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os" sheetId="1" r:id="rId4"/>
    <sheet state="visible" name="DATOS" sheetId="2" r:id="rId5"/>
    <sheet state="visible" name="A. Carta Compromiso" sheetId="3" r:id="rId6"/>
    <sheet state="visible" name="C. Curriculum estandarizado" sheetId="4" r:id="rId7"/>
    <sheet state="visible" name="1. PLAN MARCO" sheetId="5" r:id="rId8"/>
    <sheet state="visible" name="2. PLAN DE ROTACION" sheetId="6" r:id="rId9"/>
    <sheet state="visible" name="3. Registro de Asistencia" sheetId="7" r:id="rId10"/>
    <sheet state="visible" name="4. Informe de Aprendizaje" sheetId="8" r:id="rId11"/>
    <sheet state="visible" name="5. Evaluacion-Empresarial (NUEV" sheetId="9" r:id="rId12"/>
    <sheet state="visible" name="6. Evaluación Instituto (NUEVO)" sheetId="10" r:id="rId13"/>
    <sheet state="hidden" name="Hoja de Ruta" sheetId="11" r:id="rId14"/>
    <sheet state="hidden" name="SOLICITUD ALUMNO" sheetId="12" r:id="rId15"/>
  </sheets>
  <definedNames/>
  <calcPr/>
  <extLst>
    <ext uri="GoogleSheetsCustomDataVersion2">
      <go:sheetsCustomData xmlns:go="http://customooxmlschemas.google.com/" r:id="rId16" roundtripDataChecksum="PT/cLfaF+mxsO5P3JytR/5tqCQ75yn4lYvHOAEltJ8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ID#AAAA1DWF3D4
User    (2022-12-12 01:09:13)
INGRESE SUS DATOS PERSONALES</t>
      </text>
    </comment>
    <comment authorId="0" ref="A19">
      <text>
        <t xml:space="preserve">======
ID#AAAA1DWF3Dc
User    (2022-12-12 01:09:13)
ACTUALIZAR EN CASO DE SER NECESARIO</t>
      </text>
    </comment>
  </commentList>
  <extLst>
    <ext uri="GoogleSheetsCustomDataVersion2">
      <go:sheetsCustomData xmlns:go="http://customooxmlschemas.google.com/" r:id="rId1" roundtripDataSignature="AMtx7mgHAHgtauXiRrHZDNYPP1mQWzfG+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8">
      <text>
        <t xml:space="preserve">======
ID#AAABvKGaf-I
benito    (2022-08-23 20:39:58)
Se llena al finalizar la fase práctica</t>
      </text>
    </comment>
    <comment authorId="0" ref="L18">
      <text>
        <t xml:space="preserve">======
ID#AAABvKGaexU
benito    (2022-08-23 20:39:58)
ärea o departamento donde el estudiante realiza las actividades (soporte, calidad, desarrollo, etc)</t>
      </text>
    </comment>
    <comment authorId="0" ref="N18">
      <text>
        <t xml:space="preserve">======
ID#AAABvKGaexA
benito    (2022-08-23 20:39:58)
Semana en la que el estudiante estará realizando una actividad determinada.</t>
      </text>
    </comment>
    <comment authorId="0" ref="M18">
      <text>
        <t xml:space="preserve">======
ID#AAABvKGaexE
benito    (2022-08-23 20:39:58)
Semana en la que el estudiante estará realizando una actividad determinada.</t>
      </text>
    </comment>
    <comment authorId="0" ref="E18">
      <text>
        <t xml:space="preserve">======
ID#AAABvKGaexM
benito    (2022-08-23 20:39:58)
Seleccionar solo un nivel de logro</t>
      </text>
    </comment>
  </commentList>
  <extLst>
    <ext uri="GoogleSheetsCustomDataVersion2">
      <go:sheetsCustomData xmlns:go="http://customooxmlschemas.google.com/" r:id="rId1" roundtripDataSignature="AMtx7mhfOzj5lfUDSNNfVDXoInaEK7H7M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8">
      <text>
        <t xml:space="preserve">======
ID#AAABvKGaew8
benito    (2022-08-23 20:39:58)
Describir que herramientas, plataformas o programas se requiere que el estudiantes maneje.</t>
      </text>
    </comment>
    <comment authorId="0" ref="D11">
      <text>
        <t xml:space="preserve">======
ID#AAABvKGaexI
benito    (2022-08-23 20:39:58)
Debe colocarse la misma área o departamento indicado en el plan marco de formación.</t>
      </text>
    </comment>
    <comment authorId="0" ref="C6">
      <text>
        <t xml:space="preserve">======
ID#AAABvKGaexQ
Instituto    (2022-08-23 20:39:58)
APELLIDOS Y NOMBRES.
EJ.
FLORES CARRION JOSE ANTONIO</t>
      </text>
    </comment>
  </commentList>
  <extLst>
    <ext uri="GoogleSheetsCustomDataVersion2">
      <go:sheetsCustomData xmlns:go="http://customooxmlschemas.google.com/" r:id="rId1" roundtripDataSignature="AMtx7mgKJzwPj3137xetS2qIPsmxIHMbc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Z8">
      <text>
        <t xml:space="preserve">======
ID#AAABOXCQEZo
Geovanni Wladimir Pazmino Salazar    (2024-07-10 20:49:27)
DE 2DO A 5TO 16/08/2024
DE 1RO 29/07/2024</t>
      </text>
    </comment>
    <comment authorId="0" ref="S8">
      <text>
        <t xml:space="preserve">======
ID#AAABOXCQEZk
Geovanni Wladimir Pazmino Salazar    (2024-07-10 20:48:40)
DE 2DO A 5TO 24/06/2024
DE 1RO 19/07/2024</t>
      </text>
    </comment>
  </commentList>
  <extLst>
    <ext uri="GoogleSheetsCustomDataVersion2">
      <go:sheetsCustomData xmlns:go="http://customooxmlschemas.google.com/" r:id="rId1" roundtripDataSignature="AMtx7mivgUcrGo9SNjnS0KzDfKTX2dfoI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R8">
      <text>
        <t xml:space="preserve">======
ID#AAABOXCQEZs
Geovanni Wladimir Pazmino Salazar    (2024-07-10 20:51:23)
DE 2DO A 5TO 16/08/2024
DE 1RO 20/09/2024</t>
      </text>
    </comment>
  </commentList>
  <extLst>
    <ext uri="GoogleSheetsCustomDataVersion2">
      <go:sheetsCustomData xmlns:go="http://customooxmlschemas.google.com/" r:id="rId1" roundtripDataSignature="AMtx7mjm9LKvG43tSw+lAOwO85us87nGA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W9">
      <text>
        <t xml:space="preserve">======
ID#AAABOXNPuC8
Geovanni Wladimir Pazmino Salazar    (2024-07-10 20:52:14)
DE 2DO A 5TO 16/08/2024
DE 1RO 20/09/2024</t>
      </text>
    </comment>
    <comment authorId="0" ref="AA9">
      <text>
        <t xml:space="preserve">======
ID#AAABcNVxiWA
Geovanni Wladimir Pazmino Salazar    (2024-07-10 20:52:14)
DE 2DO A 5TO 16/08/2024
DE 1RO 20/09/2024</t>
      </text>
    </comment>
  </commentList>
  <extLst>
    <ext uri="GoogleSheetsCustomDataVersion2">
      <go:sheetsCustomData xmlns:go="http://customooxmlschemas.google.com/" r:id="rId1" roundtripDataSignature="AMtx7mg57Ts4xLy5uX2sY3x3op8JMDlBkA=="/>
    </ext>
  </extLst>
</comments>
</file>

<file path=xl/sharedStrings.xml><?xml version="1.0" encoding="utf-8"?>
<sst xmlns="http://schemas.openxmlformats.org/spreadsheetml/2006/main" count="792" uniqueCount="476">
  <si>
    <t xml:space="preserve">Periodos </t>
  </si>
  <si>
    <t>Cursos</t>
  </si>
  <si>
    <t>titpo de sangre</t>
  </si>
  <si>
    <t>NUCLEO ESTRUCTURANTE</t>
  </si>
  <si>
    <t>OBJETIVOS</t>
  </si>
  <si>
    <t>ABRIL 2023 - AGOSTO 2023</t>
  </si>
  <si>
    <t>PRIMERO</t>
  </si>
  <si>
    <t>1ro</t>
  </si>
  <si>
    <t>A+</t>
  </si>
  <si>
    <t>FUNDAMENTOS DE PROGRAMACIÓN</t>
  </si>
  <si>
    <t xml:space="preserve">Aplicar de forma autónoma la lógica de programación para el desarrollo de algoritmos sencillos utilizando una sintaxis adecuada.  
 </t>
  </si>
  <si>
    <t>OCTUBRE 2023- MARZO 2024</t>
  </si>
  <si>
    <t>SEGUNDO</t>
  </si>
  <si>
    <t>2do</t>
  </si>
  <si>
    <t>A-</t>
  </si>
  <si>
    <t>PROGRAMACIÓN ORIENTADA A OBJETOS</t>
  </si>
  <si>
    <t xml:space="preserve">Desarrollar aplicaciones de mediana complejidad aplicando el entorno de programación orientado a objetos.  La codificación de los conceptos de la programación orientada a objetos se la realizará en el lenguaje Java.
</t>
  </si>
  <si>
    <t>ABRIL 2023 - AGOSTO 2024</t>
  </si>
  <si>
    <t>TERCERO</t>
  </si>
  <si>
    <t>3ro</t>
  </si>
  <si>
    <t>B+</t>
  </si>
  <si>
    <t>PROGRAMACIÓN WEB, TRABAJO DE 
INTEGRACIÓN CURRICULAR</t>
  </si>
  <si>
    <t>Aplica conceptos, técnicas, herramientas de programación, que contribuyan con la 
implementación de soluciones de Software</t>
  </si>
  <si>
    <t>SEPTIEMBRE 2024- MARZO 2025</t>
  </si>
  <si>
    <t>CUARTO</t>
  </si>
  <si>
    <t>4to</t>
  </si>
  <si>
    <t>B-</t>
  </si>
  <si>
    <t>DESARROLLO WEB - BACK- END</t>
  </si>
  <si>
    <t xml:space="preserve">Diseña una servicio web consumible por un cliente web </t>
  </si>
  <si>
    <t>ABRIL - SEPTIEMBRE 2024</t>
  </si>
  <si>
    <t>QUINTO</t>
  </si>
  <si>
    <t>5to</t>
  </si>
  <si>
    <t>AB+</t>
  </si>
  <si>
    <t>APLICACIONES MÓVILES HÍBRIDAS 
AVANZADA S</t>
  </si>
  <si>
    <t>Aplica los conceptos de la técnología móvil híbrida</t>
  </si>
  <si>
    <t>2025-II</t>
  </si>
  <si>
    <t>AB-</t>
  </si>
  <si>
    <t>O+</t>
  </si>
  <si>
    <t>O-</t>
  </si>
  <si>
    <r>
      <rPr>
        <rFont val="Calibri"/>
        <b/>
        <color rgb="FFFF0000"/>
        <sz val="11.0"/>
      </rPr>
      <t>IMPORTANTE:</t>
    </r>
    <r>
      <rPr>
        <rFont val="Calibri"/>
        <color theme="1"/>
        <sz val="11.0"/>
      </rPr>
      <t xml:space="preserve"> Antes de enviar a su tutor académico, favor actualizar las celdas marcadas con color rojo y verificar que toda la información esté correcta y sin faltas de ortografía en todo el documento.</t>
    </r>
  </si>
  <si>
    <t>DATOS DE LA ENTIDAD RECEPTORA-DENOMINACIÓN COMERCIAL / DATOS ITV-CONVENIO</t>
  </si>
  <si>
    <t>DATOS DEL ESTUDIANTE</t>
  </si>
  <si>
    <t>Apellidos y Nombres Completos:</t>
  </si>
  <si>
    <t>ALVAREZ GONZALEZ JENIFER NATALIA</t>
  </si>
  <si>
    <t xml:space="preserve">Cédula: </t>
  </si>
  <si>
    <t>Carrera:</t>
  </si>
  <si>
    <t>DESARROLLO DE SOFTWARE</t>
  </si>
  <si>
    <t>Nivel:</t>
  </si>
  <si>
    <t>E-mail:</t>
  </si>
  <si>
    <t>jng.alvarez@yavirac.edu.ec</t>
  </si>
  <si>
    <t>Teléfono:</t>
  </si>
  <si>
    <t>0984828219</t>
  </si>
  <si>
    <t>Estado Civil</t>
  </si>
  <si>
    <t>SOLTERO</t>
  </si>
  <si>
    <t>Tipo de sangre:</t>
  </si>
  <si>
    <t>Domicilio</t>
  </si>
  <si>
    <t xml:space="preserve">Guamaní - Paquisha la Trinidad Oe5 y S58f </t>
  </si>
  <si>
    <t xml:space="preserve">Contacto de emergencia: </t>
  </si>
  <si>
    <t>América Gonzalez</t>
  </si>
  <si>
    <t>Telf. de emergencia:</t>
  </si>
  <si>
    <t>0998954621</t>
  </si>
  <si>
    <t>DATOS DE LA CARRERA</t>
  </si>
  <si>
    <t>Coordinador de Carrera:</t>
  </si>
  <si>
    <t>MSc. Raúl Páez</t>
  </si>
  <si>
    <t>Docente Tutor</t>
  </si>
  <si>
    <t>Ing. Byron Moreno Moreno</t>
  </si>
  <si>
    <t>Cédula:</t>
  </si>
  <si>
    <t>Periodo Académico:</t>
  </si>
  <si>
    <t>DATOS DEL PROYECTO EMPRESARIAL</t>
  </si>
  <si>
    <t>Nombre del Proyecto:</t>
  </si>
  <si>
    <t>SUPPORT IA, Documentación Marckdown MXP V2</t>
  </si>
  <si>
    <t>Cobertura y Localización:</t>
  </si>
  <si>
    <t>Región, Provincia, Ciudad, Parroquia</t>
  </si>
  <si>
    <t>Plazo de Ejecución:</t>
  </si>
  <si>
    <t>5 AÑOS</t>
  </si>
  <si>
    <t>Fecha Inicio:</t>
  </si>
  <si>
    <t>Fecha Final:</t>
  </si>
  <si>
    <t>Segundo Nivel</t>
  </si>
  <si>
    <t>INFORME FINAL</t>
  </si>
  <si>
    <t>DATOS DE LA EMPRESA BENEFICIARIA</t>
  </si>
  <si>
    <t>Razón Social:</t>
  </si>
  <si>
    <t>INT FOOD SERVICES CORP S.A</t>
  </si>
  <si>
    <t>Representante legal:</t>
  </si>
  <si>
    <t>GUARDERAS RIOFRIO ESTEBAN</t>
  </si>
  <si>
    <t>Cargo:</t>
  </si>
  <si>
    <t>REPRESENTANTE LEGAL</t>
  </si>
  <si>
    <t>Tutor empresarial:</t>
  </si>
  <si>
    <t>Ing. Carlos Zambrano</t>
  </si>
  <si>
    <t>Dirección:</t>
  </si>
  <si>
    <t>COREA número: 126 Intersección: AV.AMAZONAS Edificio: BELMONTE</t>
  </si>
  <si>
    <t>0990517266</t>
  </si>
  <si>
    <t>zetavx@gmail.com</t>
  </si>
  <si>
    <t>Provincia:</t>
  </si>
  <si>
    <t>Pichincha</t>
  </si>
  <si>
    <t>Cantón:</t>
  </si>
  <si>
    <t>Quito</t>
  </si>
  <si>
    <t>Parroquia:</t>
  </si>
  <si>
    <t>Iñaquito</t>
  </si>
  <si>
    <t>NO IMPRIMIR ESTE DOCUMENTO ES SOLAMENTE INFORMATIVO</t>
  </si>
  <si>
    <t>CASADO</t>
  </si>
  <si>
    <t>DIVORCIADO</t>
  </si>
  <si>
    <t>UNIÓN LIBRE</t>
  </si>
  <si>
    <t>Noviembre 2019 - Abril 2020</t>
  </si>
  <si>
    <t>Mayo 2020 - Octubre 2020</t>
  </si>
  <si>
    <t>Noviembre 2020 - Abril 2021</t>
  </si>
  <si>
    <t>Mayo 2021 – Octubre 2021</t>
  </si>
  <si>
    <t>CARRERAS</t>
  </si>
  <si>
    <t>TECNOLOGÍA SUPERIOR EN CONTROL DE INCENDIOS OPERACIONES Y RESCATE</t>
  </si>
  <si>
    <t>TÉCNICO SUPERIOR EN ARTE CULINARIO</t>
  </si>
  <si>
    <t>TÉCNOLOGÍA SUPERIOR EN DESARROLLO DE SOFTWARE</t>
  </si>
  <si>
    <t>GUÍA NACIONAL DE TURISMO CON NIVEL EQUIVALENTE A TECNOLOGÍA SUPERIOR</t>
  </si>
  <si>
    <t>Noviembre 2024 - Abril 2025</t>
  </si>
  <si>
    <t>Mayo 2025 - Octubre 2025</t>
  </si>
  <si>
    <t>Objetivos núcleo estructurante</t>
  </si>
  <si>
    <t>Primero</t>
  </si>
  <si>
    <t>PATRIMONIO TURÍSTICO DEL ECUADOR</t>
  </si>
  <si>
    <t>TÉCNICAS DE LA COCINA CLÁSICA</t>
  </si>
  <si>
    <t xml:space="preserve">  </t>
  </si>
  <si>
    <t xml:space="preserve">Aplicar de forma autónoma la lógica de programación para el desarrollo de algoritmos sencillos  utilizando una sintaxis adecuada.	</t>
  </si>
  <si>
    <t>1ER NIVEL</t>
  </si>
  <si>
    <t>CIENCIAS DE FUEGO I</t>
  </si>
  <si>
    <t>Segundo</t>
  </si>
  <si>
    <t>DISEÑO DE RUTAS Y GUIONES TURÍSTICOS</t>
  </si>
  <si>
    <t>PRODUCCIÓN DE COCINA CALIENTE</t>
  </si>
  <si>
    <t>Desarrollar aplicaciones de mediana complejidad aplicando el entorno de programación orientado a objetos.  La codificación de los conceptos de la programación orientada a objetos se la realizará en el lenguaje Java.</t>
  </si>
  <si>
    <t>2do NIVEL</t>
  </si>
  <si>
    <t>CIENCIAS DE FUEGO II</t>
  </si>
  <si>
    <t xml:space="preserve">Tercero </t>
  </si>
  <si>
    <t>TÉCNICAS DE GUIANZA</t>
  </si>
  <si>
    <t>ARTE CULINARIO ECUATORIANO. RECETAS 1.</t>
  </si>
  <si>
    <t>3er NIVEL</t>
  </si>
  <si>
    <t>TECNICAS DE INTERVENCIÓN II</t>
  </si>
  <si>
    <t>Cuarto</t>
  </si>
  <si>
    <t>PROTOCOLOS DE GUIANZA TURÍSTICA</t>
  </si>
  <si>
    <t>ARTE CULINARIO ECUATORIANO 2. RECETAS</t>
  </si>
  <si>
    <t>4to NIVEL</t>
  </si>
  <si>
    <t>CIENCIAS DE FUEGO IV</t>
  </si>
  <si>
    <t>Quinto</t>
  </si>
  <si>
    <t>APLICACIONES MÓVILES HÍBRIDAS AVANZADAS</t>
  </si>
  <si>
    <t>5to Nivel</t>
  </si>
  <si>
    <t>INSTITUTO SUPERIOR TECNOLÓGICO DE TURISMO Y PATRIMONIO YAVIRAC</t>
  </si>
  <si>
    <t>010201</t>
  </si>
  <si>
    <t>MACROPROCESO 01 DOCENCIA</t>
  </si>
  <si>
    <t>PROCESO 02 PROCESO DE FORMACIÓN PRÁCTICA EN EL ENTORNO LABORAL REAL - FORMACIÓN DUAL</t>
  </si>
  <si>
    <t>FORMATO 01 CARTA DE PRESENTACIÓN Y ACTA COMPROMISO ESTUDIANTES</t>
  </si>
  <si>
    <t>D.M. Quito,</t>
  </si>
  <si>
    <t>Yo,</t>
  </si>
  <si>
    <t>con C.C.</t>
  </si>
  <si>
    <t xml:space="preserve">estudiante de </t>
  </si>
  <si>
    <t>de la carrera</t>
  </si>
  <si>
    <t>en modalidad dual,</t>
  </si>
  <si>
    <t>DEL INSTITUTO SUPERIOR TECNOLÓGICO DE TURISMO Y PATRIMONIO YAVIRAC,</t>
  </si>
  <si>
    <t xml:space="preserve">asignado/a a </t>
  </si>
  <si>
    <r>
      <rPr>
        <rFont val="Calibri"/>
        <color theme="1"/>
        <sz val="11.0"/>
      </rPr>
      <t xml:space="preserve">De acuerdo con el proyecto de carrera aprobado y vigente, en cumplimiento del currículo de la carrera, y en el marco del convenio firmado, </t>
    </r>
    <r>
      <rPr>
        <rFont val="Calibri"/>
        <b/>
        <i/>
        <color theme="1"/>
        <sz val="11.0"/>
        <u/>
      </rPr>
      <t>me presento</t>
    </r>
    <r>
      <rPr>
        <rFont val="Calibri"/>
        <color theme="1"/>
        <sz val="11.0"/>
      </rPr>
      <t xml:space="preserve"> y, </t>
    </r>
    <r>
      <rPr>
        <rFont val="Calibri"/>
        <b/>
        <color theme="1"/>
        <sz val="11.0"/>
      </rPr>
      <t xml:space="preserve">expreso </t>
    </r>
    <r>
      <rPr>
        <rFont val="Calibri"/>
        <b/>
        <i/>
        <color theme="1"/>
        <sz val="11.0"/>
        <u/>
      </rPr>
      <t>mi interés y predisposición</t>
    </r>
    <r>
      <rPr>
        <rFont val="Calibri"/>
        <color theme="1"/>
        <sz val="11.0"/>
      </rPr>
      <t xml:space="preserve"> </t>
    </r>
    <r>
      <rPr>
        <rFont val="Calibri"/>
        <b/>
        <color theme="1"/>
        <sz val="11.0"/>
      </rPr>
      <t>de realizar prácticas de formación dual</t>
    </r>
    <r>
      <rPr>
        <rFont val="Calibri"/>
        <color theme="1"/>
        <sz val="11.0"/>
      </rPr>
      <t xml:space="preserve">, con el fin de cumplir con la planificación, ejecución, control y evaluación del proceso de desarrollo de las competencias laborales como estudiante de la carrera.
Soy una persona que cumple con el perfil de ingreso de la carrera, y busco aprender y desarrollar los conocimientos, habilidades-destrezas y actitudes del perfil de egreso, y lograr las competencias como profesional de mi carrera.
Por lo cual, </t>
    </r>
    <r>
      <rPr>
        <rFont val="Calibri"/>
        <b/>
        <color theme="1"/>
        <sz val="11.0"/>
        <u/>
      </rPr>
      <t>solicito su aceptación</t>
    </r>
    <r>
      <rPr>
        <rFont val="Calibri"/>
        <color theme="1"/>
        <sz val="11.0"/>
      </rPr>
      <t xml:space="preserve"> para realizar mi proceso de formación práctica en el entorno laboral real en modalidad dual.</t>
    </r>
  </si>
  <si>
    <r>
      <rPr>
        <rFont val="Calibri"/>
        <color theme="1"/>
        <sz val="11.0"/>
      </rPr>
      <t xml:space="preserve">A la vez que, </t>
    </r>
    <r>
      <rPr>
        <rFont val="Calibri"/>
        <b/>
        <i/>
        <color theme="1"/>
        <sz val="11.0"/>
        <u/>
      </rPr>
      <t>me comprometo</t>
    </r>
    <r>
      <rPr>
        <rFont val="Calibri"/>
        <b/>
        <color theme="1"/>
        <sz val="11.0"/>
      </rPr>
      <t xml:space="preserve"> con acatar la normativa general vigente con las obligaciones establecidas en el Artículo 16 (Obligaciones generales del estudiante en modalidad dual) del Reglamento para Carreras y Programas en Modalidad de Formación Dual vigente, así como también, la normativa interna de la entidad formadora y, la normativa del Instituto.
Reconociendo y aceptando entre otras prohibiciones expresas durante la Fase Práctica, las que se determinan a continuación:
• Prohibición de consumo de alcohol. 
• Prohibición de consumo de sustancias estupefacientes, psicotrópicos y estimulantes.
• Prohibición de tratos groseros e irrespetuosos a compañeros y del entorno (compañeros y demás personas involucradas)
• Prohibición de desacatar las directrices de tutores empresariales y también de tutores académicos del instituto.</t>
    </r>
  </si>
  <si>
    <r>
      <rPr>
        <rFont val="Calibri"/>
        <b/>
        <color theme="1"/>
        <sz val="11.0"/>
      </rPr>
      <t xml:space="preserve">También </t>
    </r>
    <r>
      <rPr>
        <rFont val="Calibri"/>
        <b/>
        <i/>
        <color theme="1"/>
        <sz val="11.0"/>
        <u/>
      </rPr>
      <t>me comprometo</t>
    </r>
    <r>
      <rPr>
        <rFont val="Calibri"/>
        <b/>
        <color theme="1"/>
        <sz val="11.0"/>
      </rPr>
      <t xml:space="preserve"> en:
* Garantizar la confidencialidad, reserva y protección de los datos e información proporcionados por la entidad receptora formadora, durante y después de mi fase práctica.
* Y, promover un entorno social armónico, precautelar y salvaguardar la propiedad ajena y los bienes que pertenecen al sitio.</t>
    </r>
  </si>
  <si>
    <r>
      <rPr>
        <rFont val="Calibri"/>
        <b/>
        <color theme="1"/>
        <sz val="11.0"/>
      </rPr>
      <t xml:space="preserve">Y así mismo, </t>
    </r>
    <r>
      <rPr>
        <rFont val="Calibri"/>
        <b/>
        <color theme="1"/>
        <sz val="11.0"/>
        <u/>
      </rPr>
      <t>me comprometo en elaborar y presentar todos los documentos necesarios para validar el proceso de formación en modalidad dual</t>
    </r>
    <r>
      <rPr>
        <rFont val="Calibri"/>
        <b/>
        <color theme="1"/>
        <sz val="11.0"/>
      </rPr>
      <t>, de acuerdo con lo establecido por la entidad receptora formadora y/o el Instituto, los cuáles deberán estar correctamente llenados y firmados.</t>
    </r>
  </si>
  <si>
    <r>
      <rPr>
        <rFont val="Calibri"/>
        <b/>
        <color theme="1"/>
        <sz val="11.0"/>
        <u/>
      </rPr>
      <t>El incumplimiento a lo comprometido con la entidad receptora formadora y/o del Instituto, será causal para la toma de medidas disciplinarias conforme a las responsabilidades del proceso de formación en modalidad dual .</t>
    </r>
    <r>
      <rPr>
        <rFont val="Calibri"/>
        <b/>
        <color theme="1"/>
        <sz val="11.0"/>
      </rPr>
      <t xml:space="preserve">
</t>
    </r>
    <r>
      <rPr>
        <rFont val="Calibri"/>
        <color theme="1"/>
        <sz val="11.0"/>
      </rPr>
      <t xml:space="preserve">
</t>
    </r>
    <r>
      <rPr>
        <rFont val="Calibri"/>
        <b/>
        <color theme="1"/>
        <sz val="11.0"/>
      </rPr>
      <t xml:space="preserve">De no dar cumplimiento con lo antes citado, </t>
    </r>
    <r>
      <rPr>
        <rFont val="Calibri"/>
        <b/>
        <color theme="1"/>
        <sz val="11.0"/>
        <u/>
      </rPr>
      <t xml:space="preserve">puede conllevar bajo el debido proceso a la pérdida de la fase práctica. </t>
    </r>
  </si>
  <si>
    <t>De manera libre y voluntaria acepto lo expresado y firmo como esta acta compromiso como constancia.</t>
  </si>
  <si>
    <t>Estudiante</t>
  </si>
  <si>
    <t>Firma</t>
  </si>
  <si>
    <t>010202</t>
  </si>
  <si>
    <t>FORMATO 02 CURRÍCULO ESTANDARIZADO</t>
  </si>
  <si>
    <t>INSTITUTO SUPERIOR TECNOLÓGICO DE TURISMO Y PATRIMONIO "YAVIRAC"</t>
  </si>
  <si>
    <t xml:space="preserve">CÓDIGO: </t>
  </si>
  <si>
    <t xml:space="preserve">PERIODO ACADÉMICO: </t>
  </si>
  <si>
    <t>1. DATOS PERSONALES</t>
  </si>
  <si>
    <r>
      <rPr>
        <rFont val="Arial Narrow"/>
        <b/>
        <color theme="1"/>
        <sz val="10.0"/>
      </rPr>
      <t>Nombres y apellidos:</t>
    </r>
    <r>
      <rPr>
        <rFont val="Arial Narrow"/>
        <b val="0"/>
        <color theme="1"/>
        <sz val="10.0"/>
      </rPr>
      <t xml:space="preserve"> </t>
    </r>
  </si>
  <si>
    <r>
      <rPr>
        <rFont val="Arial Narrow"/>
        <b/>
        <color theme="1"/>
        <sz val="10.0"/>
      </rPr>
      <t># identificación:</t>
    </r>
    <r>
      <rPr>
        <rFont val="Arial Narrow"/>
        <b val="0"/>
        <color theme="1"/>
        <sz val="10.0"/>
      </rPr>
      <t xml:space="preserve"> </t>
    </r>
  </si>
  <si>
    <r>
      <rPr>
        <rFont val="Arial Narrow"/>
        <b/>
        <color theme="1"/>
        <sz val="10.0"/>
      </rPr>
      <t>Estado civil:</t>
    </r>
    <r>
      <rPr>
        <rFont val="Arial Narrow"/>
        <b val="0"/>
        <color theme="1"/>
        <sz val="10.0"/>
      </rPr>
      <t xml:space="preserve"> </t>
    </r>
  </si>
  <si>
    <r>
      <rPr>
        <rFont val="Arial Narrow"/>
        <b/>
        <color theme="1"/>
        <sz val="10.0"/>
      </rPr>
      <t>Teléfono:</t>
    </r>
    <r>
      <rPr>
        <rFont val="Arial Narrow"/>
        <b val="0"/>
        <color theme="1"/>
        <sz val="10.0"/>
      </rPr>
      <t xml:space="preserve">  </t>
    </r>
  </si>
  <si>
    <r>
      <rPr>
        <rFont val="Arial Narrow"/>
        <b/>
        <color theme="1"/>
        <sz val="10.0"/>
      </rPr>
      <t>Domicilio:</t>
    </r>
    <r>
      <rPr>
        <rFont val="Arial Narrow"/>
        <b val="0"/>
        <color theme="1"/>
        <sz val="10.0"/>
      </rPr>
      <t xml:space="preserve">   </t>
    </r>
  </si>
  <si>
    <r>
      <rPr>
        <rFont val="Arial Narrow"/>
        <b/>
        <color theme="1"/>
        <sz val="10.0"/>
      </rPr>
      <t xml:space="preserve">Email institucional: </t>
    </r>
    <r>
      <rPr>
        <rFont val="Arial Narrow"/>
        <b val="0"/>
        <color theme="1"/>
        <sz val="10.0"/>
      </rPr>
      <t xml:space="preserve">  </t>
    </r>
  </si>
  <si>
    <t>2. DATOS ACADÉMICOS</t>
  </si>
  <si>
    <t>AÑO</t>
  </si>
  <si>
    <t>INSTITUCIÓN</t>
  </si>
  <si>
    <t>TITULO O MENCIÓN</t>
  </si>
  <si>
    <t>NOTA FINAL</t>
  </si>
  <si>
    <t xml:space="preserve"> Unidad Educativa Comunitaria Intercultural Bilingue "Muyu Kawsay</t>
  </si>
  <si>
    <t>Bachiller en Ciencias</t>
  </si>
  <si>
    <t>2023-En curso</t>
  </si>
  <si>
    <t>Instituto Superior Tecnológico de Turismo y Patrimonio "Yavirac"</t>
  </si>
  <si>
    <t>Tecnólogo en Desarrollo de Software</t>
  </si>
  <si>
    <t>En curso</t>
  </si>
  <si>
    <t>3. EXPERIENCIA LABORAL</t>
  </si>
  <si>
    <t>INSTITUCIÓN O EMPRESA</t>
  </si>
  <si>
    <t>CARGO</t>
  </si>
  <si>
    <t>ACTIVIDADES DESARROLLADAS</t>
  </si>
  <si>
    <t>Bogati</t>
  </si>
  <si>
    <t>Polifuncional</t>
  </si>
  <si>
    <t xml:space="preserve"> Manejo de caja e inventario, preparar 
productos</t>
  </si>
  <si>
    <t>2025-actualidad</t>
  </si>
  <si>
    <t>INT FOOD SERVICES CORP S.A.</t>
  </si>
  <si>
    <t>Back-End y TICS</t>
  </si>
  <si>
    <t>Desarrollo y Entrenamiento de IAs</t>
  </si>
  <si>
    <t>4. PRÁCTICAS DUALES</t>
  </si>
  <si>
    <t>PUESTO DE APRENDIZAJE</t>
  </si>
  <si>
    <t>2023-II</t>
  </si>
  <si>
    <t>TICS</t>
  </si>
  <si>
    <t>Documentación Maxpoint Docusaurus</t>
  </si>
  <si>
    <t>2024-I</t>
  </si>
  <si>
    <t xml:space="preserve">Diseñador UX/UI </t>
  </si>
  <si>
    <t>Diseño de pantallas en Figma</t>
  </si>
  <si>
    <t>2024-II</t>
  </si>
  <si>
    <t>Desarrollo y Pruebas Unitarias API, con ASP.NET Core</t>
  </si>
  <si>
    <t>2025-I</t>
  </si>
  <si>
    <t>Desarrollo de API REST para manejo de errores con MongoDB</t>
  </si>
  <si>
    <t>5. INFORMACIÓN ADICIONAL (LOGROS RELEVANTES, HABILIDADES, ETC.)</t>
  </si>
  <si>
    <t>LOGRO O HECHO RELEVANTE</t>
  </si>
  <si>
    <t>DETALLE DEL LOGRO O HECHO RELEVANTE</t>
  </si>
  <si>
    <t>freeCodeCamp</t>
  </si>
  <si>
    <t>JavaScript básico</t>
  </si>
  <si>
    <t>Un curso para adquirir principios esenciales de la programación en JavaScript.
Dominar los principios esenciales de la programación en JavaScript.
Dominar los principios esenciales de la programación en JavaScript.
Dominar los principios esenciales de la programación en JavaScript.
Dominar los principios esenciales de la programación en JavaScript.
Dominar los principios esenciales de la programación en JavaScript.
Dominar los principios esenciales de la programación en JavaScript.
Dominar los principios esenciales de la programación en JavaScript.
Dominar los principios esenciales de la programación en JavaScript.</t>
  </si>
  <si>
    <t>Certificación SCRUM Foundation</t>
  </si>
  <si>
    <t>Conocimiento básico Scrum</t>
  </si>
  <si>
    <t>Un reconocimiento básico sobre metodologías ágiles y gestión de proyectos con SCRUM</t>
  </si>
  <si>
    <t xml:space="preserve">La certificación Microsoft Azure Fundamentals (AZ-900) </t>
  </si>
  <si>
    <t>Conocimientos básicos Azure.</t>
  </si>
  <si>
    <t>Conocimientos básicos sobre la nube, sus servicios y modelos de implementación en Azure.</t>
  </si>
  <si>
    <t>Platzi</t>
  </si>
  <si>
    <t>Fundamentos basicos de IA.</t>
  </si>
  <si>
    <t>Curso práctico de fundamentos actuales de IA</t>
  </si>
  <si>
    <t>Atentamente,</t>
  </si>
  <si>
    <t>NOMBRE Y FIRMA ESTUDIANTE</t>
  </si>
  <si>
    <t>DS-010203-4</t>
  </si>
  <si>
    <t>FORMATO 03 PLAN MARCO DE FORMACIÓN</t>
  </si>
  <si>
    <t xml:space="preserve">NOMBRE(S) DE ESTUDIANTE(S): </t>
  </si>
  <si>
    <t>PERÍODO:</t>
  </si>
  <si>
    <t xml:space="preserve">CARRERA: </t>
  </si>
  <si>
    <t xml:space="preserve">NIVEL: </t>
  </si>
  <si>
    <t>EMPRESA FORMADORA:</t>
  </si>
  <si>
    <t xml:space="preserve">HORAS DE FORMACIÓN PRÁCTICA: </t>
  </si>
  <si>
    <t>DIRECCIÓN EMPRESA</t>
  </si>
  <si>
    <t>NÚCLEO ESTRUCTURANTE:</t>
  </si>
  <si>
    <t>APLICACIONES MÓVILES HÍBRIDAS 
AVANZADAS</t>
  </si>
  <si>
    <t>NIVELES DE LOGRO ESPERADO</t>
  </si>
  <si>
    <r>
      <rPr>
        <rFont val="Calibri"/>
        <b/>
        <color rgb="FF000000"/>
        <sz val="10.0"/>
      </rPr>
      <t xml:space="preserve">1: CONOCIMIENTOS BÁSICOS: </t>
    </r>
    <r>
      <rPr>
        <rFont val="Calibri"/>
        <b val="0"/>
        <color theme="1"/>
        <sz val="10.0"/>
      </rPr>
      <t xml:space="preserve">El estudiante de la carrera dual debe </t>
    </r>
    <r>
      <rPr>
        <rFont val="Calibri"/>
        <b/>
        <color theme="1"/>
        <sz val="10.0"/>
      </rPr>
      <t>familiarizarse</t>
    </r>
    <r>
      <rPr>
        <rFont val="Calibri"/>
        <b val="0"/>
        <color theme="1"/>
        <sz val="10.0"/>
      </rPr>
      <t xml:space="preserve"> con los contenidos y relaciones del área, de tal forma que pueda nombrarlos y diferenciarlos.</t>
    </r>
  </si>
  <si>
    <r>
      <rPr>
        <rFont val="Calibri"/>
        <b/>
        <color rgb="FF000000"/>
        <sz val="10.0"/>
      </rPr>
      <t>2:</t>
    </r>
    <r>
      <rPr>
        <rFont val="Calibri"/>
        <b val="0"/>
        <color theme="1"/>
        <sz val="10.0"/>
      </rPr>
      <t xml:space="preserve"> </t>
    </r>
    <r>
      <rPr>
        <rFont val="Calibri"/>
        <b/>
        <color theme="1"/>
        <sz val="10.0"/>
      </rPr>
      <t xml:space="preserve">CONOCIMIENTOS: </t>
    </r>
    <r>
      <rPr>
        <rFont val="Calibri"/>
        <b val="0"/>
        <color theme="1"/>
        <sz val="10.0"/>
      </rPr>
      <t xml:space="preserve">El estudiante de la carrera dual se debe formar en las competencias del área hasta el punto que las pueda aclarar y pueda </t>
    </r>
    <r>
      <rPr>
        <rFont val="Calibri"/>
        <b/>
        <color theme="1"/>
        <sz val="10.0"/>
      </rPr>
      <t>dar información</t>
    </r>
    <r>
      <rPr>
        <rFont val="Calibri"/>
        <b val="0"/>
        <color theme="1"/>
        <sz val="10.0"/>
      </rPr>
      <t xml:space="preserve"> sobre las mismas.</t>
    </r>
  </si>
  <si>
    <r>
      <rPr>
        <rFont val="Calibri"/>
        <b/>
        <color rgb="FF000000"/>
        <sz val="10.0"/>
      </rPr>
      <t xml:space="preserve">3: PARTICIPACION EN LOS PROCEDIMIENTOS: </t>
    </r>
    <r>
      <rPr>
        <rFont val="Calibri"/>
        <b val="0"/>
        <color theme="1"/>
        <sz val="10.0"/>
      </rPr>
      <t xml:space="preserve">El estudiante de la carrera dual debe adquirir las suficientes capacidades prácticas de tal forma que pueda </t>
    </r>
    <r>
      <rPr>
        <rFont val="Calibri"/>
        <b/>
        <color theme="1"/>
        <sz val="10.0"/>
      </rPr>
      <t>realizar las tareas</t>
    </r>
    <r>
      <rPr>
        <rFont val="Calibri"/>
        <b val="0"/>
        <color theme="1"/>
        <sz val="10.0"/>
      </rPr>
      <t xml:space="preserve"> o pueda preparar su ejecución.</t>
    </r>
  </si>
  <si>
    <r>
      <rPr>
        <rFont val="Calibri"/>
        <b/>
        <color rgb="FF000000"/>
        <sz val="10.0"/>
      </rPr>
      <t>4:</t>
    </r>
    <r>
      <rPr>
        <rFont val="Calibri"/>
        <b val="0"/>
        <color theme="1"/>
        <sz val="10.0"/>
      </rPr>
      <t xml:space="preserve"> </t>
    </r>
    <r>
      <rPr>
        <rFont val="Calibri"/>
        <b/>
        <color theme="1"/>
        <sz val="10.0"/>
      </rPr>
      <t xml:space="preserve">VALORACIÓN O ELABORACIÓN PROPIA DE PROCEDIMIENTOS DE TRABAJO: </t>
    </r>
    <r>
      <rPr>
        <rFont val="Calibri"/>
        <b val="0"/>
        <color theme="1"/>
        <sz val="10.0"/>
      </rPr>
      <t xml:space="preserve">El estudiante de la carrera dual se debe formar en la aplicación práctica de tal forma que pueda realizar o </t>
    </r>
    <r>
      <rPr>
        <rFont val="Calibri"/>
        <b/>
        <color theme="1"/>
        <sz val="10.0"/>
      </rPr>
      <t>elaborar las tareas sin indicaciones</t>
    </r>
    <r>
      <rPr>
        <rFont val="Calibri"/>
        <b val="0"/>
        <color theme="1"/>
        <sz val="10.0"/>
      </rPr>
      <t xml:space="preserve"> y además pueda evaluar una tarea de acuerdo a su criterio.</t>
    </r>
  </si>
  <si>
    <t>OBJETIVOS DE LA FASE PRÁCTICA: Desarrollar aplicaciones utilizando nuevas tecnologías y en el estudiante aptitudes para planear e implementar pequeñas redes necesarias para la transmisión de datos.</t>
  </si>
  <si>
    <r>
      <rPr>
        <rFont val="Cambria"/>
        <b/>
        <color rgb="FF000000"/>
        <sz val="10.0"/>
      </rPr>
      <t>OBJETIVOS DE APRENDIZAJE:</t>
    </r>
    <r>
      <rPr>
        <rFont val="Cambria"/>
        <b val="0"/>
        <color rgb="FF000000"/>
        <sz val="10.0"/>
      </rPr>
      <t xml:space="preserve"> Al finalizar la fase práctica, el/la estudiante estará en capacidad de:</t>
    </r>
  </si>
  <si>
    <t>No.</t>
  </si>
  <si>
    <t>Resultados de aprendizaje</t>
  </si>
  <si>
    <t>Nivel de Logro esperado</t>
  </si>
  <si>
    <t>Nivel real alcanzado</t>
  </si>
  <si>
    <t>Tareas laborales de aprendizaje a realizar para alcanzar el objetivo</t>
  </si>
  <si>
    <t>Puesto de aprendizaje (área o departamento de la empresa)</t>
  </si>
  <si>
    <t>No. de semanas de trabajo</t>
  </si>
  <si>
    <t>Responsable del puesto de aprendizaje</t>
  </si>
  <si>
    <t>(ponga una X en el número correspondiente)</t>
  </si>
  <si>
    <t>Implementó sitio de 1 estática usando Docusaurus v3 con estructura modular y navegación autogenerada.</t>
  </si>
  <si>
    <t>X</t>
  </si>
  <si>
    <t>Instalar Docusaurus v3, configurar carpetas /docs y personalizar estilos CSS con branding corporativo.</t>
  </si>
  <si>
    <t xml:space="preserve">
Desarrollo
Back-End</t>
  </si>
  <si>
    <t>Ing Byron Pérez</t>
  </si>
  <si>
    <t>Diseñó instrucciones estructuradas para modelos de lenguaje orientados a tareas específicas.</t>
  </si>
  <si>
    <t>Redactar prompts especializados definiendo roles, contexto y formato de salida en archivos Go.</t>
  </si>
  <si>
    <t>Aplicó conceptos de RAG y embeddings vectoriales para sistemas de recuperación de información inteligente.</t>
  </si>
  <si>
    <t>Integrar Gemini AI SDK, configurar MongoDB con índices vectoriales y desarrollar queries de búsqueda.</t>
  </si>
  <si>
    <t>Diseñó sistema de agrupación y ordenamiento de fragmentos usando chunk_group families para presentación coherente.</t>
  </si>
  <si>
    <t>Implementar lógica para agrupar chunks por familia, ordenar secuencialmente y reconstruir documentos.</t>
  </si>
  <si>
    <t>Desarrolló estrategias de segmentación de texto considerando contexto y estructura semántica.</t>
  </si>
  <si>
    <t>Configurar LangChain con RecursiveCharacterTextSplitter definiendo tamaños de chunk y overlap.</t>
  </si>
  <si>
    <t>Desarrollo endpoints siguiendo clean architecture con validación.</t>
  </si>
  <si>
    <t>Desarrollar handlers y services en Go con separación de capas y validación de errores.</t>
  </si>
  <si>
    <t>Aplicó flujos de trabajo con ramas específicas para features, siguiendo estrategia de desarrollo colaborativo.</t>
  </si>
  <si>
    <t>Crear branches feature, realizar commits, abrir pull requests y resolver conflictos de merge.</t>
  </si>
  <si>
    <t>Creo prompts para generar casos de uso (Cockburn), modelos de BD y respuestas contextualizadas según rol de usuario.</t>
  </si>
  <si>
    <t>Diseñar templates de prompts con variables dinámicas y ajustar según respuestas del modelo.</t>
  </si>
  <si>
    <t>Elaboró documentación profesional aplicando estándares de presentación y organización de contenido.</t>
  </si>
  <si>
    <t>Convertir documentos a Markdown, organizar en jerarquías y generar tabla de contenidos.</t>
  </si>
  <si>
    <t>Implementó conteo preciso de tokens para chunking usando tiktoken en contextos de IA.</t>
  </si>
  <si>
    <t>Importar tiktoken, implementar conteo de tokens antes de chunking y validar límites.</t>
  </si>
  <si>
    <t>Diseñó sistemas de metadatos jerárquicos para clasificación de documentos técnicos.</t>
  </si>
  <si>
    <t>Diseñar campos metadata y aplicar filtros de búsqueda por tipo de documento.</t>
  </si>
  <si>
    <t>Aplicó diferentes técnicas de segmentación y chunking según tipo de documento y lenguaje.</t>
  </si>
  <si>
    <t>Crear 7 chunkers especializados, configurar selección por context_type y validar con tests.</t>
  </si>
  <si>
    <t>Tutor Académico del ISTY</t>
  </si>
  <si>
    <t>Tutor Empresarial de la Empresa Formadora</t>
  </si>
  <si>
    <t xml:space="preserve">Nombre: </t>
  </si>
  <si>
    <t>Raúl Alejandro Paz Mundial</t>
  </si>
  <si>
    <t>Nombre:</t>
  </si>
  <si>
    <t>Mónica Patricia Bustán Gaona</t>
  </si>
  <si>
    <t>Firma: _________________________________________________</t>
  </si>
  <si>
    <t>Firma:_________________________________________________</t>
  </si>
  <si>
    <t>DS-010204-4</t>
  </si>
  <si>
    <t>PROCESO 02 PROCESO DE FORMACIÓN PRÁCTICA EN EL ENTORNO LABORAL REAL  - FORMACIÓN DUAL</t>
  </si>
  <si>
    <t>FORMATO 04 PLAN DE APRENDIZAJE PRÁCTICO Y DE ROTACIÓN</t>
  </si>
  <si>
    <t xml:space="preserve">NOMBRE(S) DEL ESTUDIANTE(S): </t>
  </si>
  <si>
    <t>PERÍODO LECTIVO:</t>
  </si>
  <si>
    <t>#</t>
  </si>
  <si>
    <t>DICIEMBRE</t>
  </si>
  <si>
    <t>ENERO</t>
  </si>
  <si>
    <t>S1</t>
  </si>
  <si>
    <t>S2</t>
  </si>
  <si>
    <t>S3</t>
  </si>
  <si>
    <t>S4</t>
  </si>
  <si>
    <t>S5</t>
  </si>
  <si>
    <t>S6</t>
  </si>
  <si>
    <t>S7</t>
  </si>
  <si>
    <t>S8</t>
  </si>
  <si>
    <t>1 - 4</t>
  </si>
  <si>
    <t>15-19</t>
  </si>
  <si>
    <t>22-26</t>
  </si>
  <si>
    <t>29-31</t>
  </si>
  <si>
    <t>5- 9</t>
  </si>
  <si>
    <t>12-16</t>
  </si>
  <si>
    <t>19-23</t>
  </si>
  <si>
    <t xml:space="preserve">Desarrollo
</t>
  </si>
  <si>
    <t>Defensa de Proyecto empresarial</t>
  </si>
  <si>
    <t>Desarrollo</t>
  </si>
  <si>
    <t>COMPETENCIAS NECESARIAS</t>
  </si>
  <si>
    <t>CONOCIMIENTOS TEÓRICOS</t>
  </si>
  <si>
    <t>PROCEDIMENTALES</t>
  </si>
  <si>
    <t>ACTITUDINALES</t>
  </si>
  <si>
    <t>Desarrollo de aplicaciones aplicando arquitectura cliente - servidor</t>
  </si>
  <si>
    <t xml:space="preserve"> Manejo de procesos, lenguajes de programación y frameworks</t>
  </si>
  <si>
    <t>Proactividad, creatividad, analítico</t>
  </si>
  <si>
    <t>010205</t>
  </si>
  <si>
    <t>FORMATO 05 ACTA DE ASISTENCIA</t>
  </si>
  <si>
    <t>CARRERA:</t>
  </si>
  <si>
    <t>TUTOR(A) ACADÉMICO:</t>
  </si>
  <si>
    <t>PERÍODO ACADÉMICO:</t>
  </si>
  <si>
    <t>TUTOR(A) EMPRESARIAL:</t>
  </si>
  <si>
    <t>NIVEL:</t>
  </si>
  <si>
    <t>NOMBRE DEL ESTUDIANTE:</t>
  </si>
  <si>
    <t>E-MAIL INSTITUCIONAL:</t>
  </si>
  <si>
    <t>TELÉFONO DE EMERGENCIA:</t>
  </si>
  <si>
    <t>TELÉFONO / MÓVIL:</t>
  </si>
  <si>
    <t>CONTACTO DE EMERGENCIA:</t>
  </si>
  <si>
    <t>CÉDULA:</t>
  </si>
  <si>
    <t>TIPO DE SANGRE:</t>
  </si>
  <si>
    <t>N°</t>
  </si>
  <si>
    <t>Fecha</t>
  </si>
  <si>
    <t>Hora Ingreso</t>
  </si>
  <si>
    <t>Almuerzo</t>
  </si>
  <si>
    <t>Hora Salida</t>
  </si>
  <si>
    <t>Horas al día</t>
  </si>
  <si>
    <t>Firma estudiante</t>
  </si>
  <si>
    <t>Observaciones:</t>
  </si>
  <si>
    <t>09H00</t>
  </si>
  <si>
    <t>12H30 - 13H30</t>
  </si>
  <si>
    <t>18H00</t>
  </si>
  <si>
    <t>S/N</t>
  </si>
  <si>
    <t>01/12/2025 - 23/01/2026</t>
  </si>
  <si>
    <t>-</t>
  </si>
  <si>
    <t>HORAS AUTÓNOMAS</t>
  </si>
  <si>
    <t>TOTAL HORAS FASE PRÁCTICA:</t>
  </si>
  <si>
    <t xml:space="preserve"> </t>
  </si>
  <si>
    <t>DS-010206</t>
  </si>
  <si>
    <t>FORMATO 06 BITÁCORA DE APRENDIZAJE DE FASE PRÁCTICA</t>
  </si>
  <si>
    <t>ESTUDIANTE:</t>
  </si>
  <si>
    <t>CICLO ACADÉMICO:</t>
  </si>
  <si>
    <t>F. INICIO FASE PRÁCTICA</t>
  </si>
  <si>
    <t>F. FIN FASE PRÁCTICA</t>
  </si>
  <si>
    <t>TUTOR(A) ACADÉMICO</t>
  </si>
  <si>
    <t>TUTOR(A) EMPRESARIAL</t>
  </si>
  <si>
    <t>CARRERA</t>
  </si>
  <si>
    <t>OBJETIVO DEL NÚCLEO ESTRUCTURANTE PARA LA FASE PRÁCTICA</t>
  </si>
  <si>
    <t>INFORME DE APRENDIZAJE DE LA FASE PRÁCTICA</t>
  </si>
  <si>
    <t>SEMANA</t>
  </si>
  <si>
    <t>FECHA</t>
  </si>
  <si>
    <t>ACTIVIDADES REALIZADAS</t>
  </si>
  <si>
    <t>ACTIVIDADES AUTÓNOMAS</t>
  </si>
  <si>
    <t>01/12/2025 - 04/12/2025</t>
  </si>
  <si>
    <t>Back-End</t>
  </si>
  <si>
    <t>Instalar y configurar Docusaurus v3, crear estructura de carpetas y aplicar estilos CSS corporativos</t>
  </si>
  <si>
    <t>Leer documentación oficial de Docusaurus y practicar configuración básica.</t>
  </si>
  <si>
    <t>08/12/2025 - 12/12/2025</t>
  </si>
  <si>
    <t>Convertir documentación técnica a Markdown, organizar jerarquías y generar navegación automática.</t>
  </si>
  <si>
    <t>Investigar sintaxis Markdown y convertir documentos de ejemplo.</t>
  </si>
  <si>
    <t>15/12/2025 - 19/12/2025</t>
  </si>
  <si>
    <t>Integrar Gemini AI SDK, configurar MongoDB Atlas con índices vectoriales y desarrollar queries.</t>
  </si>
  <si>
    <t>Estudiar conceptos de embeddings vectoriales y MongoDB Atlas.</t>
  </si>
  <si>
    <t>22/12/2025 - 26/12/2025</t>
  </si>
  <si>
    <t>Redactar prompts especializados por rol, diseñar templates con variables dinámicas y validar respuestas.</t>
  </si>
  <si>
    <t>Investigar técnicas de prompt engineering y probar ejemplos.</t>
  </si>
  <si>
    <t>29/12/2025 - 31/12/2025</t>
  </si>
  <si>
    <t>Implementar conteo de tokens con tiktoken, configurar LangChain y definir estrategias de chunking.</t>
  </si>
  <si>
    <t>Leer documentación de LangChain y tiktoken para chunking.</t>
  </si>
  <si>
    <t>05/01/2026 - 09/01/2026</t>
  </si>
  <si>
    <t>Crear 7 chunkers especializados por tipo de documento, implementar selección automática por context_type.</t>
  </si>
  <si>
    <t>Analizar estrategias de segmentación según tipo de contenido.</t>
  </si>
  <si>
    <t>12/01/2026 - 16/01/2026</t>
  </si>
  <si>
    <t>Desarrollar lógica de agrupación por familias, reconstrucción de chunks y diseño de metadatos jerárquicos.</t>
  </si>
  <si>
    <t>Estudiar patrones de metadatos y reconstrucción de documentos.</t>
  </si>
  <si>
    <t>19/01/2026 - 23/01/2026</t>
  </si>
  <si>
    <t>Desarrollar endpoints REST en Go con clean architecture, crear branches Git y validar con tests unitarios.</t>
  </si>
  <si>
    <t>Revisar principios de clean architecture y testing unitario.</t>
  </si>
  <si>
    <t>Reflexión sobre el aprendizaje alcanzado de las actividades realizadas en la empresa formadora</t>
  </si>
  <si>
    <t>Durante las prácticas desarrollé habilidades en inteligencia artificial implementando un sistema RAG modular. Aprendí arquitectura hexagonal, embeddings vectoriales, chunking estratégico e integración con Gemini AI. La experiencia con Git y documentación técnica fortaleció mi capacidad para trabajo colaborativo en desarrollo de software.</t>
  </si>
  <si>
    <t>Observaciones de la empresa formadora sobre el desempeño del estudiante:</t>
  </si>
  <si>
    <t>NINGUNA</t>
  </si>
  <si>
    <t>DS-010207</t>
  </si>
  <si>
    <t>FORMATO 07 INFORME DE EVALUACIÓN POR PARTE DE LA ENTIDAD FORMADORA</t>
  </si>
  <si>
    <t>N. ESTRUCTURANTE:</t>
  </si>
  <si>
    <t xml:space="preserve">EVALUACIÓN DE DESEMPEÑO </t>
  </si>
  <si>
    <r>
      <rPr>
        <rFont val="Calibri"/>
        <b/>
        <color theme="1"/>
        <sz val="11.0"/>
      </rPr>
      <t xml:space="preserve">NOTA       </t>
    </r>
    <r>
      <rPr>
        <rFont val="Calibri"/>
        <b/>
        <color theme="1"/>
        <sz val="8.0"/>
      </rPr>
      <t xml:space="preserve"> (10 PUNTOS)</t>
    </r>
  </si>
  <si>
    <t xml:space="preserve">DEFENSA PROYECTO
TUTOR EMPRESARIAL </t>
  </si>
  <si>
    <t>Excelente</t>
  </si>
  <si>
    <t>Bueno</t>
  </si>
  <si>
    <t>Regular</t>
  </si>
  <si>
    <t>Deficiente</t>
  </si>
  <si>
    <t>NOTA PARCIAL</t>
  </si>
  <si>
    <t>Logro de Objetivos de Aprendizaje</t>
  </si>
  <si>
    <t>Desempeño en los puestos de trabajo y actividades asignadas (Plan de rotación)</t>
  </si>
  <si>
    <t>CRITERIOS</t>
  </si>
  <si>
    <t xml:space="preserve"> Capacidad de aplicar los conocimientos en la práctica.</t>
  </si>
  <si>
    <t>Presentación en tiempo y forma (formato, normas APA, cronograma)</t>
  </si>
  <si>
    <t>Capacidad de comunicación oral y escrita.</t>
  </si>
  <si>
    <t>Calidad de la presentación (uso ayudas técnicas y audiovisuales,etc.)</t>
  </si>
  <si>
    <t>Capacidad de investigación, aprender y actualizarse permanentemente</t>
  </si>
  <si>
    <t>Dominio del contenido</t>
  </si>
  <si>
    <t>Capacidad creativa.</t>
  </si>
  <si>
    <t>Claridad y precisión en la exposición</t>
  </si>
  <si>
    <t xml:space="preserve"> Capacidad para identificar, plantear y resolver problemas.</t>
  </si>
  <si>
    <t>Satisfacción de la Empresa Formadora</t>
  </si>
  <si>
    <t>Capacidad de trabajo en equipo y capacidades interpersonales</t>
  </si>
  <si>
    <t>Nota Parcial de la Defensa del Proyecto:</t>
  </si>
  <si>
    <t>Valoración y respecto por la diversidad y multiculturalidad.</t>
  </si>
  <si>
    <t>Nota Final de la Defensa del Proyecto:</t>
  </si>
  <si>
    <t>Habilidad para trabajar en forma autónoma.</t>
  </si>
  <si>
    <t>Nota ponderada sobre 3 puntos:</t>
  </si>
  <si>
    <t>PROMEDIO</t>
  </si>
  <si>
    <t>NOTA FINAL EMPRESA</t>
  </si>
  <si>
    <t>Nota ponderada sobre 7 puntos</t>
  </si>
  <si>
    <t>COMENTARIOS / OBSERVACIONES:</t>
  </si>
  <si>
    <t>DS -010208</t>
  </si>
  <si>
    <t>FORMATO 08 INFORME DE EVALUACIÓN POR PARTE DEL INSTITUTO</t>
  </si>
  <si>
    <t>DEFENSA PROYECTO
TUTOR ACADÉMICO</t>
  </si>
  <si>
    <t>TEMA</t>
  </si>
  <si>
    <t>PARÁMETROS PROYECTO EMPRESARIAL</t>
  </si>
  <si>
    <t>NOTA</t>
  </si>
  <si>
    <t>1.Proactividad, independencia y compromiso demostrado en la elaboración del proyecto</t>
  </si>
  <si>
    <t>2. Plazo y calidad en la entrega de documentos</t>
  </si>
  <si>
    <t>3. Cumplimiento de parametros en el  proyecto empresarial escrito</t>
  </si>
  <si>
    <t>4. Desarrollo del proyecto en profundidad y aporte a la solución del problema</t>
  </si>
  <si>
    <t>5. Cumplimiento de requerimientos / objetivos planteados al inicio del proyecto</t>
  </si>
  <si>
    <t>6. Uso de metodología científica y aplicación de normas bibliográficas</t>
  </si>
  <si>
    <t>7. Aporte al proyecto acorde al nivel académico</t>
  </si>
  <si>
    <t>Promedio Parcial del Proyecto Empresarial:</t>
  </si>
  <si>
    <t>Nota ponderada sobre 3 puntos</t>
  </si>
  <si>
    <t>EVALUACIÓN FINAL CONSOLIDADO EMPRESA - INSTITUTO</t>
  </si>
  <si>
    <t>EVALUACIÓN EMPRESA</t>
  </si>
  <si>
    <t>EVALUACIÓN INSTITUTO</t>
  </si>
  <si>
    <t>PROMEDIO FINAL FASE PRÁCTICA:</t>
  </si>
  <si>
    <t>REGISTRO DE VISITAS INSTITUCIONALES O EMPRESARIALES/TUTORÍAS FASES PRÁCTICAS</t>
  </si>
  <si>
    <t>HOJA DE RUTA</t>
  </si>
  <si>
    <t>NOMBRE DEL DOCENTE:</t>
  </si>
  <si>
    <t>Intitución/Empresa a la que se visita</t>
  </si>
  <si>
    <t>Asunto</t>
  </si>
  <si>
    <t>Contacto</t>
  </si>
  <si>
    <t>Teléfono</t>
  </si>
  <si>
    <t>Firma Institución/Empresa</t>
  </si>
  <si>
    <t>Hora Salida del ISTY</t>
  </si>
  <si>
    <t>Hora llegada a reunión</t>
  </si>
  <si>
    <t>Hora Finalización de Reunión</t>
  </si>
  <si>
    <t>OBSERVACIONES</t>
  </si>
  <si>
    <r>
      <rPr>
        <rFont val="Calibri"/>
        <b/>
        <color theme="1"/>
        <sz val="8.0"/>
      </rPr>
      <t>Dirección:</t>
    </r>
    <r>
      <rPr>
        <rFont val="Calibri"/>
        <color theme="1"/>
        <sz val="8.0"/>
      </rPr>
      <t xml:space="preserve"> García Moreno S-435 y Ambato</t>
    </r>
  </si>
  <si>
    <t>Quito - Ecuador</t>
  </si>
  <si>
    <t>Quito DM.,</t>
  </si>
  <si>
    <t>Magíster</t>
  </si>
  <si>
    <t>Gabriela Coral</t>
  </si>
  <si>
    <t>COORDINADORA DE VINCULACIÓN DEL IST YAVIRAC</t>
  </si>
  <si>
    <t>Presente.-</t>
  </si>
  <si>
    <t>De mis consideraciones:</t>
  </si>
  <si>
    <t>Después de expresarle un caluroso saludo y éxitos en sus funciones, me permito remitirle la siguiente Solicitud:</t>
  </si>
  <si>
    <t xml:space="preserve">con C.C. Nro. </t>
  </si>
  <si>
    <t xml:space="preserve">estudiante de la carrera de </t>
  </si>
  <si>
    <t>me dirijo a Ud., para solicitarle de la manera más comedida se confiera</t>
  </si>
  <si>
    <r>
      <rPr>
        <rFont val="Calibri"/>
        <color theme="1"/>
        <sz val="11.0"/>
      </rPr>
      <t xml:space="preserve"> un certificado de haber realizado el</t>
    </r>
    <r>
      <rPr>
        <rFont val="Calibri"/>
        <b/>
        <color theme="1"/>
        <sz val="11.0"/>
      </rPr>
      <t xml:space="preserve"> Servicio a la Comunidad y las Prácticas pre profesionales,</t>
    </r>
    <r>
      <rPr>
        <rFont val="Calibri"/>
        <color theme="1"/>
        <sz val="11.0"/>
      </rPr>
      <t xml:space="preserve"> mismo que es</t>
    </r>
  </si>
  <si>
    <t xml:space="preserve">necesario presentarlo como requisito para la defensa del Proyecto de Titulación contemplado en la Coordinación  </t>
  </si>
  <si>
    <t>de Titulación del Instituto Superior Tecnológico de Turismo y Patrimonio Yavirac.</t>
  </si>
  <si>
    <t>Por la favorable atención que se digne dar al presente, le anticipo mis sentidos agradecimientos.</t>
  </si>
  <si>
    <r>
      <rPr>
        <rFont val="Calibri"/>
        <b/>
        <color theme="1"/>
        <sz val="9.0"/>
      </rPr>
      <t xml:space="preserve">FIRMA COLOR AZUL   </t>
    </r>
    <r>
      <rPr>
        <rFont val="Calibri"/>
        <b/>
        <color rgb="FFFF0000"/>
        <sz val="9.0"/>
      </rPr>
      <t>(ESTE DOCUMENTO SE DEBE ENVIAR SOLAMENTE SI YA CUMPLIÓ CON PRÁCTICAS Y VINCULACIÓN)</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</si>
</sst>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d\-mm\-yyyy"/>
    <numFmt numFmtId="166" formatCode="D/M/YYYY"/>
    <numFmt numFmtId="167" formatCode="[$-F800]dddd\,\ mmmm\ dd\,\ yyyy"/>
    <numFmt numFmtId="168" formatCode="d\-m"/>
    <numFmt numFmtId="169" formatCode="[$-300A]d&quot; de &quot;mmmm&quot; de &quot;yyyy"/>
  </numFmts>
  <fonts count="50">
    <font>
      <sz val="11.0"/>
      <color theme="1"/>
      <name val="Calibri"/>
      <scheme val="minor"/>
    </font>
    <font>
      <sz val="11.0"/>
      <color theme="1"/>
      <name val="Calibri"/>
    </font>
    <font>
      <b/>
      <sz val="11.0"/>
      <color rgb="FF000000"/>
      <name val="Calibri"/>
    </font>
    <font/>
    <font>
      <sz val="11.0"/>
      <color theme="1"/>
      <name val="Arial"/>
    </font>
    <font>
      <b/>
      <sz val="12.0"/>
      <color theme="1"/>
      <name val="Calibri"/>
    </font>
    <font>
      <b/>
      <sz val="12.0"/>
      <color theme="0"/>
      <name val="Calibri"/>
    </font>
    <font>
      <b/>
      <sz val="11.0"/>
      <color theme="0"/>
      <name val="Calibri"/>
    </font>
    <font>
      <sz val="11.0"/>
      <color theme="0"/>
      <name val="Calibri"/>
    </font>
    <font>
      <sz val="10.0"/>
      <color theme="1"/>
      <name val="Calibri"/>
    </font>
    <font>
      <u/>
      <sz val="11.0"/>
      <color theme="10"/>
      <name val="Calibri"/>
    </font>
    <font>
      <b/>
      <sz val="11.0"/>
      <color theme="1"/>
      <name val="Calibri"/>
    </font>
    <font>
      <b/>
      <sz val="11.0"/>
      <color rgb="FFFF0000"/>
      <name val="Calibri"/>
    </font>
    <font>
      <sz val="11.0"/>
      <color rgb="FFFFFFFF"/>
      <name val="Calibri"/>
    </font>
    <font>
      <b/>
      <sz val="9.0"/>
      <color theme="0"/>
      <name val="Calibri"/>
    </font>
    <font>
      <sz val="11.0"/>
      <color rgb="FF000000"/>
      <name val="Calibri"/>
    </font>
    <font>
      <u/>
      <sz val="11.0"/>
      <color theme="10"/>
      <name val="Calibri"/>
    </font>
    <font>
      <u/>
      <sz val="11.0"/>
      <color theme="10"/>
      <name val="Calibri"/>
    </font>
    <font>
      <sz val="8.0"/>
      <color theme="1"/>
      <name val="Calibri"/>
    </font>
    <font>
      <b/>
      <sz val="16.0"/>
      <color rgb="FFFF0000"/>
      <name val="Calibri"/>
    </font>
    <font>
      <sz val="8.0"/>
      <color theme="0"/>
      <name val="Calibri"/>
    </font>
    <font>
      <b/>
      <sz val="14.0"/>
      <color theme="1"/>
      <name val="Calibri"/>
    </font>
    <font>
      <sz val="9.0"/>
      <color theme="1"/>
      <name val="Calibri"/>
    </font>
    <font>
      <b/>
      <sz val="9.0"/>
      <color theme="1"/>
      <name val="Calibri"/>
    </font>
    <font>
      <b/>
      <sz val="10.0"/>
      <color theme="1"/>
      <name val="Calibri"/>
    </font>
    <font>
      <sz val="10.0"/>
      <color theme="1"/>
      <name val="Arial Narrow"/>
    </font>
    <font>
      <b/>
      <sz val="10.0"/>
      <color theme="1"/>
      <name val="Arial Narrow"/>
    </font>
    <font>
      <b/>
      <u/>
      <sz val="10.0"/>
      <color theme="1"/>
      <name val="Arial Narrow"/>
    </font>
    <font>
      <b/>
      <sz val="10.0"/>
      <color rgb="FF000000"/>
      <name val="Calibri"/>
    </font>
    <font>
      <sz val="10.0"/>
      <color rgb="FF000000"/>
      <name val="Calibri"/>
    </font>
    <font>
      <b/>
      <sz val="10.0"/>
      <color rgb="FF000000"/>
      <name val="Cambria"/>
    </font>
    <font>
      <b/>
      <sz val="12.0"/>
      <color theme="1"/>
      <name val="Cambria"/>
    </font>
    <font>
      <b/>
      <sz val="10.0"/>
      <color theme="1"/>
      <name val="Cambria"/>
    </font>
    <font>
      <sz val="10.0"/>
      <color rgb="FF000000"/>
      <name val="Cambria"/>
    </font>
    <font>
      <sz val="10.0"/>
      <color rgb="FF000000"/>
      <name val="Arial"/>
    </font>
    <font>
      <sz val="10.0"/>
      <color theme="1"/>
      <name val="Cambria"/>
    </font>
    <font>
      <b/>
      <sz val="10.0"/>
      <color theme="1"/>
      <name val="Arial"/>
    </font>
    <font>
      <b/>
      <sz val="10.0"/>
      <color theme="0"/>
      <name val="Arial"/>
    </font>
    <font>
      <b/>
      <sz val="8.0"/>
      <color rgb="FF000000"/>
      <name val="Calibri"/>
    </font>
    <font>
      <b/>
      <sz val="8.0"/>
      <color theme="1"/>
      <name val="Calibri"/>
    </font>
    <font>
      <b/>
      <sz val="8.0"/>
      <color theme="1"/>
      <name val="Arial Narrow"/>
    </font>
    <font>
      <b/>
      <sz val="9.0"/>
      <color rgb="FF000000"/>
      <name val="Calibri"/>
    </font>
    <font>
      <u/>
      <sz val="10.0"/>
      <color theme="10"/>
      <name val="Calibri"/>
    </font>
    <font>
      <sz val="10.0"/>
      <color theme="0"/>
      <name val="Calibri"/>
    </font>
    <font>
      <sz val="12.0"/>
      <color theme="1"/>
      <name val="Calibri"/>
    </font>
    <font>
      <sz val="14.0"/>
      <color theme="1"/>
      <name val="Calibri"/>
    </font>
    <font>
      <sz val="9.0"/>
      <color theme="0"/>
      <name val="Calibri"/>
    </font>
    <font>
      <sz val="7.0"/>
      <color theme="1"/>
      <name val="Calibri"/>
    </font>
    <font>
      <sz val="10.0"/>
      <color theme="1"/>
      <name val="Candara"/>
    </font>
    <font>
      <u/>
      <sz val="11.0"/>
      <color theme="1"/>
      <name val="Calibri"/>
    </font>
  </fonts>
  <fills count="17">
    <fill>
      <patternFill patternType="none"/>
    </fill>
    <fill>
      <patternFill patternType="lightGray"/>
    </fill>
    <fill>
      <patternFill patternType="solid">
        <fgColor rgb="FFFFFF00"/>
        <bgColor rgb="FFFFFF00"/>
      </patternFill>
    </fill>
    <fill>
      <patternFill patternType="solid">
        <fgColor rgb="FF0070C0"/>
        <bgColor rgb="FF0070C0"/>
      </patternFill>
    </fill>
    <fill>
      <patternFill patternType="solid">
        <fgColor rgb="FFFF0000"/>
        <bgColor rgb="FFFF0000"/>
      </patternFill>
    </fill>
    <fill>
      <patternFill patternType="solid">
        <fgColor rgb="FFF2F2F2"/>
        <bgColor rgb="FFF2F2F2"/>
      </patternFill>
    </fill>
    <fill>
      <patternFill patternType="solid">
        <fgColor theme="0"/>
        <bgColor theme="0"/>
      </patternFill>
    </fill>
    <fill>
      <patternFill patternType="solid">
        <fgColor rgb="FFF3F3F3"/>
        <bgColor rgb="FFF3F3F3"/>
      </patternFill>
    </fill>
    <fill>
      <patternFill patternType="solid">
        <fgColor rgb="FFFFFFFF"/>
        <bgColor rgb="FFFFFFFF"/>
      </patternFill>
    </fill>
    <fill>
      <patternFill patternType="solid">
        <fgColor rgb="FF3366FF"/>
        <bgColor rgb="FF3366FF"/>
      </patternFill>
    </fill>
    <fill>
      <patternFill patternType="solid">
        <fgColor rgb="FFFF6600"/>
        <bgColor rgb="FFFF6600"/>
      </patternFill>
    </fill>
    <fill>
      <patternFill patternType="solid">
        <fgColor rgb="FFBFBFBF"/>
        <bgColor rgb="FFBFBFBF"/>
      </patternFill>
    </fill>
    <fill>
      <patternFill patternType="solid">
        <fgColor rgb="FFFF9900"/>
        <bgColor rgb="FFFF9900"/>
      </patternFill>
    </fill>
    <fill>
      <patternFill patternType="solid">
        <fgColor rgb="FFD8D8D8"/>
        <bgColor rgb="FFD8D8D8"/>
      </patternFill>
    </fill>
    <fill>
      <patternFill patternType="solid">
        <fgColor rgb="FFCCCCCC"/>
        <bgColor rgb="FFCCCCCC"/>
      </patternFill>
    </fill>
    <fill>
      <patternFill patternType="solid">
        <fgColor rgb="FFDEEAF6"/>
        <bgColor rgb="FFDEEAF6"/>
      </patternFill>
    </fill>
    <fill>
      <patternFill patternType="solid">
        <fgColor rgb="FFA5A5A5"/>
        <bgColor rgb="FFA5A5A5"/>
      </patternFill>
    </fill>
  </fills>
  <borders count="120">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border>
    <border>
      <left style="medium">
        <color rgb="FF000000"/>
      </left>
      <right style="medium">
        <color rgb="FF000000"/>
      </right>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thin">
        <color rgb="FF000000"/>
      </left>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thin">
        <color rgb="FF000000"/>
      </left>
      <right style="thin">
        <color rgb="FF000000"/>
      </right>
    </border>
    <border>
      <left style="thin">
        <color rgb="FF000000"/>
      </left>
      <top/>
    </border>
    <border>
      <top/>
    </border>
    <border>
      <right style="thin">
        <color rgb="FF000000"/>
      </right>
      <top/>
    </border>
    <border>
      <left style="medium">
        <color rgb="FF000000"/>
      </left>
      <top style="medium">
        <color rgb="FF000000"/>
      </top>
    </border>
    <border>
      <left style="medium">
        <color rgb="FF000000"/>
      </left>
      <bottom style="medium">
        <color rgb="FF000000"/>
      </bottom>
    </border>
    <border>
      <bottom style="medium">
        <color rgb="FF000000"/>
      </bottom>
    </border>
    <border>
      <left/>
      <top style="medium">
        <color rgb="FF000000"/>
      </top>
      <bottom/>
    </border>
    <border>
      <top style="medium">
        <color rgb="FF000000"/>
      </top>
      <bottom/>
    </border>
    <border>
      <right/>
      <top style="medium">
        <color rgb="FF000000"/>
      </top>
      <bottom/>
    </border>
    <border>
      <right style="thin">
        <color rgb="FF000000"/>
      </right>
      <top style="medium">
        <color rgb="FF000000"/>
      </top>
    </border>
    <border>
      <left style="thin">
        <color rgb="FF000000"/>
      </left>
      <top style="medium">
        <color rgb="FF000000"/>
      </top>
      <bottom style="thin">
        <color rgb="FF000000"/>
      </bottom>
    </border>
    <border>
      <right/>
      <top style="medium">
        <color rgb="FF000000"/>
      </top>
      <bottom style="thin">
        <color rgb="FF000000"/>
      </bottom>
    </border>
    <border>
      <right style="thin">
        <color rgb="FF000000"/>
      </right>
    </border>
    <border>
      <right style="thin">
        <color rgb="FF000000"/>
      </right>
      <bottom style="medium">
        <color rgb="FF000000"/>
      </bottom>
    </border>
    <border>
      <left/>
      <top/>
      <bottom style="thin">
        <color rgb="FF000000"/>
      </bottom>
    </border>
    <border>
      <left style="thin">
        <color rgb="FF000000"/>
      </left>
      <right style="thin">
        <color rgb="FF000000"/>
      </right>
      <top style="thin">
        <color rgb="FF000000"/>
      </top>
    </border>
    <border>
      <left style="thin">
        <color rgb="FF000000"/>
      </left>
    </border>
    <border>
      <right style="medium">
        <color rgb="FF000000"/>
      </right>
      <top style="medium">
        <color rgb="FF000000"/>
      </top>
    </border>
    <border>
      <left style="medium">
        <color rgb="FF000000"/>
      </left>
      <right/>
      <top style="medium">
        <color rgb="FF000000"/>
      </top>
    </border>
    <border>
      <right style="medium">
        <color rgb="FF000000"/>
      </right>
    </border>
    <border>
      <left style="medium">
        <color rgb="FF000000"/>
      </left>
      <right/>
    </border>
    <border>
      <left style="medium">
        <color rgb="FF000000"/>
      </left>
      <right style="medium">
        <color rgb="FF000000"/>
      </right>
      <top/>
      <bottom/>
    </border>
    <border>
      <left style="medium">
        <color rgb="FF000000"/>
      </left>
      <right/>
      <top/>
      <bottom/>
    </border>
    <border>
      <right style="medium">
        <color rgb="FF000000"/>
      </right>
      <bottom style="medium">
        <color rgb="FF000000"/>
      </bottom>
    </border>
    <border>
      <left style="medium">
        <color rgb="FF000000"/>
      </left>
      <right/>
      <bottom style="medium">
        <color rgb="FF000000"/>
      </bottom>
    </border>
    <border>
      <left style="thin">
        <color rgb="FF000000"/>
      </left>
      <top style="medium">
        <color rgb="FF000000"/>
      </top>
    </border>
    <border>
      <left style="thin">
        <color rgb="FF000000"/>
      </left>
      <top style="thin">
        <color rgb="FF000000"/>
      </top>
      <bottom style="medium">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medium">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rder>
    <border>
      <right style="medium">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547">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1" fillId="0" fontId="2" numFmtId="0" xfId="0" applyAlignment="1" applyBorder="1" applyFont="1">
      <alignment vertical="center"/>
    </xf>
    <xf borderId="0" fillId="0" fontId="1" numFmtId="0" xfId="0" applyAlignment="1" applyFont="1">
      <alignment horizontal="left" shrinkToFit="0" vertical="center" wrapText="1"/>
    </xf>
    <xf borderId="0" fillId="0" fontId="1" numFmtId="0" xfId="0" applyAlignment="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left" shrinkToFit="0" vertical="center" wrapText="1"/>
    </xf>
    <xf borderId="4" fillId="0" fontId="2" numFmtId="0" xfId="0" applyAlignment="1" applyBorder="1" applyFont="1">
      <alignment vertical="center"/>
    </xf>
    <xf borderId="5" fillId="0" fontId="1" numFmtId="0" xfId="0" applyBorder="1" applyFont="1"/>
    <xf borderId="5" fillId="0" fontId="3" numFmtId="0" xfId="0" applyBorder="1" applyFont="1"/>
    <xf borderId="6" fillId="0" fontId="3" numFmtId="0" xfId="0" applyBorder="1" applyFont="1"/>
    <xf borderId="7" fillId="0" fontId="1" numFmtId="0" xfId="0" applyBorder="1" applyFont="1"/>
    <xf borderId="7" fillId="0" fontId="4" numFmtId="0" xfId="0" applyAlignment="1" applyBorder="1" applyFont="1">
      <alignment shrinkToFit="0" wrapText="1"/>
    </xf>
    <xf borderId="8" fillId="0" fontId="3" numFmtId="0" xfId="0" applyBorder="1" applyFont="1"/>
    <xf borderId="9" fillId="0" fontId="3" numFmtId="0" xfId="0" applyBorder="1" applyFont="1"/>
    <xf borderId="7" fillId="0" fontId="1" numFmtId="0" xfId="0" applyAlignment="1" applyBorder="1" applyFont="1">
      <alignment horizontal="center" shrinkToFit="0" vertical="center" wrapText="1"/>
    </xf>
    <xf borderId="10" fillId="0" fontId="1" numFmtId="0" xfId="0" applyBorder="1" applyFont="1"/>
    <xf borderId="11" fillId="2" fontId="5" numFmtId="0" xfId="0" applyAlignment="1" applyBorder="1" applyFill="1" applyFont="1">
      <alignment horizontal="center" vertical="center"/>
    </xf>
    <xf borderId="12" fillId="0" fontId="3" numFmtId="0" xfId="0" applyBorder="1" applyFont="1"/>
    <xf borderId="13" fillId="0" fontId="3" numFmtId="0" xfId="0" applyBorder="1" applyFont="1"/>
    <xf borderId="11" fillId="3" fontId="6" numFmtId="0" xfId="0" applyAlignment="1" applyBorder="1" applyFill="1" applyFont="1">
      <alignment horizontal="center" vertical="center"/>
    </xf>
    <xf borderId="14" fillId="4" fontId="7" numFmtId="0" xfId="0" applyAlignment="1" applyBorder="1" applyFill="1" applyFont="1">
      <alignment vertical="center"/>
    </xf>
    <xf borderId="14" fillId="4" fontId="8" numFmtId="0" xfId="0" applyAlignment="1" applyBorder="1" applyFont="1">
      <alignment vertical="center"/>
    </xf>
    <xf borderId="7" fillId="2" fontId="1" numFmtId="0" xfId="0" applyAlignment="1" applyBorder="1" applyFont="1">
      <alignment horizontal="left" vertical="center"/>
    </xf>
    <xf borderId="15" fillId="2" fontId="1" numFmtId="0" xfId="0" applyAlignment="1" applyBorder="1" applyFont="1">
      <alignment horizontal="left" vertical="center"/>
    </xf>
    <xf borderId="15" fillId="0" fontId="1" numFmtId="0" xfId="0" applyAlignment="1" applyBorder="1" applyFont="1">
      <alignment vertical="center"/>
    </xf>
    <xf borderId="7" fillId="5" fontId="9" numFmtId="0" xfId="0" applyAlignment="1" applyBorder="1" applyFill="1" applyFont="1">
      <alignment horizontal="left" vertical="center"/>
    </xf>
    <xf borderId="15" fillId="2" fontId="1" numFmtId="0" xfId="0" applyAlignment="1" applyBorder="1" applyFont="1">
      <alignment vertical="center"/>
    </xf>
    <xf borderId="16" fillId="2" fontId="1" numFmtId="0" xfId="0" applyAlignment="1" applyBorder="1" applyFont="1">
      <alignment horizontal="center" vertical="center"/>
    </xf>
    <xf borderId="17" fillId="2" fontId="1" numFmtId="0" xfId="0" applyAlignment="1" applyBorder="1" applyFont="1">
      <alignment horizontal="center" vertical="center"/>
    </xf>
    <xf borderId="15" fillId="2" fontId="10" numFmtId="0" xfId="0" applyAlignment="1" applyBorder="1" applyFont="1">
      <alignment vertical="center"/>
    </xf>
    <xf borderId="15" fillId="5" fontId="1" numFmtId="0" xfId="0" applyAlignment="1" applyBorder="1" applyFont="1">
      <alignment vertical="center"/>
    </xf>
    <xf quotePrefix="1" borderId="15" fillId="2" fontId="1" numFmtId="0" xfId="0" applyAlignment="1" applyBorder="1" applyFont="1">
      <alignment vertical="center"/>
    </xf>
    <xf borderId="7" fillId="4" fontId="7" numFmtId="0" xfId="0" applyAlignment="1" applyBorder="1" applyFont="1">
      <alignment horizontal="left" vertical="center"/>
    </xf>
    <xf borderId="18" fillId="0" fontId="3" numFmtId="0" xfId="0" applyBorder="1" applyFont="1"/>
    <xf borderId="15" fillId="2" fontId="1" numFmtId="49" xfId="0" applyAlignment="1" applyBorder="1" applyFont="1" applyNumberFormat="1">
      <alignment vertical="center"/>
    </xf>
    <xf borderId="19" fillId="3" fontId="6" numFmtId="0" xfId="0" applyAlignment="1" applyBorder="1" applyFont="1">
      <alignment horizontal="center" shrinkToFit="0" vertical="center" wrapText="1"/>
    </xf>
    <xf borderId="20" fillId="0" fontId="3" numFmtId="0" xfId="0" applyBorder="1" applyFont="1"/>
    <xf borderId="21" fillId="0" fontId="3" numFmtId="0" xfId="0" applyBorder="1" applyFont="1"/>
    <xf borderId="0" fillId="0" fontId="11" numFmtId="0" xfId="0" applyAlignment="1" applyFont="1">
      <alignment vertical="center"/>
    </xf>
    <xf borderId="22" fillId="5" fontId="1" numFmtId="0" xfId="0" applyAlignment="1" applyBorder="1" applyFont="1">
      <alignment vertical="center"/>
    </xf>
    <xf borderId="23" fillId="0" fontId="3" numFmtId="0" xfId="0" applyBorder="1" applyFont="1"/>
    <xf borderId="0" fillId="0" fontId="7" numFmtId="0" xfId="0" applyAlignment="1" applyFont="1">
      <alignment horizontal="center" vertical="center"/>
    </xf>
    <xf borderId="0" fillId="0" fontId="1" numFmtId="0" xfId="0" applyAlignment="1" applyFont="1">
      <alignment horizontal="center" vertical="center"/>
    </xf>
    <xf borderId="0" fillId="0" fontId="12" numFmtId="0" xfId="0" applyAlignment="1" applyFont="1">
      <alignment vertical="center"/>
    </xf>
    <xf borderId="0" fillId="0" fontId="11" numFmtId="0" xfId="0" applyAlignment="1" applyFont="1">
      <alignment horizontal="right" vertical="center"/>
    </xf>
    <xf borderId="7" fillId="5" fontId="1" numFmtId="0" xfId="0" applyAlignment="1" applyBorder="1" applyFont="1">
      <alignment horizontal="center" vertical="center"/>
    </xf>
    <xf borderId="7" fillId="3" fontId="6" numFmtId="0" xfId="0" applyAlignment="1" applyBorder="1" applyFont="1">
      <alignment horizontal="center" vertical="center"/>
    </xf>
    <xf borderId="8" fillId="0" fontId="11" numFmtId="0" xfId="0" applyAlignment="1" applyBorder="1" applyFont="1">
      <alignment horizontal="center" vertical="center"/>
    </xf>
    <xf borderId="24" fillId="2" fontId="1" numFmtId="0" xfId="0" applyAlignment="1" applyBorder="1" applyFont="1">
      <alignment horizontal="center" readingOrder="0" shrinkToFit="0" vertical="center" wrapText="1"/>
    </xf>
    <xf borderId="10" fillId="0" fontId="3" numFmtId="0" xfId="0" applyBorder="1" applyFont="1"/>
    <xf borderId="25" fillId="0" fontId="3" numFmtId="0" xfId="0" applyBorder="1" applyFont="1"/>
    <xf borderId="26" fillId="0" fontId="3" numFmtId="0" xfId="0" applyBorder="1" applyFont="1"/>
    <xf borderId="7" fillId="5" fontId="1" numFmtId="0" xfId="0" applyAlignment="1" applyBorder="1" applyFont="1">
      <alignment horizontal="left" shrinkToFit="0" vertical="center" wrapText="1"/>
    </xf>
    <xf borderId="0" fillId="0" fontId="7" numFmtId="0" xfId="0" applyAlignment="1" applyFont="1">
      <alignment vertical="center"/>
    </xf>
    <xf borderId="0" fillId="0" fontId="8" numFmtId="0" xfId="0" applyAlignment="1" applyFont="1">
      <alignment horizontal="left" shrinkToFit="0" vertical="center" wrapText="1"/>
    </xf>
    <xf borderId="14" fillId="6" fontId="1" numFmtId="0" xfId="0" applyAlignment="1" applyBorder="1" applyFill="1" applyFont="1">
      <alignment horizontal="left" shrinkToFit="0" vertical="center" wrapText="1"/>
    </xf>
    <xf borderId="14" fillId="6" fontId="1" numFmtId="0" xfId="0" applyAlignment="1" applyBorder="1" applyFont="1">
      <alignment vertical="center"/>
    </xf>
    <xf borderId="27" fillId="4" fontId="7" numFmtId="0" xfId="0" applyAlignment="1" applyBorder="1" applyFont="1">
      <alignment vertical="center"/>
    </xf>
    <xf borderId="17" fillId="5" fontId="1" numFmtId="164" xfId="0" applyAlignment="1" applyBorder="1" applyFont="1" applyNumberFormat="1">
      <alignment horizontal="center" vertical="center"/>
    </xf>
    <xf borderId="14" fillId="7" fontId="13" numFmtId="165" xfId="0" applyAlignment="1" applyBorder="1" applyFill="1" applyFont="1" applyNumberFormat="1">
      <alignment vertical="center"/>
    </xf>
    <xf borderId="0" fillId="0" fontId="13" numFmtId="164" xfId="0" applyAlignment="1" applyFont="1" applyNumberFormat="1">
      <alignment vertical="center"/>
    </xf>
    <xf borderId="28" fillId="4" fontId="7" numFmtId="0" xfId="0" applyAlignment="1" applyBorder="1" applyFont="1">
      <alignment vertical="center"/>
    </xf>
    <xf borderId="14" fillId="7" fontId="13" numFmtId="164" xfId="0" applyAlignment="1" applyBorder="1" applyFont="1" applyNumberFormat="1">
      <alignment vertical="center"/>
    </xf>
    <xf borderId="0" fillId="0" fontId="13" numFmtId="0" xfId="0" applyAlignment="1" applyFont="1">
      <alignment vertical="center"/>
    </xf>
    <xf borderId="29" fillId="4" fontId="14" numFmtId="0" xfId="0" applyAlignment="1" applyBorder="1" applyFont="1">
      <alignment vertical="center"/>
    </xf>
    <xf borderId="14" fillId="6" fontId="14" numFmtId="0" xfId="0" applyAlignment="1" applyBorder="1" applyFont="1">
      <alignment vertical="center"/>
    </xf>
    <xf borderId="0" fillId="0" fontId="11" numFmtId="166" xfId="0" applyAlignment="1" applyFont="1" applyNumberFormat="1">
      <alignment horizontal="center" vertical="center"/>
    </xf>
    <xf borderId="0" fillId="0" fontId="15" numFmtId="0" xfId="0" applyFont="1"/>
    <xf borderId="30" fillId="5" fontId="1" numFmtId="0" xfId="0" applyAlignment="1" applyBorder="1" applyFont="1">
      <alignment vertical="center"/>
    </xf>
    <xf borderId="31" fillId="5" fontId="1" numFmtId="0" xfId="0" applyAlignment="1" applyBorder="1" applyFont="1">
      <alignment vertical="center"/>
    </xf>
    <xf borderId="32" fillId="5" fontId="1" numFmtId="0" xfId="0" applyAlignment="1" applyBorder="1" applyFont="1">
      <alignment vertical="center"/>
    </xf>
    <xf borderId="16" fillId="6" fontId="1" numFmtId="0" xfId="0" applyAlignment="1" applyBorder="1" applyFont="1">
      <alignment horizontal="left" vertical="center"/>
    </xf>
    <xf borderId="27" fillId="3" fontId="7" numFmtId="0" xfId="0" applyAlignment="1" applyBorder="1" applyFont="1">
      <alignment horizontal="center" vertical="center"/>
    </xf>
    <xf borderId="27" fillId="5" fontId="9" numFmtId="0" xfId="0" applyAlignment="1" applyBorder="1" applyFont="1">
      <alignment vertical="center"/>
    </xf>
    <xf borderId="33" fillId="6" fontId="1" numFmtId="0" xfId="0" applyAlignment="1" applyBorder="1" applyFont="1">
      <alignment vertical="center"/>
    </xf>
    <xf borderId="34" fillId="5" fontId="1" numFmtId="0" xfId="0" applyAlignment="1" applyBorder="1" applyFont="1">
      <alignment vertical="center"/>
    </xf>
    <xf borderId="35" fillId="5" fontId="1" numFmtId="0" xfId="0" applyAlignment="1" applyBorder="1" applyFont="1">
      <alignment vertical="center"/>
    </xf>
    <xf quotePrefix="1" borderId="27" fillId="6" fontId="1" numFmtId="0" xfId="0" applyAlignment="1" applyBorder="1" applyFont="1">
      <alignment vertical="center"/>
    </xf>
    <xf borderId="16" fillId="6" fontId="16" numFmtId="0" xfId="0" applyAlignment="1" applyBorder="1" applyFont="1">
      <alignment vertical="center"/>
    </xf>
    <xf borderId="30" fillId="5" fontId="17" numFmtId="0" xfId="0" applyAlignment="1" applyBorder="1" applyFont="1">
      <alignment vertical="center"/>
    </xf>
    <xf borderId="17" fillId="5" fontId="1" numFmtId="0" xfId="0" applyAlignment="1" applyBorder="1" applyFont="1">
      <alignment vertical="center"/>
    </xf>
    <xf borderId="15" fillId="6" fontId="1" numFmtId="0" xfId="0" applyAlignment="1" applyBorder="1" applyFont="1">
      <alignment vertical="center"/>
    </xf>
    <xf borderId="0" fillId="0" fontId="18" numFmtId="0" xfId="0" applyAlignment="1" applyFont="1">
      <alignment horizontal="left" shrinkToFit="0" vertical="center" wrapText="1"/>
    </xf>
    <xf borderId="0" fillId="0" fontId="19" numFmtId="0" xfId="0" applyAlignment="1" applyFont="1">
      <alignment horizontal="left" vertical="center"/>
    </xf>
    <xf borderId="0" fillId="0" fontId="20" numFmtId="0" xfId="0" applyAlignment="1" applyFont="1">
      <alignment vertical="center"/>
    </xf>
    <xf borderId="0" fillId="0" fontId="8" numFmtId="0" xfId="0" applyAlignment="1" applyFont="1">
      <alignment vertical="center"/>
    </xf>
    <xf borderId="0" fillId="0" fontId="18" numFmtId="0" xfId="0" applyAlignment="1" applyFont="1">
      <alignment vertical="center"/>
    </xf>
    <xf borderId="0" fillId="0" fontId="21" numFmtId="0" xfId="0" applyAlignment="1" applyFont="1">
      <alignment vertical="center"/>
    </xf>
    <xf borderId="5" fillId="0" fontId="11" numFmtId="0" xfId="0" applyAlignment="1" applyBorder="1" applyFont="1">
      <alignment horizontal="center" shrinkToFit="0" vertical="center" wrapText="1"/>
    </xf>
    <xf borderId="5" fillId="0" fontId="11" numFmtId="0" xfId="0" applyAlignment="1" applyBorder="1" applyFont="1">
      <alignment horizontal="center" vertical="center"/>
    </xf>
    <xf borderId="15" fillId="0" fontId="11" numFmtId="0" xfId="0" applyAlignment="1" applyBorder="1" applyFont="1">
      <alignment horizontal="left" vertical="center"/>
    </xf>
    <xf borderId="7" fillId="0" fontId="11" numFmtId="0" xfId="0" applyAlignment="1" applyBorder="1" applyFont="1">
      <alignment horizontal="left" vertical="center"/>
    </xf>
    <xf borderId="15" fillId="4" fontId="11" numFmtId="0" xfId="0" applyAlignment="1" applyBorder="1" applyFont="1">
      <alignment horizontal="left" vertical="center"/>
    </xf>
    <xf borderId="15" fillId="0" fontId="1" numFmtId="0" xfId="0" applyAlignment="1" applyBorder="1" applyFont="1">
      <alignment shrinkToFit="0" vertical="center" wrapText="1"/>
    </xf>
    <xf borderId="36" fillId="0" fontId="2" numFmtId="0" xfId="0" applyAlignment="1" applyBorder="1" applyFont="1">
      <alignment vertical="center"/>
    </xf>
    <xf borderId="7" fillId="0" fontId="1" numFmtId="0" xfId="0" applyAlignment="1" applyBorder="1" applyFont="1">
      <alignment vertical="center"/>
    </xf>
    <xf borderId="7" fillId="0" fontId="11" numFmtId="0" xfId="0" applyAlignment="1" applyBorder="1" applyFont="1">
      <alignment horizontal="center" vertical="center"/>
    </xf>
    <xf borderId="5" fillId="0" fontId="1" numFmtId="0" xfId="0" applyAlignment="1" applyBorder="1" applyFont="1">
      <alignment readingOrder="0"/>
    </xf>
    <xf borderId="37" fillId="0" fontId="1" numFmtId="0" xfId="0" applyAlignment="1" applyBorder="1" applyFont="1">
      <alignment vertical="center"/>
    </xf>
    <xf borderId="14" fillId="2" fontId="11" numFmtId="164" xfId="0" applyAlignment="1" applyBorder="1" applyFont="1" applyNumberFormat="1">
      <alignment horizontal="center" vertical="center"/>
    </xf>
    <xf borderId="14" fillId="8" fontId="11" numFmtId="164" xfId="0" applyAlignment="1" applyBorder="1" applyFill="1" applyFont="1" applyNumberFormat="1">
      <alignment horizontal="center" vertical="center"/>
    </xf>
    <xf borderId="14" fillId="8" fontId="1" numFmtId="164" xfId="0" applyAlignment="1" applyBorder="1" applyFont="1" applyNumberFormat="1">
      <alignment horizontal="center"/>
    </xf>
    <xf borderId="14" fillId="8" fontId="1" numFmtId="164" xfId="0" applyBorder="1" applyFont="1" applyNumberFormat="1"/>
    <xf borderId="14" fillId="8" fontId="1" numFmtId="0" xfId="0" applyAlignment="1" applyBorder="1" applyFont="1">
      <alignment vertical="center"/>
    </xf>
    <xf borderId="38" fillId="0" fontId="1" numFmtId="0" xfId="0" applyAlignment="1" applyBorder="1" applyFont="1">
      <alignment horizontal="center" vertical="center"/>
    </xf>
    <xf borderId="39" fillId="9" fontId="11" numFmtId="0" xfId="0" applyAlignment="1" applyBorder="1" applyFill="1" applyFont="1">
      <alignment horizontal="center" vertical="center"/>
    </xf>
    <xf borderId="40" fillId="0" fontId="3" numFmtId="0" xfId="0" applyBorder="1" applyFont="1"/>
    <xf borderId="41" fillId="0" fontId="3" numFmtId="0" xfId="0" applyBorder="1" applyFont="1"/>
    <xf borderId="42" fillId="0" fontId="22" numFmtId="49" xfId="0" applyAlignment="1" applyBorder="1" applyFont="1" applyNumberFormat="1">
      <alignment horizontal="center" vertical="center"/>
    </xf>
    <xf borderId="4" fillId="0" fontId="3" numFmtId="0" xfId="0" applyBorder="1" applyFont="1"/>
    <xf borderId="43" fillId="0" fontId="11" numFmtId="0" xfId="0" applyAlignment="1" applyBorder="1" applyFont="1">
      <alignment horizontal="center" vertical="center"/>
    </xf>
    <xf borderId="44" fillId="0" fontId="3" numFmtId="0" xfId="0" applyBorder="1" applyFont="1"/>
    <xf borderId="43" fillId="10" fontId="23" numFmtId="0" xfId="0" applyAlignment="1" applyBorder="1" applyFill="1" applyFont="1">
      <alignment horizontal="center" vertical="center"/>
    </xf>
    <xf borderId="2" fillId="0" fontId="3" numFmtId="0" xfId="0" applyBorder="1" applyFont="1"/>
    <xf borderId="45" fillId="0" fontId="11" numFmtId="0" xfId="0" applyAlignment="1" applyBorder="1" applyFont="1">
      <alignment horizontal="center" vertical="center"/>
    </xf>
    <xf borderId="46" fillId="0" fontId="3" numFmtId="0" xfId="0" applyBorder="1" applyFont="1"/>
    <xf borderId="47" fillId="0" fontId="3" numFmtId="0" xfId="0" applyBorder="1" applyFont="1"/>
    <xf borderId="48" fillId="0" fontId="3" numFmtId="0" xfId="0" applyBorder="1" applyFont="1"/>
    <xf borderId="14" fillId="6" fontId="9" numFmtId="0" xfId="0" applyAlignment="1" applyBorder="1" applyFont="1">
      <alignment horizontal="left" vertical="center"/>
    </xf>
    <xf borderId="14" fillId="6" fontId="24" numFmtId="0" xfId="0" applyAlignment="1" applyBorder="1" applyFont="1">
      <alignment vertical="center"/>
    </xf>
    <xf borderId="14" fillId="6" fontId="24" numFmtId="1" xfId="0" applyAlignment="1" applyBorder="1" applyFont="1" applyNumberFormat="1">
      <alignment horizontal="left" vertical="center"/>
    </xf>
    <xf borderId="14" fillId="6" fontId="11" numFmtId="0" xfId="0" applyAlignment="1" applyBorder="1" applyFont="1">
      <alignment horizontal="left" vertical="center"/>
    </xf>
    <xf borderId="14" fillId="6" fontId="11" numFmtId="167" xfId="0" applyAlignment="1" applyBorder="1" applyFont="1" applyNumberFormat="1">
      <alignment horizontal="left" vertical="center"/>
    </xf>
    <xf borderId="14" fillId="6" fontId="11" numFmtId="1" xfId="0" applyAlignment="1" applyBorder="1" applyFont="1" applyNumberFormat="1">
      <alignment horizontal="left" vertical="center"/>
    </xf>
    <xf borderId="14" fillId="6" fontId="1" numFmtId="0" xfId="0" applyAlignment="1" applyBorder="1" applyFont="1">
      <alignment horizontal="left" vertical="center"/>
    </xf>
    <xf borderId="14" fillId="6" fontId="11" numFmtId="0" xfId="0" applyAlignment="1" applyBorder="1" applyFont="1">
      <alignment vertical="center"/>
    </xf>
    <xf borderId="0" fillId="0" fontId="11" numFmtId="0" xfId="0" applyAlignment="1" applyFont="1">
      <alignment horizontal="left" vertical="center"/>
    </xf>
    <xf borderId="11" fillId="6" fontId="11" numFmtId="0" xfId="0" applyAlignment="1" applyBorder="1" applyFont="1">
      <alignment horizontal="left" vertical="center"/>
    </xf>
    <xf borderId="11" fillId="6" fontId="1" numFmtId="0" xfId="0" applyAlignment="1" applyBorder="1" applyFont="1">
      <alignment horizontal="left" shrinkToFit="0" vertical="center" wrapText="1"/>
    </xf>
    <xf borderId="11" fillId="6" fontId="11" numFmtId="0" xfId="0" applyAlignment="1" applyBorder="1" applyFont="1">
      <alignment horizontal="left" shrinkToFit="0" vertical="center" wrapText="1"/>
    </xf>
    <xf borderId="0" fillId="0" fontId="11" numFmtId="0" xfId="0" applyAlignment="1" applyFont="1">
      <alignment horizontal="left" shrinkToFit="0" vertical="center" wrapText="1"/>
    </xf>
    <xf borderId="0" fillId="0" fontId="1" numFmtId="167" xfId="0" applyAlignment="1" applyFont="1" applyNumberFormat="1">
      <alignment horizontal="left" vertical="center"/>
    </xf>
    <xf borderId="15" fillId="6" fontId="24" numFmtId="0" xfId="0" applyAlignment="1" applyBorder="1" applyFont="1">
      <alignment shrinkToFit="0" vertical="center" wrapText="1"/>
    </xf>
    <xf borderId="7" fillId="6" fontId="24" numFmtId="0" xfId="0" applyAlignment="1" applyBorder="1" applyFont="1">
      <alignment horizontal="center" shrinkToFit="0" vertical="center" wrapText="1"/>
    </xf>
    <xf borderId="49" fillId="0" fontId="1" numFmtId="0" xfId="0" applyBorder="1" applyFont="1"/>
    <xf borderId="50" fillId="6" fontId="24" numFmtId="0" xfId="0" applyAlignment="1" applyBorder="1" applyFont="1">
      <alignment horizontal="center" shrinkToFit="0" vertical="center" wrapText="1"/>
    </xf>
    <xf borderId="51" fillId="0" fontId="3" numFmtId="0" xfId="0" applyBorder="1" applyFont="1"/>
    <xf borderId="52" fillId="0" fontId="3" numFmtId="0" xfId="0" applyBorder="1" applyFont="1"/>
    <xf borderId="37" fillId="0" fontId="11" numFmtId="0" xfId="0" applyAlignment="1" applyBorder="1" applyFont="1">
      <alignment shrinkToFit="0" vertical="center" wrapText="1"/>
    </xf>
    <xf borderId="11" fillId="6" fontId="1" numFmtId="0" xfId="0" applyAlignment="1" applyBorder="1" applyFont="1">
      <alignment horizontal="center" vertical="center"/>
    </xf>
    <xf borderId="11" fillId="6" fontId="11" numFmtId="0" xfId="0" applyAlignment="1" applyBorder="1" applyFont="1">
      <alignment horizontal="center" vertical="center"/>
    </xf>
    <xf borderId="53" fillId="0" fontId="25" numFmtId="0" xfId="0" applyAlignment="1" applyBorder="1" applyFont="1">
      <alignment vertical="center"/>
    </xf>
    <xf borderId="39" fillId="9" fontId="26" numFmtId="0" xfId="0" applyAlignment="1" applyBorder="1" applyFont="1">
      <alignment horizontal="center" vertical="center"/>
    </xf>
    <xf borderId="42" fillId="0" fontId="25" numFmtId="49" xfId="0" applyAlignment="1" applyBorder="1" applyFont="1" applyNumberFormat="1">
      <alignment horizontal="center" vertical="center"/>
    </xf>
    <xf borderId="0" fillId="0" fontId="25" numFmtId="0" xfId="0" applyAlignment="1" applyFont="1">
      <alignment vertical="center"/>
    </xf>
    <xf borderId="3" fillId="0" fontId="25" numFmtId="0" xfId="0" applyAlignment="1" applyBorder="1" applyFont="1">
      <alignment vertical="center"/>
    </xf>
    <xf borderId="43" fillId="0" fontId="26" numFmtId="0" xfId="0" applyAlignment="1" applyBorder="1" applyFont="1">
      <alignment horizontal="center" vertical="center"/>
    </xf>
    <xf borderId="43" fillId="10" fontId="26" numFmtId="0" xfId="0" applyAlignment="1" applyBorder="1" applyFont="1">
      <alignment horizontal="center" vertical="center"/>
    </xf>
    <xf borderId="54" fillId="0" fontId="25" numFmtId="0" xfId="0" applyAlignment="1" applyBorder="1" applyFont="1">
      <alignment vertical="center"/>
    </xf>
    <xf borderId="45" fillId="0" fontId="26" numFmtId="0" xfId="0" applyAlignment="1" applyBorder="1" applyFont="1">
      <alignment horizontal="center" vertical="center"/>
    </xf>
    <xf borderId="0" fillId="0" fontId="26" numFmtId="0" xfId="0" applyAlignment="1" applyFont="1">
      <alignment horizontal="center" vertical="center"/>
    </xf>
    <xf borderId="0" fillId="0" fontId="26" numFmtId="0" xfId="0" applyAlignment="1" applyFont="1">
      <alignment horizontal="right" vertical="center"/>
    </xf>
    <xf borderId="11" fillId="6" fontId="26" numFmtId="0" xfId="0" applyAlignment="1" applyBorder="1" applyFont="1">
      <alignment vertical="center"/>
    </xf>
    <xf borderId="14" fillId="6" fontId="25" numFmtId="0" xfId="0" applyAlignment="1" applyBorder="1" applyFont="1">
      <alignment vertical="center"/>
    </xf>
    <xf borderId="14" fillId="6" fontId="26" numFmtId="0" xfId="0" applyAlignment="1" applyBorder="1" applyFont="1">
      <alignment vertical="center"/>
    </xf>
    <xf borderId="0" fillId="0" fontId="26" numFmtId="0" xfId="0" applyAlignment="1" applyFont="1">
      <alignment vertical="center"/>
    </xf>
    <xf borderId="7" fillId="0" fontId="26" numFmtId="0" xfId="0" applyAlignment="1" applyBorder="1" applyFont="1">
      <alignment horizontal="left" shrinkToFit="0" vertical="center" wrapText="1"/>
    </xf>
    <xf borderId="7" fillId="6" fontId="26" numFmtId="0" xfId="0" applyAlignment="1" applyBorder="1" applyFont="1">
      <alignment horizontal="center" shrinkToFit="0" vertical="center" wrapText="1"/>
    </xf>
    <xf borderId="7" fillId="0" fontId="26" numFmtId="0" xfId="0" applyAlignment="1" applyBorder="1" applyFont="1">
      <alignment horizontal="left" vertical="center"/>
    </xf>
    <xf borderId="7" fillId="6" fontId="25" numFmtId="0" xfId="0" applyAlignment="1" applyBorder="1" applyFont="1">
      <alignment horizontal="center" vertical="center"/>
    </xf>
    <xf borderId="7" fillId="6" fontId="26" numFmtId="166" xfId="0" applyAlignment="1" applyBorder="1" applyFont="1" applyNumberFormat="1">
      <alignment horizontal="center" vertical="center"/>
    </xf>
    <xf borderId="7" fillId="0" fontId="25" numFmtId="0" xfId="0" applyAlignment="1" applyBorder="1" applyFont="1">
      <alignment horizontal="center" vertical="center"/>
    </xf>
    <xf borderId="7" fillId="6" fontId="27" numFmtId="0" xfId="0" applyAlignment="1" applyBorder="1" applyFont="1">
      <alignment horizontal="center" vertical="center"/>
    </xf>
    <xf borderId="0" fillId="0" fontId="26" numFmtId="0" xfId="0" applyAlignment="1" applyFont="1">
      <alignment horizontal="left" vertical="center"/>
    </xf>
    <xf borderId="11" fillId="6" fontId="26" numFmtId="0" xfId="0" applyAlignment="1" applyBorder="1" applyFont="1">
      <alignment horizontal="left" vertical="center"/>
    </xf>
    <xf borderId="14" fillId="6" fontId="26" numFmtId="0" xfId="0" applyAlignment="1" applyBorder="1" applyFont="1">
      <alignment horizontal="center" vertical="center"/>
    </xf>
    <xf borderId="15" fillId="0" fontId="26" numFmtId="0" xfId="0" applyAlignment="1" applyBorder="1" applyFont="1">
      <alignment horizontal="center" vertical="center"/>
    </xf>
    <xf borderId="7" fillId="6" fontId="26" numFmtId="0" xfId="0" applyAlignment="1" applyBorder="1" applyFont="1">
      <alignment horizontal="center" vertical="center"/>
    </xf>
    <xf borderId="7" fillId="6" fontId="1" numFmtId="0" xfId="0" applyAlignment="1" applyBorder="1" applyFont="1">
      <alignment horizontal="center" shrinkToFit="0" vertical="center" wrapText="1"/>
    </xf>
    <xf borderId="7" fillId="0" fontId="1" numFmtId="0" xfId="0" applyAlignment="1" applyBorder="1" applyFont="1">
      <alignment horizontal="center" vertical="center"/>
    </xf>
    <xf borderId="15" fillId="0" fontId="1" numFmtId="0" xfId="0" applyAlignment="1" applyBorder="1" applyFont="1">
      <alignment horizontal="right" vertical="center"/>
    </xf>
    <xf borderId="14" fillId="6" fontId="26" numFmtId="166" xfId="0" applyAlignment="1" applyBorder="1" applyFont="1" applyNumberFormat="1">
      <alignment horizontal="left" vertical="center"/>
    </xf>
    <xf borderId="7" fillId="6" fontId="1" numFmtId="0" xfId="0" applyAlignment="1" applyBorder="1" applyFont="1">
      <alignment horizontal="center" vertical="center"/>
    </xf>
    <xf borderId="0" fillId="0" fontId="25" numFmtId="0" xfId="0" applyAlignment="1" applyFont="1">
      <alignment shrinkToFit="0" vertical="center" wrapText="1"/>
    </xf>
    <xf borderId="24" fillId="6" fontId="26" numFmtId="0" xfId="0" applyAlignment="1" applyBorder="1" applyFont="1">
      <alignment horizontal="center" vertical="center"/>
    </xf>
    <xf borderId="7" fillId="0" fontId="1" numFmtId="0" xfId="0" applyAlignment="1" applyBorder="1" applyFont="1">
      <alignment readingOrder="0" vertical="center"/>
    </xf>
    <xf borderId="8" fillId="6" fontId="1" numFmtId="0" xfId="0" applyAlignment="1" applyBorder="1" applyFont="1">
      <alignment horizontal="center" vertical="center"/>
    </xf>
    <xf borderId="0" fillId="0" fontId="25" numFmtId="0" xfId="0" applyAlignment="1" applyFont="1">
      <alignment horizontal="left" vertical="center"/>
    </xf>
    <xf borderId="0" fillId="0" fontId="26" numFmtId="0" xfId="0" applyAlignment="1" applyFont="1">
      <alignment shrinkToFit="0" vertical="center" wrapText="1"/>
    </xf>
    <xf borderId="7" fillId="6" fontId="25" numFmtId="0" xfId="0" applyAlignment="1" applyBorder="1" applyFont="1">
      <alignment horizontal="center" shrinkToFit="0" vertical="center" wrapText="1"/>
    </xf>
    <xf borderId="10" fillId="0" fontId="25" numFmtId="0" xfId="0" applyAlignment="1" applyBorder="1" applyFont="1">
      <alignment horizontal="left" vertical="center"/>
    </xf>
    <xf borderId="55" fillId="0" fontId="25" numFmtId="0" xfId="0" applyAlignment="1" applyBorder="1" applyFont="1">
      <alignment horizontal="left" vertical="center"/>
    </xf>
    <xf borderId="56" fillId="6" fontId="25" numFmtId="0" xfId="0" applyAlignment="1" applyBorder="1" applyFont="1">
      <alignment horizontal="center" vertical="center"/>
    </xf>
    <xf borderId="57" fillId="0" fontId="3" numFmtId="0" xfId="0" applyBorder="1" applyFont="1"/>
    <xf borderId="58" fillId="0" fontId="3" numFmtId="0" xfId="0" applyBorder="1" applyFont="1"/>
    <xf borderId="0" fillId="0" fontId="25" numFmtId="0" xfId="0" applyFont="1"/>
    <xf borderId="53" fillId="0" fontId="1" numFmtId="0" xfId="0" applyAlignment="1" applyBorder="1" applyFont="1">
      <alignment horizontal="center"/>
    </xf>
    <xf borderId="59" fillId="0" fontId="3" numFmtId="0" xfId="0" applyBorder="1" applyFont="1"/>
    <xf borderId="60" fillId="9" fontId="24" numFmtId="0" xfId="0" applyAlignment="1" applyBorder="1" applyFont="1">
      <alignment horizontal="center"/>
    </xf>
    <xf borderId="61" fillId="0" fontId="3" numFmtId="0" xfId="0" applyBorder="1" applyFont="1"/>
    <xf borderId="49" fillId="0" fontId="22" numFmtId="49" xfId="0" applyAlignment="1" applyBorder="1" applyFont="1" applyNumberFormat="1">
      <alignment horizontal="center"/>
    </xf>
    <xf borderId="0" fillId="0" fontId="22" numFmtId="49" xfId="0" applyAlignment="1" applyFont="1" applyNumberFormat="1">
      <alignment horizontal="center"/>
    </xf>
    <xf borderId="3" fillId="0" fontId="3" numFmtId="0" xfId="0" applyBorder="1" applyFont="1"/>
    <xf borderId="62" fillId="0" fontId="3" numFmtId="0" xfId="0" applyBorder="1" applyFont="1"/>
    <xf borderId="7" fillId="0" fontId="24" numFmtId="0" xfId="0" applyAlignment="1" applyBorder="1" applyFont="1">
      <alignment horizontal="center"/>
    </xf>
    <xf borderId="49" fillId="0" fontId="3" numFmtId="0" xfId="0" applyBorder="1" applyFont="1"/>
    <xf borderId="7" fillId="10" fontId="24" numFmtId="0" xfId="0" applyAlignment="1" applyBorder="1" applyFont="1">
      <alignment horizontal="center" shrinkToFit="0" vertical="top" wrapText="1"/>
    </xf>
    <xf borderId="54" fillId="0" fontId="3" numFmtId="0" xfId="0" applyBorder="1" applyFont="1"/>
    <xf borderId="63" fillId="0" fontId="3" numFmtId="0" xfId="0" applyBorder="1" applyFont="1"/>
    <xf borderId="37" fillId="0" fontId="3" numFmtId="0" xfId="0" applyBorder="1" applyFont="1"/>
    <xf borderId="64" fillId="8" fontId="21" numFmtId="0" xfId="0" applyAlignment="1" applyBorder="1" applyFont="1">
      <alignment horizontal="center" vertical="center"/>
    </xf>
    <xf borderId="7" fillId="6" fontId="24" numFmtId="0" xfId="0" applyAlignment="1" applyBorder="1" applyFont="1">
      <alignment horizontal="left" shrinkToFit="0" vertical="center" wrapText="1"/>
    </xf>
    <xf borderId="7" fillId="6" fontId="9" numFmtId="0" xfId="0" applyAlignment="1" applyBorder="1" applyFont="1">
      <alignment horizontal="left" vertical="center"/>
    </xf>
    <xf borderId="7" fillId="8" fontId="9" numFmtId="0" xfId="0" applyAlignment="1" applyBorder="1" applyFont="1">
      <alignment horizontal="left" vertical="center"/>
    </xf>
    <xf borderId="7" fillId="0" fontId="9" numFmtId="0" xfId="0" applyAlignment="1" applyBorder="1" applyFont="1">
      <alignment horizontal="left" shrinkToFit="0" vertical="center" wrapText="1"/>
    </xf>
    <xf borderId="7" fillId="0" fontId="28" numFmtId="0" xfId="0" applyAlignment="1" applyBorder="1" applyFont="1">
      <alignment horizontal="left" vertical="center"/>
    </xf>
    <xf borderId="7" fillId="0" fontId="9" numFmtId="0" xfId="0" applyAlignment="1" applyBorder="1" applyFont="1">
      <alignment horizontal="left" vertical="center"/>
    </xf>
    <xf borderId="7" fillId="6" fontId="29" numFmtId="0" xfId="0" applyAlignment="1" applyBorder="1" applyFont="1">
      <alignment horizontal="left" vertical="center"/>
    </xf>
    <xf borderId="7" fillId="0" fontId="29" numFmtId="0" xfId="0" applyAlignment="1" applyBorder="1" applyFont="1">
      <alignment horizontal="left" shrinkToFit="0" vertical="center" wrapText="1"/>
    </xf>
    <xf borderId="7" fillId="6" fontId="28" numFmtId="0" xfId="0" applyAlignment="1" applyBorder="1" applyFont="1">
      <alignment horizontal="left" shrinkToFit="0" vertical="center" wrapText="1"/>
    </xf>
    <xf borderId="7" fillId="6" fontId="2" numFmtId="0" xfId="0" applyAlignment="1" applyBorder="1" applyFont="1">
      <alignment horizontal="center" shrinkToFit="0" vertical="center" wrapText="1"/>
    </xf>
    <xf borderId="7" fillId="0" fontId="28" numFmtId="0" xfId="0" applyAlignment="1" applyBorder="1" applyFont="1">
      <alignment horizontal="left" shrinkToFit="0" vertical="center" wrapText="1"/>
    </xf>
    <xf borderId="14" fillId="8" fontId="28" numFmtId="0" xfId="0" applyAlignment="1" applyBorder="1" applyFont="1">
      <alignment vertical="center"/>
    </xf>
    <xf borderId="0" fillId="0" fontId="11" numFmtId="0" xfId="0" applyFont="1"/>
    <xf borderId="0" fillId="0" fontId="1" numFmtId="0" xfId="0" applyFont="1"/>
    <xf borderId="7" fillId="11" fontId="28" numFmtId="0" xfId="0" applyAlignment="1" applyBorder="1" applyFill="1" applyFont="1">
      <alignment horizontal="left" shrinkToFit="0" vertical="center" wrapText="1"/>
    </xf>
    <xf borderId="19" fillId="8" fontId="30" numFmtId="0" xfId="0" applyAlignment="1" applyBorder="1" applyFont="1">
      <alignment horizontal="left" shrinkToFit="0" vertical="center" wrapText="1"/>
    </xf>
    <xf borderId="65" fillId="11" fontId="30" numFmtId="0" xfId="0" applyAlignment="1" applyBorder="1" applyFont="1">
      <alignment horizontal="center" shrinkToFit="0" vertical="center" wrapText="1"/>
    </xf>
    <xf borderId="24" fillId="11" fontId="31" numFmtId="0" xfId="0" applyAlignment="1" applyBorder="1" applyFont="1">
      <alignment horizontal="center" shrinkToFit="0" vertical="center" wrapText="1"/>
    </xf>
    <xf borderId="7" fillId="11" fontId="30" numFmtId="0" xfId="0" applyAlignment="1" applyBorder="1" applyFont="1">
      <alignment horizontal="center" shrinkToFit="0" vertical="center" wrapText="1"/>
    </xf>
    <xf borderId="24" fillId="11" fontId="30" numFmtId="0" xfId="0" applyAlignment="1" applyBorder="1" applyFont="1">
      <alignment horizontal="center" shrinkToFit="0" vertical="center" wrapText="1"/>
    </xf>
    <xf borderId="65" fillId="11" fontId="32" numFmtId="0" xfId="0" applyAlignment="1" applyBorder="1" applyFont="1">
      <alignment horizontal="center" shrinkToFit="0" vertical="center" wrapText="1"/>
    </xf>
    <xf borderId="66" fillId="0" fontId="3" numFmtId="0" xfId="0" applyBorder="1" applyFont="1"/>
    <xf borderId="7" fillId="11" fontId="33" numFmtId="0" xfId="0" applyAlignment="1" applyBorder="1" applyFont="1">
      <alignment horizontal="center" shrinkToFit="0" vertical="center" wrapText="1"/>
    </xf>
    <xf borderId="15" fillId="11" fontId="32" numFmtId="0" xfId="0" applyAlignment="1" applyBorder="1" applyFont="1">
      <alignment horizontal="center" shrinkToFit="0" vertical="center" wrapText="1"/>
    </xf>
    <xf borderId="29" fillId="11" fontId="30" numFmtId="2" xfId="0" applyAlignment="1" applyBorder="1" applyFont="1" applyNumberFormat="1">
      <alignment horizontal="center" shrinkToFit="0" vertical="center" wrapText="1"/>
    </xf>
    <xf borderId="15" fillId="8" fontId="34" numFmtId="0" xfId="0" applyAlignment="1" applyBorder="1" applyFont="1">
      <alignment horizontal="center" shrinkToFit="0" vertical="center" wrapText="1"/>
    </xf>
    <xf borderId="7" fillId="0" fontId="15" numFmtId="0" xfId="0" applyAlignment="1" applyBorder="1" applyFont="1">
      <alignment shrinkToFit="0" vertical="center" wrapText="1"/>
    </xf>
    <xf borderId="15" fillId="0" fontId="29" numFmtId="0" xfId="0" applyAlignment="1" applyBorder="1" applyFont="1">
      <alignment horizontal="center" shrinkToFit="0" vertical="center" wrapText="1"/>
    </xf>
    <xf borderId="15" fillId="0" fontId="9" numFmtId="0" xfId="0" applyAlignment="1" applyBorder="1" applyFont="1">
      <alignment horizontal="center" shrinkToFit="0" vertical="center" wrapText="1"/>
    </xf>
    <xf borderId="15" fillId="8" fontId="32" numFmtId="0" xfId="0" applyAlignment="1" applyBorder="1" applyFont="1">
      <alignment horizontal="center" shrinkToFit="0" vertical="center" wrapText="1"/>
    </xf>
    <xf borderId="7" fillId="0" fontId="35" numFmtId="0" xfId="0" applyAlignment="1" applyBorder="1" applyFont="1">
      <alignment horizontal="left" shrinkToFit="0" vertical="center" wrapText="1"/>
    </xf>
    <xf borderId="65" fillId="0" fontId="35" numFmtId="0" xfId="0" applyAlignment="1" applyBorder="1" applyFont="1">
      <alignment horizontal="center" shrinkToFit="0" vertical="center" wrapText="1"/>
    </xf>
    <xf borderId="5" fillId="0" fontId="1" numFmtId="0" xfId="0" applyAlignment="1" applyBorder="1" applyFont="1">
      <alignment shrinkToFit="0" wrapText="1"/>
    </xf>
    <xf borderId="36" fillId="0" fontId="1" numFmtId="0" xfId="0" applyAlignment="1" applyBorder="1" applyFont="1">
      <alignment shrinkToFit="0" vertical="center" wrapText="1"/>
    </xf>
    <xf borderId="7" fillId="0" fontId="29" numFmtId="0" xfId="0" applyAlignment="1" applyBorder="1" applyFont="1">
      <alignment horizontal="center" shrinkToFit="0" vertical="top" wrapText="1"/>
    </xf>
    <xf borderId="7" fillId="0" fontId="1" numFmtId="0" xfId="0" applyAlignment="1" applyBorder="1" applyFont="1">
      <alignment horizontal="left" shrinkToFit="0" wrapText="1"/>
    </xf>
    <xf borderId="7" fillId="0" fontId="1" numFmtId="0" xfId="0" applyAlignment="1" applyBorder="1" applyFont="1">
      <alignment shrinkToFit="0" vertical="center" wrapText="1"/>
    </xf>
    <xf borderId="0" fillId="0" fontId="36" numFmtId="0" xfId="0" applyFont="1"/>
    <xf borderId="0" fillId="0" fontId="37" numFmtId="0" xfId="0" applyAlignment="1" applyFont="1">
      <alignment horizontal="left"/>
    </xf>
    <xf borderId="0" fillId="0" fontId="37" numFmtId="0" xfId="0" applyFont="1"/>
    <xf borderId="0" fillId="0" fontId="37" numFmtId="0" xfId="0" applyAlignment="1" applyFont="1">
      <alignment horizontal="center"/>
    </xf>
    <xf borderId="60" fillId="9" fontId="11" numFmtId="0" xfId="0" applyAlignment="1" applyBorder="1" applyFont="1">
      <alignment horizontal="center"/>
    </xf>
    <xf borderId="7" fillId="0" fontId="11" numFmtId="0" xfId="0" applyAlignment="1" applyBorder="1" applyFont="1">
      <alignment horizontal="center"/>
    </xf>
    <xf borderId="7" fillId="10" fontId="23" numFmtId="0" xfId="0" applyAlignment="1" applyBorder="1" applyFont="1">
      <alignment horizontal="center"/>
    </xf>
    <xf borderId="11" fillId="8" fontId="21" numFmtId="0" xfId="0" applyAlignment="1" applyBorder="1" applyFont="1">
      <alignment horizontal="center" vertical="center"/>
    </xf>
    <xf borderId="7" fillId="11" fontId="24" numFmtId="0" xfId="0" applyAlignment="1" applyBorder="1" applyFont="1">
      <alignment horizontal="left" vertical="center"/>
    </xf>
    <xf borderId="15" fillId="0" fontId="9" numFmtId="0" xfId="0" applyAlignment="1" applyBorder="1" applyFont="1">
      <alignment shrinkToFit="0" vertical="center" wrapText="1"/>
    </xf>
    <xf borderId="15" fillId="11" fontId="28" numFmtId="0" xfId="0" applyAlignment="1" applyBorder="1" applyFont="1">
      <alignment vertical="center"/>
    </xf>
    <xf borderId="7" fillId="0" fontId="29" numFmtId="0" xfId="0" applyAlignment="1" applyBorder="1" applyFont="1">
      <alignment horizontal="left" vertical="center"/>
    </xf>
    <xf borderId="7" fillId="11" fontId="24" numFmtId="0" xfId="0" applyAlignment="1" applyBorder="1" applyFont="1">
      <alignment horizontal="left" shrinkToFit="0" vertical="center" wrapText="1"/>
    </xf>
    <xf borderId="15" fillId="6" fontId="29" numFmtId="0" xfId="0" applyAlignment="1" applyBorder="1" applyFont="1">
      <alignment vertical="center"/>
    </xf>
    <xf borderId="15" fillId="11" fontId="28" numFmtId="0" xfId="0" applyAlignment="1" applyBorder="1" applyFont="1">
      <alignment shrinkToFit="0" vertical="center" wrapText="1"/>
    </xf>
    <xf borderId="15" fillId="0" fontId="33" numFmtId="0" xfId="0" applyAlignment="1" applyBorder="1" applyFont="1">
      <alignment shrinkToFit="0" vertical="center" wrapText="1"/>
    </xf>
    <xf borderId="10" fillId="0" fontId="9" numFmtId="0" xfId="0" applyAlignment="1" applyBorder="1" applyFont="1">
      <alignment horizontal="center" shrinkToFit="0" wrapText="1"/>
    </xf>
    <xf borderId="38" fillId="8" fontId="28" numFmtId="0" xfId="0" applyAlignment="1" applyBorder="1" applyFont="1">
      <alignment horizontal="center" shrinkToFit="0" vertical="center" wrapText="1"/>
    </xf>
    <xf borderId="53" fillId="8" fontId="28" numFmtId="0" xfId="0" applyAlignment="1" applyBorder="1" applyFont="1">
      <alignment horizontal="center" shrinkToFit="0" vertical="center" wrapText="1"/>
    </xf>
    <xf borderId="67" fillId="0" fontId="3" numFmtId="0" xfId="0" applyBorder="1" applyFont="1"/>
    <xf borderId="68" fillId="8" fontId="28" numFmtId="0" xfId="0" applyAlignment="1" applyBorder="1" applyFont="1">
      <alignment horizontal="center" shrinkToFit="0" vertical="center" wrapText="1"/>
    </xf>
    <xf borderId="7" fillId="0" fontId="23" numFmtId="0" xfId="0" applyAlignment="1" applyBorder="1" applyFont="1">
      <alignment horizontal="center" shrinkToFit="0" wrapText="1"/>
    </xf>
    <xf borderId="69" fillId="0" fontId="3" numFmtId="0" xfId="0" applyBorder="1" applyFont="1"/>
    <xf borderId="70" fillId="0" fontId="3" numFmtId="0" xfId="0" applyBorder="1" applyFont="1"/>
    <xf borderId="71" fillId="11" fontId="38" numFmtId="0" xfId="0" applyAlignment="1" applyBorder="1" applyFont="1">
      <alignment horizontal="center" shrinkToFit="0" vertical="center" wrapText="1"/>
    </xf>
    <xf borderId="72" fillId="11" fontId="38" numFmtId="0" xfId="0" applyAlignment="1" applyBorder="1" applyFont="1">
      <alignment horizontal="center" shrinkToFit="0" vertical="center" wrapText="1"/>
    </xf>
    <xf borderId="71" fillId="11" fontId="39" numFmtId="0" xfId="0" applyAlignment="1" applyBorder="1" applyFont="1">
      <alignment horizontal="center" shrinkToFit="0" wrapText="1"/>
    </xf>
    <xf borderId="73" fillId="0" fontId="3" numFmtId="0" xfId="0" applyBorder="1" applyFont="1"/>
    <xf borderId="74" fillId="0" fontId="3" numFmtId="0" xfId="0" applyBorder="1" applyFont="1"/>
    <xf borderId="15" fillId="8" fontId="40" numFmtId="0" xfId="0" applyAlignment="1" applyBorder="1" applyFont="1">
      <alignment horizontal="center" shrinkToFit="0" wrapText="1"/>
    </xf>
    <xf borderId="15" fillId="8" fontId="40" numFmtId="168" xfId="0" applyAlignment="1" applyBorder="1" applyFont="1" applyNumberFormat="1">
      <alignment horizontal="center" shrinkToFit="0" wrapText="1"/>
    </xf>
    <xf borderId="15" fillId="8" fontId="29" numFmtId="0" xfId="0" applyAlignment="1" applyBorder="1" applyFont="1">
      <alignment horizontal="center" shrinkToFit="0" vertical="center" wrapText="1"/>
    </xf>
    <xf borderId="75" fillId="0" fontId="29" numFmtId="0" xfId="0" applyAlignment="1" applyBorder="1" applyFont="1">
      <alignment horizontal="left" shrinkToFit="0" vertical="center" wrapText="1"/>
    </xf>
    <xf borderId="65" fillId="0" fontId="9" numFmtId="0" xfId="0" applyAlignment="1" applyBorder="1" applyFont="1">
      <alignment horizontal="center" shrinkToFit="0" vertical="center" wrapText="1"/>
    </xf>
    <xf borderId="15" fillId="0" fontId="9" numFmtId="0" xfId="0" applyAlignment="1" applyBorder="1" applyFont="1">
      <alignment horizontal="center"/>
    </xf>
    <xf borderId="15" fillId="0" fontId="1" numFmtId="0" xfId="0" applyAlignment="1" applyBorder="1" applyFont="1">
      <alignment horizontal="center"/>
    </xf>
    <xf borderId="24" fillId="0" fontId="11" numFmtId="0" xfId="0" applyAlignment="1" applyBorder="1" applyFont="1">
      <alignment horizontal="center"/>
    </xf>
    <xf borderId="24" fillId="0" fontId="1" numFmtId="0" xfId="0" applyAlignment="1" applyBorder="1" applyFont="1">
      <alignment horizontal="center" shrinkToFit="0" vertical="center" wrapText="1"/>
    </xf>
    <xf borderId="0" fillId="0" fontId="1" numFmtId="0" xfId="0" applyAlignment="1" applyFont="1">
      <alignment horizontal="center"/>
    </xf>
    <xf borderId="0" fillId="0" fontId="1" numFmtId="0" xfId="0" applyAlignment="1" applyFont="1">
      <alignment horizontal="center" shrinkToFit="0" vertical="center" wrapText="1"/>
    </xf>
    <xf borderId="42" fillId="6" fontId="22" numFmtId="49" xfId="0" applyAlignment="1" applyBorder="1" applyFont="1" applyNumberFormat="1">
      <alignment horizontal="center"/>
    </xf>
    <xf borderId="7" fillId="12" fontId="24" numFmtId="0" xfId="0" applyAlignment="1" applyBorder="1" applyFill="1" applyFont="1">
      <alignment horizontal="center" shrinkToFit="0" vertical="top" wrapText="1"/>
    </xf>
    <xf borderId="76" fillId="0" fontId="24" numFmtId="0" xfId="0" applyAlignment="1" applyBorder="1" applyFont="1">
      <alignment horizontal="center"/>
    </xf>
    <xf borderId="39" fillId="13" fontId="41" numFmtId="0" xfId="0" applyAlignment="1" applyBorder="1" applyFill="1" applyFont="1">
      <alignment horizontal="left" vertical="center"/>
    </xf>
    <xf borderId="60" fillId="6" fontId="29" numFmtId="0" xfId="0" applyAlignment="1" applyBorder="1" applyFont="1">
      <alignment horizontal="center" shrinkToFit="0" vertical="center" wrapText="1"/>
    </xf>
    <xf borderId="77" fillId="13" fontId="41" numFmtId="0" xfId="0" applyAlignment="1" applyBorder="1" applyFont="1">
      <alignment vertical="center"/>
    </xf>
    <xf borderId="60" fillId="6" fontId="29" numFmtId="0" xfId="0" applyAlignment="1" applyBorder="1" applyFont="1">
      <alignment horizontal="left" shrinkToFit="0" vertical="center" wrapText="1"/>
    </xf>
    <xf borderId="78" fillId="0" fontId="3" numFmtId="0" xfId="0" applyBorder="1" applyFont="1"/>
    <xf borderId="0" fillId="0" fontId="29" numFmtId="0" xfId="0" applyAlignment="1" applyFont="1">
      <alignment horizontal="left" vertical="center"/>
    </xf>
    <xf borderId="0" fillId="0" fontId="9" numFmtId="0" xfId="0" applyAlignment="1" applyFont="1">
      <alignment vertical="center"/>
    </xf>
    <xf borderId="43" fillId="13" fontId="41" numFmtId="0" xfId="0" applyAlignment="1" applyBorder="1" applyFont="1">
      <alignment vertical="center"/>
    </xf>
    <xf borderId="7" fillId="0" fontId="29" numFmtId="0" xfId="0" applyAlignment="1" applyBorder="1" applyFont="1">
      <alignment horizontal="center" vertical="center"/>
    </xf>
    <xf borderId="15" fillId="13" fontId="41" numFmtId="0" xfId="0" applyAlignment="1" applyBorder="1" applyFont="1">
      <alignment horizontal="left" vertical="center"/>
    </xf>
    <xf borderId="7" fillId="6" fontId="29" numFmtId="0" xfId="0" applyAlignment="1" applyBorder="1" applyFont="1">
      <alignment horizontal="center" vertical="center"/>
    </xf>
    <xf borderId="79" fillId="0" fontId="3" numFmtId="0" xfId="0" applyBorder="1" applyFont="1"/>
    <xf borderId="43" fillId="13" fontId="41" numFmtId="0" xfId="0" applyAlignment="1" applyBorder="1" applyFont="1">
      <alignment horizontal="left" vertical="center"/>
    </xf>
    <xf borderId="7" fillId="0" fontId="29" numFmtId="0" xfId="0" applyAlignment="1" applyBorder="1" applyFont="1">
      <alignment horizontal="center" shrinkToFit="0" vertical="center" wrapText="1"/>
    </xf>
    <xf borderId="15" fillId="13" fontId="41" numFmtId="0" xfId="0" applyAlignment="1" applyBorder="1" applyFont="1">
      <alignment vertical="center"/>
    </xf>
    <xf borderId="7" fillId="0" fontId="9" numFmtId="0" xfId="0" applyAlignment="1" applyBorder="1" applyFont="1">
      <alignment horizontal="center" vertical="center"/>
    </xf>
    <xf borderId="0" fillId="0" fontId="9" numFmtId="0" xfId="0" applyAlignment="1" applyFont="1">
      <alignment horizontal="left" vertical="center"/>
    </xf>
    <xf borderId="7" fillId="6" fontId="29" numFmtId="0" xfId="0" applyAlignment="1" applyBorder="1" applyFont="1">
      <alignment horizontal="center" shrinkToFit="0" vertical="center" wrapText="1"/>
    </xf>
    <xf borderId="0" fillId="0" fontId="29" numFmtId="0" xfId="0" applyAlignment="1" applyFont="1">
      <alignment horizontal="left" shrinkToFit="0" vertical="center" wrapText="1"/>
    </xf>
    <xf borderId="7" fillId="6" fontId="42" numFmtId="0" xfId="0" applyAlignment="1" applyBorder="1" applyFont="1">
      <alignment horizontal="center" vertical="center"/>
    </xf>
    <xf borderId="7" fillId="6" fontId="29" numFmtId="49" xfId="0" applyAlignment="1" applyBorder="1" applyFont="1" applyNumberFormat="1">
      <alignment horizontal="center" vertical="center"/>
    </xf>
    <xf borderId="45" fillId="13" fontId="41" numFmtId="0" xfId="0" applyAlignment="1" applyBorder="1" applyFont="1">
      <alignment horizontal="left" vertical="center"/>
    </xf>
    <xf borderId="76" fillId="6" fontId="29" numFmtId="0" xfId="0" applyAlignment="1" applyBorder="1" applyFont="1">
      <alignment horizontal="center" vertical="center"/>
    </xf>
    <xf borderId="80" fillId="13" fontId="41" numFmtId="0" xfId="0" applyAlignment="1" applyBorder="1" applyFont="1">
      <alignment vertical="center"/>
    </xf>
    <xf borderId="76" fillId="0" fontId="29" numFmtId="0" xfId="0" applyAlignment="1" applyBorder="1" applyFont="1">
      <alignment horizontal="center" vertical="center"/>
    </xf>
    <xf borderId="81" fillId="0" fontId="3" numFmtId="0" xfId="0" applyBorder="1" applyFont="1"/>
    <xf borderId="5" fillId="0" fontId="22" numFmtId="0" xfId="0" applyAlignment="1" applyBorder="1" applyFont="1">
      <alignment horizontal="center" vertical="center"/>
    </xf>
    <xf borderId="0" fillId="0" fontId="22" numFmtId="0" xfId="0" applyAlignment="1" applyFont="1">
      <alignment vertical="center"/>
    </xf>
    <xf borderId="15" fillId="0" fontId="24" numFmtId="0" xfId="0" applyAlignment="1" applyBorder="1" applyFont="1">
      <alignment horizontal="center" shrinkToFit="0" vertical="center" wrapText="1"/>
    </xf>
    <xf borderId="25" fillId="0" fontId="24" numFmtId="166" xfId="0" applyAlignment="1" applyBorder="1" applyFont="1" applyNumberFormat="1">
      <alignment horizontal="center" shrinkToFit="0" vertical="center" wrapText="1"/>
    </xf>
    <xf borderId="7" fillId="0" fontId="24" numFmtId="0" xfId="0" applyAlignment="1" applyBorder="1" applyFont="1">
      <alignment horizontal="center" shrinkToFit="0" vertical="center" wrapText="1"/>
    </xf>
    <xf borderId="65" fillId="0" fontId="28" numFmtId="0" xfId="0" applyAlignment="1" applyBorder="1" applyFont="1">
      <alignment horizontal="center" vertical="center"/>
    </xf>
    <xf borderId="8" fillId="0" fontId="24" numFmtId="0" xfId="0" applyAlignment="1" applyBorder="1" applyFont="1">
      <alignment horizontal="center" shrinkToFit="0" vertical="center" wrapText="1"/>
    </xf>
    <xf borderId="0" fillId="0" fontId="24" numFmtId="0" xfId="0" applyAlignment="1" applyFont="1">
      <alignment horizontal="center" shrinkToFit="0" vertical="center" wrapText="1"/>
    </xf>
    <xf borderId="15" fillId="0" fontId="22" numFmtId="0" xfId="0" applyAlignment="1" applyBorder="1" applyFont="1">
      <alignment horizontal="center" vertical="center"/>
    </xf>
    <xf borderId="9" fillId="0" fontId="24" numFmtId="164" xfId="0" applyAlignment="1" applyBorder="1" applyFont="1" applyNumberFormat="1">
      <alignment horizontal="center" shrinkToFit="0" vertical="center" wrapText="1"/>
    </xf>
    <xf quotePrefix="1" borderId="9" fillId="0" fontId="9" numFmtId="20" xfId="0" applyAlignment="1" applyBorder="1" applyFont="1" applyNumberFormat="1">
      <alignment horizontal="center" vertical="center"/>
    </xf>
    <xf borderId="15" fillId="0" fontId="9" numFmtId="20" xfId="0" applyAlignment="1" applyBorder="1" applyFont="1" applyNumberFormat="1">
      <alignment horizontal="center" vertical="center"/>
    </xf>
    <xf borderId="15" fillId="0" fontId="9" numFmtId="0" xfId="0" applyAlignment="1" applyBorder="1" applyFont="1">
      <alignment vertical="center"/>
    </xf>
    <xf borderId="8" fillId="0" fontId="9" numFmtId="0" xfId="0" applyAlignment="1" applyBorder="1" applyFont="1">
      <alignment horizontal="center" vertical="center"/>
    </xf>
    <xf borderId="15" fillId="0" fontId="9" numFmtId="0" xfId="0" applyAlignment="1" applyBorder="1" applyFont="1">
      <alignment horizontal="center" vertical="center"/>
    </xf>
    <xf borderId="15" fillId="0" fontId="1" numFmtId="0" xfId="0" applyBorder="1" applyFont="1"/>
    <xf borderId="35" fillId="6" fontId="24" numFmtId="0" xfId="0" applyAlignment="1" applyBorder="1" applyFont="1">
      <alignment horizontal="center" readingOrder="0" vertical="center"/>
    </xf>
    <xf quotePrefix="1" borderId="15" fillId="0" fontId="9" numFmtId="20" xfId="0" applyAlignment="1" applyBorder="1" applyFont="1" applyNumberFormat="1">
      <alignment horizontal="center" vertical="center"/>
    </xf>
    <xf quotePrefix="1" borderId="15" fillId="0" fontId="9" numFmtId="0" xfId="0" applyAlignment="1" applyBorder="1" applyFont="1">
      <alignment horizontal="center" shrinkToFit="0" vertical="center" wrapText="1"/>
    </xf>
    <xf borderId="7" fillId="0" fontId="9" numFmtId="0" xfId="0" applyAlignment="1" applyBorder="1" applyFont="1">
      <alignment horizontal="center" readingOrder="0" vertical="center"/>
    </xf>
    <xf borderId="0" fillId="0" fontId="22" numFmtId="166" xfId="0" applyAlignment="1" applyFont="1" applyNumberFormat="1">
      <alignment vertical="center"/>
    </xf>
    <xf borderId="7" fillId="0" fontId="21" numFmtId="0" xfId="0" applyAlignment="1" applyBorder="1" applyFont="1">
      <alignment horizontal="center" shrinkToFit="0" vertical="center" wrapText="1"/>
    </xf>
    <xf borderId="15" fillId="0" fontId="21" numFmtId="0" xfId="0" applyAlignment="1" applyBorder="1" applyFont="1">
      <alignment horizontal="center" shrinkToFit="0" vertical="center" wrapText="1"/>
    </xf>
    <xf borderId="53" fillId="0" fontId="1" numFmtId="0" xfId="0" applyAlignment="1" applyBorder="1" applyFont="1">
      <alignment horizontal="center" vertical="center"/>
    </xf>
    <xf borderId="82" fillId="0" fontId="3" numFmtId="0" xfId="0" applyBorder="1" applyFont="1"/>
    <xf borderId="39" fillId="9" fontId="24" numFmtId="0" xfId="0" applyAlignment="1" applyBorder="1" applyFont="1">
      <alignment horizontal="center" vertical="center"/>
    </xf>
    <xf borderId="42" fillId="6" fontId="22" numFmtId="49" xfId="0" applyAlignment="1" applyBorder="1" applyFont="1" applyNumberFormat="1">
      <alignment horizontal="center" vertical="center"/>
    </xf>
    <xf borderId="43" fillId="0" fontId="24" numFmtId="0" xfId="0" applyAlignment="1" applyBorder="1" applyFont="1">
      <alignment horizontal="center" vertical="center"/>
    </xf>
    <xf borderId="43" fillId="10" fontId="24" numFmtId="0" xfId="0" applyAlignment="1" applyBorder="1" applyFont="1">
      <alignment horizontal="center" vertical="center"/>
    </xf>
    <xf borderId="0" fillId="0" fontId="43" numFmtId="0" xfId="0" applyAlignment="1" applyFont="1">
      <alignment vertical="center"/>
    </xf>
    <xf borderId="55" fillId="0" fontId="3" numFmtId="0" xfId="0" applyBorder="1" applyFont="1"/>
    <xf borderId="45" fillId="0" fontId="24" numFmtId="0" xfId="0" applyAlignment="1" applyBorder="1" applyFont="1">
      <alignment horizontal="center" vertical="center"/>
    </xf>
    <xf borderId="39" fillId="11" fontId="1" numFmtId="0" xfId="0" applyAlignment="1" applyBorder="1" applyFont="1">
      <alignment horizontal="left" vertical="center"/>
    </xf>
    <xf borderId="60" fillId="6" fontId="1" numFmtId="0" xfId="0" applyAlignment="1" applyBorder="1" applyFont="1">
      <alignment horizontal="center" vertical="center"/>
    </xf>
    <xf borderId="60" fillId="11" fontId="1" numFmtId="0" xfId="0" applyAlignment="1" applyBorder="1" applyFont="1">
      <alignment horizontal="left" vertical="center"/>
    </xf>
    <xf borderId="60" fillId="0" fontId="1" numFmtId="0" xfId="0" applyAlignment="1" applyBorder="1" applyFont="1">
      <alignment horizontal="center" vertical="center"/>
    </xf>
    <xf borderId="43" fillId="11" fontId="1" numFmtId="0" xfId="0" applyAlignment="1" applyBorder="1" applyFont="1">
      <alignment horizontal="left" vertical="center"/>
    </xf>
    <xf borderId="7" fillId="11" fontId="1" numFmtId="0" xfId="0" applyAlignment="1" applyBorder="1" applyFont="1">
      <alignment horizontal="left" vertical="center"/>
    </xf>
    <xf borderId="7" fillId="6" fontId="1" numFmtId="1" xfId="0" applyAlignment="1" applyBorder="1" applyFont="1" applyNumberFormat="1">
      <alignment horizontal="center" vertical="center"/>
    </xf>
    <xf borderId="7" fillId="0" fontId="1" numFmtId="166" xfId="0" applyAlignment="1" applyBorder="1" applyFont="1" applyNumberFormat="1">
      <alignment horizontal="center" shrinkToFit="0" vertical="center" wrapText="1"/>
    </xf>
    <xf borderId="7" fillId="14" fontId="1" numFmtId="0" xfId="0" applyAlignment="1" applyBorder="1" applyFill="1" applyFont="1">
      <alignment horizontal="center" vertical="center"/>
    </xf>
    <xf borderId="15" fillId="11" fontId="1" numFmtId="0" xfId="0" applyAlignment="1" applyBorder="1" applyFont="1">
      <alignment vertical="center"/>
    </xf>
    <xf borderId="7" fillId="8" fontId="1" numFmtId="0" xfId="0" applyAlignment="1" applyBorder="1" applyFont="1">
      <alignment horizontal="center" vertical="center"/>
    </xf>
    <xf borderId="45" fillId="11" fontId="1" numFmtId="0" xfId="0" applyAlignment="1" applyBorder="1" applyFont="1">
      <alignment horizontal="left" vertical="center"/>
    </xf>
    <xf borderId="76" fillId="6" fontId="1" numFmtId="0" xfId="0" applyAlignment="1" applyBorder="1" applyFont="1">
      <alignment horizontal="center" vertical="center"/>
    </xf>
    <xf borderId="76" fillId="11" fontId="1" numFmtId="0" xfId="0" applyAlignment="1" applyBorder="1" applyFont="1">
      <alignment horizontal="left" vertical="center"/>
    </xf>
    <xf borderId="76" fillId="0" fontId="1" numFmtId="0" xfId="0" applyAlignment="1" applyBorder="1" applyFont="1">
      <alignment horizontal="center" shrinkToFit="0" vertical="center" wrapText="1"/>
    </xf>
    <xf borderId="55" fillId="0" fontId="1" numFmtId="0" xfId="0" applyAlignment="1" applyBorder="1" applyFont="1">
      <alignment horizontal="center" vertical="center"/>
    </xf>
    <xf borderId="83" fillId="13" fontId="11" numFmtId="0" xfId="0" applyAlignment="1" applyBorder="1" applyFont="1">
      <alignment horizontal="center" vertical="center"/>
    </xf>
    <xf borderId="84" fillId="0" fontId="3" numFmtId="0" xfId="0" applyBorder="1" applyFont="1"/>
    <xf borderId="85" fillId="0" fontId="3" numFmtId="0" xfId="0" applyBorder="1" applyFont="1"/>
    <xf borderId="83" fillId="8" fontId="1" numFmtId="0" xfId="0" applyAlignment="1" applyBorder="1" applyFont="1">
      <alignment horizontal="center" shrinkToFit="0" vertical="center" wrapText="1"/>
    </xf>
    <xf borderId="84" fillId="0" fontId="22" numFmtId="0" xfId="0" applyAlignment="1" applyBorder="1" applyFont="1">
      <alignment horizontal="center" vertical="center"/>
    </xf>
    <xf borderId="83" fillId="13" fontId="24" numFmtId="0" xfId="0" applyAlignment="1" applyBorder="1" applyFont="1">
      <alignment horizontal="center" vertical="center"/>
    </xf>
    <xf borderId="38" fillId="0" fontId="24" numFmtId="0" xfId="0" applyAlignment="1" applyBorder="1" applyFont="1">
      <alignment horizontal="center" vertical="center"/>
    </xf>
    <xf borderId="53" fillId="0" fontId="24" numFmtId="0" xfId="0" applyAlignment="1" applyBorder="1" applyFont="1">
      <alignment horizontal="center" vertical="center"/>
    </xf>
    <xf borderId="0" fillId="0" fontId="23" numFmtId="0" xfId="0" applyAlignment="1" applyFont="1">
      <alignment vertical="center"/>
    </xf>
    <xf borderId="86" fillId="0" fontId="1" numFmtId="0" xfId="0" applyAlignment="1" applyBorder="1" applyFont="1">
      <alignment horizontal="center" vertical="center"/>
    </xf>
    <xf borderId="43" fillId="6" fontId="1" numFmtId="0" xfId="0" applyAlignment="1" applyBorder="1" applyFont="1">
      <alignment horizontal="center" readingOrder="0" vertical="center"/>
    </xf>
    <xf borderId="43" fillId="0" fontId="9" numFmtId="0" xfId="0" applyAlignment="1" applyBorder="1" applyFont="1">
      <alignment horizontal="center" vertical="center"/>
    </xf>
    <xf borderId="43" fillId="0" fontId="9" numFmtId="0" xfId="0" applyAlignment="1" applyBorder="1" applyFont="1">
      <alignment horizontal="left" shrinkToFit="0" vertical="center" wrapText="1"/>
    </xf>
    <xf borderId="43" fillId="0" fontId="9" numFmtId="0" xfId="0" applyAlignment="1" applyBorder="1" applyFont="1">
      <alignment horizontal="left" vertical="center"/>
    </xf>
    <xf borderId="43" fillId="6" fontId="1" numFmtId="0" xfId="0" applyAlignment="1" applyBorder="1" applyFont="1">
      <alignment horizontal="center" vertical="center"/>
    </xf>
    <xf borderId="53" fillId="13" fontId="24" numFmtId="0" xfId="0" applyAlignment="1" applyBorder="1" applyFont="1">
      <alignment horizontal="center" shrinkToFit="0" vertical="center" wrapText="1"/>
    </xf>
    <xf borderId="53" fillId="0" fontId="9" numFmtId="0" xfId="0" applyAlignment="1" applyBorder="1" applyFont="1">
      <alignment horizontal="center" shrinkToFit="0" vertical="center" wrapText="1"/>
    </xf>
    <xf borderId="53" fillId="0" fontId="24" numFmtId="0" xfId="0" applyAlignment="1" applyBorder="1" applyFont="1">
      <alignment horizontal="center" shrinkToFit="0" vertical="center" wrapText="1"/>
    </xf>
    <xf borderId="82" fillId="0" fontId="9" numFmtId="0" xfId="0" applyAlignment="1" applyBorder="1" applyFont="1">
      <alignment horizontal="center" readingOrder="0" vertical="center"/>
    </xf>
    <xf borderId="82" fillId="0" fontId="22" numFmtId="0" xfId="0" applyAlignment="1" applyBorder="1" applyFont="1">
      <alignment horizontal="center" vertical="center"/>
    </xf>
    <xf borderId="82" fillId="0" fontId="1" numFmtId="0" xfId="0" applyAlignment="1" applyBorder="1" applyFont="1">
      <alignment vertical="center"/>
    </xf>
    <xf borderId="39" fillId="9" fontId="24" numFmtId="0" xfId="0" applyAlignment="1" applyBorder="1" applyFont="1">
      <alignment horizontal="center"/>
    </xf>
    <xf borderId="42" fillId="8" fontId="22" numFmtId="49" xfId="0" applyAlignment="1" applyBorder="1" applyFont="1" applyNumberFormat="1">
      <alignment horizontal="center"/>
    </xf>
    <xf borderId="43" fillId="0" fontId="24" numFmtId="0" xfId="0" applyAlignment="1" applyBorder="1" applyFont="1">
      <alignment horizontal="center"/>
    </xf>
    <xf borderId="43" fillId="10" fontId="24" numFmtId="0" xfId="0" applyAlignment="1" applyBorder="1" applyFont="1">
      <alignment horizontal="center"/>
    </xf>
    <xf borderId="55" fillId="0" fontId="1" numFmtId="0" xfId="0" applyAlignment="1" applyBorder="1" applyFont="1">
      <alignment vertical="center"/>
    </xf>
    <xf borderId="45" fillId="0" fontId="24" numFmtId="0" xfId="0" applyAlignment="1" applyBorder="1" applyFont="1">
      <alignment horizontal="center"/>
    </xf>
    <xf borderId="39" fillId="13" fontId="22" numFmtId="0" xfId="0" applyAlignment="1" applyBorder="1" applyFont="1">
      <alignment horizontal="left" vertical="center"/>
    </xf>
    <xf borderId="60" fillId="6" fontId="22" numFmtId="0" xfId="0" applyAlignment="1" applyBorder="1" applyFont="1">
      <alignment horizontal="center" vertical="center"/>
    </xf>
    <xf borderId="60" fillId="13" fontId="22" numFmtId="0" xfId="0" applyAlignment="1" applyBorder="1" applyFont="1">
      <alignment horizontal="left" vertical="center"/>
    </xf>
    <xf borderId="60" fillId="0" fontId="22" numFmtId="0" xfId="0" applyAlignment="1" applyBorder="1" applyFont="1">
      <alignment horizontal="center" vertical="center"/>
    </xf>
    <xf borderId="0" fillId="0" fontId="22" numFmtId="0" xfId="0" applyAlignment="1" applyFont="1">
      <alignment horizontal="left" vertical="center"/>
    </xf>
    <xf borderId="43" fillId="13" fontId="22" numFmtId="0" xfId="0" applyAlignment="1" applyBorder="1" applyFont="1">
      <alignment horizontal="left" vertical="center"/>
    </xf>
    <xf borderId="7" fillId="6" fontId="22" numFmtId="0" xfId="0" applyAlignment="1" applyBorder="1" applyFont="1">
      <alignment horizontal="center" vertical="center"/>
    </xf>
    <xf borderId="7" fillId="13" fontId="22" numFmtId="0" xfId="0" applyAlignment="1" applyBorder="1" applyFont="1">
      <alignment horizontal="left" vertical="center"/>
    </xf>
    <xf borderId="7" fillId="6" fontId="22" numFmtId="1" xfId="0" applyAlignment="1" applyBorder="1" applyFont="1" applyNumberFormat="1">
      <alignment horizontal="center" vertical="center"/>
    </xf>
    <xf borderId="7" fillId="0" fontId="22" numFmtId="166" xfId="0" applyAlignment="1" applyBorder="1" applyFont="1" applyNumberFormat="1">
      <alignment horizontal="center" shrinkToFit="0" vertical="center" wrapText="1"/>
    </xf>
    <xf borderId="7" fillId="13" fontId="22" numFmtId="0" xfId="0" applyAlignment="1" applyBorder="1" applyFont="1">
      <alignment horizontal="center" vertical="center"/>
    </xf>
    <xf borderId="7" fillId="8" fontId="22" numFmtId="0" xfId="0" applyAlignment="1" applyBorder="1" applyFont="1">
      <alignment horizontal="center" vertical="center"/>
    </xf>
    <xf borderId="0" fillId="0" fontId="22" numFmtId="0" xfId="0" applyAlignment="1" applyFont="1">
      <alignment horizontal="center" vertical="center"/>
    </xf>
    <xf borderId="45" fillId="13" fontId="22" numFmtId="0" xfId="0" applyAlignment="1" applyBorder="1" applyFont="1">
      <alignment horizontal="left" vertical="center"/>
    </xf>
    <xf borderId="76" fillId="6" fontId="22" numFmtId="0" xfId="0" applyAlignment="1" applyBorder="1" applyFont="1">
      <alignment horizontal="center" vertical="center"/>
    </xf>
    <xf borderId="76" fillId="13" fontId="22" numFmtId="0" xfId="0" applyAlignment="1" applyBorder="1" applyFont="1">
      <alignment horizontal="left" vertical="center"/>
    </xf>
    <xf borderId="76" fillId="0" fontId="22" numFmtId="0" xfId="0" applyAlignment="1" applyBorder="1" applyFont="1">
      <alignment horizontal="center" vertical="center"/>
    </xf>
    <xf borderId="0" fillId="0" fontId="23" numFmtId="0" xfId="0" applyAlignment="1" applyFont="1">
      <alignment horizontal="right" vertical="center"/>
    </xf>
    <xf borderId="39" fillId="13" fontId="39" numFmtId="0" xfId="0" applyAlignment="1" applyBorder="1" applyFont="1">
      <alignment horizontal="center" vertical="center"/>
    </xf>
    <xf borderId="0" fillId="0" fontId="24" numFmtId="0" xfId="0" applyAlignment="1" applyFont="1">
      <alignment horizontal="center" vertical="center"/>
    </xf>
    <xf borderId="45" fillId="8" fontId="18" numFmtId="0" xfId="0" applyAlignment="1" applyBorder="1" applyFont="1">
      <alignment horizontal="center" shrinkToFit="0" vertical="center" wrapText="1"/>
    </xf>
    <xf borderId="0" fillId="0" fontId="22" numFmtId="0" xfId="0" applyAlignment="1" applyFont="1">
      <alignment horizontal="center" shrinkToFit="0" vertical="center" wrapText="1"/>
    </xf>
    <xf borderId="87" fillId="15" fontId="11" numFmtId="0" xfId="0" applyAlignment="1" applyBorder="1" applyFill="1" applyFont="1">
      <alignment horizontal="left" vertical="center"/>
    </xf>
    <xf borderId="87" fillId="15" fontId="1" numFmtId="0" xfId="0" applyBorder="1" applyFont="1"/>
    <xf borderId="88" fillId="15" fontId="1" numFmtId="0" xfId="0" applyBorder="1" applyFont="1"/>
    <xf borderId="89" fillId="15" fontId="11" numFmtId="0" xfId="0" applyAlignment="1" applyBorder="1" applyFont="1">
      <alignment horizontal="center" shrinkToFit="0" vertical="center" wrapText="1"/>
    </xf>
    <xf borderId="53" fillId="15" fontId="23" numFmtId="0" xfId="0" applyAlignment="1" applyBorder="1" applyFont="1">
      <alignment horizontal="center" shrinkToFit="0" vertical="center" wrapText="1"/>
    </xf>
    <xf borderId="90" fillId="15" fontId="22" numFmtId="0" xfId="0" applyAlignment="1" applyBorder="1" applyFont="1">
      <alignment horizontal="center" shrinkToFit="0" textRotation="90" vertical="center" wrapText="1"/>
    </xf>
    <xf borderId="91" fillId="0" fontId="23" numFmtId="0" xfId="0" applyAlignment="1" applyBorder="1" applyFont="1">
      <alignment horizontal="center" shrinkToFit="0" vertical="center" wrapText="1"/>
    </xf>
    <xf borderId="39" fillId="0" fontId="1" numFmtId="0" xfId="0" applyAlignment="1" applyBorder="1" applyFont="1">
      <alignment horizontal="left" shrinkToFit="0" vertical="center" wrapText="1"/>
    </xf>
    <xf borderId="78" fillId="0" fontId="44" numFmtId="0" xfId="0" applyAlignment="1" applyBorder="1" applyFont="1">
      <alignment horizontal="center" readingOrder="0" vertical="center"/>
    </xf>
    <xf borderId="92" fillId="0" fontId="3" numFmtId="0" xfId="0" applyBorder="1" applyFont="1"/>
    <xf borderId="43" fillId="0" fontId="1" numFmtId="0" xfId="0" applyAlignment="1" applyBorder="1" applyFont="1">
      <alignment horizontal="left" shrinkToFit="0" vertical="center" wrapText="1"/>
    </xf>
    <xf borderId="79" fillId="0" fontId="44" numFmtId="0" xfId="0" applyAlignment="1" applyBorder="1" applyFont="1">
      <alignment horizontal="center" vertical="center"/>
    </xf>
    <xf borderId="83" fillId="15" fontId="23" numFmtId="0" xfId="0" applyAlignment="1" applyBorder="1" applyFont="1">
      <alignment horizontal="center" vertical="center"/>
    </xf>
    <xf borderId="93" fillId="0" fontId="3" numFmtId="0" xfId="0" applyBorder="1" applyFont="1"/>
    <xf borderId="94" fillId="15" fontId="22" numFmtId="0" xfId="0" applyAlignment="1" applyBorder="1" applyFont="1">
      <alignment horizontal="center" shrinkToFit="0" vertical="center" wrapText="1"/>
    </xf>
    <xf borderId="95" fillId="15" fontId="22" numFmtId="0" xfId="0" applyAlignment="1" applyBorder="1" applyFont="1">
      <alignment horizontal="center" shrinkToFit="0" vertical="center" wrapText="1"/>
    </xf>
    <xf borderId="79" fillId="0" fontId="44" numFmtId="0" xfId="0" applyAlignment="1" applyBorder="1" applyFont="1">
      <alignment horizontal="center" readingOrder="0" vertical="center"/>
    </xf>
    <xf borderId="39" fillId="8" fontId="1" numFmtId="0" xfId="0" applyAlignment="1" applyBorder="1" applyFont="1">
      <alignment horizontal="left" shrinkToFit="0" vertical="center" wrapText="1"/>
    </xf>
    <xf borderId="96" fillId="8" fontId="44" numFmtId="0" xfId="0" applyAlignment="1" applyBorder="1" applyFont="1">
      <alignment horizontal="center" readingOrder="0" vertical="center"/>
    </xf>
    <xf borderId="77" fillId="8" fontId="44" numFmtId="0" xfId="0" applyAlignment="1" applyBorder="1" applyFont="1">
      <alignment horizontal="center" readingOrder="0" vertical="center"/>
    </xf>
    <xf borderId="97" fillId="8" fontId="44" numFmtId="0" xfId="0" applyAlignment="1" applyBorder="1" applyFont="1">
      <alignment horizontal="center" vertical="center"/>
    </xf>
    <xf borderId="98" fillId="8" fontId="44" numFmtId="0" xfId="0" applyAlignment="1" applyBorder="1" applyFont="1">
      <alignment horizontal="center" vertical="center"/>
    </xf>
    <xf borderId="99" fillId="0" fontId="44" numFmtId="0" xfId="0" applyAlignment="1" applyBorder="1" applyFont="1">
      <alignment horizontal="center" vertical="center"/>
    </xf>
    <xf borderId="43" fillId="8" fontId="1" numFmtId="0" xfId="0" applyAlignment="1" applyBorder="1" applyFont="1">
      <alignment horizontal="center" shrinkToFit="0" vertical="center" wrapText="1"/>
    </xf>
    <xf borderId="100" fillId="8" fontId="44" numFmtId="0" xfId="0" applyAlignment="1" applyBorder="1" applyFont="1">
      <alignment horizontal="center" readingOrder="0" vertical="center"/>
    </xf>
    <xf borderId="15" fillId="8" fontId="44" numFmtId="0" xfId="0" applyAlignment="1" applyBorder="1" applyFont="1">
      <alignment horizontal="center" vertical="center"/>
    </xf>
    <xf borderId="17" fillId="8" fontId="44" numFmtId="0" xfId="0" applyAlignment="1" applyBorder="1" applyFont="1">
      <alignment horizontal="center" vertical="center"/>
    </xf>
    <xf borderId="16" fillId="8" fontId="44" numFmtId="0" xfId="0" applyAlignment="1" applyBorder="1" applyFont="1">
      <alignment horizontal="center" vertical="center"/>
    </xf>
    <xf borderId="86" fillId="0" fontId="44" numFmtId="0" xfId="0" applyAlignment="1" applyBorder="1" applyFont="1">
      <alignment horizontal="center" readingOrder="0" vertical="center"/>
    </xf>
    <xf borderId="100" fillId="8" fontId="1" numFmtId="0" xfId="0" applyAlignment="1" applyBorder="1" applyFont="1">
      <alignment vertical="center"/>
    </xf>
    <xf borderId="30" fillId="8" fontId="1" numFmtId="0" xfId="0" applyAlignment="1" applyBorder="1" applyFont="1">
      <alignment vertical="center"/>
    </xf>
    <xf borderId="43" fillId="8" fontId="1" numFmtId="0" xfId="0" applyAlignment="1" applyBorder="1" applyFont="1">
      <alignment horizontal="left" vertical="center"/>
    </xf>
    <xf borderId="100" fillId="8" fontId="44" numFmtId="0" xfId="0" applyAlignment="1" applyBorder="1" applyFont="1">
      <alignment horizontal="center" vertical="center"/>
    </xf>
    <xf borderId="15" fillId="8" fontId="44" numFmtId="0" xfId="0" applyAlignment="1" applyBorder="1" applyFont="1">
      <alignment horizontal="center" readingOrder="0" vertical="center"/>
    </xf>
    <xf borderId="17" fillId="8" fontId="44" numFmtId="0" xfId="0" applyAlignment="1" applyBorder="1" applyFont="1">
      <alignment horizontal="center" readingOrder="0" vertical="center"/>
    </xf>
    <xf borderId="86" fillId="0" fontId="44" numFmtId="0" xfId="0" applyAlignment="1" applyBorder="1" applyFont="1">
      <alignment horizontal="center" vertical="center"/>
    </xf>
    <xf borderId="101" fillId="8" fontId="1" numFmtId="0" xfId="0" applyAlignment="1" applyBorder="1" applyFont="1">
      <alignment vertical="center"/>
    </xf>
    <xf borderId="102" fillId="8" fontId="1" numFmtId="0" xfId="0" applyAlignment="1" applyBorder="1" applyFont="1">
      <alignment vertical="center"/>
    </xf>
    <xf borderId="101" fillId="8" fontId="44" numFmtId="0" xfId="0" applyAlignment="1" applyBorder="1" applyFont="1">
      <alignment horizontal="center" readingOrder="0" vertical="center"/>
    </xf>
    <xf borderId="80" fillId="8" fontId="44" numFmtId="0" xfId="0" applyAlignment="1" applyBorder="1" applyFont="1">
      <alignment horizontal="center" readingOrder="0" vertical="center"/>
    </xf>
    <xf borderId="103" fillId="8" fontId="44" numFmtId="0" xfId="0" applyAlignment="1" applyBorder="1" applyFont="1">
      <alignment horizontal="center" vertical="center"/>
    </xf>
    <xf borderId="104" fillId="8" fontId="44" numFmtId="0" xfId="0" applyAlignment="1" applyBorder="1" applyFont="1">
      <alignment horizontal="center" vertical="center"/>
    </xf>
    <xf borderId="105" fillId="0" fontId="44" numFmtId="0" xfId="0" applyAlignment="1" applyBorder="1" applyFont="1">
      <alignment horizontal="center" readingOrder="0" vertical="center"/>
    </xf>
    <xf borderId="39" fillId="8" fontId="11" numFmtId="0" xfId="0" applyAlignment="1" applyBorder="1" applyFont="1">
      <alignment horizontal="right" vertical="center"/>
    </xf>
    <xf borderId="106" fillId="0" fontId="45" numFmtId="0" xfId="0" applyAlignment="1" applyBorder="1" applyFont="1">
      <alignment horizontal="center" vertical="center"/>
    </xf>
    <xf borderId="43" fillId="8" fontId="11" numFmtId="0" xfId="0" applyAlignment="1" applyBorder="1" applyFont="1">
      <alignment horizontal="right" vertical="center"/>
    </xf>
    <xf borderId="107" fillId="0" fontId="45" numFmtId="2" xfId="0" applyAlignment="1" applyBorder="1" applyFont="1" applyNumberFormat="1">
      <alignment horizontal="center" vertical="center"/>
    </xf>
    <xf borderId="45" fillId="8" fontId="11" numFmtId="0" xfId="0" applyAlignment="1" applyBorder="1" applyFont="1">
      <alignment horizontal="right" shrinkToFit="0" vertical="center" wrapText="1"/>
    </xf>
    <xf borderId="108" fillId="0" fontId="21" numFmtId="2" xfId="0" applyAlignment="1" applyBorder="1" applyFont="1" applyNumberFormat="1">
      <alignment horizontal="center" vertical="center"/>
    </xf>
    <xf borderId="81" fillId="0" fontId="44" numFmtId="0" xfId="0" applyAlignment="1" applyBorder="1" applyFont="1">
      <alignment horizontal="center" vertical="center"/>
    </xf>
    <xf borderId="54" fillId="0" fontId="11" numFmtId="0" xfId="0" applyAlignment="1" applyBorder="1" applyFont="1">
      <alignment horizontal="left" shrinkToFit="0" vertical="center" wrapText="1"/>
    </xf>
    <xf borderId="85" fillId="0" fontId="5" numFmtId="0" xfId="0" applyAlignment="1" applyBorder="1" applyFont="1">
      <alignment horizontal="center" vertical="center"/>
    </xf>
    <xf borderId="53" fillId="0" fontId="21" numFmtId="0" xfId="0" applyAlignment="1" applyBorder="1" applyFont="1">
      <alignment horizontal="center" vertical="center"/>
    </xf>
    <xf borderId="53" fillId="5" fontId="21" numFmtId="2" xfId="0" applyAlignment="1" applyBorder="1" applyFont="1" applyNumberFormat="1">
      <alignment horizontal="center" vertical="center"/>
    </xf>
    <xf borderId="85" fillId="0" fontId="21" numFmtId="2" xfId="0" applyAlignment="1" applyBorder="1" applyFont="1" applyNumberFormat="1">
      <alignment horizontal="center" vertical="center"/>
    </xf>
    <xf borderId="53" fillId="0" fontId="24" numFmtId="0" xfId="0" applyAlignment="1" applyBorder="1" applyFont="1">
      <alignment horizontal="left" vertical="center"/>
    </xf>
    <xf borderId="39" fillId="0" fontId="9" numFmtId="0" xfId="0" applyAlignment="1" applyBorder="1" applyFont="1">
      <alignment horizontal="center" vertical="center"/>
    </xf>
    <xf borderId="43" fillId="0" fontId="1" numFmtId="0" xfId="0" applyAlignment="1" applyBorder="1" applyFont="1">
      <alignment horizontal="center"/>
    </xf>
    <xf borderId="45" fillId="0" fontId="1" numFmtId="0" xfId="0" applyAlignment="1" applyBorder="1" applyFont="1">
      <alignment horizontal="center"/>
    </xf>
    <xf borderId="53" fillId="6" fontId="1" numFmtId="0" xfId="0" applyAlignment="1" applyBorder="1" applyFont="1">
      <alignment horizontal="center"/>
    </xf>
    <xf borderId="7" fillId="10" fontId="24" numFmtId="0" xfId="0" applyAlignment="1" applyBorder="1" applyFont="1">
      <alignment horizontal="center"/>
    </xf>
    <xf borderId="39" fillId="11" fontId="22" numFmtId="0" xfId="0" applyAlignment="1" applyBorder="1" applyFont="1">
      <alignment horizontal="left" vertical="center"/>
    </xf>
    <xf borderId="60" fillId="11" fontId="22" numFmtId="0" xfId="0" applyAlignment="1" applyBorder="1" applyFont="1">
      <alignment horizontal="left" vertical="center"/>
    </xf>
    <xf borderId="0" fillId="0" fontId="46" numFmtId="0" xfId="0" applyAlignment="1" applyFont="1">
      <alignment vertical="center"/>
    </xf>
    <xf borderId="43" fillId="11" fontId="22" numFmtId="0" xfId="0" applyAlignment="1" applyBorder="1" applyFont="1">
      <alignment horizontal="left" vertical="center"/>
    </xf>
    <xf borderId="7" fillId="11" fontId="22" numFmtId="0" xfId="0" applyAlignment="1" applyBorder="1" applyFont="1">
      <alignment horizontal="left" vertical="center"/>
    </xf>
    <xf borderId="7" fillId="16" fontId="22" numFmtId="0" xfId="0" applyAlignment="1" applyBorder="1" applyFill="1" applyFont="1">
      <alignment horizontal="center" vertical="center"/>
    </xf>
    <xf borderId="45" fillId="11" fontId="22" numFmtId="0" xfId="0" applyAlignment="1" applyBorder="1" applyFont="1">
      <alignment horizontal="left" vertical="center"/>
    </xf>
    <xf borderId="76" fillId="11" fontId="22" numFmtId="0" xfId="0" applyAlignment="1" applyBorder="1" applyFont="1">
      <alignment horizontal="left" vertical="center"/>
    </xf>
    <xf borderId="64" fillId="8" fontId="23" numFmtId="0" xfId="0" applyAlignment="1" applyBorder="1" applyFont="1">
      <alignment horizontal="center" vertical="center"/>
    </xf>
    <xf borderId="7" fillId="11" fontId="23" numFmtId="0" xfId="0" applyAlignment="1" applyBorder="1" applyFont="1">
      <alignment horizontal="center" vertical="center"/>
    </xf>
    <xf borderId="7" fillId="8" fontId="22" numFmtId="0" xfId="0" applyAlignment="1" applyBorder="1" applyFont="1">
      <alignment horizontal="left" shrinkToFit="0" vertical="center" wrapText="1"/>
    </xf>
    <xf borderId="0" fillId="0" fontId="47" numFmtId="0" xfId="0" applyAlignment="1" applyFont="1">
      <alignment shrinkToFit="0" vertical="center" wrapText="1"/>
    </xf>
    <xf borderId="39" fillId="6" fontId="23" numFmtId="0" xfId="0" applyAlignment="1" applyBorder="1" applyFont="1">
      <alignment horizontal="center" shrinkToFit="0" vertical="center" wrapText="1"/>
    </xf>
    <xf borderId="77" fillId="0" fontId="22" numFmtId="0" xfId="0" applyAlignment="1" applyBorder="1" applyFont="1">
      <alignment horizontal="center" shrinkToFit="0" textRotation="90" vertical="center" wrapText="1"/>
    </xf>
    <xf borderId="39" fillId="0" fontId="23" numFmtId="0" xfId="0" applyAlignment="1" applyBorder="1" applyFont="1">
      <alignment horizontal="center" vertical="center"/>
    </xf>
    <xf borderId="60" fillId="0" fontId="23" numFmtId="0" xfId="0" applyAlignment="1" applyBorder="1" applyFont="1">
      <alignment horizontal="center" vertical="center"/>
    </xf>
    <xf borderId="109" fillId="0" fontId="23" numFmtId="0" xfId="0" applyAlignment="1" applyBorder="1" applyFont="1">
      <alignment horizontal="center" vertical="center"/>
    </xf>
    <xf borderId="45" fillId="0" fontId="22" numFmtId="0" xfId="0" applyAlignment="1" applyBorder="1" applyFont="1">
      <alignment horizontal="center" vertical="center"/>
    </xf>
    <xf borderId="80" fillId="0" fontId="22" numFmtId="0" xfId="0" applyAlignment="1" applyBorder="1" applyFont="1">
      <alignment horizontal="center" shrinkToFit="0" vertical="center" wrapText="1"/>
    </xf>
    <xf borderId="110" fillId="6" fontId="22" numFmtId="0" xfId="0" applyAlignment="1" applyBorder="1" applyFont="1">
      <alignment horizontal="center" shrinkToFit="0" vertical="center" wrapText="1"/>
    </xf>
    <xf borderId="7" fillId="8" fontId="9" numFmtId="0" xfId="0" applyAlignment="1" applyBorder="1" applyFont="1">
      <alignment horizontal="left" shrinkToFit="0" vertical="center" wrapText="1"/>
    </xf>
    <xf borderId="107" fillId="0" fontId="22" numFmtId="0" xfId="0" applyAlignment="1" applyBorder="1" applyFont="1">
      <alignment horizontal="center" readingOrder="0" vertical="center"/>
    </xf>
    <xf borderId="39" fillId="8" fontId="22" numFmtId="0" xfId="0" applyAlignment="1" applyBorder="1" applyFont="1">
      <alignment horizontal="left" shrinkToFit="0" vertical="center" wrapText="1"/>
    </xf>
    <xf borderId="111" fillId="8" fontId="22" numFmtId="0" xfId="0" applyAlignment="1" applyBorder="1" applyFont="1">
      <alignment horizontal="center" vertical="center"/>
    </xf>
    <xf borderId="77" fillId="8" fontId="22" numFmtId="0" xfId="0" applyAlignment="1" applyBorder="1" applyFont="1">
      <alignment horizontal="center" vertical="center"/>
    </xf>
    <xf borderId="109" fillId="8" fontId="22" numFmtId="0" xfId="0" applyAlignment="1" applyBorder="1" applyFont="1">
      <alignment horizontal="center" vertical="center"/>
    </xf>
    <xf borderId="78" fillId="0" fontId="22" numFmtId="0" xfId="0" applyAlignment="1" applyBorder="1" applyFont="1">
      <alignment horizontal="center" vertical="center"/>
    </xf>
    <xf borderId="43" fillId="8" fontId="22" numFmtId="0" xfId="0" applyAlignment="1" applyBorder="1" applyFont="1">
      <alignment horizontal="left" shrinkToFit="0" vertical="center" wrapText="1"/>
    </xf>
    <xf borderId="112" fillId="8" fontId="22" numFmtId="0" xfId="0" applyAlignment="1" applyBorder="1" applyFont="1">
      <alignment horizontal="center" readingOrder="0" vertical="center"/>
    </xf>
    <xf borderId="15" fillId="8" fontId="22" numFmtId="0" xfId="0" applyAlignment="1" applyBorder="1" applyFont="1">
      <alignment horizontal="center" readingOrder="0" vertical="center"/>
    </xf>
    <xf borderId="15" fillId="8" fontId="22" numFmtId="0" xfId="0" applyAlignment="1" applyBorder="1" applyFont="1">
      <alignment horizontal="center" vertical="center"/>
    </xf>
    <xf borderId="107" fillId="8" fontId="22" numFmtId="0" xfId="0" applyAlignment="1" applyBorder="1" applyFont="1">
      <alignment horizontal="center" vertical="center"/>
    </xf>
    <xf borderId="79" fillId="0" fontId="22" numFmtId="0" xfId="0" applyAlignment="1" applyBorder="1" applyFont="1">
      <alignment horizontal="center" vertical="center"/>
    </xf>
    <xf borderId="43" fillId="8" fontId="22" numFmtId="0" xfId="0" applyAlignment="1" applyBorder="1" applyFont="1">
      <alignment horizontal="left" vertical="center"/>
    </xf>
    <xf borderId="77" fillId="8" fontId="22" numFmtId="0" xfId="0" applyAlignment="1" applyBorder="1" applyFont="1">
      <alignment horizontal="center" readingOrder="0" vertical="center"/>
    </xf>
    <xf borderId="45" fillId="8" fontId="22" numFmtId="0" xfId="0" applyAlignment="1" applyBorder="1" applyFont="1">
      <alignment horizontal="left" shrinkToFit="0" vertical="center" wrapText="1"/>
    </xf>
    <xf borderId="113" fillId="0" fontId="3" numFmtId="0" xfId="0" applyBorder="1" applyFont="1"/>
    <xf borderId="114" fillId="8" fontId="22" numFmtId="0" xfId="0" applyAlignment="1" applyBorder="1" applyFont="1">
      <alignment horizontal="center" readingOrder="0" vertical="center"/>
    </xf>
    <xf borderId="80" fillId="8" fontId="22" numFmtId="0" xfId="0" applyAlignment="1" applyBorder="1" applyFont="1">
      <alignment horizontal="center" vertical="center"/>
    </xf>
    <xf borderId="108" fillId="8" fontId="22" numFmtId="0" xfId="0" applyAlignment="1" applyBorder="1" applyFont="1">
      <alignment horizontal="center" vertical="center"/>
    </xf>
    <xf borderId="39" fillId="8" fontId="23" numFmtId="0" xfId="0" applyAlignment="1" applyBorder="1" applyFont="1">
      <alignment horizontal="right" vertical="center"/>
    </xf>
    <xf borderId="109" fillId="0" fontId="22" numFmtId="0" xfId="0" applyAlignment="1" applyBorder="1" applyFont="1">
      <alignment horizontal="center" vertical="center"/>
    </xf>
    <xf borderId="43" fillId="8" fontId="23" numFmtId="0" xfId="0" applyAlignment="1" applyBorder="1" applyFont="1">
      <alignment horizontal="right" vertical="center"/>
    </xf>
    <xf borderId="107" fillId="0" fontId="22" numFmtId="2" xfId="0" applyAlignment="1" applyBorder="1" applyFont="1" applyNumberFormat="1">
      <alignment horizontal="center" vertical="center"/>
    </xf>
    <xf borderId="7" fillId="0" fontId="23" numFmtId="0" xfId="0" applyAlignment="1" applyBorder="1" applyFont="1">
      <alignment horizontal="right" vertical="center"/>
    </xf>
    <xf borderId="107" fillId="0" fontId="22" numFmtId="0" xfId="0" applyAlignment="1" applyBorder="1" applyFont="1">
      <alignment horizontal="center" vertical="center"/>
    </xf>
    <xf borderId="45" fillId="8" fontId="23" numFmtId="0" xfId="0" applyAlignment="1" applyBorder="1" applyFont="1">
      <alignment horizontal="right" shrinkToFit="0" vertical="center" wrapText="1"/>
    </xf>
    <xf borderId="108" fillId="0" fontId="22" numFmtId="2" xfId="0" applyAlignment="1" applyBorder="1" applyFont="1" applyNumberFormat="1">
      <alignment horizontal="center" vertical="center"/>
    </xf>
    <xf borderId="76" fillId="0" fontId="23" numFmtId="0" xfId="0" applyAlignment="1" applyBorder="1" applyFont="1">
      <alignment horizontal="right" vertical="center"/>
    </xf>
    <xf borderId="53" fillId="0" fontId="5" numFmtId="0" xfId="0" applyAlignment="1" applyBorder="1" applyFont="1">
      <alignment horizontal="center" vertical="center"/>
    </xf>
    <xf borderId="39" fillId="0" fontId="5" numFmtId="0" xfId="0" applyAlignment="1" applyBorder="1" applyFont="1">
      <alignment horizontal="center" vertical="center"/>
    </xf>
    <xf borderId="60" fillId="0" fontId="5" numFmtId="0" xfId="0" applyAlignment="1" applyBorder="1" applyFont="1">
      <alignment horizontal="center" vertical="center"/>
    </xf>
    <xf borderId="39" fillId="0" fontId="1" numFmtId="0" xfId="0" applyAlignment="1" applyBorder="1" applyFont="1">
      <alignment horizontal="center"/>
    </xf>
    <xf borderId="110" fillId="0" fontId="44" numFmtId="2" xfId="0" applyAlignment="1" applyBorder="1" applyFont="1" applyNumberFormat="1">
      <alignment horizontal="center" vertical="center"/>
    </xf>
    <xf borderId="24" fillId="0" fontId="44" numFmtId="2" xfId="0" applyAlignment="1" applyBorder="1" applyFont="1" applyNumberFormat="1">
      <alignment horizontal="center" vertical="center"/>
    </xf>
    <xf borderId="115" fillId="0" fontId="3" numFmtId="0" xfId="0" applyBorder="1" applyFont="1"/>
    <xf borderId="36" fillId="0" fontId="3" numFmtId="0" xfId="0" applyBorder="1" applyFont="1"/>
    <xf borderId="116" fillId="0" fontId="3" numFmtId="0" xfId="0" applyBorder="1" applyFont="1"/>
    <xf borderId="45" fillId="0" fontId="5" numFmtId="0" xfId="0" applyAlignment="1" applyBorder="1" applyFont="1">
      <alignment horizontal="center" vertical="center"/>
    </xf>
    <xf borderId="76" fillId="6" fontId="44" numFmtId="2" xfId="0" applyAlignment="1" applyBorder="1" applyFont="1" applyNumberFormat="1">
      <alignment horizontal="center" vertical="center"/>
    </xf>
    <xf borderId="0" fillId="0" fontId="5" numFmtId="0" xfId="0" applyAlignment="1" applyFont="1">
      <alignment horizontal="center" vertical="center"/>
    </xf>
    <xf borderId="0" fillId="0" fontId="11" numFmtId="0" xfId="0" applyAlignment="1" applyFont="1">
      <alignment horizontal="center" vertical="center"/>
    </xf>
    <xf borderId="117" fillId="13" fontId="23" numFmtId="0" xfId="0" applyAlignment="1" applyBorder="1" applyFont="1">
      <alignment horizontal="center" vertical="center"/>
    </xf>
    <xf borderId="118" fillId="13" fontId="23" numFmtId="0" xfId="0" applyAlignment="1" applyBorder="1" applyFont="1">
      <alignment horizontal="center" shrinkToFit="0" vertical="center" wrapText="1"/>
    </xf>
    <xf borderId="118" fillId="13" fontId="23" numFmtId="0" xfId="0" applyAlignment="1" applyBorder="1" applyFont="1">
      <alignment horizontal="center" vertical="center"/>
    </xf>
    <xf borderId="119" fillId="13" fontId="23" numFmtId="0" xfId="0" applyAlignment="1" applyBorder="1" applyFont="1">
      <alignment horizontal="center" vertical="center"/>
    </xf>
    <xf borderId="37" fillId="0" fontId="1" numFmtId="0" xfId="0" applyAlignment="1" applyBorder="1" applyFont="1">
      <alignment horizontal="center" vertical="center"/>
    </xf>
    <xf borderId="15" fillId="0" fontId="1" numFmtId="0" xfId="0" applyAlignment="1" applyBorder="1" applyFont="1">
      <alignment horizontal="center" vertical="center"/>
    </xf>
    <xf borderId="0" fillId="0" fontId="18" numFmtId="0" xfId="0" applyAlignment="1" applyFont="1">
      <alignment horizontal="center" vertical="center"/>
    </xf>
    <xf borderId="0" fillId="0" fontId="18" numFmtId="0" xfId="0" applyAlignment="1" applyFont="1">
      <alignment horizontal="center" vertical="top"/>
    </xf>
    <xf borderId="0" fillId="0" fontId="1" numFmtId="0" xfId="0" applyAlignment="1" applyFont="1">
      <alignment horizontal="right"/>
    </xf>
    <xf borderId="0" fillId="0" fontId="1" numFmtId="169" xfId="0" applyAlignment="1" applyFont="1" applyNumberFormat="1">
      <alignment horizontal="left"/>
    </xf>
    <xf borderId="0" fillId="0" fontId="11" numFmtId="0" xfId="0" applyAlignment="1" applyFont="1">
      <alignment horizontal="center"/>
    </xf>
    <xf borderId="0" fillId="0" fontId="11" numFmtId="0" xfId="0" applyAlignment="1" applyFont="1">
      <alignment horizontal="left"/>
    </xf>
    <xf borderId="0" fillId="0" fontId="48" numFmtId="0" xfId="0" applyFont="1"/>
    <xf borderId="0" fillId="0" fontId="48" numFmtId="0" xfId="0" applyAlignment="1" applyFont="1">
      <alignment horizontal="center" vertical="center"/>
    </xf>
    <xf borderId="14" fillId="6" fontId="23" numFmtId="0" xfId="0" applyBorder="1" applyFont="1"/>
    <xf borderId="14" fillId="6" fontId="1" numFmtId="0" xfId="0" applyBorder="1" applyFont="1"/>
    <xf borderId="55" fillId="0" fontId="1" numFmtId="0" xfId="0" applyBorder="1" applyFont="1"/>
    <xf borderId="0" fillId="0" fontId="49" numFmtId="0" xfId="0" applyFont="1"/>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71550" cy="914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981075"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38100</xdr:rowOff>
    </xdr:from>
    <xdr:ext cx="981075"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57150</xdr:rowOff>
    </xdr:from>
    <xdr:ext cx="962025"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0</xdr:row>
      <xdr:rowOff>28575</xdr:rowOff>
    </xdr:from>
    <xdr:ext cx="971550"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0</xdr:row>
      <xdr:rowOff>9525</xdr:rowOff>
    </xdr:from>
    <xdr:ext cx="1400175" cy="71437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57150</xdr:rowOff>
    </xdr:from>
    <xdr:ext cx="971550"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28575</xdr:rowOff>
    </xdr:from>
    <xdr:ext cx="962025"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28575</xdr:rowOff>
    </xdr:from>
    <xdr:ext cx="952500"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xdr:row>
      <xdr:rowOff>19050</xdr:rowOff>
    </xdr:from>
    <xdr:ext cx="1009650" cy="742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77375" cy="14478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10300" cy="13620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48</xdr:row>
      <xdr:rowOff>9525</xdr:rowOff>
    </xdr:from>
    <xdr:ext cx="6219825" cy="14478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jng.alvarez@yavirac.edu.ec" TargetMode="External"/><Relationship Id="rId3" Type="http://schemas.openxmlformats.org/officeDocument/2006/relationships/hyperlink" Target="mailto:zetavx@gmail.com"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3" width="11.57"/>
    <col customWidth="1" min="4" max="4" width="21.57"/>
    <col customWidth="1" min="5" max="5" width="28.43"/>
    <col customWidth="1" min="6" max="6" width="65.71"/>
    <col customWidth="1" min="7" max="26" width="11.57"/>
  </cols>
  <sheetData>
    <row r="1">
      <c r="A1" s="1" t="s">
        <v>0</v>
      </c>
      <c r="B1" s="1" t="s">
        <v>1</v>
      </c>
      <c r="C1" s="1"/>
      <c r="D1" s="1" t="s">
        <v>2</v>
      </c>
      <c r="E1" s="1" t="s">
        <v>3</v>
      </c>
      <c r="F1" s="1" t="s">
        <v>4</v>
      </c>
      <c r="G1" s="1"/>
      <c r="H1" s="1"/>
      <c r="I1" s="1"/>
      <c r="J1" s="1"/>
      <c r="K1" s="1"/>
      <c r="L1" s="1"/>
      <c r="M1" s="1"/>
      <c r="N1" s="1"/>
      <c r="O1" s="1"/>
      <c r="P1" s="1"/>
      <c r="Q1" s="1"/>
      <c r="R1" s="1"/>
      <c r="S1" s="1"/>
      <c r="T1" s="1"/>
      <c r="U1" s="1"/>
      <c r="V1" s="1"/>
      <c r="W1" s="1"/>
      <c r="X1" s="1"/>
      <c r="Y1" s="1"/>
      <c r="Z1" s="1"/>
    </row>
    <row r="2">
      <c r="A2" s="1"/>
      <c r="B2" s="1"/>
      <c r="C2" s="1"/>
      <c r="D2" s="1"/>
      <c r="E2" s="1"/>
      <c r="F2" s="2"/>
      <c r="G2" s="1"/>
      <c r="H2" s="1"/>
      <c r="I2" s="1"/>
      <c r="J2" s="1"/>
      <c r="K2" s="1"/>
      <c r="L2" s="1"/>
      <c r="M2" s="1"/>
      <c r="N2" s="1"/>
      <c r="O2" s="1"/>
      <c r="P2" s="1"/>
      <c r="Q2" s="1"/>
      <c r="R2" s="1"/>
      <c r="S2" s="1"/>
      <c r="T2" s="1"/>
      <c r="U2" s="1"/>
      <c r="V2" s="1"/>
      <c r="W2" s="1"/>
      <c r="X2" s="1"/>
      <c r="Y2" s="1"/>
      <c r="Z2" s="1"/>
    </row>
    <row r="3" ht="33.75" customHeight="1">
      <c r="A3" s="1" t="s">
        <v>5</v>
      </c>
      <c r="B3" s="1" t="s">
        <v>6</v>
      </c>
      <c r="C3" s="1" t="s">
        <v>7</v>
      </c>
      <c r="D3" s="1" t="s">
        <v>8</v>
      </c>
      <c r="E3" s="3" t="s">
        <v>9</v>
      </c>
      <c r="F3" s="4" t="s">
        <v>10</v>
      </c>
      <c r="G3" s="5"/>
      <c r="H3" s="5"/>
      <c r="I3" s="5"/>
      <c r="J3" s="5"/>
      <c r="K3" s="5"/>
      <c r="L3" s="5"/>
      <c r="M3" s="1"/>
      <c r="N3" s="1"/>
      <c r="O3" s="1"/>
      <c r="P3" s="1"/>
      <c r="Q3" s="1"/>
      <c r="R3" s="1"/>
      <c r="S3" s="1"/>
      <c r="T3" s="1"/>
      <c r="U3" s="1"/>
      <c r="V3" s="1"/>
      <c r="W3" s="1"/>
      <c r="X3" s="1"/>
      <c r="Y3" s="1"/>
      <c r="Z3" s="1"/>
    </row>
    <row r="4" ht="27.75" customHeight="1">
      <c r="A4" s="1" t="s">
        <v>11</v>
      </c>
      <c r="B4" s="1" t="s">
        <v>12</v>
      </c>
      <c r="C4" s="1" t="s">
        <v>13</v>
      </c>
      <c r="D4" s="1" t="s">
        <v>14</v>
      </c>
      <c r="E4" s="6" t="s">
        <v>15</v>
      </c>
      <c r="F4" s="7" t="s">
        <v>16</v>
      </c>
      <c r="G4" s="5"/>
      <c r="H4" s="5"/>
      <c r="I4" s="5"/>
      <c r="J4" s="5"/>
      <c r="K4" s="1"/>
      <c r="L4" s="1"/>
      <c r="M4" s="1"/>
      <c r="N4" s="1"/>
      <c r="O4" s="1"/>
      <c r="P4" s="1"/>
      <c r="Q4" s="1"/>
      <c r="R4" s="1"/>
      <c r="S4" s="1"/>
      <c r="T4" s="1"/>
      <c r="U4" s="1"/>
      <c r="V4" s="1"/>
      <c r="W4" s="1"/>
      <c r="X4" s="1"/>
      <c r="Y4" s="1"/>
      <c r="Z4" s="1"/>
    </row>
    <row r="5" ht="28.5" customHeight="1">
      <c r="A5" s="1" t="s">
        <v>17</v>
      </c>
      <c r="B5" s="1" t="s">
        <v>18</v>
      </c>
      <c r="C5" s="1" t="s">
        <v>19</v>
      </c>
      <c r="D5" s="1" t="s">
        <v>20</v>
      </c>
      <c r="E5" s="8" t="s">
        <v>21</v>
      </c>
      <c r="F5" s="9" t="s">
        <v>22</v>
      </c>
      <c r="G5" s="10"/>
      <c r="H5" s="11"/>
      <c r="I5" s="5"/>
      <c r="J5" s="5"/>
      <c r="K5" s="5"/>
      <c r="L5" s="1"/>
      <c r="M5" s="1"/>
      <c r="N5" s="1"/>
      <c r="O5" s="1"/>
      <c r="P5" s="1"/>
      <c r="Q5" s="1"/>
      <c r="R5" s="1"/>
      <c r="S5" s="1"/>
      <c r="T5" s="1"/>
      <c r="U5" s="1"/>
      <c r="V5" s="1"/>
      <c r="W5" s="1"/>
      <c r="X5" s="1"/>
      <c r="Y5" s="1"/>
      <c r="Z5" s="1"/>
    </row>
    <row r="6" ht="55.5" customHeight="1">
      <c r="A6" s="1" t="s">
        <v>23</v>
      </c>
      <c r="B6" s="1" t="s">
        <v>24</v>
      </c>
      <c r="C6" s="1" t="s">
        <v>25</v>
      </c>
      <c r="D6" s="1" t="s">
        <v>26</v>
      </c>
      <c r="E6" s="12" t="s">
        <v>27</v>
      </c>
      <c r="F6" s="13" t="s">
        <v>28</v>
      </c>
      <c r="G6" s="14"/>
      <c r="H6" s="15"/>
      <c r="I6" s="1"/>
      <c r="J6" s="1"/>
      <c r="K6" s="1"/>
      <c r="L6" s="1"/>
      <c r="M6" s="1"/>
      <c r="N6" s="1"/>
      <c r="O6" s="1"/>
      <c r="P6" s="1"/>
      <c r="Q6" s="1"/>
      <c r="R6" s="1"/>
      <c r="S6" s="1"/>
      <c r="T6" s="1"/>
      <c r="U6" s="1"/>
      <c r="V6" s="1"/>
      <c r="W6" s="1"/>
      <c r="X6" s="1"/>
      <c r="Y6" s="1"/>
      <c r="Z6" s="1"/>
    </row>
    <row r="7">
      <c r="A7" s="1" t="s">
        <v>29</v>
      </c>
      <c r="B7" s="1" t="s">
        <v>30</v>
      </c>
      <c r="C7" s="1" t="s">
        <v>31</v>
      </c>
      <c r="D7" s="1" t="s">
        <v>32</v>
      </c>
      <c r="E7" s="9" t="s">
        <v>33</v>
      </c>
      <c r="F7" s="13" t="s">
        <v>34</v>
      </c>
      <c r="G7" s="14"/>
      <c r="H7" s="15"/>
      <c r="I7" s="1"/>
      <c r="J7" s="1"/>
      <c r="K7" s="1"/>
      <c r="L7" s="1"/>
      <c r="M7" s="1"/>
      <c r="N7" s="1"/>
      <c r="O7" s="1"/>
      <c r="P7" s="1"/>
      <c r="Q7" s="1"/>
      <c r="R7" s="1"/>
      <c r="S7" s="1"/>
      <c r="T7" s="1"/>
      <c r="U7" s="1"/>
      <c r="V7" s="1"/>
      <c r="W7" s="1"/>
      <c r="X7" s="1"/>
      <c r="Y7" s="1"/>
      <c r="Z7" s="1"/>
    </row>
    <row r="8">
      <c r="A8" s="1" t="s">
        <v>35</v>
      </c>
      <c r="B8" s="1"/>
      <c r="C8" s="1"/>
      <c r="D8" s="1" t="s">
        <v>36</v>
      </c>
      <c r="E8" s="1"/>
      <c r="F8" s="2"/>
      <c r="G8" s="1"/>
      <c r="H8" s="1"/>
      <c r="I8" s="1"/>
      <c r="J8" s="1"/>
      <c r="K8" s="1"/>
      <c r="L8" s="1"/>
      <c r="M8" s="1"/>
      <c r="N8" s="1"/>
      <c r="O8" s="1"/>
      <c r="P8" s="1"/>
      <c r="Q8" s="1"/>
      <c r="R8" s="1"/>
      <c r="S8" s="1"/>
      <c r="T8" s="1"/>
      <c r="U8" s="1"/>
      <c r="V8" s="1"/>
      <c r="W8" s="1"/>
      <c r="X8" s="1"/>
      <c r="Y8" s="1"/>
      <c r="Z8" s="1"/>
    </row>
    <row r="9">
      <c r="A9" s="1"/>
      <c r="B9" s="1"/>
      <c r="C9" s="1"/>
      <c r="D9" s="1" t="s">
        <v>37</v>
      </c>
      <c r="E9" s="1"/>
      <c r="F9" s="1"/>
      <c r="G9" s="1"/>
      <c r="H9" s="1"/>
      <c r="I9" s="1"/>
      <c r="J9" s="1"/>
      <c r="K9" s="1"/>
      <c r="L9" s="1"/>
      <c r="M9" s="1"/>
      <c r="N9" s="1"/>
      <c r="O9" s="1"/>
      <c r="P9" s="1"/>
      <c r="Q9" s="1"/>
      <c r="R9" s="1"/>
      <c r="S9" s="1"/>
      <c r="T9" s="1"/>
      <c r="U9" s="1"/>
      <c r="V9" s="1"/>
      <c r="W9" s="1"/>
      <c r="X9" s="1"/>
      <c r="Y9" s="1"/>
      <c r="Z9" s="1"/>
    </row>
    <row r="10">
      <c r="A10" s="1"/>
      <c r="B10" s="1"/>
      <c r="C10" s="1"/>
      <c r="D10" s="1" t="s">
        <v>38</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F5:H5"/>
    <mergeCell ref="F6:H6"/>
    <mergeCell ref="F7:H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11.57"/>
    <col customWidth="1" min="2" max="2" width="15.43"/>
    <col customWidth="1" min="3" max="3" width="36.29"/>
    <col customWidth="1" min="4" max="4" width="16.71"/>
    <col customWidth="1" min="5" max="5" width="11.71"/>
    <col customWidth="1" min="6" max="6" width="13.86"/>
    <col customWidth="1" min="7" max="18" width="11.57"/>
    <col customWidth="1" min="19" max="19" width="3.86"/>
    <col customWidth="1" min="20" max="20" width="58.86"/>
    <col customWidth="1" min="21" max="22" width="11.57"/>
    <col customWidth="1" min="23" max="23" width="20.86"/>
    <col customWidth="1" min="24" max="24" width="11.57"/>
    <col customWidth="1" min="25" max="25" width="7.14"/>
    <col customWidth="1" min="26" max="26" width="45.14"/>
  </cols>
  <sheetData>
    <row r="1" ht="70.5" customHeight="1">
      <c r="A1" s="1"/>
      <c r="B1" s="1"/>
      <c r="C1" s="16" t="s">
        <v>39</v>
      </c>
      <c r="D1" s="14"/>
      <c r="E1" s="14"/>
      <c r="F1" s="17"/>
      <c r="G1" s="17"/>
      <c r="H1" s="17"/>
      <c r="I1" s="17"/>
      <c r="J1" s="17"/>
      <c r="K1" s="1"/>
      <c r="L1" s="1"/>
      <c r="M1" s="1"/>
      <c r="N1" s="1"/>
      <c r="O1" s="1"/>
      <c r="P1" s="1"/>
      <c r="Q1" s="1"/>
      <c r="R1" s="1"/>
      <c r="S1" s="1"/>
      <c r="T1" s="1"/>
      <c r="U1" s="1"/>
      <c r="V1" s="1"/>
      <c r="W1" s="1"/>
      <c r="X1" s="1"/>
      <c r="Y1" s="1"/>
      <c r="Z1" s="1"/>
    </row>
    <row r="2" ht="15.0" customHeight="1">
      <c r="A2" s="1"/>
      <c r="B2" s="1"/>
      <c r="C2" s="1"/>
      <c r="D2" s="1"/>
      <c r="E2" s="1"/>
      <c r="F2" s="1"/>
      <c r="G2" s="1"/>
      <c r="P2" s="1"/>
      <c r="Q2" s="1"/>
      <c r="R2" s="1"/>
      <c r="S2" s="1"/>
      <c r="T2" s="1"/>
      <c r="U2" s="1"/>
      <c r="V2" s="1"/>
      <c r="W2" s="1"/>
      <c r="X2" s="1"/>
      <c r="Y2" s="1"/>
      <c r="Z2" s="1"/>
    </row>
    <row r="3" ht="14.25" customHeight="1">
      <c r="A3" s="18" t="s">
        <v>40</v>
      </c>
      <c r="B3" s="19"/>
      <c r="C3" s="19"/>
      <c r="D3" s="19"/>
      <c r="E3" s="19"/>
      <c r="F3" s="20"/>
      <c r="G3" s="1"/>
      <c r="H3" s="1"/>
      <c r="I3" s="1"/>
      <c r="J3" s="1"/>
      <c r="K3" s="1"/>
      <c r="L3" s="1"/>
      <c r="M3" s="1"/>
      <c r="N3" s="1"/>
      <c r="O3" s="1"/>
      <c r="P3" s="1"/>
      <c r="Q3" s="1"/>
      <c r="R3" s="1"/>
      <c r="S3" s="1"/>
      <c r="T3" s="1"/>
      <c r="U3" s="1"/>
      <c r="V3" s="1"/>
      <c r="W3" s="1"/>
      <c r="X3" s="1"/>
      <c r="Y3" s="1"/>
      <c r="Z3" s="1"/>
    </row>
    <row r="4">
      <c r="A4" s="21" t="s">
        <v>41</v>
      </c>
      <c r="B4" s="19"/>
      <c r="C4" s="19"/>
      <c r="D4" s="19"/>
      <c r="E4" s="19"/>
      <c r="F4" s="20"/>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22" t="s">
        <v>42</v>
      </c>
      <c r="B6" s="23"/>
      <c r="C6" s="24" t="s">
        <v>43</v>
      </c>
      <c r="D6" s="14"/>
      <c r="E6" s="15"/>
      <c r="F6" s="1"/>
      <c r="G6" s="1"/>
      <c r="H6" s="1"/>
      <c r="I6" s="1"/>
      <c r="J6" s="1"/>
      <c r="K6" s="1"/>
      <c r="L6" s="1"/>
      <c r="M6" s="1"/>
      <c r="N6" s="1"/>
      <c r="O6" s="1"/>
      <c r="P6" s="1"/>
      <c r="Q6" s="1"/>
      <c r="R6" s="1"/>
      <c r="S6" s="1"/>
      <c r="T6" s="1"/>
      <c r="U6" s="1"/>
      <c r="V6" s="1"/>
      <c r="W6" s="1"/>
      <c r="X6" s="1"/>
      <c r="Y6" s="1"/>
      <c r="Z6" s="1"/>
    </row>
    <row r="7">
      <c r="A7" s="22" t="s">
        <v>44</v>
      </c>
      <c r="B7" s="23"/>
      <c r="C7" s="25">
        <v>1.753746963E9</v>
      </c>
      <c r="D7" s="26"/>
      <c r="E7" s="26"/>
      <c r="F7" s="1"/>
      <c r="G7" s="1"/>
      <c r="H7" s="1"/>
      <c r="I7" s="1"/>
      <c r="J7" s="1"/>
      <c r="K7" s="1"/>
      <c r="L7" s="1"/>
      <c r="M7" s="1"/>
      <c r="N7" s="1"/>
      <c r="O7" s="1"/>
      <c r="P7" s="1"/>
      <c r="Q7" s="1"/>
      <c r="R7" s="1"/>
      <c r="S7" s="1"/>
      <c r="T7" s="1"/>
      <c r="U7" s="1"/>
      <c r="V7" s="1"/>
      <c r="W7" s="1"/>
      <c r="X7" s="1"/>
      <c r="Y7" s="1"/>
      <c r="Z7" s="1"/>
    </row>
    <row r="8">
      <c r="A8" s="22" t="s">
        <v>45</v>
      </c>
      <c r="B8" s="23"/>
      <c r="C8" s="27" t="s">
        <v>46</v>
      </c>
      <c r="D8" s="14"/>
      <c r="E8" s="15"/>
      <c r="F8" s="1"/>
      <c r="G8" s="1"/>
      <c r="H8" s="1"/>
      <c r="I8" s="1"/>
      <c r="J8" s="1"/>
      <c r="K8" s="1"/>
      <c r="L8" s="1"/>
      <c r="M8" s="1"/>
      <c r="N8" s="1"/>
      <c r="O8" s="1"/>
      <c r="P8" s="1"/>
      <c r="Q8" s="1"/>
      <c r="R8" s="1"/>
      <c r="S8" s="1"/>
      <c r="T8" s="1"/>
      <c r="U8" s="1"/>
      <c r="V8" s="1"/>
      <c r="W8" s="1"/>
      <c r="X8" s="1"/>
      <c r="Y8" s="1"/>
      <c r="Z8" s="1"/>
    </row>
    <row r="9">
      <c r="A9" s="22" t="s">
        <v>47</v>
      </c>
      <c r="B9" s="23"/>
      <c r="C9" s="28" t="s">
        <v>30</v>
      </c>
      <c r="D9" s="29" t="str">
        <f>IF(C9="PRIMERO","1ro",IF(C9="SEGUNDO","2do",IF(C9="TERCER","3ro",IF(C9="CUARTO","4to","5to"))))</f>
        <v>5to</v>
      </c>
      <c r="E9" s="30"/>
      <c r="F9" s="1"/>
      <c r="G9" s="1"/>
      <c r="H9" s="1"/>
      <c r="I9" s="1"/>
      <c r="J9" s="1"/>
      <c r="K9" s="1"/>
      <c r="L9" s="1"/>
      <c r="M9" s="1"/>
      <c r="N9" s="1"/>
      <c r="O9" s="1"/>
      <c r="P9" s="1"/>
      <c r="Q9" s="1"/>
      <c r="R9" s="1"/>
      <c r="S9" s="1"/>
      <c r="T9" s="1"/>
      <c r="U9" s="1"/>
      <c r="V9" s="1"/>
      <c r="W9" s="1"/>
      <c r="X9" s="1"/>
      <c r="Y9" s="1"/>
      <c r="Z9" s="1"/>
    </row>
    <row r="10">
      <c r="A10" s="22" t="s">
        <v>48</v>
      </c>
      <c r="B10" s="23"/>
      <c r="C10" s="31" t="s">
        <v>49</v>
      </c>
      <c r="D10" s="32"/>
      <c r="E10" s="32"/>
      <c r="F10" s="1"/>
      <c r="G10" s="1"/>
      <c r="H10" s="1"/>
      <c r="I10" s="1"/>
      <c r="J10" s="1"/>
      <c r="K10" s="1"/>
      <c r="L10" s="1"/>
      <c r="M10" s="1"/>
      <c r="N10" s="1"/>
      <c r="O10" s="1"/>
      <c r="P10" s="1"/>
      <c r="Q10" s="1"/>
      <c r="R10" s="1"/>
      <c r="S10" s="1"/>
      <c r="T10" s="1"/>
      <c r="U10" s="1"/>
      <c r="V10" s="1"/>
      <c r="W10" s="1"/>
      <c r="X10" s="1"/>
      <c r="Y10" s="1"/>
      <c r="Z10" s="1"/>
    </row>
    <row r="11">
      <c r="A11" s="22" t="s">
        <v>50</v>
      </c>
      <c r="B11" s="23"/>
      <c r="C11" s="33" t="s">
        <v>51</v>
      </c>
      <c r="D11" s="26"/>
      <c r="E11" s="26"/>
      <c r="F11" s="1"/>
      <c r="G11" s="1"/>
      <c r="H11" s="1"/>
      <c r="I11" s="1"/>
      <c r="J11" s="1"/>
      <c r="K11" s="1"/>
      <c r="L11" s="1"/>
      <c r="M11" s="1"/>
      <c r="N11" s="1"/>
      <c r="O11" s="1"/>
      <c r="P11" s="1"/>
      <c r="Q11" s="1"/>
      <c r="R11" s="1"/>
      <c r="S11" s="1"/>
      <c r="T11" s="1"/>
      <c r="U11" s="1"/>
      <c r="V11" s="1"/>
      <c r="W11" s="1"/>
      <c r="X11" s="1"/>
      <c r="Y11" s="1"/>
      <c r="Z11" s="1"/>
    </row>
    <row r="12">
      <c r="A12" s="34" t="s">
        <v>52</v>
      </c>
      <c r="B12" s="35"/>
      <c r="C12" s="28" t="s">
        <v>53</v>
      </c>
      <c r="D12" s="26" t="s">
        <v>54</v>
      </c>
      <c r="E12" s="28" t="s">
        <v>8</v>
      </c>
      <c r="F12" s="1"/>
      <c r="G12" s="1"/>
      <c r="H12" s="1"/>
      <c r="I12" s="1"/>
      <c r="J12" s="1"/>
      <c r="K12" s="1"/>
      <c r="L12" s="1"/>
      <c r="M12" s="1"/>
      <c r="N12" s="1"/>
      <c r="O12" s="1"/>
      <c r="P12" s="1"/>
      <c r="Q12" s="1"/>
      <c r="R12" s="1"/>
      <c r="S12" s="1"/>
      <c r="T12" s="1"/>
      <c r="U12" s="1"/>
      <c r="V12" s="1"/>
      <c r="W12" s="1"/>
      <c r="X12" s="1"/>
      <c r="Y12" s="1"/>
      <c r="Z12" s="1"/>
    </row>
    <row r="13" ht="29.25" customHeight="1">
      <c r="A13" s="34" t="s">
        <v>55</v>
      </c>
      <c r="B13" s="35"/>
      <c r="C13" s="28" t="s">
        <v>56</v>
      </c>
      <c r="D13" s="26" t="s">
        <v>57</v>
      </c>
      <c r="E13" s="28" t="s">
        <v>58</v>
      </c>
      <c r="F13" s="26" t="s">
        <v>59</v>
      </c>
      <c r="G13" s="26"/>
      <c r="H13" s="36" t="s">
        <v>60</v>
      </c>
      <c r="I13" s="1"/>
      <c r="J13" s="1"/>
      <c r="K13" s="1"/>
      <c r="L13" s="1"/>
      <c r="M13" s="1"/>
      <c r="N13" s="1"/>
      <c r="O13" s="1"/>
      <c r="P13" s="1"/>
      <c r="Q13" s="1"/>
      <c r="R13" s="1"/>
      <c r="S13" s="1"/>
      <c r="T13" s="1"/>
      <c r="U13" s="1"/>
      <c r="V13" s="1"/>
      <c r="W13" s="1"/>
      <c r="X13" s="1"/>
      <c r="Y13" s="1"/>
      <c r="Z13" s="1"/>
    </row>
    <row r="14" ht="15.0" customHeight="1">
      <c r="A14" s="37" t="s">
        <v>61</v>
      </c>
      <c r="B14" s="38"/>
      <c r="C14" s="38"/>
      <c r="D14" s="39"/>
      <c r="E14" s="5"/>
      <c r="F14" s="5"/>
      <c r="G14" s="1"/>
      <c r="H14" s="1"/>
      <c r="I14" s="1"/>
      <c r="J14" s="1"/>
      <c r="K14" s="1"/>
      <c r="L14" s="1"/>
      <c r="M14" s="1"/>
      <c r="N14" s="1"/>
      <c r="O14" s="1"/>
      <c r="P14" s="1"/>
      <c r="Q14" s="1"/>
      <c r="R14" s="1"/>
      <c r="S14" s="1"/>
      <c r="T14" s="1"/>
      <c r="U14" s="1"/>
      <c r="V14" s="1"/>
      <c r="W14" s="1"/>
      <c r="X14" s="1"/>
      <c r="Y14" s="1"/>
      <c r="Z14" s="1"/>
    </row>
    <row r="15">
      <c r="A15" s="40" t="s">
        <v>62</v>
      </c>
      <c r="B15" s="1"/>
      <c r="C15" s="41" t="s">
        <v>63</v>
      </c>
      <c r="D15" s="42"/>
      <c r="E15" s="1"/>
      <c r="F15" s="1"/>
      <c r="G15" s="1"/>
      <c r="H15" s="1"/>
      <c r="I15" s="1"/>
      <c r="J15" s="1"/>
      <c r="K15" s="1"/>
      <c r="L15" s="1"/>
      <c r="M15" s="1"/>
      <c r="N15" s="1"/>
      <c r="O15" s="1"/>
      <c r="P15" s="1"/>
      <c r="Q15" s="1"/>
      <c r="R15" s="1"/>
      <c r="S15" s="1"/>
      <c r="T15" s="1"/>
      <c r="U15" s="1"/>
      <c r="V15" s="1"/>
      <c r="W15" s="1"/>
      <c r="X15" s="1"/>
      <c r="Y15" s="1"/>
      <c r="Z15" s="1"/>
    </row>
    <row r="16">
      <c r="A16" s="40" t="s">
        <v>64</v>
      </c>
      <c r="B16" s="1"/>
      <c r="C16" s="24" t="s">
        <v>65</v>
      </c>
      <c r="D16" s="15"/>
      <c r="E16" s="43" t="s">
        <v>66</v>
      </c>
      <c r="F16" s="44"/>
      <c r="G16" s="1"/>
      <c r="H16" s="1"/>
      <c r="I16" s="1"/>
      <c r="J16" s="1"/>
      <c r="K16" s="1"/>
      <c r="L16" s="1"/>
      <c r="M16" s="1"/>
      <c r="N16" s="1"/>
      <c r="O16" s="1"/>
      <c r="P16" s="1"/>
      <c r="Q16" s="1"/>
      <c r="R16" s="1"/>
      <c r="S16" s="1"/>
      <c r="T16" s="1"/>
      <c r="U16" s="1"/>
      <c r="V16" s="1"/>
      <c r="W16" s="1"/>
      <c r="X16" s="1"/>
      <c r="Y16" s="1"/>
      <c r="Z16" s="1"/>
    </row>
    <row r="17">
      <c r="A17" s="45"/>
      <c r="B17" s="1"/>
      <c r="C17" s="2"/>
      <c r="E17" s="43"/>
      <c r="F17" s="44"/>
      <c r="G17" s="1"/>
      <c r="H17" s="1"/>
      <c r="I17" s="1"/>
      <c r="J17" s="1"/>
      <c r="K17" s="1"/>
      <c r="L17" s="1"/>
      <c r="M17" s="1"/>
      <c r="N17" s="1"/>
      <c r="O17" s="1"/>
      <c r="P17" s="1"/>
      <c r="Q17" s="1"/>
      <c r="R17" s="1"/>
      <c r="S17" s="1"/>
      <c r="T17" s="1"/>
      <c r="U17" s="1"/>
      <c r="V17" s="1"/>
      <c r="W17" s="1"/>
      <c r="X17" s="1"/>
      <c r="Y17" s="1"/>
      <c r="Z17" s="1"/>
    </row>
    <row r="18" ht="15.75" customHeight="1">
      <c r="A18" s="40"/>
      <c r="B18" s="1"/>
      <c r="C18" s="2"/>
      <c r="E18" s="46"/>
      <c r="F18" s="1"/>
      <c r="G18" s="1"/>
      <c r="H18" s="1"/>
      <c r="I18" s="1"/>
      <c r="J18" s="1"/>
      <c r="K18" s="1"/>
      <c r="L18" s="1"/>
      <c r="M18" s="1"/>
      <c r="N18" s="1"/>
      <c r="O18" s="1"/>
      <c r="P18" s="1"/>
      <c r="Q18" s="1"/>
      <c r="R18" s="1"/>
      <c r="S18" s="1"/>
      <c r="T18" s="1"/>
      <c r="U18" s="1"/>
      <c r="V18" s="1"/>
      <c r="W18" s="1"/>
      <c r="X18" s="1"/>
      <c r="Y18" s="1"/>
      <c r="Z18" s="1"/>
    </row>
    <row r="19" ht="15.75" customHeight="1">
      <c r="A19" s="34" t="s">
        <v>67</v>
      </c>
      <c r="B19" s="15"/>
      <c r="C19" s="47" t="s">
        <v>35</v>
      </c>
      <c r="D19" s="14"/>
      <c r="E19" s="14"/>
      <c r="F19" s="15"/>
      <c r="G19" s="1"/>
      <c r="H19" s="1"/>
      <c r="I19" s="1"/>
      <c r="J19" s="1"/>
      <c r="K19" s="1"/>
      <c r="L19" s="1"/>
      <c r="M19" s="1"/>
      <c r="N19" s="1"/>
      <c r="O19" s="1"/>
      <c r="P19" s="1"/>
      <c r="Q19" s="1"/>
      <c r="R19" s="1"/>
      <c r="S19" s="1"/>
      <c r="T19" s="1"/>
      <c r="U19" s="1"/>
      <c r="V19" s="1"/>
      <c r="W19" s="1"/>
      <c r="X19" s="1"/>
      <c r="Y19" s="1"/>
      <c r="Z19" s="1"/>
    </row>
    <row r="20" ht="15.75" customHeight="1">
      <c r="A20" s="40"/>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48" t="s">
        <v>68</v>
      </c>
      <c r="B22" s="14"/>
      <c r="C22" s="14"/>
      <c r="D22" s="14"/>
      <c r="E22" s="14"/>
      <c r="F22" s="15"/>
      <c r="G22" s="1"/>
      <c r="H22" s="1"/>
      <c r="I22" s="1"/>
      <c r="J22" s="1"/>
      <c r="K22" s="1"/>
      <c r="L22" s="1"/>
      <c r="M22" s="1"/>
      <c r="N22" s="1"/>
      <c r="O22" s="1"/>
      <c r="P22" s="1"/>
      <c r="Q22" s="1"/>
      <c r="R22" s="1"/>
      <c r="S22" s="1"/>
      <c r="T22" s="1"/>
      <c r="U22" s="1"/>
      <c r="V22" s="1"/>
      <c r="W22" s="1"/>
      <c r="X22" s="1"/>
      <c r="Y22" s="1"/>
      <c r="Z22" s="1"/>
    </row>
    <row r="23" ht="15.75" customHeight="1">
      <c r="A23" s="49" t="s">
        <v>69</v>
      </c>
      <c r="B23" s="14"/>
      <c r="C23" s="14"/>
      <c r="D23" s="14"/>
      <c r="E23" s="14"/>
      <c r="F23" s="15"/>
      <c r="G23" s="1"/>
      <c r="H23" s="1"/>
      <c r="I23" s="1"/>
      <c r="J23" s="1"/>
      <c r="K23" s="1"/>
      <c r="L23" s="1"/>
      <c r="M23" s="1"/>
      <c r="N23" s="1"/>
      <c r="O23" s="1"/>
      <c r="P23" s="1"/>
      <c r="Q23" s="1"/>
      <c r="R23" s="1"/>
      <c r="S23" s="1"/>
      <c r="T23" s="1"/>
      <c r="U23" s="1"/>
      <c r="V23" s="1"/>
      <c r="W23" s="1"/>
      <c r="X23" s="1"/>
      <c r="Y23" s="1"/>
      <c r="Z23" s="1"/>
    </row>
    <row r="24" ht="15.75" customHeight="1">
      <c r="A24" s="50" t="s">
        <v>70</v>
      </c>
      <c r="B24" s="51"/>
      <c r="C24" s="51"/>
      <c r="D24" s="51"/>
      <c r="E24" s="51"/>
      <c r="F24" s="51"/>
      <c r="G24" s="52"/>
      <c r="H24" s="1"/>
      <c r="I24" s="1"/>
      <c r="J24" s="1"/>
      <c r="K24" s="1"/>
      <c r="L24" s="1"/>
      <c r="M24" s="1"/>
      <c r="N24" s="1"/>
      <c r="O24" s="1"/>
      <c r="P24" s="1"/>
      <c r="Q24" s="1"/>
      <c r="R24" s="1"/>
      <c r="S24" s="1"/>
      <c r="T24" s="1"/>
      <c r="U24" s="1"/>
      <c r="V24" s="1"/>
      <c r="W24" s="1"/>
      <c r="X24" s="1"/>
      <c r="Y24" s="1"/>
      <c r="Z24" s="1"/>
    </row>
    <row r="25" ht="15.75" customHeight="1">
      <c r="A25" s="53"/>
      <c r="B25" s="10"/>
      <c r="C25" s="10"/>
      <c r="D25" s="10"/>
      <c r="E25" s="10"/>
      <c r="F25" s="10"/>
      <c r="G25" s="11"/>
      <c r="H25" s="1"/>
      <c r="I25" s="1"/>
      <c r="J25" s="1"/>
      <c r="K25" s="1"/>
      <c r="L25" s="1"/>
      <c r="M25" s="1"/>
      <c r="N25" s="1"/>
      <c r="O25" s="1"/>
      <c r="P25" s="1"/>
      <c r="Q25" s="1"/>
      <c r="R25" s="1"/>
      <c r="S25" s="1"/>
      <c r="T25" s="1"/>
      <c r="U25" s="1"/>
      <c r="V25" s="1"/>
      <c r="W25" s="1"/>
      <c r="X25" s="1"/>
      <c r="Y25" s="1"/>
      <c r="Z25" s="1"/>
    </row>
    <row r="26" ht="15.75" customHeight="1">
      <c r="A26" s="4"/>
      <c r="B26" s="4"/>
      <c r="C26" s="4"/>
      <c r="D26" s="4"/>
      <c r="E26" s="4"/>
      <c r="F26" s="4"/>
      <c r="G26" s="4"/>
      <c r="H26" s="1"/>
      <c r="I26" s="1"/>
      <c r="J26" s="1"/>
      <c r="K26" s="1"/>
      <c r="L26" s="1"/>
      <c r="M26" s="1"/>
      <c r="N26" s="1"/>
      <c r="O26" s="1"/>
      <c r="P26" s="1"/>
      <c r="Q26" s="1"/>
      <c r="R26" s="1"/>
      <c r="S26" s="1"/>
      <c r="T26" s="1"/>
      <c r="U26" s="1"/>
      <c r="V26" s="1"/>
      <c r="W26" s="1"/>
      <c r="X26" s="1"/>
      <c r="Y26" s="1"/>
      <c r="Z26" s="1"/>
    </row>
    <row r="27" ht="15.0" customHeight="1">
      <c r="A27" s="40" t="s">
        <v>71</v>
      </c>
      <c r="B27" s="4"/>
      <c r="C27" s="54" t="s">
        <v>72</v>
      </c>
      <c r="D27" s="14"/>
      <c r="E27" s="14"/>
      <c r="F27" s="15"/>
      <c r="G27" s="4"/>
      <c r="H27" s="1"/>
      <c r="I27" s="1"/>
      <c r="J27" s="1"/>
      <c r="K27" s="1"/>
      <c r="L27" s="1"/>
      <c r="M27" s="1"/>
      <c r="N27" s="1"/>
      <c r="O27" s="1"/>
      <c r="P27" s="1"/>
      <c r="Q27" s="1"/>
      <c r="R27" s="1"/>
      <c r="S27" s="1"/>
      <c r="T27" s="1"/>
      <c r="U27" s="1"/>
      <c r="V27" s="1"/>
      <c r="W27" s="1"/>
      <c r="X27" s="1"/>
      <c r="Y27" s="1"/>
      <c r="Z27" s="1"/>
    </row>
    <row r="28" ht="15.75" customHeight="1">
      <c r="A28" s="55" t="s">
        <v>73</v>
      </c>
      <c r="B28" s="56"/>
      <c r="C28" s="56" t="s">
        <v>74</v>
      </c>
      <c r="D28" s="57"/>
      <c r="E28" s="57"/>
      <c r="F28" s="57"/>
      <c r="G28" s="4"/>
      <c r="H28" s="1"/>
      <c r="I28" s="1"/>
      <c r="J28" s="1"/>
      <c r="K28" s="1"/>
      <c r="L28" s="1"/>
      <c r="M28" s="1"/>
      <c r="N28" s="1"/>
      <c r="O28" s="1"/>
      <c r="P28" s="1"/>
      <c r="Q28" s="1"/>
      <c r="R28" s="1"/>
      <c r="S28" s="1"/>
      <c r="T28" s="1"/>
      <c r="U28" s="1"/>
      <c r="V28" s="1"/>
      <c r="W28" s="1"/>
      <c r="X28" s="1"/>
      <c r="Y28" s="1"/>
      <c r="Z28" s="1"/>
    </row>
    <row r="29" ht="15.75" customHeight="1">
      <c r="A29" s="1"/>
      <c r="B29" s="1"/>
      <c r="C29" s="58"/>
      <c r="D29" s="58"/>
      <c r="E29" s="58"/>
      <c r="F29" s="58"/>
      <c r="G29" s="1"/>
      <c r="H29" s="1"/>
      <c r="I29" s="1"/>
      <c r="J29" s="1"/>
      <c r="K29" s="1"/>
      <c r="L29" s="1"/>
      <c r="M29" s="1"/>
      <c r="N29" s="1"/>
      <c r="O29" s="1"/>
      <c r="P29" s="1"/>
      <c r="Q29" s="1"/>
      <c r="R29" s="1"/>
      <c r="S29" s="1"/>
      <c r="T29" s="1"/>
      <c r="U29" s="1"/>
      <c r="V29" s="1"/>
      <c r="W29" s="1"/>
      <c r="X29" s="1"/>
      <c r="Y29" s="1"/>
      <c r="Z29" s="1"/>
    </row>
    <row r="30" ht="15.75" customHeight="1">
      <c r="A30" s="59" t="s">
        <v>75</v>
      </c>
      <c r="B30" s="60">
        <f>IF(D$9="1ro",A76,IF(D$9="2do",A76,IF(D$9="3ro",A76,IF(C$30="4to",B$76,IF(C$30="5to",B$76)))))</f>
        <v>45992</v>
      </c>
      <c r="C30" s="1" t="str">
        <f>D$9</f>
        <v>5to</v>
      </c>
      <c r="D30" s="61">
        <v>45810.0</v>
      </c>
      <c r="E30" s="62">
        <v>45870.0</v>
      </c>
      <c r="F30" s="1"/>
      <c r="G30" s="1"/>
      <c r="H30" s="1"/>
      <c r="I30" s="1"/>
      <c r="J30" s="1"/>
      <c r="K30" s="1"/>
      <c r="L30" s="1"/>
      <c r="M30" s="1"/>
      <c r="N30" s="1"/>
      <c r="O30" s="1"/>
      <c r="P30" s="1"/>
      <c r="Q30" s="1"/>
      <c r="R30" s="1"/>
      <c r="S30" s="1"/>
      <c r="T30" s="1"/>
      <c r="U30" s="1"/>
      <c r="V30" s="1"/>
      <c r="W30" s="1"/>
      <c r="X30" s="1"/>
      <c r="Y30" s="1"/>
      <c r="Z30" s="1"/>
    </row>
    <row r="31" ht="15.75" customHeight="1">
      <c r="A31" s="63" t="s">
        <v>76</v>
      </c>
      <c r="B31" s="60">
        <f>IF(D$9="1ro",A116,IF(D$9="2do",A116,IF(D$9="3ro",A116,IF(C$30="4to",B$111,IF(C$30="5to",B$111)))))</f>
        <v>46045</v>
      </c>
      <c r="C31" s="1"/>
      <c r="D31" s="64">
        <v>45817.0</v>
      </c>
      <c r="E31" s="65" t="s">
        <v>77</v>
      </c>
      <c r="F31" s="1"/>
      <c r="G31" s="1"/>
      <c r="H31" s="1"/>
      <c r="I31" s="1"/>
      <c r="J31" s="1"/>
      <c r="K31" s="1"/>
      <c r="L31" s="1"/>
      <c r="M31" s="1"/>
      <c r="N31" s="1"/>
      <c r="O31" s="1"/>
      <c r="P31" s="1"/>
      <c r="Q31" s="1"/>
      <c r="R31" s="1"/>
      <c r="S31" s="1"/>
      <c r="T31" s="1"/>
      <c r="U31" s="1"/>
      <c r="V31" s="1"/>
      <c r="W31" s="1"/>
      <c r="X31" s="1"/>
      <c r="Y31" s="1"/>
      <c r="Z31" s="1"/>
    </row>
    <row r="32" ht="15.75" customHeight="1">
      <c r="A32" s="66" t="s">
        <v>78</v>
      </c>
      <c r="B32" s="60">
        <f>IF(C$30="1ro",A$116,IF(C$30="2do",A$116,IF(C$30="3ro",A$116,IF(C$30="4to",B$111,IF(C$30="5to",B$111)))))</f>
        <v>46045</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67"/>
      <c r="B33" s="68"/>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21" t="s">
        <v>79</v>
      </c>
      <c r="B35" s="19"/>
      <c r="C35" s="19"/>
      <c r="D35" s="19"/>
      <c r="E35" s="19"/>
      <c r="F35" s="20"/>
      <c r="G35" s="1"/>
      <c r="H35" s="1"/>
      <c r="I35" s="1"/>
      <c r="J35" s="1"/>
      <c r="K35" s="1"/>
      <c r="L35" s="1"/>
      <c r="M35" s="1"/>
      <c r="N35" s="1"/>
      <c r="O35" s="1"/>
      <c r="P35" s="1"/>
      <c r="Q35" s="1"/>
      <c r="R35" s="1"/>
      <c r="S35" s="1"/>
      <c r="T35" s="1"/>
      <c r="U35" s="1"/>
      <c r="V35" s="1"/>
      <c r="W35" s="1"/>
      <c r="X35" s="1"/>
      <c r="Y35" s="1"/>
      <c r="Z35" s="1"/>
    </row>
    <row r="36" ht="15.75" customHeight="1">
      <c r="A36" s="40" t="s">
        <v>80</v>
      </c>
      <c r="B36" s="1"/>
      <c r="C36" s="69" t="s">
        <v>81</v>
      </c>
      <c r="D36" s="70"/>
      <c r="E36" s="71"/>
      <c r="F36" s="72"/>
      <c r="G36" s="1"/>
      <c r="H36" s="1"/>
      <c r="I36" s="1"/>
      <c r="J36" s="1"/>
      <c r="K36" s="1"/>
      <c r="L36" s="1"/>
      <c r="M36" s="1"/>
      <c r="N36" s="1"/>
      <c r="O36" s="1"/>
      <c r="P36" s="1"/>
      <c r="Q36" s="1"/>
      <c r="R36" s="1"/>
      <c r="S36" s="1"/>
      <c r="T36" s="1"/>
      <c r="U36" s="1"/>
      <c r="V36" s="1"/>
      <c r="W36" s="1"/>
      <c r="X36" s="1"/>
      <c r="Y36" s="1"/>
      <c r="Z36" s="1"/>
    </row>
    <row r="37" ht="15.75" customHeight="1">
      <c r="A37" s="40" t="s">
        <v>82</v>
      </c>
      <c r="B37" s="1"/>
      <c r="C37" s="73" t="s">
        <v>83</v>
      </c>
      <c r="D37" s="71"/>
      <c r="E37" s="74" t="s">
        <v>84</v>
      </c>
      <c r="F37" s="75" t="s">
        <v>85</v>
      </c>
      <c r="G37" s="1"/>
      <c r="H37" s="1"/>
      <c r="I37" s="1"/>
      <c r="J37" s="1"/>
      <c r="K37" s="1"/>
      <c r="L37" s="1"/>
      <c r="M37" s="1"/>
      <c r="N37" s="1"/>
      <c r="O37" s="1"/>
      <c r="P37" s="1"/>
      <c r="Q37" s="1"/>
      <c r="R37" s="1"/>
      <c r="S37" s="1"/>
      <c r="T37" s="1"/>
      <c r="U37" s="1"/>
      <c r="V37" s="1"/>
      <c r="W37" s="1"/>
      <c r="X37" s="1"/>
      <c r="Y37" s="1"/>
      <c r="Z37" s="1"/>
    </row>
    <row r="38" ht="15.75" customHeight="1">
      <c r="A38" s="40" t="s">
        <v>86</v>
      </c>
      <c r="B38" s="1"/>
      <c r="C38" s="24" t="s">
        <v>87</v>
      </c>
      <c r="D38" s="14"/>
      <c r="E38" s="14"/>
      <c r="F38" s="35"/>
      <c r="G38" s="1"/>
      <c r="H38" s="1"/>
      <c r="I38" s="1"/>
      <c r="J38" s="1"/>
      <c r="K38" s="1"/>
      <c r="L38" s="1"/>
      <c r="M38" s="1"/>
      <c r="N38" s="1"/>
      <c r="O38" s="1"/>
      <c r="P38" s="1"/>
      <c r="Q38" s="1"/>
      <c r="R38" s="1"/>
      <c r="S38" s="1"/>
      <c r="T38" s="1"/>
      <c r="U38" s="1"/>
      <c r="V38" s="1"/>
      <c r="W38" s="1"/>
      <c r="X38" s="1"/>
      <c r="Y38" s="1"/>
      <c r="Z38" s="1"/>
    </row>
    <row r="39" ht="15.75" customHeight="1">
      <c r="A39" s="40" t="s">
        <v>88</v>
      </c>
      <c r="B39" s="1"/>
      <c r="C39" s="76" t="s">
        <v>89</v>
      </c>
      <c r="D39" s="77"/>
      <c r="E39" s="77"/>
      <c r="F39" s="78"/>
      <c r="G39" s="1"/>
      <c r="H39" s="1"/>
      <c r="I39" s="1"/>
      <c r="J39" s="1"/>
      <c r="K39" s="1"/>
      <c r="L39" s="1"/>
      <c r="M39" s="1"/>
      <c r="N39" s="1"/>
      <c r="O39" s="1"/>
      <c r="P39" s="1"/>
      <c r="Q39" s="1"/>
      <c r="R39" s="1"/>
      <c r="S39" s="1"/>
      <c r="T39" s="1"/>
      <c r="U39" s="1"/>
      <c r="V39" s="1"/>
      <c r="W39" s="1"/>
      <c r="X39" s="1"/>
      <c r="Y39" s="1"/>
      <c r="Z39" s="1"/>
    </row>
    <row r="40" ht="15.75" customHeight="1">
      <c r="A40" s="40" t="s">
        <v>50</v>
      </c>
      <c r="B40" s="1"/>
      <c r="C40" s="79" t="s">
        <v>90</v>
      </c>
      <c r="D40" s="1"/>
      <c r="E40" s="1"/>
      <c r="F40" s="1"/>
      <c r="G40" s="1"/>
      <c r="H40" s="1"/>
      <c r="I40" s="1"/>
      <c r="J40" s="1"/>
      <c r="K40" s="1"/>
      <c r="L40" s="1"/>
      <c r="M40" s="1"/>
      <c r="N40" s="1"/>
      <c r="O40" s="1"/>
      <c r="P40" s="1"/>
      <c r="Q40" s="1"/>
      <c r="R40" s="1"/>
      <c r="S40" s="1"/>
      <c r="T40" s="1"/>
      <c r="U40" s="1"/>
      <c r="V40" s="1"/>
      <c r="W40" s="1"/>
      <c r="X40" s="1"/>
      <c r="Y40" s="1"/>
      <c r="Z40" s="1"/>
    </row>
    <row r="41" ht="15.75" customHeight="1">
      <c r="A41" s="40" t="s">
        <v>48</v>
      </c>
      <c r="B41" s="1"/>
      <c r="C41" s="80" t="s">
        <v>91</v>
      </c>
      <c r="D41" s="81"/>
      <c r="E41" s="82"/>
      <c r="F41" s="1"/>
      <c r="G41" s="1"/>
      <c r="H41" s="1"/>
      <c r="I41" s="1"/>
      <c r="J41" s="1"/>
      <c r="K41" s="1"/>
      <c r="L41" s="1"/>
      <c r="M41" s="1"/>
      <c r="N41" s="1"/>
      <c r="O41" s="1"/>
      <c r="P41" s="1"/>
      <c r="Q41" s="1"/>
      <c r="R41" s="1"/>
      <c r="S41" s="1"/>
      <c r="T41" s="1"/>
      <c r="U41" s="1"/>
      <c r="V41" s="1"/>
      <c r="W41" s="1"/>
      <c r="X41" s="1"/>
      <c r="Y41" s="1"/>
      <c r="Z41" s="1"/>
    </row>
    <row r="42" ht="15.75" customHeight="1">
      <c r="A42" s="40" t="s">
        <v>92</v>
      </c>
      <c r="B42" s="1"/>
      <c r="C42" s="32" t="s">
        <v>93</v>
      </c>
      <c r="D42" s="1"/>
      <c r="E42" s="1"/>
      <c r="F42" s="1"/>
      <c r="G42" s="1"/>
      <c r="H42" s="1"/>
      <c r="I42" s="1"/>
      <c r="J42" s="1"/>
      <c r="K42" s="1"/>
      <c r="L42" s="1"/>
      <c r="M42" s="1"/>
      <c r="N42" s="1"/>
      <c r="O42" s="1"/>
      <c r="P42" s="1"/>
      <c r="Q42" s="1"/>
      <c r="R42" s="1"/>
      <c r="S42" s="1"/>
      <c r="T42" s="1"/>
      <c r="U42" s="1"/>
      <c r="V42" s="1"/>
      <c r="W42" s="1"/>
      <c r="X42" s="1"/>
      <c r="Y42" s="1"/>
      <c r="Z42" s="1"/>
    </row>
    <row r="43" ht="15.75" customHeight="1">
      <c r="A43" s="40" t="s">
        <v>94</v>
      </c>
      <c r="B43" s="1"/>
      <c r="C43" s="32" t="s">
        <v>95</v>
      </c>
      <c r="D43" s="1"/>
      <c r="E43" s="1"/>
      <c r="F43" s="1"/>
      <c r="G43" s="1"/>
      <c r="H43" s="1"/>
      <c r="I43" s="1"/>
      <c r="J43" s="1"/>
      <c r="K43" s="1"/>
      <c r="L43" s="1"/>
      <c r="M43" s="1"/>
      <c r="N43" s="1"/>
      <c r="O43" s="1"/>
      <c r="P43" s="1"/>
      <c r="Q43" s="1"/>
      <c r="R43" s="1"/>
      <c r="S43" s="1"/>
      <c r="T43" s="1"/>
      <c r="U43" s="1"/>
      <c r="V43" s="1"/>
      <c r="W43" s="1"/>
      <c r="X43" s="1"/>
      <c r="Y43" s="1"/>
      <c r="Z43" s="1"/>
    </row>
    <row r="44" ht="15.75" customHeight="1">
      <c r="A44" s="40" t="s">
        <v>96</v>
      </c>
      <c r="B44" s="1"/>
      <c r="C44" s="83" t="s">
        <v>97</v>
      </c>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84"/>
      <c r="H46" s="1"/>
      <c r="I46" s="1"/>
      <c r="J46" s="1"/>
      <c r="K46" s="1"/>
      <c r="L46" s="1"/>
      <c r="M46" s="1"/>
      <c r="N46" s="1"/>
      <c r="O46" s="1"/>
      <c r="P46" s="1"/>
      <c r="Q46" s="1"/>
      <c r="R46" s="1"/>
      <c r="S46" s="1"/>
      <c r="T46" s="1"/>
      <c r="U46" s="1"/>
      <c r="V46" s="1"/>
      <c r="W46" s="1"/>
      <c r="X46" s="1"/>
      <c r="Y46" s="1"/>
      <c r="Z46" s="1"/>
    </row>
    <row r="47" ht="21.0" customHeight="1">
      <c r="A47" s="85" t="s">
        <v>98</v>
      </c>
      <c r="I47" s="1"/>
      <c r="J47" s="1"/>
      <c r="K47" s="1"/>
      <c r="L47" s="1"/>
      <c r="M47" s="1"/>
      <c r="N47" s="1"/>
      <c r="O47" s="1"/>
      <c r="P47" s="1"/>
      <c r="Q47" s="1"/>
      <c r="R47" s="1"/>
      <c r="S47" s="1"/>
      <c r="T47" s="1"/>
      <c r="U47" s="1"/>
      <c r="V47" s="1"/>
      <c r="W47" s="1"/>
      <c r="X47" s="1"/>
      <c r="Y47" s="1"/>
      <c r="Z47" s="1"/>
    </row>
    <row r="48" ht="15.75" customHeight="1">
      <c r="A48" s="86"/>
      <c r="B48" s="87"/>
      <c r="C48" s="87"/>
      <c r="D48" s="87"/>
      <c r="E48" s="87"/>
      <c r="F48" s="87"/>
      <c r="G48" s="87"/>
      <c r="H48" s="87"/>
      <c r="I48" s="87"/>
      <c r="J48" s="87"/>
      <c r="K48" s="87"/>
      <c r="L48" s="87"/>
      <c r="M48" s="87"/>
      <c r="N48" s="87"/>
      <c r="O48" s="87"/>
      <c r="P48" s="87"/>
      <c r="Q48" s="87"/>
      <c r="R48" s="87"/>
      <c r="S48" s="87"/>
      <c r="T48" s="87"/>
      <c r="U48" s="87"/>
      <c r="V48" s="87"/>
      <c r="W48" s="87"/>
      <c r="X48" s="87"/>
      <c r="Y48" s="87"/>
      <c r="Z48" s="87"/>
    </row>
    <row r="49" ht="15.75" customHeight="1">
      <c r="A49" s="40"/>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t="s">
        <v>53</v>
      </c>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88" t="s">
        <v>99</v>
      </c>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40" t="s">
        <v>100</v>
      </c>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101</v>
      </c>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102</v>
      </c>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103</v>
      </c>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104</v>
      </c>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105</v>
      </c>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89" t="s">
        <v>106</v>
      </c>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107</v>
      </c>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108</v>
      </c>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109</v>
      </c>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110</v>
      </c>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46</v>
      </c>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111</v>
      </c>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112</v>
      </c>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90" t="str">
        <f>A64</f>
        <v>GUÍA NACIONAL DE TURISMO CON NIVEL EQUIVALENTE A TECNOLOGÍA SUPERIOR</v>
      </c>
      <c r="B68" s="10"/>
      <c r="C68" s="10"/>
      <c r="D68" s="10"/>
      <c r="E68" s="10"/>
      <c r="F68" s="40"/>
      <c r="G68" s="91" t="str">
        <f>A62</f>
        <v>TÉCNICO SUPERIOR EN ARTE CULINARIO</v>
      </c>
      <c r="H68" s="10"/>
      <c r="I68" s="10"/>
      <c r="J68" s="10"/>
      <c r="K68" s="10"/>
      <c r="L68" s="10"/>
      <c r="M68" s="40"/>
      <c r="N68" s="91" t="str">
        <f>A63</f>
        <v>TÉCNOLOGÍA SUPERIOR EN DESARROLLO DE SOFTWARE</v>
      </c>
      <c r="O68" s="10"/>
      <c r="P68" s="10"/>
      <c r="Q68" s="10"/>
      <c r="R68" s="10"/>
      <c r="S68" s="10"/>
      <c r="T68" s="40" t="s">
        <v>113</v>
      </c>
      <c r="U68" s="1" t="s">
        <v>107</v>
      </c>
      <c r="V68" s="1"/>
      <c r="W68" s="1"/>
      <c r="X68" s="1"/>
      <c r="Y68" s="1"/>
    </row>
    <row r="69" ht="51.75" customHeight="1">
      <c r="A69" s="92" t="s">
        <v>114</v>
      </c>
      <c r="B69" s="93" t="s">
        <v>115</v>
      </c>
      <c r="C69" s="14"/>
      <c r="D69" s="14"/>
      <c r="E69" s="15"/>
      <c r="F69" s="40"/>
      <c r="G69" s="92" t="s">
        <v>114</v>
      </c>
      <c r="H69" s="93" t="s">
        <v>116</v>
      </c>
      <c r="I69" s="14"/>
      <c r="J69" s="14"/>
      <c r="K69" s="14"/>
      <c r="L69" s="15"/>
      <c r="M69" s="40" t="s">
        <v>117</v>
      </c>
      <c r="N69" s="94" t="s">
        <v>114</v>
      </c>
      <c r="O69" s="93" t="s">
        <v>9</v>
      </c>
      <c r="P69" s="14"/>
      <c r="Q69" s="14"/>
      <c r="R69" s="14"/>
      <c r="S69" s="15"/>
      <c r="T69" s="95" t="s">
        <v>118</v>
      </c>
      <c r="U69" s="26" t="s">
        <v>119</v>
      </c>
      <c r="V69" s="26" t="s">
        <v>120</v>
      </c>
      <c r="W69" s="26"/>
      <c r="X69" s="26"/>
      <c r="Y69" s="1"/>
      <c r="Z69" s="1"/>
    </row>
    <row r="70" ht="57.0" customHeight="1">
      <c r="A70" s="92" t="s">
        <v>121</v>
      </c>
      <c r="B70" s="93" t="s">
        <v>122</v>
      </c>
      <c r="C70" s="14"/>
      <c r="D70" s="14"/>
      <c r="E70" s="15"/>
      <c r="F70" s="40"/>
      <c r="G70" s="92" t="s">
        <v>121</v>
      </c>
      <c r="H70" s="93" t="s">
        <v>123</v>
      </c>
      <c r="I70" s="14"/>
      <c r="J70" s="14"/>
      <c r="K70" s="14"/>
      <c r="L70" s="15"/>
      <c r="M70" s="40"/>
      <c r="N70" s="94" t="s">
        <v>121</v>
      </c>
      <c r="O70" s="93" t="s">
        <v>15</v>
      </c>
      <c r="P70" s="14"/>
      <c r="Q70" s="14"/>
      <c r="R70" s="14"/>
      <c r="S70" s="15"/>
      <c r="T70" s="95" t="s">
        <v>124</v>
      </c>
      <c r="U70" s="26" t="s">
        <v>125</v>
      </c>
      <c r="V70" s="26" t="s">
        <v>126</v>
      </c>
      <c r="W70" s="26"/>
      <c r="X70" s="26"/>
      <c r="Y70" s="1"/>
      <c r="Z70" s="1"/>
    </row>
    <row r="71" ht="48.0" customHeight="1">
      <c r="A71" s="92" t="s">
        <v>127</v>
      </c>
      <c r="B71" s="93" t="s">
        <v>128</v>
      </c>
      <c r="C71" s="14"/>
      <c r="D71" s="14"/>
      <c r="E71" s="15"/>
      <c r="F71" s="40"/>
      <c r="G71" s="92" t="s">
        <v>127</v>
      </c>
      <c r="H71" s="93" t="s">
        <v>129</v>
      </c>
      <c r="I71" s="14"/>
      <c r="J71" s="14"/>
      <c r="K71" s="14"/>
      <c r="L71" s="15"/>
      <c r="M71" s="40"/>
      <c r="N71" s="94" t="s">
        <v>127</v>
      </c>
      <c r="O71" s="96" t="s">
        <v>21</v>
      </c>
      <c r="P71" s="10"/>
      <c r="Q71" s="10"/>
      <c r="R71" s="10"/>
      <c r="S71" s="11"/>
      <c r="T71" s="95" t="s">
        <v>22</v>
      </c>
      <c r="U71" s="26" t="s">
        <v>130</v>
      </c>
      <c r="V71" s="97" t="s">
        <v>131</v>
      </c>
      <c r="W71" s="15"/>
      <c r="X71" s="26"/>
      <c r="Y71" s="1"/>
      <c r="Z71" s="1"/>
    </row>
    <row r="72" ht="61.5" customHeight="1">
      <c r="A72" s="92" t="s">
        <v>132</v>
      </c>
      <c r="B72" s="93" t="s">
        <v>133</v>
      </c>
      <c r="C72" s="14"/>
      <c r="D72" s="14"/>
      <c r="E72" s="15"/>
      <c r="F72" s="40"/>
      <c r="G72" s="92" t="s">
        <v>132</v>
      </c>
      <c r="H72" s="93" t="s">
        <v>134</v>
      </c>
      <c r="I72" s="14"/>
      <c r="J72" s="14"/>
      <c r="K72" s="14"/>
      <c r="L72" s="15"/>
      <c r="M72" s="40"/>
      <c r="N72" s="94" t="s">
        <v>132</v>
      </c>
      <c r="O72" s="12" t="s">
        <v>27</v>
      </c>
      <c r="P72" s="14"/>
      <c r="Q72" s="14"/>
      <c r="R72" s="14"/>
      <c r="S72" s="15"/>
      <c r="T72" s="95" t="s">
        <v>28</v>
      </c>
      <c r="U72" s="26" t="s">
        <v>135</v>
      </c>
      <c r="V72" s="26" t="s">
        <v>136</v>
      </c>
      <c r="W72" s="26"/>
      <c r="X72" s="26"/>
      <c r="Y72" s="1"/>
      <c r="Z72" s="1"/>
    </row>
    <row r="73" ht="33.0" customHeight="1">
      <c r="A73" s="92" t="s">
        <v>137</v>
      </c>
      <c r="B73" s="98"/>
      <c r="C73" s="14"/>
      <c r="D73" s="14"/>
      <c r="E73" s="15"/>
      <c r="F73" s="40"/>
      <c r="G73" s="92" t="s">
        <v>137</v>
      </c>
      <c r="H73" s="98"/>
      <c r="I73" s="14"/>
      <c r="J73" s="14"/>
      <c r="K73" s="14"/>
      <c r="L73" s="15"/>
      <c r="M73" s="40"/>
      <c r="N73" s="94" t="s">
        <v>137</v>
      </c>
      <c r="O73" s="99" t="s">
        <v>138</v>
      </c>
      <c r="P73" s="10"/>
      <c r="Q73" s="10"/>
      <c r="R73" s="10"/>
      <c r="S73" s="11"/>
      <c r="T73" s="26" t="s">
        <v>34</v>
      </c>
      <c r="U73" s="100" t="s">
        <v>139</v>
      </c>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01">
        <v>45985.0</v>
      </c>
      <c r="B76" s="101">
        <v>45992.0</v>
      </c>
      <c r="C76" s="102"/>
      <c r="E76" s="102"/>
      <c r="F76" s="102"/>
      <c r="G76" s="1"/>
      <c r="H76" s="1"/>
      <c r="I76" s="1"/>
      <c r="J76" s="1"/>
      <c r="K76" s="1"/>
      <c r="L76" s="1"/>
      <c r="M76" s="1"/>
      <c r="N76" s="1"/>
      <c r="O76" s="1"/>
      <c r="P76" s="1"/>
      <c r="Q76" s="1"/>
      <c r="R76" s="1"/>
      <c r="S76" s="1"/>
      <c r="T76" s="1"/>
      <c r="U76" s="1"/>
      <c r="V76" s="1"/>
      <c r="W76" s="1"/>
      <c r="X76" s="1"/>
      <c r="Y76" s="1"/>
      <c r="Z76" s="1"/>
    </row>
    <row r="77" ht="15.75" customHeight="1">
      <c r="A77" s="101">
        <v>45986.0</v>
      </c>
      <c r="B77" s="101">
        <v>45993.0</v>
      </c>
      <c r="C77" s="102"/>
      <c r="E77" s="102"/>
      <c r="F77" s="102"/>
      <c r="G77" s="1"/>
      <c r="H77" s="1"/>
      <c r="I77" s="1"/>
      <c r="J77" s="1"/>
      <c r="K77" s="1"/>
      <c r="L77" s="1"/>
      <c r="M77" s="1"/>
      <c r="N77" s="1"/>
      <c r="O77" s="1"/>
      <c r="P77" s="1"/>
      <c r="Q77" s="1"/>
      <c r="R77" s="1"/>
      <c r="S77" s="1"/>
      <c r="T77" s="1"/>
      <c r="U77" s="1"/>
      <c r="V77" s="1"/>
      <c r="W77" s="1"/>
      <c r="X77" s="1"/>
      <c r="Y77" s="1"/>
      <c r="Z77" s="1"/>
    </row>
    <row r="78" ht="15.75" customHeight="1">
      <c r="A78" s="101">
        <v>45987.0</v>
      </c>
      <c r="B78" s="101">
        <v>45994.0</v>
      </c>
      <c r="C78" s="102"/>
      <c r="E78" s="102"/>
      <c r="F78" s="102"/>
      <c r="G78" s="1"/>
      <c r="H78" s="1"/>
      <c r="I78" s="1"/>
      <c r="J78" s="1"/>
      <c r="K78" s="1"/>
      <c r="L78" s="1"/>
      <c r="M78" s="1"/>
      <c r="N78" s="1"/>
      <c r="O78" s="1"/>
      <c r="P78" s="1"/>
      <c r="Q78" s="1"/>
      <c r="R78" s="1"/>
      <c r="S78" s="1"/>
      <c r="T78" s="1"/>
      <c r="U78" s="1"/>
      <c r="V78" s="1"/>
      <c r="W78" s="1"/>
      <c r="X78" s="1"/>
      <c r="Y78" s="1"/>
      <c r="Z78" s="1"/>
    </row>
    <row r="79" ht="15.75" customHeight="1">
      <c r="A79" s="101">
        <v>45988.0</v>
      </c>
      <c r="B79" s="101">
        <v>45995.0</v>
      </c>
      <c r="C79" s="102"/>
      <c r="E79" s="102"/>
      <c r="F79" s="102"/>
      <c r="G79" s="1"/>
      <c r="H79" s="1"/>
      <c r="I79" s="1"/>
      <c r="J79" s="1"/>
      <c r="K79" s="1"/>
      <c r="L79" s="1"/>
      <c r="M79" s="1"/>
      <c r="N79" s="1"/>
      <c r="O79" s="1"/>
      <c r="P79" s="1"/>
      <c r="Q79" s="1"/>
      <c r="R79" s="1"/>
      <c r="S79" s="1"/>
      <c r="T79" s="1"/>
      <c r="U79" s="1"/>
      <c r="V79" s="1"/>
      <c r="W79" s="1"/>
      <c r="X79" s="1"/>
      <c r="Y79" s="1"/>
      <c r="Z79" s="1"/>
    </row>
    <row r="80" ht="15.75" customHeight="1">
      <c r="A80" s="101">
        <v>45989.0</v>
      </c>
      <c r="B80" s="101">
        <v>45996.0</v>
      </c>
      <c r="C80" s="102"/>
      <c r="E80" s="102"/>
      <c r="F80" s="102"/>
      <c r="G80" s="1"/>
      <c r="H80" s="1"/>
      <c r="I80" s="1"/>
      <c r="J80" s="1"/>
      <c r="K80" s="1"/>
      <c r="L80" s="1"/>
      <c r="M80" s="1"/>
      <c r="N80" s="1"/>
      <c r="O80" s="1"/>
      <c r="P80" s="1"/>
      <c r="Q80" s="1"/>
      <c r="R80" s="1"/>
      <c r="S80" s="1"/>
      <c r="T80" s="1"/>
      <c r="U80" s="1"/>
      <c r="V80" s="1"/>
      <c r="W80" s="1"/>
      <c r="X80" s="1"/>
      <c r="Y80" s="1"/>
      <c r="Z80" s="1"/>
    </row>
    <row r="81" ht="15.75" customHeight="1">
      <c r="A81" s="101">
        <v>45992.0</v>
      </c>
      <c r="B81" s="101">
        <v>46000.0</v>
      </c>
      <c r="C81" s="102"/>
      <c r="E81" s="102"/>
      <c r="F81" s="102"/>
      <c r="G81" s="1"/>
      <c r="H81" s="1"/>
      <c r="I81" s="1"/>
      <c r="J81" s="1"/>
      <c r="K81" s="1"/>
      <c r="L81" s="1"/>
      <c r="M81" s="1"/>
      <c r="N81" s="1"/>
      <c r="O81" s="1"/>
      <c r="P81" s="1"/>
      <c r="Q81" s="1"/>
      <c r="R81" s="1"/>
      <c r="S81" s="1"/>
      <c r="T81" s="1"/>
      <c r="U81" s="1"/>
      <c r="V81" s="1"/>
      <c r="W81" s="1"/>
      <c r="X81" s="1"/>
      <c r="Y81" s="1"/>
      <c r="Z81" s="1"/>
    </row>
    <row r="82" ht="15.75" customHeight="1">
      <c r="A82" s="101">
        <v>45993.0</v>
      </c>
      <c r="B82" s="101">
        <v>46001.0</v>
      </c>
      <c r="C82" s="102"/>
      <c r="E82" s="102"/>
      <c r="F82" s="102"/>
      <c r="G82" s="1"/>
      <c r="H82" s="1"/>
      <c r="I82" s="1"/>
      <c r="J82" s="1"/>
      <c r="K82" s="1"/>
      <c r="L82" s="1"/>
      <c r="M82" s="1"/>
      <c r="N82" s="1"/>
      <c r="O82" s="1"/>
      <c r="P82" s="1"/>
      <c r="Q82" s="1"/>
      <c r="R82" s="1"/>
      <c r="S82" s="1"/>
      <c r="T82" s="1"/>
      <c r="U82" s="1"/>
      <c r="V82" s="1"/>
      <c r="W82" s="1"/>
      <c r="X82" s="1"/>
      <c r="Y82" s="1"/>
      <c r="Z82" s="1"/>
    </row>
    <row r="83" ht="15.75" customHeight="1">
      <c r="A83" s="101">
        <v>45994.0</v>
      </c>
      <c r="B83" s="101">
        <v>46002.0</v>
      </c>
      <c r="C83" s="102"/>
      <c r="E83" s="102"/>
      <c r="F83" s="102"/>
      <c r="G83" s="1"/>
      <c r="H83" s="1"/>
      <c r="I83" s="1"/>
      <c r="J83" s="1"/>
      <c r="K83" s="1"/>
      <c r="L83" s="1"/>
      <c r="M83" s="1"/>
      <c r="N83" s="1"/>
      <c r="O83" s="1"/>
      <c r="P83" s="1"/>
      <c r="Q83" s="1"/>
      <c r="R83" s="1"/>
      <c r="S83" s="1"/>
      <c r="T83" s="1"/>
      <c r="U83" s="1"/>
      <c r="V83" s="1"/>
      <c r="W83" s="1"/>
      <c r="X83" s="1"/>
      <c r="Y83" s="1"/>
      <c r="Z83" s="1"/>
    </row>
    <row r="84" ht="15.75" customHeight="1">
      <c r="A84" s="101">
        <v>45995.0</v>
      </c>
      <c r="B84" s="101">
        <v>46003.0</v>
      </c>
      <c r="C84" s="102"/>
      <c r="E84" s="102"/>
      <c r="F84" s="102"/>
      <c r="G84" s="1"/>
      <c r="H84" s="1"/>
      <c r="I84" s="1"/>
      <c r="J84" s="1"/>
      <c r="K84" s="1"/>
      <c r="L84" s="1"/>
      <c r="M84" s="1"/>
      <c r="N84" s="1"/>
      <c r="O84" s="1"/>
      <c r="P84" s="1"/>
      <c r="Q84" s="1"/>
      <c r="R84" s="1"/>
      <c r="S84" s="1"/>
      <c r="T84" s="1"/>
      <c r="U84" s="1"/>
      <c r="V84" s="1"/>
      <c r="W84" s="1"/>
      <c r="X84" s="1"/>
      <c r="Y84" s="1"/>
      <c r="Z84" s="1"/>
    </row>
    <row r="85" ht="15.75" customHeight="1">
      <c r="A85" s="101">
        <v>45999.0</v>
      </c>
      <c r="B85" s="101">
        <v>46004.0</v>
      </c>
      <c r="C85" s="102"/>
      <c r="E85" s="102"/>
      <c r="F85" s="102"/>
      <c r="G85" s="1"/>
      <c r="H85" s="1"/>
      <c r="I85" s="1"/>
      <c r="J85" s="1"/>
      <c r="K85" s="1"/>
      <c r="L85" s="1"/>
      <c r="M85" s="1"/>
      <c r="N85" s="1"/>
      <c r="O85" s="1"/>
      <c r="P85" s="1"/>
      <c r="Q85" s="1"/>
      <c r="R85" s="1"/>
      <c r="S85" s="1"/>
      <c r="T85" s="1"/>
      <c r="U85" s="1"/>
      <c r="V85" s="1"/>
      <c r="W85" s="1"/>
      <c r="X85" s="1"/>
      <c r="Y85" s="1"/>
      <c r="Z85" s="1"/>
    </row>
    <row r="86" ht="15.75" customHeight="1">
      <c r="A86" s="101">
        <v>46000.0</v>
      </c>
      <c r="B86" s="101">
        <v>46007.0</v>
      </c>
      <c r="C86" s="102"/>
      <c r="E86" s="102"/>
      <c r="F86" s="102"/>
      <c r="G86" s="1"/>
      <c r="H86" s="1"/>
      <c r="I86" s="1"/>
      <c r="J86" s="1"/>
      <c r="K86" s="1"/>
      <c r="L86" s="1"/>
      <c r="M86" s="1"/>
      <c r="N86" s="1"/>
      <c r="O86" s="1"/>
      <c r="P86" s="1"/>
      <c r="Q86" s="1"/>
      <c r="R86" s="1"/>
      <c r="S86" s="1"/>
      <c r="T86" s="1"/>
      <c r="U86" s="1"/>
      <c r="V86" s="1"/>
      <c r="W86" s="1"/>
      <c r="X86" s="1"/>
      <c r="Y86" s="1"/>
      <c r="Z86" s="1"/>
    </row>
    <row r="87" ht="15.75" customHeight="1">
      <c r="A87" s="101">
        <v>46001.0</v>
      </c>
      <c r="B87" s="101">
        <v>46008.0</v>
      </c>
      <c r="C87" s="102"/>
      <c r="E87" s="102"/>
      <c r="F87" s="102"/>
      <c r="G87" s="1"/>
      <c r="H87" s="1"/>
      <c r="I87" s="1"/>
      <c r="J87" s="1"/>
      <c r="K87" s="1"/>
      <c r="L87" s="1"/>
      <c r="M87" s="1"/>
      <c r="N87" s="1"/>
      <c r="O87" s="1"/>
      <c r="P87" s="1"/>
      <c r="Q87" s="1"/>
      <c r="R87" s="1"/>
      <c r="S87" s="1"/>
      <c r="T87" s="1"/>
      <c r="U87" s="1"/>
      <c r="V87" s="1"/>
      <c r="W87" s="1"/>
      <c r="X87" s="1"/>
      <c r="Y87" s="1"/>
      <c r="Z87" s="1"/>
    </row>
    <row r="88" ht="15.75" customHeight="1">
      <c r="A88" s="101">
        <v>46002.0</v>
      </c>
      <c r="B88" s="101">
        <v>46009.0</v>
      </c>
      <c r="C88" s="102"/>
      <c r="E88" s="102"/>
      <c r="F88" s="102"/>
      <c r="G88" s="1"/>
      <c r="H88" s="1"/>
      <c r="I88" s="1"/>
      <c r="J88" s="1"/>
      <c r="K88" s="1"/>
      <c r="L88" s="1"/>
      <c r="M88" s="1"/>
      <c r="N88" s="1"/>
      <c r="O88" s="1"/>
      <c r="P88" s="1"/>
      <c r="Q88" s="1"/>
      <c r="R88" s="1"/>
      <c r="S88" s="1"/>
      <c r="T88" s="1"/>
      <c r="U88" s="1"/>
      <c r="V88" s="1"/>
      <c r="W88" s="1"/>
      <c r="X88" s="1"/>
      <c r="Y88" s="1"/>
      <c r="Z88" s="1"/>
    </row>
    <row r="89" ht="15.75" customHeight="1">
      <c r="A89" s="101">
        <v>46003.0</v>
      </c>
      <c r="B89" s="101">
        <v>46010.0</v>
      </c>
      <c r="C89" s="102"/>
      <c r="E89" s="102"/>
      <c r="F89" s="102"/>
      <c r="G89" s="1"/>
      <c r="H89" s="1"/>
      <c r="I89" s="1"/>
      <c r="J89" s="1"/>
      <c r="K89" s="1"/>
      <c r="L89" s="1"/>
      <c r="M89" s="1"/>
      <c r="N89" s="1"/>
      <c r="O89" s="1"/>
      <c r="P89" s="1"/>
      <c r="Q89" s="1"/>
      <c r="R89" s="1"/>
      <c r="S89" s="1"/>
      <c r="T89" s="1"/>
      <c r="U89" s="1"/>
      <c r="V89" s="1"/>
      <c r="W89" s="1"/>
      <c r="X89" s="1"/>
      <c r="Y89" s="1"/>
      <c r="Z89" s="1"/>
    </row>
    <row r="90" ht="15.75" customHeight="1">
      <c r="A90" s="101">
        <v>46006.0</v>
      </c>
      <c r="B90" s="101">
        <v>46011.0</v>
      </c>
      <c r="C90" s="102"/>
      <c r="D90" s="1"/>
      <c r="E90" s="1"/>
      <c r="F90" s="1"/>
      <c r="G90" s="1"/>
      <c r="H90" s="1"/>
      <c r="I90" s="1"/>
      <c r="J90" s="1"/>
      <c r="K90" s="1"/>
      <c r="L90" s="1"/>
      <c r="M90" s="1"/>
      <c r="N90" s="1"/>
      <c r="O90" s="1"/>
      <c r="P90" s="1"/>
      <c r="Q90" s="1"/>
      <c r="R90" s="1"/>
      <c r="S90" s="1"/>
      <c r="T90" s="1"/>
      <c r="U90" s="1"/>
      <c r="V90" s="1"/>
      <c r="W90" s="1"/>
      <c r="X90" s="1"/>
      <c r="Y90" s="1"/>
      <c r="Z90" s="1"/>
    </row>
    <row r="91" ht="15.75" customHeight="1">
      <c r="A91" s="101">
        <v>46007.0</v>
      </c>
      <c r="B91" s="101">
        <v>46014.0</v>
      </c>
      <c r="C91" s="102"/>
      <c r="D91" s="1"/>
      <c r="E91" s="1"/>
      <c r="F91" s="1"/>
      <c r="G91" s="1"/>
      <c r="H91" s="1"/>
      <c r="I91" s="1"/>
      <c r="J91" s="1"/>
      <c r="K91" s="1"/>
      <c r="L91" s="1"/>
      <c r="M91" s="1"/>
      <c r="N91" s="1"/>
      <c r="O91" s="1"/>
      <c r="P91" s="1"/>
      <c r="Q91" s="1"/>
      <c r="R91" s="1"/>
      <c r="S91" s="1"/>
      <c r="T91" s="1"/>
      <c r="U91" s="1"/>
      <c r="V91" s="1"/>
      <c r="W91" s="1"/>
      <c r="X91" s="1"/>
      <c r="Y91" s="1"/>
      <c r="Z91" s="1"/>
    </row>
    <row r="92" ht="15.75" customHeight="1">
      <c r="A92" s="101">
        <v>46008.0</v>
      </c>
      <c r="B92" s="101">
        <v>46015.0</v>
      </c>
      <c r="C92" s="102"/>
      <c r="D92" s="1"/>
      <c r="E92" s="1"/>
      <c r="F92" s="1"/>
      <c r="G92" s="1"/>
      <c r="H92" s="1"/>
      <c r="I92" s="1"/>
      <c r="J92" s="1"/>
      <c r="K92" s="1"/>
      <c r="L92" s="1"/>
      <c r="M92" s="1"/>
      <c r="N92" s="1"/>
      <c r="O92" s="1"/>
      <c r="P92" s="1"/>
      <c r="Q92" s="1"/>
      <c r="R92" s="1"/>
      <c r="S92" s="1"/>
      <c r="T92" s="1"/>
      <c r="U92" s="1"/>
      <c r="V92" s="1"/>
      <c r="W92" s="1"/>
      <c r="X92" s="1"/>
      <c r="Y92" s="1"/>
      <c r="Z92" s="1"/>
    </row>
    <row r="93" ht="15.75" customHeight="1">
      <c r="A93" s="101">
        <v>46009.0</v>
      </c>
      <c r="B93" s="101">
        <v>46016.0</v>
      </c>
      <c r="C93" s="102"/>
      <c r="D93" s="1"/>
      <c r="E93" s="1"/>
      <c r="F93" s="1"/>
      <c r="G93" s="1"/>
      <c r="H93" s="1"/>
      <c r="I93" s="1"/>
      <c r="J93" s="1"/>
      <c r="K93" s="1"/>
      <c r="L93" s="1"/>
      <c r="M93" s="1"/>
      <c r="N93" s="1"/>
      <c r="O93" s="1"/>
      <c r="P93" s="1"/>
      <c r="Q93" s="1"/>
      <c r="R93" s="1"/>
      <c r="S93" s="1"/>
      <c r="T93" s="1"/>
      <c r="U93" s="1"/>
      <c r="V93" s="1"/>
      <c r="W93" s="1"/>
      <c r="X93" s="1"/>
      <c r="Y93" s="1"/>
      <c r="Z93" s="1"/>
    </row>
    <row r="94" ht="15.75" customHeight="1">
      <c r="A94" s="101">
        <v>46010.0</v>
      </c>
      <c r="B94" s="101">
        <v>46021.0</v>
      </c>
      <c r="C94" s="102"/>
      <c r="D94" s="1"/>
      <c r="E94" s="1"/>
      <c r="F94" s="1"/>
      <c r="G94" s="1"/>
      <c r="H94" s="1"/>
      <c r="I94" s="1"/>
      <c r="J94" s="1"/>
      <c r="K94" s="1"/>
      <c r="L94" s="1"/>
      <c r="M94" s="1"/>
      <c r="N94" s="1"/>
      <c r="O94" s="1"/>
      <c r="P94" s="1"/>
      <c r="Q94" s="1"/>
      <c r="R94" s="1"/>
      <c r="S94" s="1"/>
      <c r="T94" s="1"/>
      <c r="U94" s="1"/>
      <c r="V94" s="1"/>
      <c r="W94" s="1"/>
      <c r="X94" s="1"/>
      <c r="Y94" s="1"/>
      <c r="Z94" s="1"/>
    </row>
    <row r="95" ht="15.75" customHeight="1">
      <c r="A95" s="101">
        <v>46013.0</v>
      </c>
      <c r="B95" s="101">
        <v>46022.0</v>
      </c>
      <c r="C95" s="102"/>
      <c r="D95" s="1"/>
      <c r="E95" s="1"/>
      <c r="F95" s="1"/>
      <c r="G95" s="1"/>
      <c r="H95" s="1"/>
      <c r="I95" s="1"/>
      <c r="J95" s="1"/>
      <c r="K95" s="1"/>
      <c r="L95" s="1"/>
      <c r="M95" s="1"/>
      <c r="N95" s="1"/>
      <c r="O95" s="1"/>
      <c r="P95" s="1"/>
      <c r="Q95" s="1"/>
      <c r="R95" s="1"/>
      <c r="S95" s="1"/>
      <c r="T95" s="1"/>
      <c r="U95" s="1"/>
      <c r="V95" s="1"/>
      <c r="W95" s="1"/>
      <c r="X95" s="1"/>
      <c r="Y95" s="1"/>
      <c r="Z95" s="1"/>
    </row>
    <row r="96" ht="15.75" customHeight="1">
      <c r="A96" s="101">
        <v>46014.0</v>
      </c>
      <c r="B96" s="101">
        <v>46023.0</v>
      </c>
      <c r="C96" s="102"/>
      <c r="D96" s="1"/>
      <c r="E96" s="1"/>
      <c r="F96" s="1"/>
      <c r="G96" s="1"/>
      <c r="H96" s="1"/>
      <c r="I96" s="1"/>
      <c r="J96" s="1"/>
      <c r="K96" s="1"/>
      <c r="L96" s="1"/>
      <c r="M96" s="1"/>
      <c r="N96" s="1"/>
      <c r="O96" s="1"/>
      <c r="P96" s="1"/>
      <c r="Q96" s="1"/>
      <c r="R96" s="1"/>
      <c r="S96" s="1"/>
      <c r="T96" s="1"/>
      <c r="U96" s="1"/>
      <c r="V96" s="1"/>
      <c r="W96" s="1"/>
      <c r="X96" s="1"/>
      <c r="Y96" s="1"/>
      <c r="Z96" s="1"/>
    </row>
    <row r="97" ht="15.75" customHeight="1">
      <c r="A97" s="101">
        <v>46015.0</v>
      </c>
      <c r="B97" s="101">
        <v>46025.0</v>
      </c>
      <c r="C97" s="102"/>
      <c r="D97" s="1"/>
      <c r="E97" s="1"/>
      <c r="F97" s="1"/>
      <c r="G97" s="1"/>
      <c r="H97" s="1"/>
      <c r="I97" s="1"/>
      <c r="J97" s="1"/>
      <c r="K97" s="1"/>
      <c r="L97" s="1"/>
      <c r="M97" s="1"/>
      <c r="N97" s="1"/>
      <c r="O97" s="1"/>
      <c r="P97" s="1"/>
      <c r="Q97" s="1"/>
      <c r="R97" s="1"/>
      <c r="S97" s="1"/>
      <c r="T97" s="1"/>
      <c r="U97" s="1"/>
      <c r="V97" s="1"/>
      <c r="W97" s="1"/>
      <c r="X97" s="1"/>
      <c r="Y97" s="1"/>
      <c r="Z97" s="1"/>
    </row>
    <row r="98" ht="15.75" customHeight="1">
      <c r="A98" s="101">
        <v>46020.0</v>
      </c>
      <c r="B98" s="101">
        <v>46028.0</v>
      </c>
      <c r="C98" s="102"/>
      <c r="D98" s="1"/>
      <c r="E98" s="1"/>
      <c r="F98" s="1"/>
      <c r="G98" s="1"/>
      <c r="H98" s="1"/>
      <c r="I98" s="1"/>
      <c r="J98" s="1"/>
      <c r="K98" s="1"/>
      <c r="L98" s="1"/>
      <c r="M98" s="1"/>
      <c r="N98" s="1"/>
      <c r="O98" s="1"/>
      <c r="P98" s="1"/>
      <c r="Q98" s="1"/>
      <c r="R98" s="1"/>
      <c r="S98" s="1"/>
      <c r="T98" s="1"/>
      <c r="U98" s="1"/>
      <c r="V98" s="1"/>
      <c r="W98" s="1"/>
      <c r="X98" s="1"/>
      <c r="Y98" s="1"/>
      <c r="Z98" s="1"/>
    </row>
    <row r="99" ht="15.75" customHeight="1">
      <c r="A99" s="101">
        <v>46021.0</v>
      </c>
      <c r="B99" s="101">
        <v>46029.0</v>
      </c>
      <c r="C99" s="102"/>
      <c r="D99" s="1"/>
      <c r="E99" s="1"/>
      <c r="F99" s="1"/>
      <c r="G99" s="1"/>
      <c r="H99" s="1"/>
      <c r="I99" s="1"/>
      <c r="J99" s="1"/>
      <c r="K99" s="1"/>
      <c r="L99" s="1"/>
      <c r="M99" s="1"/>
      <c r="N99" s="1"/>
      <c r="O99" s="1"/>
      <c r="P99" s="1"/>
      <c r="Q99" s="1"/>
      <c r="R99" s="1"/>
      <c r="S99" s="1"/>
      <c r="T99" s="1"/>
      <c r="U99" s="1"/>
      <c r="V99" s="1"/>
      <c r="W99" s="1"/>
      <c r="X99" s="1"/>
      <c r="Y99" s="1"/>
      <c r="Z99" s="1"/>
    </row>
    <row r="100" ht="15.75" customHeight="1">
      <c r="A100" s="101">
        <v>46022.0</v>
      </c>
      <c r="B100" s="101">
        <v>46030.0</v>
      </c>
      <c r="C100" s="102"/>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01">
        <v>46024.0</v>
      </c>
      <c r="B101" s="101">
        <v>46031.0</v>
      </c>
      <c r="C101" s="102"/>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01">
        <v>46027.0</v>
      </c>
      <c r="B102" s="101">
        <v>46032.0</v>
      </c>
      <c r="C102" s="103"/>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01">
        <v>46028.0</v>
      </c>
      <c r="B103" s="101">
        <v>46035.0</v>
      </c>
      <c r="C103" s="103"/>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01">
        <v>46029.0</v>
      </c>
      <c r="B104" s="101">
        <v>46036.0</v>
      </c>
      <c r="C104" s="103"/>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01">
        <v>46030.0</v>
      </c>
      <c r="B105" s="101">
        <v>46037.0</v>
      </c>
      <c r="C105" s="104"/>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01">
        <v>46031.0</v>
      </c>
      <c r="B106" s="101">
        <v>46038.0</v>
      </c>
      <c r="C106" s="104"/>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01">
        <v>46034.0</v>
      </c>
      <c r="B107" s="101">
        <v>46039.0</v>
      </c>
      <c r="C107" s="104"/>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01">
        <v>46035.0</v>
      </c>
      <c r="B108" s="101">
        <v>46042.0</v>
      </c>
      <c r="C108" s="104"/>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01">
        <v>46036.0</v>
      </c>
      <c r="B109" s="101">
        <v>46043.0</v>
      </c>
      <c r="C109" s="104"/>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01">
        <v>46037.0</v>
      </c>
      <c r="B110" s="101">
        <v>46044.0</v>
      </c>
      <c r="C110" s="104"/>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01">
        <v>46038.0</v>
      </c>
      <c r="B111" s="101">
        <v>46045.0</v>
      </c>
      <c r="C111" s="104"/>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01">
        <v>46041.0</v>
      </c>
      <c r="B112" s="101"/>
      <c r="C112" s="104"/>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01">
        <v>46042.0</v>
      </c>
      <c r="C113" s="104"/>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01">
        <v>46043.0</v>
      </c>
      <c r="C114" s="104"/>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01">
        <v>46044.0</v>
      </c>
      <c r="C115" s="104"/>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01">
        <v>46045.0</v>
      </c>
      <c r="C116" s="104"/>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02"/>
      <c r="B117" s="105"/>
      <c r="C117" s="104"/>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5.75" customHeight="1">
      <c r="A118" s="102"/>
      <c r="B118" s="105"/>
      <c r="C118" s="104"/>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5.75" customHeight="1">
      <c r="A119" s="102"/>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5.75" customHeight="1">
      <c r="A120" s="102"/>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sheetData>
  <mergeCells count="41">
    <mergeCell ref="C1:E1"/>
    <mergeCell ref="A3:F3"/>
    <mergeCell ref="A4:F4"/>
    <mergeCell ref="C6:E6"/>
    <mergeCell ref="C8:E8"/>
    <mergeCell ref="A12:B12"/>
    <mergeCell ref="A13:B13"/>
    <mergeCell ref="A14:D14"/>
    <mergeCell ref="C15:D15"/>
    <mergeCell ref="C16:D16"/>
    <mergeCell ref="C17:D17"/>
    <mergeCell ref="C18:D18"/>
    <mergeCell ref="A19:B19"/>
    <mergeCell ref="C19:F19"/>
    <mergeCell ref="A22:F22"/>
    <mergeCell ref="A23:F23"/>
    <mergeCell ref="A24:G25"/>
    <mergeCell ref="C27:F27"/>
    <mergeCell ref="A35:F35"/>
    <mergeCell ref="C38:F38"/>
    <mergeCell ref="A47:H47"/>
    <mergeCell ref="H69:L69"/>
    <mergeCell ref="H70:L70"/>
    <mergeCell ref="H71:L71"/>
    <mergeCell ref="V71:W71"/>
    <mergeCell ref="H72:L72"/>
    <mergeCell ref="O72:S72"/>
    <mergeCell ref="H73:L73"/>
    <mergeCell ref="O73:S73"/>
    <mergeCell ref="B70:E70"/>
    <mergeCell ref="B71:E71"/>
    <mergeCell ref="B72:E72"/>
    <mergeCell ref="B73:E73"/>
    <mergeCell ref="B46:G46"/>
    <mergeCell ref="A68:E68"/>
    <mergeCell ref="G68:L68"/>
    <mergeCell ref="N68:S68"/>
    <mergeCell ref="B69:E69"/>
    <mergeCell ref="O69:S69"/>
    <mergeCell ref="O70:S70"/>
    <mergeCell ref="O71:S71"/>
  </mergeCells>
  <conditionalFormatting sqref="C30">
    <cfRule type="notContainsBlanks" dxfId="0" priority="1">
      <formula>LEN(TRIM(C30))&gt;0</formula>
    </cfRule>
  </conditionalFormatting>
  <dataValidations>
    <dataValidation type="list" allowBlank="1" showErrorMessage="1" sqref="C9">
      <formula1>"PRIMERO,SEGUNDO,TERCER,CUARTO,QUINTO"</formula1>
    </dataValidation>
  </dataValidations>
  <hyperlinks>
    <hyperlink r:id="rId2" ref="C10"/>
    <hyperlink r:id="rId3" ref="C41"/>
  </hyperlinks>
  <printOptions/>
  <pageMargins bottom="0.35433070866141736" footer="0.0" header="0.0" left="0.7086614173228347" right="0.7086614173228347" top="0.35433070866141736"/>
  <pageSetup orientation="portrait"/>
  <headerFooter>
    <oddHeader>&amp;CDATOS GENERALES</oddHeader>
    <oddFooter>&amp;C Actualizado al: 28-10-2021   14:18</oddFooter>
  </headerFooter>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cols>
    <col customWidth="1" min="1" max="1" width="15.71"/>
    <col customWidth="1" min="2" max="2" width="44.43"/>
    <col customWidth="1" min="3" max="3" width="13.29"/>
    <col customWidth="1" min="4" max="4" width="15.71"/>
    <col customWidth="1" min="5" max="5" width="14.57"/>
    <col customWidth="1" min="6" max="6" width="15.57"/>
  </cols>
  <sheetData>
    <row r="1">
      <c r="A1" s="106"/>
      <c r="B1" s="107" t="s">
        <v>140</v>
      </c>
      <c r="C1" s="108"/>
      <c r="D1" s="108"/>
      <c r="E1" s="109"/>
      <c r="F1" s="110" t="s">
        <v>141</v>
      </c>
      <c r="G1" s="1"/>
      <c r="H1" s="1"/>
      <c r="I1" s="1"/>
      <c r="J1" s="1"/>
      <c r="K1" s="1"/>
      <c r="L1" s="1"/>
      <c r="M1" s="1"/>
      <c r="N1" s="1"/>
      <c r="O1" s="1"/>
      <c r="P1" s="1"/>
      <c r="Q1" s="1"/>
      <c r="R1" s="1"/>
      <c r="S1" s="1"/>
      <c r="T1" s="1"/>
      <c r="U1" s="1"/>
      <c r="V1" s="1"/>
      <c r="W1" s="1"/>
      <c r="X1" s="1"/>
      <c r="Y1" s="1"/>
      <c r="Z1" s="1"/>
    </row>
    <row r="2">
      <c r="A2" s="111"/>
      <c r="B2" s="112" t="s">
        <v>142</v>
      </c>
      <c r="C2" s="14"/>
      <c r="D2" s="14"/>
      <c r="E2" s="15"/>
      <c r="F2" s="113"/>
      <c r="G2" s="1"/>
      <c r="H2" s="1"/>
      <c r="I2" s="1"/>
      <c r="J2" s="1"/>
      <c r="K2" s="1"/>
      <c r="L2" s="1"/>
      <c r="M2" s="1"/>
      <c r="N2" s="1"/>
      <c r="O2" s="1"/>
      <c r="P2" s="1"/>
      <c r="Q2" s="1"/>
      <c r="R2" s="1"/>
      <c r="S2" s="1"/>
      <c r="T2" s="1"/>
      <c r="U2" s="1"/>
      <c r="V2" s="1"/>
      <c r="W2" s="1"/>
      <c r="X2" s="1"/>
      <c r="Y2" s="1"/>
      <c r="Z2" s="1"/>
    </row>
    <row r="3">
      <c r="A3" s="111"/>
      <c r="B3" s="114" t="s">
        <v>143</v>
      </c>
      <c r="C3" s="14"/>
      <c r="D3" s="14"/>
      <c r="E3" s="15"/>
      <c r="F3" s="113"/>
      <c r="G3" s="1"/>
      <c r="H3" s="1"/>
      <c r="I3" s="1"/>
      <c r="J3" s="1"/>
      <c r="K3" s="1"/>
      <c r="L3" s="1"/>
      <c r="M3" s="1"/>
      <c r="N3" s="1"/>
      <c r="O3" s="1"/>
      <c r="P3" s="1"/>
      <c r="Q3" s="1"/>
      <c r="R3" s="1"/>
      <c r="S3" s="1"/>
      <c r="T3" s="1"/>
      <c r="U3" s="1"/>
      <c r="V3" s="1"/>
      <c r="W3" s="1"/>
      <c r="X3" s="1"/>
      <c r="Y3" s="1"/>
      <c r="Z3" s="1"/>
    </row>
    <row r="4">
      <c r="A4" s="115"/>
      <c r="B4" s="116" t="s">
        <v>144</v>
      </c>
      <c r="C4" s="117"/>
      <c r="D4" s="117"/>
      <c r="E4" s="118"/>
      <c r="F4" s="119"/>
      <c r="G4" s="1"/>
      <c r="H4" s="1"/>
      <c r="I4" s="1"/>
      <c r="J4" s="1"/>
      <c r="K4" s="1"/>
      <c r="L4" s="1"/>
      <c r="M4" s="1"/>
      <c r="N4" s="1"/>
      <c r="O4" s="1"/>
      <c r="P4" s="1"/>
      <c r="Q4" s="1"/>
      <c r="R4" s="1"/>
      <c r="S4" s="1"/>
      <c r="T4" s="1"/>
      <c r="U4" s="1"/>
      <c r="V4" s="1"/>
      <c r="W4" s="1"/>
      <c r="X4" s="1"/>
      <c r="Y4" s="1"/>
      <c r="Z4" s="1"/>
    </row>
    <row r="5" ht="10.5" customHeight="1">
      <c r="A5" s="120"/>
      <c r="B5" s="120"/>
      <c r="C5" s="121"/>
      <c r="D5" s="122"/>
      <c r="E5" s="120"/>
      <c r="F5" s="58"/>
      <c r="G5" s="1"/>
      <c r="H5" s="1"/>
      <c r="I5" s="1"/>
      <c r="J5" s="1"/>
      <c r="K5" s="1"/>
      <c r="L5" s="1"/>
      <c r="M5" s="1"/>
      <c r="N5" s="1"/>
      <c r="O5" s="1"/>
      <c r="P5" s="1"/>
      <c r="Q5" s="1"/>
      <c r="R5" s="1"/>
      <c r="S5" s="1"/>
      <c r="T5" s="1"/>
      <c r="U5" s="1"/>
      <c r="V5" s="1"/>
      <c r="W5" s="1"/>
      <c r="X5" s="1"/>
      <c r="Y5" s="1"/>
      <c r="Z5" s="1"/>
    </row>
    <row r="6" ht="18.75" customHeight="1">
      <c r="A6" s="123" t="s">
        <v>145</v>
      </c>
      <c r="B6" s="124">
        <f>DATOS!B30</f>
        <v>45992</v>
      </c>
      <c r="C6" s="1"/>
      <c r="D6" s="125"/>
      <c r="E6" s="126"/>
      <c r="F6" s="58"/>
      <c r="G6" s="1"/>
      <c r="H6" s="1"/>
      <c r="I6" s="1"/>
      <c r="J6" s="1"/>
      <c r="K6" s="1"/>
      <c r="L6" s="1"/>
      <c r="M6" s="1"/>
      <c r="N6" s="1"/>
      <c r="O6" s="1"/>
      <c r="P6" s="1"/>
      <c r="Q6" s="1"/>
      <c r="R6" s="1"/>
      <c r="S6" s="1"/>
      <c r="T6" s="1"/>
      <c r="U6" s="1"/>
      <c r="V6" s="1"/>
      <c r="W6" s="1"/>
      <c r="X6" s="1"/>
      <c r="Y6" s="1"/>
      <c r="Z6" s="1"/>
    </row>
    <row r="7" ht="18.75" customHeight="1">
      <c r="A7" s="126"/>
      <c r="B7" s="126"/>
      <c r="C7" s="127"/>
      <c r="D7" s="125"/>
      <c r="E7" s="126"/>
      <c r="F7" s="58"/>
      <c r="G7" s="1"/>
      <c r="H7" s="1"/>
      <c r="I7" s="1"/>
      <c r="J7" s="1"/>
      <c r="K7" s="1"/>
      <c r="L7" s="1"/>
      <c r="M7" s="1"/>
      <c r="N7" s="1"/>
      <c r="O7" s="1"/>
      <c r="P7" s="1"/>
      <c r="Q7" s="1"/>
      <c r="R7" s="1"/>
      <c r="S7" s="1"/>
      <c r="T7" s="1"/>
      <c r="U7" s="1"/>
      <c r="V7" s="1"/>
      <c r="W7" s="1"/>
      <c r="X7" s="1"/>
      <c r="Y7" s="1"/>
      <c r="Z7" s="1"/>
    </row>
    <row r="8" ht="23.25" customHeight="1">
      <c r="A8" s="126" t="s">
        <v>146</v>
      </c>
      <c r="B8" s="123" t="str">
        <f>DATOS!C6</f>
        <v>ALVAREZ GONZALEZ JENIFER NATALIA</v>
      </c>
      <c r="C8" s="2" t="s">
        <v>147</v>
      </c>
      <c r="D8" s="125">
        <f>DATOS!C7</f>
        <v>1753746963</v>
      </c>
      <c r="E8" s="2" t="s">
        <v>148</v>
      </c>
      <c r="F8" s="128" t="str">
        <f>+DATOS!D9</f>
        <v>5to</v>
      </c>
      <c r="G8" s="1"/>
      <c r="H8" s="1"/>
      <c r="I8" s="1"/>
      <c r="J8" s="1"/>
      <c r="K8" s="1"/>
      <c r="L8" s="1"/>
      <c r="M8" s="1"/>
      <c r="N8" s="1"/>
      <c r="O8" s="1"/>
      <c r="P8" s="1"/>
      <c r="Q8" s="1"/>
      <c r="R8" s="1"/>
      <c r="S8" s="1"/>
      <c r="T8" s="1"/>
      <c r="U8" s="1"/>
      <c r="V8" s="1"/>
      <c r="W8" s="1"/>
      <c r="X8" s="1"/>
      <c r="Y8" s="1"/>
      <c r="Z8" s="1"/>
    </row>
    <row r="9" ht="23.25" customHeight="1">
      <c r="A9" s="2" t="s">
        <v>149</v>
      </c>
      <c r="B9" s="123" t="str">
        <f>+DATOS!C8</f>
        <v>DESARROLLO DE SOFTWARE</v>
      </c>
      <c r="C9" s="2"/>
      <c r="D9" s="2"/>
      <c r="E9" s="129" t="s">
        <v>150</v>
      </c>
      <c r="F9" s="20"/>
      <c r="G9" s="1"/>
      <c r="H9" s="1"/>
      <c r="I9" s="1"/>
      <c r="J9" s="1"/>
      <c r="K9" s="1"/>
      <c r="L9" s="1"/>
      <c r="M9" s="1"/>
      <c r="N9" s="1"/>
      <c r="O9" s="1"/>
      <c r="P9" s="1"/>
      <c r="Q9" s="1"/>
      <c r="R9" s="1"/>
      <c r="S9" s="1"/>
      <c r="T9" s="1"/>
      <c r="U9" s="1"/>
      <c r="V9" s="1"/>
      <c r="W9" s="1"/>
      <c r="X9" s="1"/>
      <c r="Y9" s="1"/>
      <c r="Z9" s="1"/>
    </row>
    <row r="10" ht="23.25" customHeight="1">
      <c r="A10" s="129" t="s">
        <v>151</v>
      </c>
      <c r="B10" s="19"/>
      <c r="C10" s="20"/>
      <c r="D10" s="126" t="s">
        <v>152</v>
      </c>
      <c r="E10" s="126"/>
      <c r="F10" s="126"/>
      <c r="G10" s="1"/>
      <c r="H10" s="1"/>
      <c r="I10" s="1"/>
      <c r="J10" s="1"/>
      <c r="K10" s="1"/>
      <c r="L10" s="1"/>
      <c r="M10" s="1"/>
      <c r="N10" s="1"/>
      <c r="O10" s="1"/>
      <c r="P10" s="1"/>
      <c r="Q10" s="1"/>
      <c r="R10" s="1"/>
      <c r="S10" s="1"/>
      <c r="T10" s="1"/>
      <c r="U10" s="1"/>
      <c r="V10" s="1"/>
      <c r="W10" s="1"/>
      <c r="X10" s="1"/>
      <c r="Y10" s="1"/>
      <c r="Z10" s="1"/>
    </row>
    <row r="11" ht="23.25" customHeight="1">
      <c r="A11" s="129" t="str">
        <f>+DATOS!C36</f>
        <v>INT FOOD SERVICES CORP S.A</v>
      </c>
      <c r="B11" s="19"/>
      <c r="C11" s="19"/>
      <c r="D11" s="19"/>
      <c r="E11" s="19"/>
      <c r="F11" s="20"/>
      <c r="G11" s="1"/>
      <c r="H11" s="1"/>
      <c r="I11" s="1"/>
      <c r="J11" s="1"/>
      <c r="K11" s="1"/>
      <c r="L11" s="1"/>
      <c r="M11" s="1"/>
      <c r="N11" s="1"/>
      <c r="O11" s="1"/>
      <c r="P11" s="1"/>
      <c r="Q11" s="1"/>
      <c r="R11" s="1"/>
      <c r="S11" s="1"/>
      <c r="T11" s="1"/>
      <c r="U11" s="1"/>
      <c r="V11" s="1"/>
      <c r="W11" s="1"/>
      <c r="X11" s="1"/>
      <c r="Y11" s="1"/>
      <c r="Z11" s="1"/>
    </row>
    <row r="12" ht="132.0" customHeight="1">
      <c r="A12" s="130" t="s">
        <v>153</v>
      </c>
      <c r="B12" s="19"/>
      <c r="C12" s="19"/>
      <c r="D12" s="19"/>
      <c r="E12" s="19"/>
      <c r="F12" s="20"/>
      <c r="G12" s="1"/>
      <c r="H12" s="1"/>
      <c r="I12" s="1"/>
      <c r="J12" s="1"/>
      <c r="K12" s="1"/>
      <c r="L12" s="1"/>
      <c r="M12" s="1"/>
      <c r="N12" s="1"/>
      <c r="O12" s="1"/>
      <c r="P12" s="1"/>
      <c r="Q12" s="1"/>
      <c r="R12" s="1"/>
      <c r="S12" s="1"/>
      <c r="T12" s="1"/>
      <c r="U12" s="1"/>
      <c r="V12" s="1"/>
      <c r="W12" s="1"/>
      <c r="X12" s="1"/>
      <c r="Y12" s="1"/>
      <c r="Z12" s="1"/>
    </row>
    <row r="13" ht="144.0" customHeight="1">
      <c r="A13" s="130" t="s">
        <v>154</v>
      </c>
      <c r="B13" s="19"/>
      <c r="C13" s="19"/>
      <c r="D13" s="19"/>
      <c r="E13" s="19"/>
      <c r="F13" s="20"/>
      <c r="G13" s="1"/>
      <c r="H13" s="1"/>
      <c r="I13" s="1"/>
      <c r="J13" s="1"/>
      <c r="K13" s="1"/>
      <c r="L13" s="1"/>
      <c r="M13" s="1"/>
      <c r="N13" s="1"/>
      <c r="O13" s="1"/>
      <c r="P13" s="1"/>
      <c r="Q13" s="1"/>
      <c r="R13" s="1"/>
      <c r="S13" s="1"/>
      <c r="T13" s="1"/>
      <c r="U13" s="1"/>
      <c r="V13" s="1"/>
      <c r="W13" s="1"/>
      <c r="X13" s="1"/>
      <c r="Y13" s="1"/>
      <c r="Z13" s="1"/>
    </row>
    <row r="14" ht="96.75" customHeight="1">
      <c r="A14" s="131" t="s">
        <v>155</v>
      </c>
      <c r="B14" s="19"/>
      <c r="C14" s="19"/>
      <c r="D14" s="19"/>
      <c r="E14" s="19"/>
      <c r="F14" s="20"/>
      <c r="G14" s="1"/>
      <c r="H14" s="1"/>
      <c r="I14" s="1"/>
      <c r="J14" s="1"/>
      <c r="K14" s="1"/>
      <c r="L14" s="1"/>
      <c r="M14" s="1"/>
      <c r="N14" s="1"/>
      <c r="O14" s="1"/>
      <c r="P14" s="1"/>
      <c r="Q14" s="1"/>
      <c r="R14" s="1"/>
      <c r="S14" s="1"/>
      <c r="T14" s="1"/>
      <c r="U14" s="1"/>
      <c r="V14" s="1"/>
      <c r="W14" s="1"/>
      <c r="X14" s="1"/>
      <c r="Y14" s="1"/>
      <c r="Z14" s="1"/>
    </row>
    <row r="15" ht="60.0" customHeight="1">
      <c r="A15" s="132" t="s">
        <v>156</v>
      </c>
      <c r="G15" s="1"/>
      <c r="H15" s="1"/>
      <c r="I15" s="1"/>
      <c r="J15" s="1"/>
      <c r="K15" s="1"/>
      <c r="L15" s="1"/>
      <c r="M15" s="1"/>
      <c r="N15" s="1"/>
      <c r="O15" s="1"/>
      <c r="P15" s="1"/>
      <c r="Q15" s="1"/>
      <c r="R15" s="1"/>
      <c r="S15" s="1"/>
      <c r="T15" s="1"/>
      <c r="U15" s="1"/>
      <c r="V15" s="1"/>
      <c r="W15" s="1"/>
      <c r="X15" s="1"/>
      <c r="Y15" s="1"/>
      <c r="Z15" s="1"/>
    </row>
    <row r="16" ht="42.75" customHeight="1">
      <c r="A16" s="130" t="s">
        <v>157</v>
      </c>
      <c r="B16" s="19"/>
      <c r="C16" s="19"/>
      <c r="D16" s="19"/>
      <c r="E16" s="19"/>
      <c r="F16" s="20"/>
      <c r="G16" s="1"/>
      <c r="H16" s="1"/>
      <c r="I16" s="1"/>
      <c r="J16" s="1"/>
      <c r="K16" s="1"/>
      <c r="L16" s="1"/>
      <c r="M16" s="1"/>
      <c r="N16" s="1"/>
      <c r="O16" s="1"/>
      <c r="P16" s="1"/>
      <c r="Q16" s="1"/>
      <c r="R16" s="1"/>
      <c r="S16" s="1"/>
      <c r="T16" s="1"/>
      <c r="U16" s="1"/>
      <c r="V16" s="1"/>
      <c r="W16" s="1"/>
      <c r="X16" s="1"/>
      <c r="Y16" s="1"/>
      <c r="Z16" s="1"/>
    </row>
    <row r="17" ht="12.75" hidden="1" customHeight="1">
      <c r="A17" s="4"/>
      <c r="F17" s="58"/>
      <c r="G17" s="1"/>
      <c r="H17" s="1"/>
      <c r="I17" s="1"/>
      <c r="J17" s="1"/>
      <c r="K17" s="1"/>
      <c r="L17" s="1"/>
      <c r="M17" s="1"/>
      <c r="N17" s="1"/>
      <c r="O17" s="1"/>
      <c r="P17" s="1"/>
      <c r="Q17" s="1"/>
      <c r="R17" s="1"/>
      <c r="S17" s="1"/>
      <c r="T17" s="1"/>
      <c r="U17" s="1"/>
      <c r="V17" s="1"/>
      <c r="W17" s="1"/>
      <c r="X17" s="1"/>
      <c r="Y17" s="1"/>
      <c r="Z17" s="1"/>
    </row>
    <row r="18" ht="15.75" customHeight="1">
      <c r="A18" s="128" t="s">
        <v>158</v>
      </c>
      <c r="G18" s="1"/>
      <c r="H18" s="1"/>
      <c r="I18" s="1"/>
      <c r="J18" s="1"/>
      <c r="K18" s="1"/>
      <c r="L18" s="1"/>
      <c r="M18" s="1"/>
      <c r="N18" s="1"/>
      <c r="O18" s="1"/>
      <c r="P18" s="1"/>
      <c r="Q18" s="1"/>
      <c r="R18" s="1"/>
      <c r="S18" s="1"/>
      <c r="T18" s="1"/>
      <c r="U18" s="1"/>
      <c r="V18" s="1"/>
      <c r="W18" s="1"/>
      <c r="X18" s="1"/>
      <c r="Y18" s="1"/>
      <c r="Z18" s="1"/>
    </row>
    <row r="19" ht="15.75" customHeight="1">
      <c r="A19" s="2"/>
      <c r="B19" s="2"/>
      <c r="C19" s="1"/>
      <c r="D19" s="133"/>
      <c r="F19" s="58"/>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58"/>
      <c r="G20" s="1"/>
      <c r="H20" s="1"/>
      <c r="I20" s="1"/>
      <c r="J20" s="1"/>
      <c r="K20" s="1"/>
      <c r="L20" s="1"/>
      <c r="M20" s="1"/>
      <c r="N20" s="1"/>
      <c r="O20" s="1"/>
      <c r="P20" s="1"/>
      <c r="Q20" s="1"/>
      <c r="R20" s="1"/>
      <c r="S20" s="1"/>
      <c r="T20" s="1"/>
      <c r="U20" s="1"/>
      <c r="V20" s="1"/>
      <c r="W20" s="1"/>
      <c r="X20" s="1"/>
      <c r="Y20" s="1"/>
      <c r="Z20" s="1"/>
    </row>
    <row r="21" ht="15.75" customHeight="1">
      <c r="B21" s="134" t="s">
        <v>159</v>
      </c>
      <c r="C21" s="135" t="s">
        <v>160</v>
      </c>
      <c r="D21" s="14"/>
      <c r="E21" s="15"/>
      <c r="G21" s="1"/>
      <c r="H21" s="1"/>
      <c r="I21" s="1"/>
      <c r="J21" s="1"/>
      <c r="K21" s="1"/>
      <c r="L21" s="1"/>
      <c r="M21" s="1"/>
      <c r="N21" s="1"/>
      <c r="O21" s="1"/>
      <c r="P21" s="1"/>
      <c r="Q21" s="1"/>
      <c r="R21" s="1"/>
      <c r="S21" s="1"/>
      <c r="T21" s="1"/>
      <c r="U21" s="1"/>
      <c r="V21" s="1"/>
      <c r="W21" s="1"/>
      <c r="X21" s="1"/>
      <c r="Y21" s="1"/>
      <c r="Z21" s="1"/>
    </row>
    <row r="22" ht="30.0" customHeight="1">
      <c r="B22" s="136"/>
      <c r="C22" s="137"/>
      <c r="D22" s="138"/>
      <c r="E22" s="139"/>
      <c r="G22" s="1"/>
      <c r="H22" s="1"/>
      <c r="I22" s="1"/>
      <c r="J22" s="1"/>
      <c r="K22" s="1"/>
      <c r="L22" s="1"/>
      <c r="M22" s="1"/>
      <c r="N22" s="1"/>
      <c r="O22" s="1"/>
      <c r="P22" s="1"/>
      <c r="Q22" s="1"/>
      <c r="R22" s="1"/>
      <c r="S22" s="1"/>
      <c r="T22" s="1"/>
      <c r="U22" s="1"/>
      <c r="V22" s="1"/>
      <c r="W22" s="1"/>
      <c r="X22" s="1"/>
      <c r="Y22" s="1"/>
      <c r="Z22" s="1"/>
    </row>
    <row r="23" ht="33.75" customHeight="1">
      <c r="B23" s="140" t="str">
        <f>DATOS!C6</f>
        <v>ALVAREZ GONZALEZ JENIFER NATALIA</v>
      </c>
      <c r="C23" s="53"/>
      <c r="D23" s="10"/>
      <c r="E23" s="11"/>
      <c r="G23" s="1"/>
      <c r="H23" s="1"/>
      <c r="I23" s="1"/>
      <c r="J23" s="1"/>
      <c r="K23" s="1"/>
      <c r="L23" s="1"/>
      <c r="M23" s="1"/>
      <c r="N23" s="1"/>
      <c r="O23" s="1"/>
      <c r="P23" s="1"/>
      <c r="Q23" s="1"/>
      <c r="R23" s="1"/>
      <c r="S23" s="1"/>
      <c r="T23" s="1"/>
      <c r="U23" s="1"/>
      <c r="V23" s="1"/>
      <c r="W23" s="1"/>
      <c r="X23" s="1"/>
      <c r="Y23" s="1"/>
      <c r="Z23" s="1"/>
    </row>
    <row r="24" ht="15.75" customHeight="1">
      <c r="A24" s="58"/>
      <c r="B24" s="58"/>
      <c r="C24" s="58"/>
      <c r="D24" s="58"/>
      <c r="E24" s="58"/>
      <c r="F24" s="58"/>
      <c r="G24" s="1"/>
      <c r="H24" s="1"/>
      <c r="I24" s="1"/>
      <c r="J24" s="1"/>
      <c r="K24" s="1"/>
      <c r="L24" s="1"/>
      <c r="M24" s="1"/>
      <c r="N24" s="1"/>
      <c r="O24" s="1"/>
      <c r="P24" s="1"/>
      <c r="Q24" s="1"/>
      <c r="R24" s="1"/>
      <c r="S24" s="1"/>
      <c r="T24" s="1"/>
      <c r="U24" s="1"/>
      <c r="V24" s="1"/>
      <c r="W24" s="1"/>
      <c r="X24" s="1"/>
      <c r="Y24" s="1"/>
      <c r="Z24" s="1"/>
    </row>
    <row r="25" ht="15.75" customHeight="1">
      <c r="A25" s="58"/>
      <c r="B25" s="58"/>
      <c r="C25" s="58"/>
      <c r="D25" s="58"/>
      <c r="E25" s="58"/>
      <c r="F25" s="58"/>
      <c r="G25" s="1"/>
      <c r="H25" s="1"/>
      <c r="I25" s="1"/>
      <c r="J25" s="1"/>
      <c r="K25" s="1"/>
      <c r="L25" s="1"/>
      <c r="M25" s="1"/>
      <c r="N25" s="1"/>
      <c r="O25" s="1"/>
      <c r="P25" s="1"/>
      <c r="Q25" s="1"/>
      <c r="R25" s="1"/>
      <c r="S25" s="1"/>
      <c r="T25" s="1"/>
      <c r="U25" s="1"/>
      <c r="V25" s="1"/>
      <c r="W25" s="1"/>
      <c r="X25" s="1"/>
      <c r="Y25" s="1"/>
      <c r="Z25" s="1"/>
    </row>
    <row r="26" ht="15.75" customHeight="1">
      <c r="A26" s="58"/>
      <c r="B26" s="58"/>
      <c r="C26" s="58"/>
      <c r="D26" s="58"/>
      <c r="E26" s="58"/>
      <c r="F26" s="58"/>
      <c r="G26" s="1"/>
      <c r="H26" s="1"/>
      <c r="I26" s="1"/>
      <c r="J26" s="1"/>
      <c r="K26" s="1"/>
      <c r="L26" s="1"/>
      <c r="M26" s="1"/>
      <c r="N26" s="1"/>
      <c r="O26" s="1"/>
      <c r="P26" s="1"/>
      <c r="Q26" s="1"/>
      <c r="R26" s="1"/>
      <c r="S26" s="1"/>
      <c r="T26" s="1"/>
      <c r="U26" s="1"/>
      <c r="V26" s="1"/>
      <c r="W26" s="1"/>
      <c r="X26" s="1"/>
      <c r="Y26" s="1"/>
      <c r="Z26" s="1"/>
    </row>
    <row r="27" ht="15.75" customHeight="1">
      <c r="A27" s="141"/>
      <c r="B27" s="19"/>
      <c r="C27" s="20"/>
      <c r="D27" s="58"/>
      <c r="E27" s="58"/>
      <c r="F27" s="58"/>
      <c r="G27" s="1"/>
      <c r="H27" s="1"/>
      <c r="I27" s="1"/>
      <c r="J27" s="1"/>
      <c r="K27" s="1"/>
      <c r="L27" s="1"/>
      <c r="M27" s="1"/>
      <c r="N27" s="1"/>
      <c r="O27" s="1"/>
      <c r="P27" s="1"/>
      <c r="Q27" s="1"/>
      <c r="R27" s="1"/>
      <c r="S27" s="1"/>
      <c r="T27" s="1"/>
      <c r="U27" s="1"/>
      <c r="V27" s="1"/>
      <c r="W27" s="1"/>
      <c r="X27" s="1"/>
      <c r="Y27" s="1"/>
      <c r="Z27" s="1"/>
    </row>
    <row r="28" ht="15.0" customHeight="1">
      <c r="A28" s="142"/>
      <c r="B28" s="19"/>
      <c r="C28" s="20"/>
      <c r="D28" s="58"/>
      <c r="E28" s="58"/>
      <c r="F28" s="58"/>
      <c r="G28" s="1"/>
      <c r="H28" s="1"/>
      <c r="I28" s="1"/>
      <c r="J28" s="1"/>
      <c r="K28" s="1"/>
      <c r="L28" s="1"/>
      <c r="M28" s="1"/>
      <c r="N28" s="1"/>
      <c r="O28" s="1"/>
      <c r="P28" s="1"/>
      <c r="Q28" s="1"/>
      <c r="R28" s="1"/>
      <c r="S28" s="1"/>
      <c r="T28" s="1"/>
      <c r="U28" s="1"/>
      <c r="V28" s="1"/>
      <c r="W28" s="1"/>
      <c r="X28" s="1"/>
      <c r="Y28" s="1"/>
      <c r="Z28" s="1"/>
    </row>
    <row r="29" ht="15.75" customHeight="1">
      <c r="A29" s="58"/>
      <c r="B29" s="58"/>
      <c r="C29" s="58"/>
      <c r="D29" s="58"/>
      <c r="E29" s="58"/>
      <c r="F29" s="58"/>
      <c r="G29" s="1"/>
      <c r="H29" s="1"/>
      <c r="I29" s="1"/>
      <c r="J29" s="1"/>
      <c r="K29" s="1"/>
      <c r="L29" s="1"/>
      <c r="M29" s="1"/>
      <c r="N29" s="1"/>
      <c r="O29" s="1"/>
      <c r="P29" s="1"/>
      <c r="Q29" s="1"/>
      <c r="R29" s="1"/>
      <c r="S29" s="1"/>
      <c r="T29" s="1"/>
      <c r="U29" s="1"/>
      <c r="V29" s="1"/>
      <c r="W29" s="1"/>
      <c r="X29" s="1"/>
      <c r="Y29" s="1"/>
      <c r="Z29" s="1"/>
    </row>
    <row r="30" ht="15.75" customHeight="1">
      <c r="A30" s="58"/>
      <c r="B30" s="58"/>
      <c r="C30" s="58"/>
      <c r="D30" s="58"/>
      <c r="E30" s="58"/>
      <c r="F30" s="58"/>
      <c r="G30" s="1"/>
      <c r="H30" s="1"/>
      <c r="I30" s="1"/>
      <c r="J30" s="1"/>
      <c r="K30" s="1"/>
      <c r="L30" s="1"/>
      <c r="M30" s="1"/>
      <c r="N30" s="1"/>
      <c r="O30" s="1"/>
      <c r="P30" s="1"/>
      <c r="Q30" s="1"/>
      <c r="R30" s="1"/>
      <c r="S30" s="1"/>
      <c r="T30" s="1"/>
      <c r="U30" s="1"/>
      <c r="V30" s="1"/>
      <c r="W30" s="1"/>
      <c r="X30" s="1"/>
      <c r="Y30" s="1"/>
      <c r="Z30" s="1"/>
    </row>
    <row r="31" ht="15.75" customHeight="1">
      <c r="A31" s="58"/>
      <c r="B31" s="58"/>
      <c r="C31" s="58"/>
      <c r="D31" s="58"/>
      <c r="E31" s="58"/>
      <c r="F31" s="58"/>
      <c r="G31" s="1"/>
      <c r="H31" s="1"/>
      <c r="I31" s="1"/>
      <c r="J31" s="1"/>
      <c r="K31" s="1"/>
      <c r="L31" s="1"/>
      <c r="M31" s="1"/>
      <c r="N31" s="1"/>
      <c r="O31" s="1"/>
      <c r="P31" s="1"/>
      <c r="Q31" s="1"/>
      <c r="R31" s="1"/>
      <c r="S31" s="1"/>
      <c r="T31" s="1"/>
      <c r="U31" s="1"/>
      <c r="V31" s="1"/>
      <c r="W31" s="1"/>
      <c r="X31" s="1"/>
      <c r="Y31" s="1"/>
      <c r="Z31" s="1"/>
    </row>
    <row r="32" ht="15.75" customHeight="1">
      <c r="A32" s="58"/>
      <c r="B32" s="58"/>
      <c r="C32" s="58"/>
      <c r="D32" s="58"/>
      <c r="E32" s="58"/>
      <c r="F32" s="58"/>
      <c r="G32" s="1"/>
      <c r="H32" s="1"/>
      <c r="I32" s="1"/>
      <c r="J32" s="1"/>
      <c r="K32" s="1"/>
      <c r="L32" s="1"/>
      <c r="M32" s="1"/>
      <c r="N32" s="1"/>
      <c r="O32" s="1"/>
      <c r="P32" s="1"/>
      <c r="Q32" s="1"/>
      <c r="R32" s="1"/>
      <c r="S32" s="1"/>
      <c r="T32" s="1"/>
      <c r="U32" s="1"/>
      <c r="V32" s="1"/>
      <c r="W32" s="1"/>
      <c r="X32" s="1"/>
      <c r="Y32" s="1"/>
      <c r="Z32" s="1"/>
    </row>
    <row r="33" ht="15.75" customHeight="1">
      <c r="A33" s="58"/>
      <c r="B33" s="58"/>
      <c r="C33" s="58"/>
      <c r="D33" s="58"/>
      <c r="E33" s="58"/>
      <c r="F33" s="58"/>
      <c r="G33" s="1"/>
      <c r="H33" s="1"/>
      <c r="I33" s="1"/>
      <c r="J33" s="1"/>
      <c r="K33" s="1"/>
      <c r="L33" s="1"/>
      <c r="M33" s="1"/>
      <c r="N33" s="1"/>
      <c r="O33" s="1"/>
      <c r="P33" s="1"/>
      <c r="Q33" s="1"/>
      <c r="R33" s="1"/>
      <c r="S33" s="1"/>
      <c r="T33" s="1"/>
      <c r="U33" s="1"/>
      <c r="V33" s="1"/>
      <c r="W33" s="1"/>
      <c r="X33" s="1"/>
      <c r="Y33" s="1"/>
      <c r="Z33" s="1"/>
    </row>
    <row r="34" ht="15.75" customHeight="1">
      <c r="A34" s="58"/>
      <c r="B34" s="58"/>
      <c r="C34" s="58"/>
      <c r="D34" s="58"/>
      <c r="E34" s="58"/>
      <c r="F34" s="58"/>
      <c r="G34" s="1"/>
      <c r="H34" s="1"/>
      <c r="I34" s="1"/>
      <c r="J34" s="1"/>
      <c r="K34" s="1"/>
      <c r="L34" s="1"/>
      <c r="M34" s="1"/>
      <c r="N34" s="1"/>
      <c r="O34" s="1"/>
      <c r="P34" s="1"/>
      <c r="Q34" s="1"/>
      <c r="R34" s="1"/>
      <c r="S34" s="1"/>
      <c r="T34" s="1"/>
      <c r="U34" s="1"/>
      <c r="V34" s="1"/>
      <c r="W34" s="1"/>
      <c r="X34" s="1"/>
      <c r="Y34" s="1"/>
      <c r="Z34" s="1"/>
    </row>
    <row r="35" ht="15.75" customHeight="1">
      <c r="A35" s="58"/>
      <c r="B35" s="58"/>
      <c r="C35" s="58"/>
      <c r="D35" s="58"/>
      <c r="E35" s="58"/>
      <c r="F35" s="58"/>
      <c r="G35" s="1"/>
      <c r="H35" s="1"/>
      <c r="I35" s="1"/>
      <c r="J35" s="1"/>
      <c r="K35" s="1"/>
      <c r="L35" s="1"/>
      <c r="M35" s="1"/>
      <c r="N35" s="1"/>
      <c r="O35" s="1"/>
      <c r="P35" s="1"/>
      <c r="Q35" s="1"/>
      <c r="R35" s="1"/>
      <c r="S35" s="1"/>
      <c r="T35" s="1"/>
      <c r="U35" s="1"/>
      <c r="V35" s="1"/>
      <c r="W35" s="1"/>
      <c r="X35" s="1"/>
      <c r="Y35" s="1"/>
      <c r="Z35" s="1"/>
    </row>
    <row r="36" ht="15.75" customHeight="1">
      <c r="A36" s="58"/>
      <c r="B36" s="58"/>
      <c r="C36" s="58"/>
      <c r="D36" s="58"/>
      <c r="E36" s="58"/>
      <c r="F36" s="58"/>
      <c r="G36" s="1"/>
      <c r="H36" s="1"/>
      <c r="I36" s="1"/>
      <c r="J36" s="1"/>
      <c r="K36" s="1"/>
      <c r="L36" s="1"/>
      <c r="M36" s="1"/>
      <c r="N36" s="1"/>
      <c r="O36" s="1"/>
      <c r="P36" s="1"/>
      <c r="Q36" s="1"/>
      <c r="R36" s="1"/>
      <c r="S36" s="1"/>
      <c r="T36" s="1"/>
      <c r="U36" s="1"/>
      <c r="V36" s="1"/>
      <c r="W36" s="1"/>
      <c r="X36" s="1"/>
      <c r="Y36" s="1"/>
      <c r="Z36" s="1"/>
    </row>
    <row r="37" ht="15.75" customHeight="1">
      <c r="A37" s="58"/>
      <c r="B37" s="58"/>
      <c r="C37" s="58"/>
      <c r="D37" s="58"/>
      <c r="E37" s="58"/>
      <c r="F37" s="58"/>
      <c r="G37" s="1"/>
      <c r="H37" s="1"/>
      <c r="I37" s="1"/>
      <c r="J37" s="1"/>
      <c r="K37" s="1"/>
      <c r="L37" s="1"/>
      <c r="M37" s="1"/>
      <c r="N37" s="1"/>
      <c r="O37" s="1"/>
      <c r="P37" s="1"/>
      <c r="Q37" s="1"/>
      <c r="R37" s="1"/>
      <c r="S37" s="1"/>
      <c r="T37" s="1"/>
      <c r="U37" s="1"/>
      <c r="V37" s="1"/>
      <c r="W37" s="1"/>
      <c r="X37" s="1"/>
      <c r="Y37" s="1"/>
      <c r="Z37" s="1"/>
    </row>
    <row r="38" ht="15.75" customHeight="1">
      <c r="A38" s="58"/>
      <c r="B38" s="58"/>
      <c r="C38" s="58"/>
      <c r="D38" s="58"/>
      <c r="E38" s="58"/>
      <c r="F38" s="58"/>
      <c r="G38" s="1"/>
      <c r="H38" s="1"/>
      <c r="I38" s="1"/>
      <c r="J38" s="1"/>
      <c r="K38" s="1"/>
      <c r="L38" s="1"/>
      <c r="M38" s="1"/>
      <c r="N38" s="1"/>
      <c r="O38" s="1"/>
      <c r="P38" s="1"/>
      <c r="Q38" s="1"/>
      <c r="R38" s="1"/>
      <c r="S38" s="1"/>
      <c r="T38" s="1"/>
      <c r="U38" s="1"/>
      <c r="V38" s="1"/>
      <c r="W38" s="1"/>
      <c r="X38" s="1"/>
      <c r="Y38" s="1"/>
      <c r="Z38" s="1"/>
    </row>
    <row r="39" ht="15.75" customHeight="1">
      <c r="A39" s="58"/>
      <c r="B39" s="58"/>
      <c r="C39" s="58"/>
      <c r="D39" s="58"/>
      <c r="E39" s="58"/>
      <c r="F39" s="58"/>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21">
    <mergeCell ref="A1:A4"/>
    <mergeCell ref="B1:E1"/>
    <mergeCell ref="F1:F4"/>
    <mergeCell ref="B2:E2"/>
    <mergeCell ref="B3:E3"/>
    <mergeCell ref="B4:E4"/>
    <mergeCell ref="E9:F9"/>
    <mergeCell ref="A17:E17"/>
    <mergeCell ref="A18:F18"/>
    <mergeCell ref="D19:E19"/>
    <mergeCell ref="C21:E21"/>
    <mergeCell ref="C22:E23"/>
    <mergeCell ref="A27:C27"/>
    <mergeCell ref="A28:C28"/>
    <mergeCell ref="A10:C10"/>
    <mergeCell ref="A11:F11"/>
    <mergeCell ref="A12:F12"/>
    <mergeCell ref="A13:F13"/>
    <mergeCell ref="A14:F14"/>
    <mergeCell ref="A15:F15"/>
    <mergeCell ref="A16:F16"/>
  </mergeCells>
  <printOptions/>
  <pageMargins bottom="0.984251968503937" footer="0.0" header="0.0" left="0.7874015748031497" right="0.1968503937007874" top="0.3937007874015748"/>
  <pageSetup paperSize="9" scale="7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cols>
    <col customWidth="1" min="1" max="1" width="15.57"/>
    <col customWidth="1" min="2" max="2" width="28.43"/>
    <col customWidth="1" min="3" max="5" width="7.43"/>
    <col customWidth="1" min="6" max="6" width="20.43"/>
    <col customWidth="1" min="7" max="7" width="2.43"/>
    <col customWidth="1" min="8" max="8" width="18.14"/>
    <col customWidth="1" min="9" max="9" width="7.43"/>
    <col customWidth="1" min="10" max="26" width="11.57"/>
  </cols>
  <sheetData>
    <row r="1">
      <c r="A1" s="143"/>
      <c r="B1" s="144" t="s">
        <v>140</v>
      </c>
      <c r="C1" s="108"/>
      <c r="D1" s="108"/>
      <c r="E1" s="108"/>
      <c r="F1" s="108"/>
      <c r="G1" s="108"/>
      <c r="H1" s="109"/>
      <c r="I1" s="145" t="s">
        <v>161</v>
      </c>
      <c r="J1" s="146"/>
      <c r="K1" s="146"/>
      <c r="L1" s="146"/>
      <c r="M1" s="146"/>
      <c r="N1" s="146"/>
      <c r="O1" s="146"/>
      <c r="P1" s="146"/>
      <c r="Q1" s="146"/>
      <c r="R1" s="146"/>
      <c r="S1" s="146"/>
      <c r="T1" s="146"/>
      <c r="U1" s="146"/>
      <c r="V1" s="146"/>
      <c r="W1" s="146"/>
      <c r="X1" s="146"/>
      <c r="Y1" s="146"/>
      <c r="Z1" s="146"/>
    </row>
    <row r="2">
      <c r="A2" s="147"/>
      <c r="B2" s="148" t="s">
        <v>142</v>
      </c>
      <c r="C2" s="14"/>
      <c r="D2" s="14"/>
      <c r="E2" s="14"/>
      <c r="F2" s="14"/>
      <c r="G2" s="14"/>
      <c r="H2" s="15"/>
      <c r="I2" s="113"/>
      <c r="J2" s="146"/>
      <c r="K2" s="146"/>
      <c r="L2" s="146"/>
      <c r="M2" s="146"/>
      <c r="N2" s="146"/>
      <c r="O2" s="146"/>
      <c r="P2" s="146"/>
    </row>
    <row r="3">
      <c r="A3" s="147"/>
      <c r="B3" s="149" t="s">
        <v>143</v>
      </c>
      <c r="C3" s="14"/>
      <c r="D3" s="14"/>
      <c r="E3" s="14"/>
      <c r="F3" s="14"/>
      <c r="G3" s="14"/>
      <c r="H3" s="15"/>
      <c r="I3" s="113"/>
      <c r="J3" s="146"/>
      <c r="K3" s="146"/>
      <c r="L3" s="146"/>
      <c r="M3" s="146"/>
      <c r="N3" s="146"/>
      <c r="O3" s="146"/>
      <c r="P3" s="146"/>
    </row>
    <row r="4">
      <c r="A4" s="150"/>
      <c r="B4" s="151" t="s">
        <v>162</v>
      </c>
      <c r="C4" s="117"/>
      <c r="D4" s="117"/>
      <c r="E4" s="117"/>
      <c r="F4" s="117"/>
      <c r="G4" s="117"/>
      <c r="H4" s="118"/>
      <c r="I4" s="119"/>
      <c r="J4" s="146"/>
      <c r="K4" s="146"/>
      <c r="L4" s="146"/>
      <c r="M4" s="146"/>
      <c r="N4" s="146"/>
      <c r="O4" s="146"/>
      <c r="P4" s="146"/>
    </row>
    <row r="5" ht="6.0" customHeight="1">
      <c r="A5" s="146"/>
      <c r="B5" s="146"/>
      <c r="C5" s="146"/>
      <c r="D5" s="146"/>
      <c r="E5" s="146"/>
      <c r="F5" s="146"/>
      <c r="G5" s="146"/>
      <c r="H5" s="146"/>
      <c r="I5" s="146"/>
      <c r="J5" s="146"/>
      <c r="K5" s="146"/>
      <c r="L5" s="146"/>
      <c r="M5" s="146"/>
      <c r="N5" s="146"/>
      <c r="O5" s="146"/>
      <c r="P5" s="146"/>
    </row>
    <row r="6" ht="19.5" customHeight="1">
      <c r="A6" s="152" t="s">
        <v>163</v>
      </c>
      <c r="J6" s="146"/>
      <c r="K6" s="146"/>
      <c r="L6" s="146"/>
      <c r="M6" s="146"/>
      <c r="N6" s="146"/>
      <c r="O6" s="146"/>
      <c r="P6" s="146"/>
    </row>
    <row r="7" ht="19.5" customHeight="1">
      <c r="A7" s="153" t="s">
        <v>164</v>
      </c>
      <c r="C7" s="154">
        <f>DATOS!C7</f>
        <v>1753746963</v>
      </c>
      <c r="D7" s="20"/>
      <c r="E7" s="155"/>
      <c r="F7" s="155"/>
      <c r="G7" s="155"/>
      <c r="H7" s="146"/>
      <c r="I7" s="146"/>
      <c r="J7" s="146"/>
      <c r="K7" s="146"/>
      <c r="L7" s="146"/>
      <c r="M7" s="146"/>
      <c r="N7" s="146"/>
      <c r="O7" s="146"/>
      <c r="P7" s="146"/>
    </row>
    <row r="8" ht="19.5" customHeight="1">
      <c r="A8" s="153" t="s">
        <v>165</v>
      </c>
      <c r="C8" s="156" t="str">
        <f>DATOS!C19</f>
        <v>2025-II</v>
      </c>
      <c r="D8" s="155"/>
      <c r="E8" s="155"/>
      <c r="F8" s="155"/>
      <c r="G8" s="155"/>
      <c r="H8" s="146"/>
      <c r="I8" s="146"/>
      <c r="J8" s="146"/>
      <c r="K8" s="146"/>
      <c r="L8" s="146"/>
      <c r="M8" s="146"/>
      <c r="N8" s="146"/>
      <c r="O8" s="146"/>
      <c r="P8" s="146"/>
    </row>
    <row r="9" ht="30.0" customHeight="1">
      <c r="A9" s="157" t="s">
        <v>166</v>
      </c>
      <c r="B9" s="156"/>
      <c r="C9" s="155"/>
      <c r="D9" s="155"/>
      <c r="E9" s="155"/>
      <c r="F9" s="155"/>
      <c r="G9" s="155"/>
      <c r="H9" s="146"/>
      <c r="I9" s="146"/>
      <c r="J9" s="146"/>
      <c r="K9" s="146"/>
      <c r="L9" s="146"/>
      <c r="M9" s="146"/>
      <c r="N9" s="146"/>
      <c r="O9" s="146"/>
      <c r="P9" s="146"/>
    </row>
    <row r="10" ht="32.25" customHeight="1">
      <c r="A10" s="158" t="s">
        <v>167</v>
      </c>
      <c r="B10" s="15"/>
      <c r="C10" s="159" t="str">
        <f>DATOS!C6</f>
        <v>ALVAREZ GONZALEZ JENIFER NATALIA</v>
      </c>
      <c r="D10" s="14"/>
      <c r="E10" s="14"/>
      <c r="F10" s="14"/>
      <c r="G10" s="14"/>
      <c r="H10" s="14"/>
      <c r="I10" s="15"/>
    </row>
    <row r="11">
      <c r="A11" s="160" t="s">
        <v>168</v>
      </c>
      <c r="B11" s="15"/>
      <c r="C11" s="159">
        <f>DATOS!C7</f>
        <v>1753746963</v>
      </c>
      <c r="D11" s="14"/>
      <c r="E11" s="14"/>
      <c r="F11" s="14"/>
      <c r="G11" s="14"/>
      <c r="H11" s="14"/>
      <c r="I11" s="15"/>
    </row>
    <row r="12" ht="15.75" customHeight="1">
      <c r="A12" s="160" t="s">
        <v>169</v>
      </c>
      <c r="B12" s="15"/>
      <c r="C12" s="161" t="str">
        <f>DATOS!C12</f>
        <v>SOLTERO</v>
      </c>
      <c r="D12" s="14"/>
      <c r="E12" s="14"/>
      <c r="F12" s="14"/>
      <c r="G12" s="14"/>
      <c r="H12" s="14"/>
      <c r="I12" s="15"/>
      <c r="J12" s="146"/>
      <c r="K12" s="146"/>
      <c r="L12" s="146"/>
      <c r="M12" s="146"/>
      <c r="N12" s="146"/>
      <c r="O12" s="146"/>
      <c r="P12" s="146"/>
    </row>
    <row r="13" ht="15.75" customHeight="1">
      <c r="A13" s="160" t="s">
        <v>170</v>
      </c>
      <c r="B13" s="15"/>
      <c r="C13" s="162" t="str">
        <f>DATOS!C11</f>
        <v>0984828219</v>
      </c>
      <c r="D13" s="14"/>
      <c r="E13" s="14"/>
      <c r="F13" s="14"/>
      <c r="G13" s="14"/>
      <c r="H13" s="14"/>
      <c r="I13" s="15"/>
      <c r="J13" s="146"/>
      <c r="K13" s="146"/>
      <c r="L13" s="146"/>
      <c r="M13" s="146"/>
      <c r="N13" s="146"/>
      <c r="O13" s="146"/>
      <c r="P13" s="146"/>
    </row>
    <row r="14" ht="15.75" customHeight="1">
      <c r="A14" s="160" t="s">
        <v>171</v>
      </c>
      <c r="B14" s="15"/>
      <c r="C14" s="163" t="str">
        <f>DATOS!C13</f>
        <v>Guamaní - Paquisha la Trinidad Oe5 y S58f </v>
      </c>
      <c r="D14" s="14"/>
      <c r="E14" s="14"/>
      <c r="F14" s="14"/>
      <c r="G14" s="14"/>
      <c r="H14" s="14"/>
      <c r="I14" s="15"/>
      <c r="J14" s="146"/>
      <c r="K14" s="146"/>
      <c r="L14" s="146"/>
      <c r="M14" s="146"/>
      <c r="N14" s="146"/>
      <c r="O14" s="146"/>
      <c r="P14" s="146"/>
    </row>
    <row r="15" ht="15.75" customHeight="1">
      <c r="A15" s="155"/>
      <c r="B15" s="155"/>
      <c r="C15" s="155"/>
      <c r="D15" s="155"/>
      <c r="E15" s="155"/>
      <c r="F15" s="155"/>
      <c r="G15" s="155"/>
      <c r="H15" s="146"/>
      <c r="I15" s="146"/>
      <c r="J15" s="146"/>
      <c r="K15" s="146"/>
      <c r="L15" s="146"/>
      <c r="M15" s="146"/>
      <c r="N15" s="146"/>
      <c r="O15" s="146"/>
      <c r="P15" s="146"/>
    </row>
    <row r="16" ht="15.75" customHeight="1">
      <c r="A16" s="160" t="s">
        <v>172</v>
      </c>
      <c r="B16" s="15"/>
      <c r="C16" s="164" t="str">
        <f>DATOS!C10</f>
        <v>jng.alvarez@yavirac.edu.ec</v>
      </c>
      <c r="D16" s="14"/>
      <c r="E16" s="14"/>
      <c r="F16" s="14"/>
      <c r="G16" s="14"/>
      <c r="H16" s="14"/>
      <c r="I16" s="15"/>
      <c r="J16" s="146"/>
      <c r="K16" s="146"/>
      <c r="L16" s="146"/>
      <c r="M16" s="146"/>
      <c r="N16" s="146"/>
      <c r="O16" s="146"/>
      <c r="P16" s="146"/>
    </row>
    <row r="17" ht="15.75" customHeight="1">
      <c r="A17" s="146"/>
      <c r="B17" s="146"/>
      <c r="C17" s="146"/>
      <c r="D17" s="146"/>
      <c r="E17" s="146"/>
      <c r="F17" s="146"/>
      <c r="G17" s="146"/>
      <c r="H17" s="146"/>
      <c r="I17" s="146"/>
      <c r="J17" s="146"/>
      <c r="K17" s="146"/>
      <c r="L17" s="146"/>
      <c r="M17" s="146"/>
      <c r="N17" s="146"/>
      <c r="O17" s="146"/>
      <c r="P17" s="146"/>
    </row>
    <row r="18" ht="15.75" customHeight="1">
      <c r="A18" s="165" t="s">
        <v>173</v>
      </c>
      <c r="C18" s="166"/>
      <c r="D18" s="19"/>
      <c r="E18" s="20"/>
      <c r="F18" s="155"/>
      <c r="G18" s="167"/>
      <c r="H18" s="155"/>
      <c r="I18" s="146"/>
      <c r="J18" s="146"/>
      <c r="K18" s="146"/>
      <c r="L18" s="146"/>
      <c r="M18" s="146"/>
      <c r="N18" s="146"/>
      <c r="O18" s="146"/>
      <c r="P18" s="146"/>
    </row>
    <row r="19" ht="15.75" customHeight="1">
      <c r="A19" s="168" t="s">
        <v>174</v>
      </c>
      <c r="B19" s="169" t="s">
        <v>175</v>
      </c>
      <c r="C19" s="14"/>
      <c r="D19" s="14"/>
      <c r="E19" s="15"/>
      <c r="F19" s="169" t="s">
        <v>176</v>
      </c>
      <c r="G19" s="15"/>
      <c r="H19" s="169" t="s">
        <v>177</v>
      </c>
      <c r="I19" s="15"/>
      <c r="J19" s="146"/>
      <c r="K19" s="146"/>
      <c r="L19" s="146"/>
      <c r="M19" s="146"/>
      <c r="N19" s="146"/>
      <c r="O19" s="146"/>
      <c r="P19" s="146"/>
    </row>
    <row r="20" ht="33.75" customHeight="1">
      <c r="A20" s="26">
        <v>2021.0</v>
      </c>
      <c r="B20" s="170" t="s">
        <v>178</v>
      </c>
      <c r="C20" s="14"/>
      <c r="D20" s="14"/>
      <c r="E20" s="15"/>
      <c r="F20" s="171" t="s">
        <v>179</v>
      </c>
      <c r="G20" s="15"/>
      <c r="H20" s="171">
        <v>9.11</v>
      </c>
      <c r="I20" s="15"/>
      <c r="J20" s="146"/>
      <c r="K20" s="146"/>
      <c r="L20" s="146"/>
      <c r="M20" s="146"/>
      <c r="N20" s="146"/>
      <c r="O20" s="146"/>
      <c r="P20" s="146"/>
    </row>
    <row r="21" ht="34.5" customHeight="1">
      <c r="A21" s="172" t="s">
        <v>180</v>
      </c>
      <c r="B21" s="170" t="s">
        <v>181</v>
      </c>
      <c r="C21" s="14"/>
      <c r="D21" s="14"/>
      <c r="E21" s="15"/>
      <c r="F21" s="16" t="s">
        <v>182</v>
      </c>
      <c r="G21" s="15"/>
      <c r="H21" s="171" t="s">
        <v>183</v>
      </c>
      <c r="I21" s="15"/>
      <c r="J21" s="146"/>
      <c r="K21" s="146"/>
      <c r="L21" s="146"/>
      <c r="M21" s="146"/>
      <c r="N21" s="146"/>
      <c r="O21" s="146"/>
      <c r="P21" s="146"/>
    </row>
    <row r="22" ht="15.75" customHeight="1">
      <c r="A22" s="157" t="s">
        <v>184</v>
      </c>
      <c r="B22" s="155"/>
      <c r="C22" s="155"/>
      <c r="D22" s="173"/>
      <c r="E22" s="155"/>
      <c r="F22" s="155"/>
      <c r="G22" s="155"/>
      <c r="H22" s="155"/>
      <c r="I22" s="146"/>
      <c r="J22" s="146"/>
      <c r="K22" s="146"/>
      <c r="L22" s="146"/>
      <c r="M22" s="146"/>
      <c r="N22" s="146"/>
      <c r="O22" s="146"/>
      <c r="P22" s="146"/>
    </row>
    <row r="23" ht="40.5" customHeight="1">
      <c r="A23" s="168" t="s">
        <v>174</v>
      </c>
      <c r="B23" s="169" t="s">
        <v>185</v>
      </c>
      <c r="C23" s="14"/>
      <c r="D23" s="14"/>
      <c r="E23" s="15"/>
      <c r="F23" s="169" t="s">
        <v>186</v>
      </c>
      <c r="G23" s="15"/>
      <c r="H23" s="159" t="s">
        <v>187</v>
      </c>
      <c r="I23" s="15"/>
      <c r="J23" s="146"/>
      <c r="K23" s="146"/>
      <c r="L23" s="146"/>
      <c r="M23" s="146"/>
      <c r="N23" s="146"/>
      <c r="O23" s="146"/>
      <c r="P23" s="146"/>
    </row>
    <row r="24" ht="40.5" customHeight="1">
      <c r="A24" s="26">
        <v>2022.0</v>
      </c>
      <c r="B24" s="174" t="s">
        <v>188</v>
      </c>
      <c r="C24" s="14"/>
      <c r="D24" s="14"/>
      <c r="E24" s="15"/>
      <c r="F24" s="174" t="s">
        <v>189</v>
      </c>
      <c r="G24" s="15"/>
      <c r="H24" s="170" t="s">
        <v>190</v>
      </c>
      <c r="I24" s="15"/>
      <c r="J24" s="146"/>
      <c r="K24" s="146"/>
      <c r="L24" s="146"/>
      <c r="M24" s="146"/>
      <c r="N24" s="146"/>
      <c r="O24" s="146"/>
      <c r="P24" s="146"/>
    </row>
    <row r="25" ht="40.5" customHeight="1">
      <c r="A25" s="26" t="s">
        <v>191</v>
      </c>
      <c r="B25" s="174" t="s">
        <v>192</v>
      </c>
      <c r="C25" s="14"/>
      <c r="D25" s="14"/>
      <c r="E25" s="15"/>
      <c r="F25" s="174" t="s">
        <v>193</v>
      </c>
      <c r="G25" s="15"/>
      <c r="H25" s="170" t="s">
        <v>194</v>
      </c>
      <c r="I25" s="15"/>
      <c r="J25" s="146"/>
      <c r="K25" s="146"/>
      <c r="L25" s="146"/>
      <c r="M25" s="146"/>
      <c r="N25" s="146"/>
      <c r="O25" s="146"/>
      <c r="P25" s="146"/>
    </row>
    <row r="26" ht="15.75" customHeight="1">
      <c r="A26" s="157" t="s">
        <v>195</v>
      </c>
      <c r="B26" s="175"/>
      <c r="C26" s="175"/>
      <c r="D26" s="175"/>
      <c r="E26" s="175"/>
      <c r="F26" s="175"/>
      <c r="G26" s="175"/>
      <c r="H26" s="175"/>
      <c r="I26" s="175"/>
      <c r="J26" s="146"/>
      <c r="K26" s="146"/>
      <c r="L26" s="146"/>
      <c r="M26" s="146"/>
      <c r="N26" s="146"/>
      <c r="O26" s="146"/>
      <c r="P26" s="146"/>
    </row>
    <row r="27" ht="40.5" customHeight="1">
      <c r="A27" s="168" t="s">
        <v>174</v>
      </c>
      <c r="B27" s="176" t="s">
        <v>185</v>
      </c>
      <c r="C27" s="51"/>
      <c r="D27" s="51"/>
      <c r="E27" s="52"/>
      <c r="F27" s="169" t="s">
        <v>196</v>
      </c>
      <c r="G27" s="15"/>
      <c r="H27" s="159" t="s">
        <v>187</v>
      </c>
      <c r="I27" s="15"/>
      <c r="J27" s="146"/>
      <c r="K27" s="146"/>
      <c r="L27" s="146"/>
      <c r="M27" s="146"/>
      <c r="N27" s="146"/>
      <c r="O27" s="146"/>
      <c r="P27" s="146"/>
    </row>
    <row r="28" ht="40.5" customHeight="1">
      <c r="A28" s="177" t="s">
        <v>197</v>
      </c>
      <c r="B28" s="16" t="s">
        <v>81</v>
      </c>
      <c r="C28" s="14"/>
      <c r="D28" s="14"/>
      <c r="E28" s="15"/>
      <c r="F28" s="178" t="s">
        <v>198</v>
      </c>
      <c r="G28" s="15"/>
      <c r="H28" s="170" t="s">
        <v>199</v>
      </c>
      <c r="I28" s="15"/>
      <c r="J28" s="146"/>
      <c r="K28" s="146"/>
      <c r="L28" s="146"/>
      <c r="M28" s="146"/>
      <c r="N28" s="146"/>
      <c r="O28" s="146"/>
      <c r="P28" s="146"/>
    </row>
    <row r="29" ht="40.5" customHeight="1">
      <c r="A29" s="177" t="s">
        <v>200</v>
      </c>
      <c r="B29" s="16" t="s">
        <v>81</v>
      </c>
      <c r="C29" s="14"/>
      <c r="D29" s="14"/>
      <c r="E29" s="15"/>
      <c r="F29" s="178" t="s">
        <v>201</v>
      </c>
      <c r="G29" s="15"/>
      <c r="H29" s="170" t="s">
        <v>202</v>
      </c>
      <c r="I29" s="15"/>
      <c r="J29" s="146"/>
      <c r="K29" s="146"/>
      <c r="L29" s="146"/>
      <c r="M29" s="146"/>
      <c r="N29" s="146"/>
      <c r="O29" s="146"/>
      <c r="P29" s="146"/>
    </row>
    <row r="30" ht="43.5" customHeight="1">
      <c r="A30" s="177" t="s">
        <v>203</v>
      </c>
      <c r="B30" s="16" t="s">
        <v>81</v>
      </c>
      <c r="C30" s="14"/>
      <c r="D30" s="14"/>
      <c r="E30" s="15"/>
      <c r="F30" s="178" t="s">
        <v>193</v>
      </c>
      <c r="G30" s="15"/>
      <c r="H30" s="170" t="s">
        <v>204</v>
      </c>
      <c r="I30" s="15"/>
      <c r="J30" s="146"/>
      <c r="K30" s="146"/>
      <c r="L30" s="146"/>
      <c r="M30" s="146"/>
      <c r="N30" s="146"/>
      <c r="O30" s="146"/>
      <c r="P30" s="146"/>
    </row>
    <row r="31" ht="43.5" customHeight="1">
      <c r="A31" s="177" t="s">
        <v>205</v>
      </c>
      <c r="B31" s="16" t="s">
        <v>81</v>
      </c>
      <c r="C31" s="14"/>
      <c r="D31" s="14"/>
      <c r="E31" s="15"/>
      <c r="F31" s="178" t="s">
        <v>193</v>
      </c>
      <c r="G31" s="15"/>
      <c r="H31" s="170" t="s">
        <v>206</v>
      </c>
      <c r="I31" s="15"/>
      <c r="J31" s="146"/>
      <c r="K31" s="146"/>
      <c r="L31" s="146"/>
      <c r="M31" s="146"/>
      <c r="N31" s="146"/>
      <c r="O31" s="146"/>
      <c r="P31" s="146"/>
    </row>
    <row r="32" ht="15.75" customHeight="1">
      <c r="A32" s="146"/>
      <c r="B32" s="179"/>
      <c r="J32" s="146"/>
      <c r="K32" s="146"/>
      <c r="L32" s="146"/>
      <c r="M32" s="146"/>
      <c r="N32" s="146"/>
      <c r="O32" s="146"/>
      <c r="P32" s="146"/>
    </row>
    <row r="33" ht="15.75" customHeight="1">
      <c r="A33" s="157" t="s">
        <v>207</v>
      </c>
      <c r="B33" s="180"/>
      <c r="C33" s="180"/>
      <c r="D33" s="180"/>
      <c r="E33" s="180"/>
      <c r="F33" s="180"/>
      <c r="G33" s="180"/>
      <c r="H33" s="180"/>
      <c r="I33" s="180"/>
      <c r="J33" s="146"/>
      <c r="K33" s="146"/>
      <c r="L33" s="146"/>
      <c r="M33" s="146"/>
      <c r="N33" s="146"/>
      <c r="O33" s="146"/>
      <c r="P33" s="146"/>
    </row>
    <row r="34" ht="35.25" customHeight="1">
      <c r="A34" s="168" t="s">
        <v>174</v>
      </c>
      <c r="B34" s="169" t="s">
        <v>175</v>
      </c>
      <c r="C34" s="14"/>
      <c r="D34" s="14"/>
      <c r="E34" s="15"/>
      <c r="F34" s="159" t="s">
        <v>208</v>
      </c>
      <c r="G34" s="15"/>
      <c r="H34" s="159" t="s">
        <v>209</v>
      </c>
      <c r="I34" s="15"/>
      <c r="J34" s="146"/>
      <c r="K34" s="146"/>
      <c r="L34" s="146"/>
      <c r="M34" s="146"/>
      <c r="N34" s="146"/>
      <c r="O34" s="146"/>
      <c r="P34" s="146"/>
    </row>
    <row r="35" ht="40.5" customHeight="1">
      <c r="A35" s="26">
        <v>2023.0</v>
      </c>
      <c r="B35" s="174" t="s">
        <v>210</v>
      </c>
      <c r="C35" s="14"/>
      <c r="D35" s="14"/>
      <c r="E35" s="15"/>
      <c r="F35" s="170" t="s">
        <v>211</v>
      </c>
      <c r="G35" s="15"/>
      <c r="H35" s="170" t="s">
        <v>212</v>
      </c>
      <c r="I35" s="15"/>
      <c r="J35" s="146"/>
      <c r="K35" s="146"/>
      <c r="L35" s="146"/>
      <c r="M35" s="146"/>
      <c r="N35" s="146"/>
      <c r="O35" s="146"/>
      <c r="P35" s="146"/>
    </row>
    <row r="36" ht="40.5" customHeight="1">
      <c r="A36" s="26">
        <v>2024.0</v>
      </c>
      <c r="B36" s="174" t="s">
        <v>213</v>
      </c>
      <c r="C36" s="14"/>
      <c r="D36" s="14"/>
      <c r="E36" s="15"/>
      <c r="F36" s="170" t="s">
        <v>214</v>
      </c>
      <c r="G36" s="15"/>
      <c r="H36" s="170" t="s">
        <v>215</v>
      </c>
      <c r="I36" s="15"/>
      <c r="J36" s="146"/>
      <c r="K36" s="146"/>
      <c r="L36" s="146"/>
      <c r="M36" s="146"/>
      <c r="N36" s="146"/>
      <c r="O36" s="146"/>
      <c r="P36" s="146"/>
    </row>
    <row r="37" ht="40.5" customHeight="1">
      <c r="A37" s="26">
        <v>2024.0</v>
      </c>
      <c r="B37" s="174" t="s">
        <v>216</v>
      </c>
      <c r="C37" s="14"/>
      <c r="D37" s="14"/>
      <c r="E37" s="15"/>
      <c r="F37" s="170" t="s">
        <v>217</v>
      </c>
      <c r="G37" s="15"/>
      <c r="H37" s="170" t="s">
        <v>218</v>
      </c>
      <c r="I37" s="15"/>
      <c r="J37" s="146"/>
      <c r="K37" s="146"/>
      <c r="L37" s="146"/>
      <c r="M37" s="146"/>
      <c r="N37" s="146"/>
      <c r="O37" s="146"/>
      <c r="P37" s="146"/>
    </row>
    <row r="38" ht="40.5" customHeight="1">
      <c r="A38" s="26">
        <v>2025.0</v>
      </c>
      <c r="B38" s="174" t="s">
        <v>219</v>
      </c>
      <c r="C38" s="14"/>
      <c r="D38" s="14"/>
      <c r="E38" s="15"/>
      <c r="F38" s="170" t="s">
        <v>220</v>
      </c>
      <c r="G38" s="15"/>
      <c r="H38" s="181" t="s">
        <v>221</v>
      </c>
      <c r="I38" s="15"/>
      <c r="J38" s="146"/>
      <c r="K38" s="146"/>
      <c r="L38" s="146"/>
      <c r="M38" s="146"/>
      <c r="N38" s="146"/>
      <c r="O38" s="146"/>
      <c r="P38" s="146"/>
    </row>
    <row r="39" ht="15.75" customHeight="1">
      <c r="A39" s="146"/>
      <c r="B39" s="182"/>
      <c r="C39" s="51"/>
      <c r="D39" s="51"/>
      <c r="E39" s="51"/>
      <c r="F39" s="51"/>
      <c r="G39" s="51"/>
      <c r="H39" s="51"/>
      <c r="I39" s="51"/>
      <c r="J39" s="146"/>
      <c r="K39" s="146"/>
      <c r="L39" s="146"/>
      <c r="M39" s="146"/>
      <c r="N39" s="146"/>
      <c r="O39" s="146"/>
      <c r="P39" s="146"/>
    </row>
    <row r="40" ht="15.75" customHeight="1">
      <c r="A40" s="146"/>
      <c r="B40" s="146" t="s">
        <v>222</v>
      </c>
      <c r="C40" s="146"/>
      <c r="D40" s="146"/>
      <c r="E40" s="146"/>
      <c r="F40" s="146"/>
      <c r="G40" s="146"/>
      <c r="H40" s="146"/>
      <c r="I40" s="146"/>
      <c r="J40" s="146"/>
      <c r="K40" s="146"/>
      <c r="L40" s="146"/>
      <c r="M40" s="146"/>
      <c r="N40" s="146"/>
      <c r="O40" s="146"/>
      <c r="P40" s="146"/>
    </row>
    <row r="41" ht="15.75" customHeight="1">
      <c r="A41" s="146"/>
      <c r="B41" s="146"/>
      <c r="C41" s="146"/>
      <c r="D41" s="146"/>
      <c r="E41" s="146"/>
      <c r="F41" s="146"/>
      <c r="G41" s="146"/>
      <c r="H41" s="146"/>
      <c r="I41" s="146"/>
      <c r="J41" s="146"/>
      <c r="K41" s="146"/>
      <c r="L41" s="146"/>
      <c r="M41" s="146"/>
      <c r="N41" s="146"/>
      <c r="O41" s="146"/>
      <c r="P41" s="146"/>
    </row>
    <row r="42" ht="15.75" customHeight="1">
      <c r="A42" s="146"/>
      <c r="B42" s="146"/>
      <c r="C42" s="146"/>
      <c r="D42" s="146"/>
      <c r="E42" s="146"/>
      <c r="F42" s="146"/>
      <c r="G42" s="146"/>
      <c r="H42" s="146"/>
      <c r="I42" s="146"/>
      <c r="J42" s="146"/>
      <c r="K42" s="146"/>
      <c r="L42" s="146"/>
      <c r="M42" s="146"/>
      <c r="N42" s="146"/>
      <c r="O42" s="146"/>
      <c r="P42" s="146"/>
    </row>
    <row r="43" ht="12.75" customHeight="1">
      <c r="A43" s="146"/>
      <c r="B43" s="146"/>
      <c r="C43" s="146"/>
      <c r="D43" s="146"/>
      <c r="E43" s="146"/>
      <c r="F43" s="146"/>
      <c r="G43" s="146"/>
      <c r="H43" s="146"/>
      <c r="I43" s="146"/>
      <c r="J43" s="146"/>
      <c r="K43" s="146"/>
      <c r="L43" s="146"/>
      <c r="M43" s="146"/>
      <c r="N43" s="146"/>
      <c r="O43" s="146"/>
      <c r="P43" s="146"/>
    </row>
    <row r="44" ht="15.75" customHeight="1">
      <c r="A44" s="146"/>
      <c r="B44" s="146"/>
      <c r="C44" s="146"/>
      <c r="D44" s="146"/>
      <c r="E44" s="146"/>
      <c r="F44" s="146"/>
      <c r="G44" s="146"/>
      <c r="H44" s="146"/>
      <c r="I44" s="146"/>
      <c r="J44" s="146"/>
      <c r="K44" s="146"/>
      <c r="L44" s="146"/>
      <c r="M44" s="146"/>
      <c r="N44" s="146"/>
      <c r="O44" s="146"/>
      <c r="P44" s="146"/>
    </row>
    <row r="45" ht="15.75" customHeight="1">
      <c r="A45" s="146"/>
      <c r="B45" s="183"/>
      <c r="C45" s="183"/>
      <c r="D45" s="183"/>
      <c r="E45" s="146"/>
      <c r="F45" s="146"/>
      <c r="G45" s="146"/>
      <c r="H45" s="146"/>
      <c r="I45" s="146"/>
      <c r="J45" s="146"/>
      <c r="K45" s="146"/>
      <c r="L45" s="146"/>
      <c r="M45" s="146"/>
      <c r="N45" s="146"/>
      <c r="O45" s="146"/>
      <c r="P45" s="146"/>
    </row>
    <row r="46" ht="15.75" customHeight="1">
      <c r="A46" s="146"/>
      <c r="B46" s="184" t="str">
        <f>DATOS!C6</f>
        <v>ALVAREZ GONZALEZ JENIFER NATALIA</v>
      </c>
      <c r="C46" s="185"/>
      <c r="D46" s="186"/>
      <c r="E46" s="146"/>
      <c r="F46" s="146"/>
      <c r="G46" s="146"/>
      <c r="H46" s="146"/>
      <c r="I46" s="146"/>
      <c r="J46" s="146"/>
      <c r="K46" s="146"/>
      <c r="L46" s="146"/>
      <c r="M46" s="146"/>
      <c r="N46" s="146"/>
      <c r="O46" s="146"/>
      <c r="P46" s="146"/>
    </row>
    <row r="47" ht="15.75" customHeight="1">
      <c r="A47" s="146"/>
      <c r="B47" s="152" t="s">
        <v>223</v>
      </c>
      <c r="E47" s="146"/>
      <c r="F47" s="146"/>
      <c r="G47" s="146"/>
      <c r="H47" s="146"/>
      <c r="I47" s="146"/>
      <c r="J47" s="146"/>
      <c r="K47" s="146"/>
      <c r="L47" s="146"/>
      <c r="M47" s="146"/>
      <c r="N47" s="146"/>
      <c r="O47" s="146"/>
      <c r="P47" s="146"/>
    </row>
    <row r="48" ht="15.75" customHeight="1">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row>
    <row r="49" ht="15.75" customHeight="1">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row>
    <row r="50" ht="15.75" customHeight="1">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row>
    <row r="51" ht="15.75" customHeight="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row>
    <row r="52" ht="15.75" customHeight="1">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row>
    <row r="53" ht="15.75" customHeight="1">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row>
    <row r="54" ht="15.75" customHeight="1">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row>
    <row r="55" ht="15.75" customHeight="1">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row>
    <row r="56" ht="15.75" customHeight="1">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row>
    <row r="57" ht="15.75" customHeight="1">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row>
    <row r="58" ht="15.75" customHeight="1">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row>
    <row r="59" ht="15.75" customHeight="1">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row>
    <row r="60" ht="15.75" customHeight="1">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row>
    <row r="61" ht="15.75" customHeight="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row>
    <row r="62" ht="15.75" customHeight="1">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row>
    <row r="63" ht="15.75" customHeight="1">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row>
    <row r="64" ht="15.75" customHeight="1">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row>
    <row r="65" ht="15.75" customHeight="1">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row>
    <row r="66" ht="15.75" customHeight="1">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row>
    <row r="67" ht="15.75" customHeight="1">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row>
    <row r="68" ht="15.75" customHeight="1">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row>
    <row r="69" ht="15.75" customHeight="1">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row>
    <row r="70" ht="15.75" customHeight="1">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row>
    <row r="71" ht="15.75" customHeight="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row>
    <row r="72" ht="15.75" customHeight="1">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row>
    <row r="73" ht="15.75" customHeight="1">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row>
    <row r="74" ht="15.75" customHeight="1">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row>
    <row r="75" ht="15.75" customHeight="1">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row>
    <row r="76" ht="15.75" customHeight="1">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row>
    <row r="77" ht="15.75" customHeight="1">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row>
    <row r="78" ht="15.75" customHeight="1">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row>
    <row r="79" ht="15.75" customHeight="1">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row>
    <row r="80" ht="15.75" customHeight="1">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row>
    <row r="81" ht="15.75" customHeight="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row>
    <row r="82" ht="15.75" customHeight="1">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row>
    <row r="83" ht="15.75" customHeight="1">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row>
    <row r="84" ht="15.75" customHeight="1">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row>
    <row r="85" ht="15.75" customHeight="1">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row>
    <row r="86" ht="15.75" customHeight="1">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row>
    <row r="87" ht="15.75" customHeight="1">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row>
    <row r="88" ht="15.75" customHeight="1">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row>
    <row r="89" ht="15.75" customHeight="1">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row>
    <row r="90" ht="15.75" customHeight="1">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row>
    <row r="91" ht="15.75" customHeight="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row>
    <row r="92" ht="15.75" customHeight="1">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row>
    <row r="93" ht="15.75" customHeight="1">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row>
    <row r="94" ht="15.75" customHeight="1">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row>
    <row r="95" ht="15.75" customHeight="1">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row>
    <row r="96" ht="15.75" customHeight="1">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row>
    <row r="97" ht="15.75" customHeight="1">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row>
    <row r="98" ht="15.75" customHeight="1">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row r="99" ht="15.75" customHeight="1">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row>
    <row r="100" ht="15.75" customHeight="1">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row>
    <row r="101" ht="15.75" customHeight="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row>
    <row r="102" ht="15.75" customHeight="1">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row>
    <row r="103" ht="15.75" customHeight="1">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row>
    <row r="104" ht="15.75" customHeight="1">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row>
    <row r="105" ht="15.75" customHeight="1">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row>
    <row r="106" ht="15.75" customHeight="1">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row>
    <row r="107" ht="15.75" customHeight="1">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row>
    <row r="108" ht="15.75" customHeight="1">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row>
    <row r="109" ht="15.75" customHeight="1">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row>
    <row r="110" ht="15.75" customHeight="1">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row>
    <row r="111" ht="15.75" customHeight="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row>
    <row r="112" ht="15.75" customHeight="1">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row>
    <row r="113" ht="15.75" customHeight="1">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row>
    <row r="114" ht="15.75" customHeight="1">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row>
    <row r="115" ht="15.75" customHeight="1">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row>
    <row r="116" ht="15.75" customHeight="1">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row>
    <row r="117" ht="15.75" customHeight="1">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row>
    <row r="118" ht="15.75" customHeight="1">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row>
    <row r="119" ht="15.75" customHeight="1">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row>
    <row r="120" ht="15.75" customHeight="1">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row>
    <row r="121" ht="15.75" customHeight="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row>
    <row r="122" ht="15.75" customHeight="1">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row>
    <row r="123" ht="15.75" customHeight="1">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row>
    <row r="124" ht="15.75" customHeight="1">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row>
    <row r="125" ht="15.75" customHeight="1">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row>
    <row r="126" ht="15.75" customHeight="1">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row>
    <row r="127" ht="15.75" customHeight="1">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row>
    <row r="128" ht="15.75" customHeight="1">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row>
    <row r="129" ht="15.75" customHeight="1">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row>
    <row r="130" ht="15.75" customHeight="1">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row>
    <row r="131" ht="15.75" customHeight="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row>
    <row r="132" ht="15.75" customHeight="1">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row>
    <row r="133" ht="15.75" customHeight="1">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row>
    <row r="134" ht="15.75" customHeight="1">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row>
    <row r="135" ht="15.75" customHeight="1">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row>
    <row r="136" ht="15.75" customHeight="1">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row>
    <row r="137" ht="15.75" customHeight="1">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row>
    <row r="138" ht="15.75" customHeight="1">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row>
    <row r="139" ht="15.75" customHeight="1">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row>
    <row r="140" ht="15.75" customHeight="1">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row>
    <row r="141" ht="15.75" customHeight="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row>
    <row r="142" ht="15.75" customHeight="1">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row>
    <row r="143" ht="15.75" customHeight="1">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row>
    <row r="144" ht="15.75" customHeight="1">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row>
    <row r="145" ht="15.75" customHeight="1">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row>
    <row r="146" ht="15.75" customHeight="1">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row>
    <row r="147" ht="15.75" customHeight="1">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row>
    <row r="148" ht="15.75" customHeight="1">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ht="15.75" customHeight="1">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row>
    <row r="150" ht="15.75" customHeight="1">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row>
    <row r="151" ht="15.75" customHeight="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row>
    <row r="152" ht="15.75" customHeight="1">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row>
    <row r="153" ht="15.75" customHeight="1">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row>
    <row r="154" ht="15.75" customHeight="1">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row>
    <row r="155" ht="15.75" customHeight="1">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row>
    <row r="156" ht="15.75" customHeight="1">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row>
    <row r="157" ht="15.75" customHeight="1">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row>
    <row r="158" ht="15.75" customHeight="1">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row>
    <row r="159" ht="15.75" customHeight="1">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row>
    <row r="160" ht="15.75" customHeight="1">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row>
    <row r="161" ht="15.75" customHeight="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row>
    <row r="162" ht="15.75" customHeight="1">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row>
    <row r="163" ht="15.75" customHeight="1">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row>
    <row r="164" ht="15.75" customHeight="1">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row>
    <row r="165" ht="15.75" customHeight="1">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row>
    <row r="166" ht="15.75" customHeight="1">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row>
    <row r="167" ht="15.75" customHeight="1">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row>
    <row r="168" ht="15.75" customHeight="1">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row>
    <row r="169" ht="15.75" customHeight="1">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row>
    <row r="170" ht="15.75" customHeight="1">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row>
    <row r="171" ht="15.75" customHeight="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row>
    <row r="172" ht="15.75" customHeight="1">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row>
    <row r="173" ht="15.75" customHeight="1">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row>
    <row r="174" ht="15.75" customHeight="1">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row>
    <row r="175" ht="15.75" customHeight="1">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row>
    <row r="176" ht="15.75" customHeight="1">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row>
    <row r="177" ht="15.75" customHeight="1">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row>
    <row r="178" ht="15.75" customHeight="1">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row>
    <row r="179" ht="15.75" customHeight="1">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row>
    <row r="180" ht="15.75" customHeight="1">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row>
    <row r="181" ht="15.75" customHeight="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row>
    <row r="182" ht="15.75" customHeight="1">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row>
    <row r="183" ht="15.75" customHeight="1">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row>
    <row r="184" ht="15.75" customHeight="1">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row>
    <row r="185" ht="15.75" customHeight="1">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row>
    <row r="186" ht="15.75" customHeight="1">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row>
    <row r="187" ht="15.75" customHeight="1">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row>
    <row r="188" ht="15.75" customHeight="1">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row>
    <row r="189" ht="15.75" customHeight="1">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row>
    <row r="190" ht="15.75" customHeight="1">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row>
    <row r="191" ht="15.75" customHeight="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row>
    <row r="192" ht="15.75" customHeight="1">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row>
    <row r="193" ht="15.75" customHeight="1">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row>
    <row r="194" ht="15.75" customHeight="1">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row>
    <row r="195" ht="15.75" customHeight="1">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row>
    <row r="196" ht="15.75" customHeight="1">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row>
    <row r="197" ht="15.75" customHeight="1">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row>
    <row r="198" ht="15.75" customHeight="1">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row>
    <row r="199" ht="15.75" customHeight="1">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row>
    <row r="200" ht="15.75" customHeight="1">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row>
    <row r="201" ht="15.75" customHeight="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row>
    <row r="202" ht="15.75" customHeight="1">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row>
    <row r="203" ht="15.75" customHeight="1">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row>
    <row r="204" ht="15.75" customHeight="1">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row>
    <row r="205" ht="15.75" customHeight="1">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row>
    <row r="206" ht="15.75" customHeight="1">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row>
    <row r="207" ht="15.75" customHeight="1">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row>
    <row r="208" ht="15.75" customHeight="1">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row>
    <row r="209" ht="15.75" customHeight="1">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row>
    <row r="210" ht="15.75" customHeight="1">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row>
    <row r="211" ht="15.75" customHeight="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row>
    <row r="212" ht="15.75" customHeight="1">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row>
    <row r="213" ht="15.75" customHeight="1">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row>
    <row r="214" ht="15.75" customHeight="1">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row>
    <row r="215" ht="15.75" customHeight="1">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row>
    <row r="216" ht="15.75" customHeight="1">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row>
    <row r="217" ht="15.75" customHeight="1">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row>
    <row r="218" ht="15.75" customHeight="1">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row>
    <row r="219" ht="15.75" customHeight="1">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row>
    <row r="220" ht="15.75" customHeight="1">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row>
    <row r="221" ht="15.75" customHeight="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row>
    <row r="222" ht="15.75" customHeight="1">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row>
    <row r="223" ht="15.75" customHeight="1">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row>
    <row r="224" ht="15.75" customHeight="1">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row>
    <row r="225" ht="15.75" customHeight="1">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row>
    <row r="226" ht="15.75" customHeight="1">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row>
    <row r="227" ht="15.75" customHeight="1">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row>
    <row r="228" ht="15.75" customHeight="1">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row>
    <row r="229" ht="15.75" customHeight="1">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row>
    <row r="230" ht="15.75" customHeight="1">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row>
    <row r="231" ht="15.75" customHeight="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row>
    <row r="232" ht="15.75" customHeight="1">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row>
    <row r="233" ht="15.75" customHeight="1">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row>
    <row r="234" ht="15.75" customHeight="1">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row>
    <row r="235" ht="15.75" customHeight="1">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row>
    <row r="236" ht="15.75" customHeight="1">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row>
    <row r="237" ht="15.75" customHeight="1">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row>
    <row r="238" ht="15.75" customHeight="1">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row>
    <row r="239" ht="15.75" customHeight="1">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row>
    <row r="240" ht="15.75" customHeight="1">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row>
    <row r="241" ht="15.75" customHeight="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row>
    <row r="242" ht="15.75" customHeight="1">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row>
    <row r="243" ht="15.75" customHeight="1">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row>
    <row r="244" ht="15.75" customHeight="1">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row>
    <row r="245" ht="15.75" customHeight="1">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row>
    <row r="246" ht="15.75" customHeight="1">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row>
    <row r="247" ht="15.75" customHeight="1">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row>
    <row r="248" ht="15.75" customHeight="1">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row>
    <row r="249" ht="15.75" customHeight="1">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row>
    <row r="250" ht="15.75" customHeight="1">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row>
    <row r="251" ht="15.75" customHeight="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row>
    <row r="252" ht="15.75" customHeight="1">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row>
    <row r="253" ht="15.75" customHeight="1">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row>
    <row r="254" ht="15.75" customHeight="1">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row>
    <row r="255" ht="15.75" customHeight="1">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row>
    <row r="256" ht="15.75" customHeight="1">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row>
    <row r="257" ht="15.75" customHeight="1">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row>
    <row r="258" ht="15.75" customHeight="1">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row>
    <row r="259" ht="15.75" customHeight="1">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row>
    <row r="260" ht="15.75" customHeight="1">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row>
    <row r="261" ht="15.75" customHeight="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row>
    <row r="262" ht="15.75" customHeight="1">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row>
    <row r="263" ht="15.75" customHeight="1">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row>
    <row r="264" ht="15.75" customHeight="1">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row>
    <row r="265" ht="15.75" customHeight="1">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row>
    <row r="266" ht="15.75" customHeight="1">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row>
    <row r="267" ht="15.75" customHeight="1">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row>
    <row r="268" ht="15.75" customHeight="1">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row>
    <row r="269" ht="15.75" customHeight="1">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row>
    <row r="270" ht="15.75" customHeight="1">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row>
    <row r="271" ht="15.75" customHeight="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row>
    <row r="272" ht="15.75" customHeight="1">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row>
    <row r="273" ht="15.75" customHeight="1">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row>
    <row r="274" ht="15.75" customHeight="1">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row>
    <row r="275" ht="15.75" customHeight="1">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row>
    <row r="276" ht="15.75" customHeight="1">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row>
    <row r="277" ht="15.75" customHeight="1">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row>
    <row r="278" ht="15.75" customHeight="1">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row>
    <row r="279" ht="15.75" customHeight="1">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row>
    <row r="280" ht="15.75" customHeight="1">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row>
    <row r="281" ht="15.75" customHeight="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row>
    <row r="282" ht="15.75" customHeight="1">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row>
    <row r="283" ht="15.75" customHeight="1">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row>
    <row r="284" ht="15.75" customHeight="1">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row>
    <row r="285" ht="15.75" customHeight="1">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row>
    <row r="286" ht="15.75" customHeight="1">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row>
    <row r="287" ht="15.75" customHeight="1">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row>
    <row r="288" ht="15.75" customHeight="1">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row>
    <row r="289" ht="15.75" customHeight="1">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row>
    <row r="290" ht="15.75" customHeight="1">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row>
    <row r="291" ht="15.75" customHeight="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row>
    <row r="292" ht="15.75" customHeight="1">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row>
    <row r="293" ht="15.75" customHeight="1">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row>
    <row r="294" ht="15.75" customHeight="1">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row>
    <row r="295" ht="15.75" customHeight="1">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row>
    <row r="296" ht="15.75" customHeight="1">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row>
    <row r="297" ht="15.75" customHeight="1">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row>
    <row r="298" ht="15.75" customHeight="1">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row>
    <row r="299" ht="15.75" customHeight="1">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row>
    <row r="300" ht="15.75" customHeight="1">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row>
    <row r="301" ht="15.75" customHeight="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row>
    <row r="302" ht="15.75" customHeight="1">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row>
    <row r="303" ht="15.75" customHeight="1">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row>
    <row r="304" ht="15.75" customHeight="1">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row>
    <row r="305" ht="15.75" customHeight="1">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row>
    <row r="306" ht="15.75" customHeight="1">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row>
    <row r="307" ht="15.75" customHeight="1">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row>
    <row r="308" ht="15.75" customHeight="1">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row>
    <row r="309" ht="15.75" customHeight="1">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row>
    <row r="310" ht="15.75" customHeight="1">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row>
    <row r="311" ht="15.75" customHeight="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row>
    <row r="312" ht="15.75" customHeight="1">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row>
    <row r="313" ht="15.75" customHeight="1">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row>
    <row r="314" ht="15.75" customHeight="1">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row>
    <row r="315" ht="15.75" customHeight="1">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row>
    <row r="316" ht="15.75" customHeight="1">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row>
    <row r="317" ht="15.75" customHeight="1">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row>
    <row r="318" ht="15.75" customHeight="1">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row>
    <row r="319" ht="15.75" customHeight="1">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row>
    <row r="320" ht="15.75" customHeight="1">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row>
    <row r="321" ht="15.75" customHeight="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row>
    <row r="322" ht="15.75" customHeight="1">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row>
    <row r="323" ht="15.75" customHeight="1">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row>
    <row r="324" ht="15.75" customHeight="1">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row>
    <row r="325" ht="15.75" customHeight="1">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row>
    <row r="326" ht="15.75" customHeight="1">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row>
    <row r="327" ht="15.75" customHeight="1">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row>
    <row r="328" ht="15.75" customHeight="1">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row>
    <row r="329" ht="15.75" customHeight="1">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row>
    <row r="330" ht="15.75" customHeight="1">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row>
    <row r="331" ht="15.75" customHeight="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row>
    <row r="332" ht="15.75" customHeight="1">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row>
    <row r="333" ht="15.75" customHeight="1">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row>
    <row r="334" ht="15.75" customHeight="1">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row>
    <row r="335" ht="15.75" customHeight="1">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row>
    <row r="336" ht="15.75" customHeight="1">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row>
    <row r="337" ht="15.75" customHeight="1">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row>
    <row r="338" ht="15.75" customHeight="1">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row>
    <row r="339" ht="15.75" customHeight="1">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row>
    <row r="340" ht="15.75" customHeight="1">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row>
    <row r="341" ht="15.75" customHeight="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row>
    <row r="342" ht="15.75" customHeight="1">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row>
    <row r="343" ht="15.75" customHeight="1">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row>
    <row r="344" ht="15.75" customHeight="1">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row>
    <row r="345" ht="15.75" customHeight="1">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row>
    <row r="346" ht="15.75" customHeight="1">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row>
    <row r="347" ht="15.75" customHeight="1">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row>
    <row r="348" ht="15.75" customHeight="1">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row>
    <row r="349" ht="15.75" customHeight="1">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row>
    <row r="350" ht="15.75" customHeight="1">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row>
    <row r="351" ht="15.75" customHeight="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row>
    <row r="352" ht="15.75" customHeight="1">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row>
    <row r="353" ht="15.75" customHeight="1">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row>
    <row r="354" ht="15.75" customHeight="1">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row>
    <row r="355" ht="15.75" customHeight="1">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row>
    <row r="356" ht="15.75" customHeight="1">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row>
    <row r="357" ht="15.75" customHeight="1">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row>
    <row r="358" ht="15.75" customHeight="1">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row>
    <row r="359" ht="15.75" customHeight="1">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row>
    <row r="360" ht="15.75" customHeight="1">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row>
    <row r="361" ht="15.75" customHeight="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row>
    <row r="362" ht="15.75" customHeight="1">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row>
    <row r="363" ht="15.75" customHeight="1">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row>
    <row r="364" ht="15.75" customHeight="1">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row>
    <row r="365" ht="15.75" customHeight="1">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row>
    <row r="366" ht="15.75" customHeight="1">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row>
    <row r="367" ht="15.75" customHeight="1">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row>
    <row r="368" ht="15.75" customHeight="1">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row>
    <row r="369" ht="15.75" customHeight="1">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row>
    <row r="370" ht="15.75" customHeight="1">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row>
    <row r="371" ht="15.75" customHeight="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row>
    <row r="372" ht="15.75" customHeight="1">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row>
    <row r="373" ht="15.75" customHeight="1">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row>
    <row r="374" ht="15.75" customHeight="1">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row>
    <row r="375" ht="15.75" customHeight="1">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row>
    <row r="376" ht="15.75" customHeight="1">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row>
    <row r="377" ht="15.75" customHeight="1">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row>
    <row r="378" ht="15.75" customHeight="1">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row>
    <row r="379" ht="15.75" customHeight="1">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row>
    <row r="380" ht="15.75" customHeight="1">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row>
    <row r="381" ht="15.75" customHeight="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row>
    <row r="382" ht="15.75" customHeight="1">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row>
    <row r="383" ht="15.75" customHeight="1">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row>
    <row r="384" ht="15.75" customHeight="1">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row>
    <row r="385" ht="15.75" customHeight="1">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row>
    <row r="386" ht="15.75" customHeight="1">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row>
    <row r="387" ht="15.75" customHeight="1">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row>
    <row r="388" ht="15.75" customHeight="1">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row>
    <row r="389" ht="15.75" customHeight="1">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row>
    <row r="390" ht="15.75" customHeight="1">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row>
    <row r="391" ht="15.75" customHeight="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row>
    <row r="392" ht="15.75" customHeight="1">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row>
    <row r="393" ht="15.75" customHeight="1">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row>
    <row r="394" ht="15.75" customHeight="1">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row>
    <row r="395" ht="15.75" customHeight="1">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row>
    <row r="396" ht="15.75" customHeight="1">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row>
    <row r="397" ht="15.75" customHeight="1">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row>
    <row r="398" ht="15.75" customHeight="1">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row>
    <row r="399" ht="15.75" customHeight="1">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row>
    <row r="400" ht="15.75" customHeight="1">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row>
    <row r="401" ht="15.75" customHeight="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row>
    <row r="402" ht="15.75" customHeight="1">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row>
    <row r="403" ht="15.75" customHeight="1">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row>
    <row r="404" ht="15.75" customHeight="1">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row>
    <row r="405" ht="15.75" customHeight="1">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row>
    <row r="406" ht="15.75" customHeight="1">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row>
    <row r="407" ht="15.75" customHeight="1">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row>
    <row r="408" ht="15.75" customHeight="1">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row>
    <row r="409" ht="15.75" customHeight="1">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row>
    <row r="410" ht="15.75" customHeight="1">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row>
    <row r="411" ht="15.75" customHeight="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row>
    <row r="412" ht="15.75" customHeight="1">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row>
    <row r="413" ht="15.75" customHeight="1">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row>
    <row r="414" ht="15.75" customHeight="1">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row>
    <row r="415" ht="15.75" customHeight="1">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row>
    <row r="416" ht="15.75" customHeight="1">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row>
    <row r="417" ht="15.75" customHeight="1">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row>
    <row r="418" ht="15.75" customHeight="1">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row>
    <row r="419" ht="15.75" customHeight="1">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row>
    <row r="420" ht="15.75" customHeight="1">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row>
    <row r="421" ht="15.75" customHeight="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row>
    <row r="422" ht="15.75" customHeight="1">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row>
    <row r="423" ht="15.75" customHeight="1">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row>
    <row r="424" ht="15.75" customHeight="1">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row>
    <row r="425" ht="15.75" customHeight="1">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row>
    <row r="426" ht="15.75" customHeight="1">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row>
    <row r="427" ht="15.75" customHeight="1">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row>
    <row r="428" ht="15.75" customHeight="1">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row>
    <row r="429" ht="15.75" customHeight="1">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row>
    <row r="430" ht="15.75" customHeight="1">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row>
    <row r="431" ht="15.75" customHeight="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row>
    <row r="432" ht="15.75" customHeight="1">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row>
    <row r="433" ht="15.75" customHeight="1">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row>
    <row r="434" ht="15.75" customHeight="1">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row>
    <row r="435" ht="15.75" customHeight="1">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row>
    <row r="436" ht="15.75" customHeight="1">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row>
    <row r="437" ht="15.75" customHeight="1">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row>
    <row r="438" ht="15.75" customHeight="1">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row>
    <row r="439" ht="15.75" customHeight="1">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row>
    <row r="440" ht="15.75" customHeight="1">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row>
    <row r="441" ht="15.75" customHeight="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row>
    <row r="442" ht="15.75" customHeight="1">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row>
    <row r="443" ht="15.75" customHeight="1">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row>
    <row r="444" ht="15.75" customHeight="1">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row>
    <row r="445" ht="15.75" customHeight="1">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row>
    <row r="446" ht="15.75" customHeight="1">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row>
    <row r="447" ht="15.75" customHeight="1">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row>
    <row r="448" ht="15.75" customHeight="1">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row>
    <row r="449" ht="15.75" customHeight="1">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row>
    <row r="450" ht="15.75" customHeight="1">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row>
    <row r="451" ht="15.75" customHeight="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row>
    <row r="452" ht="15.75" customHeight="1">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row>
    <row r="453" ht="15.75" customHeight="1">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row>
    <row r="454" ht="15.75" customHeight="1">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row>
    <row r="455" ht="15.75" customHeight="1">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row>
    <row r="456" ht="15.75" customHeight="1">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row>
    <row r="457" ht="15.75" customHeight="1">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row>
    <row r="458" ht="15.75" customHeight="1">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row>
    <row r="459" ht="15.75" customHeight="1">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row>
    <row r="460" ht="15.75" customHeight="1">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row>
    <row r="461" ht="15.75" customHeight="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row>
    <row r="462" ht="15.75" customHeight="1">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row>
    <row r="463" ht="15.75" customHeight="1">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row>
    <row r="464" ht="15.75" customHeight="1">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row>
    <row r="465" ht="15.75" customHeight="1">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row>
    <row r="466" ht="15.75" customHeight="1">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row>
    <row r="467" ht="15.75" customHeight="1">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row>
    <row r="468" ht="15.75" customHeight="1">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row>
    <row r="469" ht="15.75" customHeight="1">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row>
    <row r="470" ht="15.75" customHeight="1">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row>
    <row r="471" ht="15.75" customHeight="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row>
    <row r="472" ht="15.75" customHeight="1">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row>
    <row r="473" ht="15.75" customHeight="1">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row>
    <row r="474" ht="15.75" customHeight="1">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row>
    <row r="475" ht="15.75" customHeight="1">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row>
    <row r="476" ht="15.75" customHeight="1">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row>
    <row r="477" ht="15.75" customHeight="1">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row>
    <row r="478" ht="15.75" customHeight="1">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row>
    <row r="479" ht="15.75" customHeight="1">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row>
    <row r="480" ht="15.75" customHeight="1">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row>
    <row r="481" ht="15.75" customHeight="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row>
    <row r="482" ht="15.75" customHeight="1">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row>
    <row r="483" ht="15.75" customHeight="1">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row>
    <row r="484" ht="15.75" customHeight="1">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row>
    <row r="485" ht="15.75" customHeight="1">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row>
    <row r="486" ht="15.75" customHeight="1">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row>
    <row r="487" ht="15.75" customHeight="1">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row>
    <row r="488" ht="15.75" customHeight="1">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row>
    <row r="489" ht="15.75" customHeight="1">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row>
    <row r="490" ht="15.75" customHeight="1">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row>
    <row r="491" ht="15.75" customHeight="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row>
    <row r="492" ht="15.75" customHeight="1">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row>
    <row r="493" ht="15.75" customHeight="1">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row>
    <row r="494" ht="15.75" customHeight="1">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row>
    <row r="495" ht="15.75" customHeight="1">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row>
    <row r="496" ht="15.75" customHeight="1">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row>
    <row r="497" ht="15.75" customHeight="1">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row>
    <row r="498" ht="15.75" customHeight="1">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row>
    <row r="499" ht="15.75" customHeight="1">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row>
    <row r="500" ht="15.75" customHeight="1">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row>
    <row r="501" ht="15.75" customHeight="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row>
    <row r="502" ht="15.75" customHeight="1">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row>
    <row r="503" ht="15.75" customHeight="1">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row>
    <row r="504" ht="15.75" customHeight="1">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row>
    <row r="505" ht="15.75" customHeight="1">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row>
    <row r="506" ht="15.75" customHeight="1">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row>
    <row r="507" ht="15.75" customHeight="1">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row>
    <row r="508" ht="15.75" customHeight="1">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row>
    <row r="509" ht="15.75" customHeight="1">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row>
    <row r="510" ht="15.75" customHeight="1">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row>
    <row r="511" ht="15.75" customHeight="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row>
    <row r="512" ht="15.75" customHeight="1">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row>
    <row r="513" ht="15.75" customHeight="1">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row>
    <row r="514" ht="15.75" customHeight="1">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row>
    <row r="515" ht="15.75" customHeight="1">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row>
    <row r="516" ht="15.75" customHeight="1">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row>
    <row r="517" ht="15.75" customHeight="1">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row>
    <row r="518" ht="15.75" customHeight="1">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row>
    <row r="519" ht="15.75" customHeight="1">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row>
    <row r="520" ht="15.75" customHeight="1">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row>
    <row r="521" ht="15.75" customHeight="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row>
    <row r="522" ht="15.75" customHeight="1">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row>
    <row r="523" ht="15.75" customHeight="1">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row>
    <row r="524" ht="15.75" customHeight="1">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row>
    <row r="525" ht="15.75" customHeight="1">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row>
    <row r="526" ht="15.75" customHeight="1">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row>
    <row r="527" ht="15.75" customHeight="1">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row>
    <row r="528" ht="15.75" customHeight="1">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row>
    <row r="529" ht="15.75" customHeight="1">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row>
    <row r="530" ht="15.75" customHeight="1">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row>
    <row r="531" ht="15.75" customHeight="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row>
    <row r="532" ht="15.75" customHeight="1">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ht="15.75" customHeight="1">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ht="15.75" customHeight="1">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row>
    <row r="535" ht="15.75" customHeight="1">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row>
    <row r="536" ht="15.75" customHeight="1">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row>
    <row r="537" ht="15.75" customHeight="1">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row>
    <row r="538" ht="15.75" customHeight="1">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row>
    <row r="539" ht="15.75" customHeight="1">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row>
    <row r="540" ht="15.75" customHeight="1">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row>
    <row r="541" ht="15.75" customHeight="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row>
    <row r="542" ht="15.75" customHeight="1">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row>
    <row r="543" ht="15.75" customHeight="1">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row>
    <row r="544" ht="15.75" customHeight="1">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row>
    <row r="545" ht="15.75" customHeight="1">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row>
    <row r="546" ht="15.75" customHeight="1">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row>
    <row r="547" ht="15.75" customHeight="1">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row>
    <row r="548" ht="15.75" customHeight="1">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row>
    <row r="549" ht="15.75" customHeight="1">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row>
    <row r="550" ht="15.75" customHeight="1">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row>
    <row r="551" ht="15.75" customHeight="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row>
    <row r="552" ht="15.75" customHeight="1">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row>
    <row r="553" ht="15.75" customHeight="1">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row>
    <row r="554" ht="15.75" customHeight="1">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row>
    <row r="555" ht="15.75" customHeight="1">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row>
    <row r="556" ht="15.75" customHeight="1">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row>
    <row r="557" ht="15.75" customHeight="1">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row>
    <row r="558" ht="15.75" customHeight="1">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row>
    <row r="559" ht="15.75" customHeight="1">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row>
    <row r="560" ht="15.75" customHeight="1">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row>
    <row r="561" ht="15.75" customHeight="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row>
    <row r="562" ht="15.75" customHeight="1">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row>
    <row r="563" ht="15.75" customHeight="1">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row>
    <row r="564" ht="15.75" customHeight="1">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row>
    <row r="565" ht="15.75" customHeight="1">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row>
    <row r="566" ht="15.75" customHeight="1">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row>
    <row r="567" ht="15.75" customHeight="1">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row>
    <row r="568" ht="15.75" customHeight="1">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row>
    <row r="569" ht="15.75" customHeight="1">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row>
    <row r="570" ht="15.75" customHeight="1">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row>
    <row r="571" ht="15.75" customHeight="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row>
    <row r="572" ht="15.75" customHeight="1">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row>
    <row r="573" ht="15.75" customHeight="1">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row>
    <row r="574" ht="15.75" customHeight="1">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row>
    <row r="575" ht="15.75" customHeight="1">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row>
    <row r="576" ht="15.75" customHeight="1">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row>
    <row r="577" ht="15.75" customHeight="1">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row>
    <row r="578" ht="15.75" customHeight="1">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row>
    <row r="579" ht="15.75" customHeight="1">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row>
    <row r="580" ht="15.75" customHeight="1">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row>
    <row r="581" ht="15.75" customHeight="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row>
    <row r="582" ht="15.75" customHeight="1">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row>
    <row r="583" ht="15.75" customHeight="1">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row>
    <row r="584" ht="15.75" customHeight="1">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row>
    <row r="585" ht="15.75" customHeight="1">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row>
    <row r="586" ht="15.75" customHeight="1">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row>
    <row r="587" ht="15.75" customHeight="1">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row>
    <row r="588" ht="15.75" customHeight="1">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row>
    <row r="589" ht="15.75" customHeight="1">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row>
    <row r="590" ht="15.75" customHeight="1">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row>
    <row r="591" ht="15.75" customHeight="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row>
    <row r="592" ht="15.75" customHeight="1">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row>
    <row r="593" ht="15.75" customHeight="1">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row>
    <row r="594" ht="15.75" customHeight="1">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row>
    <row r="595" ht="15.75" customHeight="1">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row>
    <row r="596" ht="15.75" customHeight="1">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row>
    <row r="597" ht="15.75" customHeight="1">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row>
    <row r="598" ht="15.75" customHeight="1">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row>
    <row r="599" ht="15.75" customHeight="1">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row>
    <row r="600" ht="15.75" customHeight="1">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row>
    <row r="601" ht="15.75" customHeight="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row>
    <row r="602" ht="15.75" customHeight="1">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row>
    <row r="603" ht="15.75" customHeight="1">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row>
    <row r="604" ht="15.75" customHeight="1">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row>
    <row r="605" ht="15.75" customHeight="1">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row>
    <row r="606" ht="15.75" customHeight="1">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row>
    <row r="607" ht="15.75" customHeight="1">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row>
    <row r="608" ht="15.75" customHeight="1">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row>
    <row r="609" ht="15.75" customHeight="1">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row>
    <row r="610" ht="15.75" customHeight="1">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row>
    <row r="611" ht="15.75" customHeight="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row>
    <row r="612" ht="15.75" customHeight="1">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row>
    <row r="613" ht="15.75" customHeight="1">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row>
    <row r="614" ht="15.75" customHeight="1">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row>
    <row r="615" ht="15.75" customHeight="1">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row>
    <row r="616" ht="15.75" customHeight="1">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row>
    <row r="617" ht="15.75" customHeight="1">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row>
    <row r="618" ht="15.75" customHeight="1">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row>
    <row r="619" ht="15.75" customHeight="1">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row>
    <row r="620" ht="15.75" customHeight="1">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row>
    <row r="621" ht="15.75" customHeight="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row>
    <row r="622" ht="15.75" customHeight="1">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row>
    <row r="623" ht="15.75" customHeight="1">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row>
    <row r="624" ht="15.75" customHeight="1">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row>
    <row r="625" ht="15.75" customHeight="1">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row>
    <row r="626" ht="15.75" customHeight="1">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row>
    <row r="627" ht="15.75" customHeight="1">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row>
    <row r="628" ht="15.75" customHeight="1">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row>
    <row r="629" ht="15.75" customHeight="1">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row>
    <row r="630" ht="15.75" customHeight="1">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row>
    <row r="631" ht="15.75" customHeight="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row>
    <row r="632" ht="15.75" customHeight="1">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row>
    <row r="633" ht="15.75" customHeight="1">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row>
    <row r="634" ht="15.75" customHeight="1">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row>
    <row r="635" ht="15.75" customHeight="1">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row>
    <row r="636" ht="15.75" customHeight="1">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row>
    <row r="637" ht="15.75" customHeight="1">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row>
    <row r="638" ht="15.75" customHeight="1">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row>
    <row r="639" ht="15.75" customHeight="1">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row>
    <row r="640" ht="15.75" customHeight="1">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row>
    <row r="641" ht="15.75" customHeight="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row>
    <row r="642" ht="15.75" customHeight="1">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row>
    <row r="643" ht="15.75" customHeight="1">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row>
    <row r="644" ht="15.75" customHeight="1">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row>
    <row r="645" ht="15.75" customHeight="1">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row>
    <row r="646" ht="15.75" customHeight="1">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row>
    <row r="647" ht="15.75" customHeight="1">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row>
    <row r="648" ht="15.75" customHeight="1">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row>
    <row r="649" ht="15.75" customHeight="1">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row>
    <row r="650" ht="15.75" customHeight="1">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row>
    <row r="651" ht="15.75" customHeight="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row>
    <row r="652" ht="15.75" customHeight="1">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row>
    <row r="653" ht="15.75" customHeight="1">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row>
    <row r="654" ht="15.75" customHeight="1">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row>
    <row r="655" ht="15.75" customHeight="1">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row>
    <row r="656" ht="15.75" customHeight="1">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row>
    <row r="657" ht="15.75" customHeight="1">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row>
    <row r="658" ht="15.75" customHeight="1">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row>
    <row r="659" ht="15.75" customHeight="1">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row>
    <row r="660" ht="15.75" customHeight="1">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row>
    <row r="661" ht="15.75" customHeight="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row>
    <row r="662" ht="15.75" customHeight="1">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row>
    <row r="663" ht="15.75" customHeight="1">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row>
    <row r="664" ht="15.75" customHeight="1">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row>
    <row r="665" ht="15.75" customHeight="1">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row>
    <row r="666" ht="15.75" customHeight="1">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row>
    <row r="667" ht="15.75" customHeight="1">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row>
    <row r="668" ht="15.75" customHeight="1">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row>
    <row r="669" ht="15.75" customHeight="1">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row>
    <row r="670" ht="15.75" customHeight="1">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row>
    <row r="671" ht="15.75" customHeight="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row>
    <row r="672" ht="15.75" customHeight="1">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row>
    <row r="673" ht="15.75" customHeight="1">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row>
    <row r="674" ht="15.75" customHeight="1">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row>
    <row r="675" ht="15.75" customHeight="1">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row>
    <row r="676" ht="15.75" customHeight="1">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row>
    <row r="677" ht="15.75" customHeight="1">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row>
    <row r="678" ht="15.75" customHeight="1">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row>
    <row r="679" ht="15.75" customHeight="1">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row>
    <row r="680" ht="15.75" customHeight="1">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row>
    <row r="681" ht="15.75" customHeight="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row>
    <row r="682" ht="15.75" customHeight="1">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row>
    <row r="683" ht="15.75" customHeight="1">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row>
    <row r="684" ht="15.75" customHeight="1">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row>
    <row r="685" ht="15.75" customHeight="1">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row>
    <row r="686" ht="15.75" customHeight="1">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row>
    <row r="687" ht="15.75" customHeight="1">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row>
    <row r="688" ht="15.75" customHeight="1">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row>
    <row r="689" ht="15.75" customHeight="1">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row>
    <row r="690" ht="15.75" customHeight="1">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row>
    <row r="691" ht="15.75" customHeight="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row>
    <row r="692" ht="15.75" customHeight="1">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row>
    <row r="693" ht="15.75" customHeight="1">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row>
    <row r="694" ht="15.75" customHeight="1">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row>
    <row r="695" ht="15.75" customHeight="1">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row>
    <row r="696" ht="15.75" customHeight="1">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row>
    <row r="697" ht="15.75" customHeight="1">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row>
    <row r="698" ht="15.75" customHeight="1">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row>
    <row r="699" ht="15.75" customHeight="1">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row>
    <row r="700" ht="15.75" customHeight="1">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row>
    <row r="701" ht="15.75" customHeight="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row>
    <row r="702" ht="15.75" customHeight="1">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row>
    <row r="703" ht="15.75" customHeight="1">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row>
    <row r="704" ht="15.75" customHeight="1">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row>
    <row r="705" ht="15.75" customHeight="1">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row>
    <row r="706" ht="15.75" customHeight="1">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row>
    <row r="707" ht="15.75" customHeight="1">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row>
    <row r="708" ht="15.75" customHeight="1">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row>
    <row r="709" ht="15.75" customHeight="1">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row>
    <row r="710" ht="15.75" customHeight="1">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row>
    <row r="711" ht="15.75" customHeight="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row>
    <row r="712" ht="15.75" customHeight="1">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row>
    <row r="713" ht="15.75" customHeight="1">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row>
    <row r="714" ht="15.75" customHeight="1">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row>
    <row r="715" ht="15.75" customHeight="1">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row>
    <row r="716" ht="15.75" customHeight="1">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row>
    <row r="717" ht="15.75" customHeight="1">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row>
    <row r="718" ht="15.75" customHeight="1">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row>
    <row r="719" ht="15.75" customHeight="1">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row>
    <row r="720" ht="15.75" customHeight="1">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row>
    <row r="721" ht="15.75" customHeight="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row>
    <row r="722" ht="15.75" customHeight="1">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row>
    <row r="723" ht="15.75" customHeight="1">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row>
    <row r="724" ht="15.75" customHeight="1">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row>
    <row r="725" ht="15.75" customHeight="1">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row>
    <row r="726" ht="15.75" customHeight="1">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row>
    <row r="727" ht="15.75" customHeight="1">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row>
    <row r="728" ht="15.75" customHeight="1">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row>
    <row r="729" ht="15.75" customHeight="1">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row>
    <row r="730" ht="15.75" customHeight="1">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row>
    <row r="731" ht="15.75" customHeight="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row>
    <row r="732" ht="15.75" customHeight="1">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row>
    <row r="733" ht="15.75" customHeight="1">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row>
    <row r="734" ht="15.75" customHeight="1">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row>
    <row r="735" ht="15.75" customHeight="1">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row>
    <row r="736" ht="15.75" customHeight="1">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row>
    <row r="737" ht="15.75" customHeight="1">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row>
    <row r="738" ht="15.75" customHeight="1">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row>
    <row r="739" ht="15.75" customHeight="1">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row>
    <row r="740" ht="15.75" customHeight="1">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row>
    <row r="741" ht="15.75" customHeight="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row>
    <row r="742" ht="15.75" customHeight="1">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row>
    <row r="743" ht="15.75" customHeight="1">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row>
    <row r="744" ht="15.75" customHeight="1">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row>
    <row r="745" ht="15.75" customHeight="1">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row>
    <row r="746" ht="15.75" customHeight="1">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row>
    <row r="747" ht="15.75" customHeight="1">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row>
    <row r="748" ht="15.75" customHeight="1">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row>
    <row r="749" ht="15.75" customHeight="1">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row>
    <row r="750" ht="15.75" customHeight="1">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row>
    <row r="751" ht="15.75" customHeight="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row>
    <row r="752" ht="15.75" customHeight="1">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row>
    <row r="753" ht="15.75" customHeight="1">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row>
    <row r="754" ht="15.75" customHeight="1">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row>
    <row r="755" ht="15.75" customHeight="1">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row>
    <row r="756" ht="15.75" customHeight="1">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row>
    <row r="757" ht="15.75" customHeight="1">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row>
    <row r="758" ht="15.75" customHeight="1">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row>
    <row r="759" ht="15.75" customHeight="1">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row>
    <row r="760" ht="15.75" customHeight="1">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row>
    <row r="761" ht="15.75" customHeight="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row>
    <row r="762" ht="15.75" customHeight="1">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row>
    <row r="763" ht="15.75" customHeight="1">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row>
    <row r="764" ht="15.75" customHeight="1">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row>
    <row r="765" ht="15.75" customHeight="1">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row>
    <row r="766" ht="15.75" customHeight="1">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row>
    <row r="767" ht="15.75" customHeight="1">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row>
    <row r="768" ht="15.75" customHeight="1">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row>
    <row r="769" ht="15.75" customHeight="1">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row>
    <row r="770" ht="15.75" customHeight="1">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row>
    <row r="771" ht="15.75" customHeight="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row>
    <row r="772" ht="15.75" customHeight="1">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row>
    <row r="773" ht="15.75" customHeight="1">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row>
    <row r="774" ht="15.75" customHeight="1">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row>
    <row r="775" ht="15.75" customHeight="1">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row>
    <row r="776" ht="15.75" customHeight="1">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row>
    <row r="777" ht="15.75" customHeight="1">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row>
    <row r="778" ht="15.75" customHeight="1">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row>
    <row r="779" ht="15.75" customHeight="1">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row>
    <row r="780" ht="15.75" customHeight="1">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row>
    <row r="781" ht="15.75" customHeight="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row>
    <row r="782" ht="15.75" customHeight="1">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row>
    <row r="783" ht="15.75" customHeight="1">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row>
    <row r="784" ht="15.75" customHeight="1">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row>
    <row r="785" ht="15.75" customHeight="1">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row>
    <row r="786" ht="15.75" customHeight="1">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row>
    <row r="787" ht="15.75" customHeight="1">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row>
    <row r="788" ht="15.75" customHeight="1">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row>
    <row r="789" ht="15.75" customHeight="1">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row>
    <row r="790" ht="15.75" customHeight="1">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row>
    <row r="791" ht="15.75" customHeight="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row>
    <row r="792" ht="15.75" customHeight="1">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row>
    <row r="793" ht="15.75" customHeight="1">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row>
    <row r="794" ht="15.75" customHeight="1">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row>
    <row r="795" ht="15.75" customHeight="1">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row>
    <row r="796" ht="15.75" customHeight="1">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row>
    <row r="797" ht="15.75" customHeight="1">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row>
    <row r="798" ht="15.75" customHeight="1">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row>
    <row r="799" ht="15.75" customHeight="1">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row>
    <row r="800" ht="15.75" customHeight="1">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row>
    <row r="801" ht="15.75" customHeight="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row>
    <row r="802" ht="15.75" customHeight="1">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row>
    <row r="803" ht="15.75" customHeight="1">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row>
    <row r="804" ht="15.75" customHeight="1">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row>
    <row r="805" ht="15.75" customHeight="1">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row>
    <row r="806" ht="15.75" customHeight="1">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row>
    <row r="807" ht="15.75" customHeight="1">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row>
    <row r="808" ht="15.75" customHeight="1">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row>
    <row r="809" ht="15.75" customHeight="1">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row>
    <row r="810" ht="15.75" customHeight="1">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row>
    <row r="811" ht="15.75" customHeight="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row>
    <row r="812" ht="15.75" customHeight="1">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row>
    <row r="813" ht="15.75" customHeight="1">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row>
    <row r="814" ht="15.75" customHeight="1">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row>
    <row r="815" ht="15.75" customHeight="1">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row>
    <row r="816" ht="15.75" customHeight="1">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row>
    <row r="817" ht="15.75" customHeight="1">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row>
    <row r="818" ht="15.75" customHeight="1">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row>
    <row r="819" ht="15.75" customHeight="1">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row>
    <row r="820" ht="15.75" customHeight="1">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row>
    <row r="821" ht="15.75" customHeight="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row>
    <row r="822" ht="15.75" customHeight="1">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row>
    <row r="823" ht="15.75" customHeight="1">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row>
    <row r="824" ht="15.75" customHeight="1">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row>
    <row r="825" ht="15.75" customHeight="1">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row>
    <row r="826" ht="15.75" customHeight="1">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row>
    <row r="827" ht="15.75" customHeight="1">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row>
    <row r="828" ht="15.75" customHeight="1">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row>
    <row r="829" ht="15.75" customHeight="1">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row>
    <row r="830" ht="15.75" customHeight="1">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row>
    <row r="831" ht="15.75" customHeight="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row>
    <row r="832" ht="15.75" customHeight="1">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row>
    <row r="833" ht="15.75" customHeight="1">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row>
    <row r="834" ht="15.75" customHeight="1">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row>
    <row r="835" ht="15.75" customHeight="1">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row>
    <row r="836" ht="15.75" customHeight="1">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row>
    <row r="837" ht="15.75" customHeight="1">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row>
    <row r="838" ht="15.75" customHeight="1">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row>
    <row r="839" ht="15.75" customHeight="1">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row>
    <row r="840" ht="15.75" customHeight="1">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row>
    <row r="841" ht="15.75" customHeight="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row>
    <row r="842" ht="15.75" customHeight="1">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row>
    <row r="843" ht="15.75" customHeight="1">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row>
    <row r="844" ht="15.75" customHeight="1">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row>
    <row r="845" ht="15.75" customHeight="1">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row>
    <row r="846" ht="15.75" customHeight="1">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row>
    <row r="847" ht="15.75" customHeight="1">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row>
    <row r="848" ht="15.75" customHeight="1">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row>
    <row r="849" ht="15.75" customHeight="1">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row>
    <row r="850" ht="15.75" customHeight="1">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row>
    <row r="851" ht="15.75" customHeight="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row>
    <row r="852" ht="15.75" customHeight="1">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row>
    <row r="853" ht="15.75" customHeight="1">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row>
    <row r="854" ht="15.75" customHeight="1">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row>
    <row r="855" ht="15.75" customHeight="1">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row>
    <row r="856" ht="15.75" customHeight="1">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row>
    <row r="857" ht="15.75" customHeight="1">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row>
    <row r="858" ht="15.75" customHeight="1">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row>
    <row r="859" ht="15.75" customHeight="1">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row>
    <row r="860" ht="15.75" customHeight="1">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row>
    <row r="861" ht="15.75" customHeight="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row>
    <row r="862" ht="15.75" customHeight="1">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row>
    <row r="863" ht="15.75" customHeight="1">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row>
    <row r="864" ht="15.75" customHeight="1">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row>
    <row r="865" ht="15.75" customHeight="1">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row>
    <row r="866" ht="15.75" customHeight="1">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row>
    <row r="867" ht="15.75" customHeight="1">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row>
    <row r="868" ht="15.75" customHeight="1">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row>
    <row r="869" ht="15.75" customHeight="1">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row>
    <row r="870" ht="15.75" customHeight="1">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row>
    <row r="871" ht="15.75" customHeight="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row>
    <row r="872" ht="15.75" customHeight="1">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row>
    <row r="873" ht="15.75" customHeight="1">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row>
    <row r="874" ht="15.75" customHeight="1">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row>
    <row r="875" ht="15.75" customHeight="1">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row>
    <row r="876" ht="15.75" customHeight="1">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row>
    <row r="877" ht="15.75" customHeight="1">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row>
    <row r="878" ht="15.75" customHeight="1">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row>
    <row r="879" ht="15.75" customHeight="1">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row>
    <row r="880" ht="15.75" customHeight="1">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row>
    <row r="881" ht="15.75" customHeight="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row>
    <row r="882" ht="15.75" customHeight="1">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row>
    <row r="883" ht="15.75" customHeight="1">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row>
    <row r="884" ht="15.75" customHeight="1">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row>
    <row r="885" ht="15.75" customHeight="1">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row>
    <row r="886" ht="15.75" customHeight="1">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row>
    <row r="887" ht="15.75" customHeight="1">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row>
    <row r="888" ht="15.75" customHeight="1">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row>
    <row r="889" ht="15.75" customHeight="1">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row>
    <row r="890" ht="15.75" customHeight="1">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row>
    <row r="891" ht="15.75" customHeight="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row>
    <row r="892" ht="15.75" customHeight="1">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row>
    <row r="893" ht="15.75" customHeight="1">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row>
    <row r="894" ht="15.75" customHeight="1">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row>
    <row r="895" ht="15.75" customHeight="1">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row>
    <row r="896" ht="15.75" customHeight="1">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row>
    <row r="897" ht="15.75" customHeight="1">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row>
    <row r="898" ht="15.75" customHeight="1">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row>
    <row r="899" ht="15.75" customHeight="1">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row>
    <row r="900" ht="15.75" customHeight="1">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row>
    <row r="901" ht="15.75" customHeight="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row>
    <row r="902" ht="15.75" customHeight="1">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row>
    <row r="903" ht="15.75" customHeight="1">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row>
    <row r="904" ht="15.75" customHeight="1">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row>
    <row r="905" ht="15.75" customHeight="1">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row>
    <row r="906" ht="15.75" customHeight="1">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row>
    <row r="907" ht="15.75" customHeight="1">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row>
    <row r="908" ht="15.75" customHeight="1">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row>
    <row r="909" ht="15.75" customHeight="1">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row>
    <row r="910" ht="15.75" customHeight="1">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row>
    <row r="911" ht="15.75" customHeight="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row>
    <row r="912" ht="15.75" customHeight="1">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row>
    <row r="913" ht="15.75" customHeight="1">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row>
    <row r="914" ht="15.75" customHeight="1">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row>
    <row r="915" ht="15.75" customHeight="1">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row>
    <row r="916" ht="15.75" customHeight="1">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row>
    <row r="917" ht="15.75" customHeight="1">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row>
    <row r="918" ht="15.75" customHeight="1">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row>
    <row r="919" ht="15.75" customHeight="1">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row>
    <row r="920" ht="15.75" customHeight="1">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row>
    <row r="921" ht="15.75" customHeight="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row>
    <row r="922" ht="15.75" customHeight="1">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row>
    <row r="923" ht="15.75" customHeight="1">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row>
    <row r="924" ht="15.75" customHeight="1">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row>
    <row r="925" ht="15.75" customHeight="1">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row>
    <row r="926" ht="15.75" customHeight="1">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row>
    <row r="927" ht="15.75" customHeight="1">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row>
    <row r="928" ht="15.75" customHeight="1">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row>
    <row r="929" ht="15.75" customHeight="1">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row>
    <row r="930" ht="15.75" customHeight="1">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row>
    <row r="931" ht="15.75" customHeight="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row>
    <row r="932" ht="15.75" customHeight="1">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row>
    <row r="933" ht="15.75" customHeight="1">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row>
    <row r="934" ht="15.75" customHeight="1">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row>
    <row r="935" ht="15.75" customHeight="1">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row>
    <row r="936" ht="15.75" customHeight="1">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row>
    <row r="937" ht="15.75" customHeight="1">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row>
    <row r="938" ht="15.75" customHeight="1">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row>
    <row r="939" ht="15.75" customHeight="1">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row>
    <row r="940" ht="15.75" customHeight="1">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row>
    <row r="941" ht="15.75" customHeight="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row>
    <row r="942" ht="15.75" customHeight="1">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row>
    <row r="943" ht="15.75" customHeight="1">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row>
    <row r="944" ht="15.75" customHeight="1">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row>
    <row r="945" ht="15.75" customHeight="1">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row>
    <row r="946" ht="15.75" customHeight="1">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row>
    <row r="947" ht="15.75" customHeight="1">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row>
    <row r="948" ht="15.75" customHeight="1">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row>
    <row r="949" ht="15.75" customHeight="1">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row>
    <row r="950" ht="15.75" customHeight="1">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row>
    <row r="951" ht="15.75" customHeight="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row>
    <row r="952" ht="15.75" customHeight="1">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row>
    <row r="953" ht="15.75" customHeight="1">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row>
    <row r="954" ht="15.75" customHeight="1">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row>
    <row r="955" ht="15.75" customHeight="1">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row>
    <row r="956" ht="15.75" customHeight="1">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row>
    <row r="957" ht="15.75" customHeight="1">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row>
    <row r="958" ht="15.75" customHeight="1">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row>
    <row r="959" ht="15.75" customHeight="1">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row>
    <row r="960" ht="15.75" customHeight="1">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row>
    <row r="961" ht="15.75" customHeight="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row>
    <row r="962" ht="15.75" customHeight="1">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row>
    <row r="963" ht="15.75" customHeight="1">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row>
    <row r="964" ht="15.75" customHeight="1">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row>
    <row r="965" ht="15.75" customHeight="1">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row>
    <row r="966" ht="15.75" customHeight="1">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row>
    <row r="967" ht="15.75" customHeight="1">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row>
    <row r="968" ht="15.75" customHeight="1">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row>
    <row r="969" ht="15.75" customHeight="1">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row>
    <row r="970" ht="15.75" customHeight="1">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row>
    <row r="971" ht="15.75" customHeight="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row>
    <row r="972" ht="15.75" customHeight="1">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row>
    <row r="973" ht="15.75" customHeight="1">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row>
    <row r="974" ht="15.75" customHeight="1">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row>
    <row r="975" ht="15.75" customHeight="1">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row>
    <row r="976" ht="15.75" customHeight="1">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row>
    <row r="977" ht="15.75" customHeight="1">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row>
    <row r="978" ht="15.75" customHeight="1">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row>
    <row r="979" ht="15.75" customHeight="1">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row>
    <row r="980" ht="15.75" customHeight="1">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row>
    <row r="981" ht="15.75" customHeight="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row>
    <row r="982" ht="15.75" customHeight="1">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row>
    <row r="983" ht="15.75" customHeight="1">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row>
    <row r="984" ht="15.75" customHeight="1">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row>
    <row r="985" ht="15.75" customHeight="1">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row>
    <row r="986" ht="15.75" customHeight="1">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row>
    <row r="987" ht="15.75" customHeight="1">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row>
    <row r="988" ht="15.75" customHeight="1">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row>
    <row r="989" ht="15.75" customHeight="1">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row>
    <row r="990" ht="15.75" customHeight="1">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row>
    <row r="991" ht="15.75" customHeight="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row>
    <row r="992" ht="15.75" customHeight="1">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row>
    <row r="993" ht="15.75" customHeight="1">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row>
    <row r="994" ht="15.75" customHeight="1">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row>
    <row r="995" ht="15.75" customHeight="1">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row>
    <row r="996" ht="15.75" customHeight="1">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row>
    <row r="997" ht="15.75" customHeight="1">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row>
    <row r="998">
      <c r="A998" s="187"/>
      <c r="B998" s="187"/>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row>
    <row r="999">
      <c r="A999" s="187"/>
      <c r="B999" s="187"/>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row>
    <row r="1000" ht="15.75" customHeight="1">
      <c r="A1000" s="187"/>
      <c r="B1000" s="187"/>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row>
  </sheetData>
  <mergeCells count="75">
    <mergeCell ref="F28:G28"/>
    <mergeCell ref="H28:I28"/>
    <mergeCell ref="B25:E25"/>
    <mergeCell ref="F25:G25"/>
    <mergeCell ref="H25:I25"/>
    <mergeCell ref="B27:E27"/>
    <mergeCell ref="F27:G27"/>
    <mergeCell ref="H27:I27"/>
    <mergeCell ref="B28:E28"/>
    <mergeCell ref="F31:G31"/>
    <mergeCell ref="H31:I31"/>
    <mergeCell ref="B29:E29"/>
    <mergeCell ref="F29:G29"/>
    <mergeCell ref="H29:I29"/>
    <mergeCell ref="B30:E30"/>
    <mergeCell ref="F30:G30"/>
    <mergeCell ref="H30:I30"/>
    <mergeCell ref="B32:I32"/>
    <mergeCell ref="B31:E31"/>
    <mergeCell ref="B34:E34"/>
    <mergeCell ref="F34:G34"/>
    <mergeCell ref="H34:I34"/>
    <mergeCell ref="B35:E35"/>
    <mergeCell ref="F35:G35"/>
    <mergeCell ref="H35:I35"/>
    <mergeCell ref="F38:G38"/>
    <mergeCell ref="H38:I38"/>
    <mergeCell ref="B38:E38"/>
    <mergeCell ref="B46:D46"/>
    <mergeCell ref="B47:D47"/>
    <mergeCell ref="B36:E36"/>
    <mergeCell ref="F36:G36"/>
    <mergeCell ref="H36:I36"/>
    <mergeCell ref="B37:E37"/>
    <mergeCell ref="F37:G37"/>
    <mergeCell ref="H37:I37"/>
    <mergeCell ref="B39:I39"/>
    <mergeCell ref="C10:I10"/>
    <mergeCell ref="C11:I11"/>
    <mergeCell ref="C12:I12"/>
    <mergeCell ref="C13:I13"/>
    <mergeCell ref="C14:I14"/>
    <mergeCell ref="C16:I16"/>
    <mergeCell ref="B1:H1"/>
    <mergeCell ref="I1:I4"/>
    <mergeCell ref="B2:H2"/>
    <mergeCell ref="B3:H3"/>
    <mergeCell ref="B4:H4"/>
    <mergeCell ref="A6:I6"/>
    <mergeCell ref="C7:D7"/>
    <mergeCell ref="A7:B7"/>
    <mergeCell ref="A8:B8"/>
    <mergeCell ref="A10:B10"/>
    <mergeCell ref="A11:B11"/>
    <mergeCell ref="A12:B12"/>
    <mergeCell ref="A13:B13"/>
    <mergeCell ref="A14:B14"/>
    <mergeCell ref="F20:G20"/>
    <mergeCell ref="H20:I20"/>
    <mergeCell ref="A16:B16"/>
    <mergeCell ref="A18:B18"/>
    <mergeCell ref="C18:E18"/>
    <mergeCell ref="B19:E19"/>
    <mergeCell ref="F19:G19"/>
    <mergeCell ref="H19:I19"/>
    <mergeCell ref="B20:E20"/>
    <mergeCell ref="F24:G24"/>
    <mergeCell ref="H24:I24"/>
    <mergeCell ref="B21:E21"/>
    <mergeCell ref="F21:G21"/>
    <mergeCell ref="H21:I21"/>
    <mergeCell ref="B23:E23"/>
    <mergeCell ref="F23:G23"/>
    <mergeCell ref="H23:I23"/>
    <mergeCell ref="B24:E24"/>
  </mergeCells>
  <printOptions horizontalCentered="1"/>
  <pageMargins bottom="0.35433070866141736" footer="0.0" header="0.0" left="0.31496062992125984" right="0.31496062992125984" top="0.35433070866141736"/>
  <pageSetup paperSize="9" scale="75"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14"/>
    <col customWidth="1" min="2" max="2" width="11.57"/>
    <col customWidth="1" min="3" max="3" width="11.71"/>
    <col customWidth="1" min="4" max="4" width="57.14"/>
    <col customWidth="1" min="5" max="7" width="3.71"/>
    <col customWidth="1" min="8" max="8" width="3.43"/>
    <col customWidth="1" min="9" max="9" width="7.43"/>
    <col customWidth="1" min="10" max="10" width="10.71"/>
    <col customWidth="1" min="11" max="11" width="34.29"/>
    <col customWidth="1" min="12" max="12" width="13.71"/>
    <col customWidth="1" min="13" max="13" width="7.86"/>
    <col customWidth="1" min="14" max="14" width="17.14"/>
    <col customWidth="1" min="15" max="23" width="10.71"/>
  </cols>
  <sheetData>
    <row r="1">
      <c r="A1" s="188"/>
      <c r="B1" s="189"/>
      <c r="C1" s="190" t="s">
        <v>140</v>
      </c>
      <c r="D1" s="108"/>
      <c r="E1" s="108"/>
      <c r="F1" s="108"/>
      <c r="G1" s="108"/>
      <c r="H1" s="108"/>
      <c r="I1" s="108"/>
      <c r="J1" s="108"/>
      <c r="K1" s="108"/>
      <c r="L1" s="108"/>
      <c r="M1" s="191"/>
      <c r="N1" s="192" t="s">
        <v>224</v>
      </c>
      <c r="O1" s="193"/>
    </row>
    <row r="2">
      <c r="A2" s="194"/>
      <c r="B2" s="195"/>
      <c r="C2" s="196" t="s">
        <v>142</v>
      </c>
      <c r="D2" s="14"/>
      <c r="E2" s="14"/>
      <c r="F2" s="14"/>
      <c r="G2" s="14"/>
      <c r="H2" s="14"/>
      <c r="I2" s="14"/>
      <c r="J2" s="14"/>
      <c r="K2" s="14"/>
      <c r="L2" s="14"/>
      <c r="M2" s="14"/>
      <c r="N2" s="197"/>
    </row>
    <row r="3">
      <c r="A3" s="194"/>
      <c r="B3" s="195"/>
      <c r="C3" s="198" t="s">
        <v>143</v>
      </c>
      <c r="D3" s="14"/>
      <c r="E3" s="14"/>
      <c r="F3" s="14"/>
      <c r="G3" s="14"/>
      <c r="H3" s="14"/>
      <c r="I3" s="14"/>
      <c r="J3" s="14"/>
      <c r="K3" s="14"/>
      <c r="L3" s="14"/>
      <c r="M3" s="35"/>
      <c r="N3" s="197"/>
    </row>
    <row r="4" ht="18.75" customHeight="1">
      <c r="A4" s="199"/>
      <c r="B4" s="200"/>
      <c r="C4" s="196" t="s">
        <v>225</v>
      </c>
      <c r="D4" s="14"/>
      <c r="E4" s="14"/>
      <c r="F4" s="14"/>
      <c r="G4" s="14"/>
      <c r="H4" s="14"/>
      <c r="I4" s="14"/>
      <c r="J4" s="14"/>
      <c r="K4" s="14"/>
      <c r="L4" s="14"/>
      <c r="M4" s="14"/>
      <c r="N4" s="201"/>
    </row>
    <row r="5" ht="15.0" customHeight="1">
      <c r="A5" s="202"/>
      <c r="B5" s="38"/>
      <c r="C5" s="38"/>
      <c r="D5" s="38"/>
      <c r="E5" s="38"/>
      <c r="F5" s="38"/>
      <c r="G5" s="38"/>
      <c r="H5" s="38"/>
      <c r="I5" s="38"/>
      <c r="J5" s="38"/>
      <c r="K5" s="38"/>
      <c r="L5" s="38"/>
      <c r="M5" s="38"/>
      <c r="N5" s="39"/>
    </row>
    <row r="6" ht="19.5" customHeight="1">
      <c r="A6" s="203" t="s">
        <v>226</v>
      </c>
      <c r="B6" s="14"/>
      <c r="C6" s="15"/>
      <c r="D6" s="204" t="str">
        <f>DATOS!C6</f>
        <v>ALVAREZ GONZALEZ JENIFER NATALIA</v>
      </c>
      <c r="E6" s="14"/>
      <c r="F6" s="14"/>
      <c r="G6" s="14"/>
      <c r="H6" s="15"/>
      <c r="I6" s="205" t="s">
        <v>227</v>
      </c>
      <c r="J6" s="14"/>
      <c r="K6" s="15"/>
      <c r="L6" s="205" t="s">
        <v>35</v>
      </c>
      <c r="M6" s="14"/>
      <c r="N6" s="15"/>
    </row>
    <row r="7" ht="19.5" customHeight="1">
      <c r="A7" s="203" t="s">
        <v>228</v>
      </c>
      <c r="B7" s="14"/>
      <c r="C7" s="15"/>
      <c r="D7" s="206" t="str">
        <f>DATOS!C8</f>
        <v>DESARROLLO DE SOFTWARE</v>
      </c>
      <c r="E7" s="14"/>
      <c r="F7" s="14"/>
      <c r="G7" s="14"/>
      <c r="H7" s="15"/>
      <c r="I7" s="207" t="s">
        <v>229</v>
      </c>
      <c r="J7" s="14"/>
      <c r="K7" s="15"/>
      <c r="L7" s="208" t="str">
        <f>DATOS!C9</f>
        <v>QUINTO</v>
      </c>
      <c r="M7" s="14"/>
      <c r="N7" s="15"/>
    </row>
    <row r="8" ht="19.5" customHeight="1">
      <c r="A8" s="203" t="s">
        <v>230</v>
      </c>
      <c r="B8" s="14"/>
      <c r="C8" s="15"/>
      <c r="D8" s="209" t="str">
        <f>DATOS!C36</f>
        <v>INT FOOD SERVICES CORP S.A</v>
      </c>
      <c r="E8" s="14"/>
      <c r="F8" s="14"/>
      <c r="G8" s="14"/>
      <c r="H8" s="15"/>
      <c r="I8" s="207" t="s">
        <v>231</v>
      </c>
      <c r="J8" s="14"/>
      <c r="K8" s="15"/>
      <c r="L8" s="208">
        <v>360.0</v>
      </c>
      <c r="M8" s="14"/>
      <c r="N8" s="15"/>
    </row>
    <row r="9" ht="25.5" customHeight="1">
      <c r="A9" s="203" t="s">
        <v>232</v>
      </c>
      <c r="B9" s="14"/>
      <c r="C9" s="15"/>
      <c r="D9" s="210" t="str">
        <f>DATOS!C39</f>
        <v>COREA número: 126 Intersección: AV.AMAZONAS Edificio: BELMONTE</v>
      </c>
      <c r="E9" s="14"/>
      <c r="F9" s="14"/>
      <c r="G9" s="14"/>
      <c r="H9" s="15"/>
      <c r="I9" s="211" t="s">
        <v>233</v>
      </c>
      <c r="J9" s="14"/>
      <c r="K9" s="15"/>
      <c r="L9" s="206" t="s">
        <v>234</v>
      </c>
      <c r="M9" s="14"/>
      <c r="N9" s="15"/>
    </row>
    <row r="10" ht="27.0" customHeight="1">
      <c r="A10" s="212" t="s">
        <v>235</v>
      </c>
      <c r="B10" s="14"/>
      <c r="C10" s="14"/>
      <c r="D10" s="14"/>
      <c r="E10" s="14"/>
      <c r="F10" s="14"/>
      <c r="G10" s="14"/>
      <c r="H10" s="14"/>
      <c r="I10" s="14"/>
      <c r="J10" s="14"/>
      <c r="K10" s="14"/>
      <c r="L10" s="14"/>
      <c r="M10" s="14"/>
      <c r="N10" s="15"/>
    </row>
    <row r="11" ht="14.25" customHeight="1">
      <c r="A11" s="213" t="s">
        <v>236</v>
      </c>
      <c r="B11" s="14"/>
      <c r="C11" s="14"/>
      <c r="D11" s="14"/>
      <c r="E11" s="14"/>
      <c r="F11" s="14"/>
      <c r="G11" s="14"/>
      <c r="H11" s="14"/>
      <c r="I11" s="14"/>
      <c r="J11" s="14"/>
      <c r="K11" s="14"/>
      <c r="L11" s="14"/>
      <c r="M11" s="14"/>
      <c r="N11" s="15"/>
    </row>
    <row r="12" ht="14.25" customHeight="1">
      <c r="A12" s="213" t="s">
        <v>237</v>
      </c>
      <c r="B12" s="14"/>
      <c r="C12" s="14"/>
      <c r="D12" s="14"/>
      <c r="E12" s="14"/>
      <c r="F12" s="14"/>
      <c r="G12" s="14"/>
      <c r="H12" s="14"/>
      <c r="I12" s="14"/>
      <c r="J12" s="14"/>
      <c r="K12" s="14"/>
      <c r="L12" s="14"/>
      <c r="M12" s="14"/>
      <c r="N12" s="15"/>
    </row>
    <row r="13" ht="14.25" customHeight="1">
      <c r="A13" s="213" t="s">
        <v>238</v>
      </c>
      <c r="B13" s="14"/>
      <c r="C13" s="14"/>
      <c r="D13" s="14"/>
      <c r="E13" s="14"/>
      <c r="F13" s="14"/>
      <c r="G13" s="14"/>
      <c r="H13" s="14"/>
      <c r="I13" s="14"/>
      <c r="J13" s="14"/>
      <c r="K13" s="14"/>
      <c r="L13" s="14"/>
      <c r="M13" s="14"/>
      <c r="N13" s="15"/>
    </row>
    <row r="14" ht="28.5" customHeight="1">
      <c r="A14" s="213" t="s">
        <v>239</v>
      </c>
      <c r="B14" s="14"/>
      <c r="C14" s="14"/>
      <c r="D14" s="14"/>
      <c r="E14" s="14"/>
      <c r="F14" s="14"/>
      <c r="G14" s="14"/>
      <c r="H14" s="14"/>
      <c r="I14" s="14"/>
      <c r="J14" s="14"/>
      <c r="K14" s="14"/>
      <c r="L14" s="14"/>
      <c r="M14" s="14"/>
      <c r="N14" s="15"/>
    </row>
    <row r="15" ht="12.0" customHeight="1">
      <c r="A15" s="214"/>
      <c r="B15" s="214"/>
      <c r="C15" s="214"/>
      <c r="D15" s="214"/>
      <c r="E15" s="214"/>
      <c r="F15" s="214"/>
      <c r="G15" s="214"/>
      <c r="H15" s="214"/>
      <c r="I15" s="214"/>
      <c r="J15" s="214"/>
      <c r="K15" s="214"/>
      <c r="L15" s="214"/>
      <c r="M15" s="214"/>
      <c r="N15" s="215"/>
      <c r="O15" s="216"/>
      <c r="P15" s="216"/>
      <c r="Q15" s="216"/>
      <c r="R15" s="216"/>
      <c r="S15" s="216"/>
      <c r="T15" s="216"/>
      <c r="U15" s="216"/>
      <c r="V15" s="216"/>
      <c r="W15" s="216"/>
    </row>
    <row r="16" ht="30.0" customHeight="1">
      <c r="A16" s="217" t="s">
        <v>240</v>
      </c>
      <c r="B16" s="14"/>
      <c r="C16" s="14"/>
      <c r="D16" s="14"/>
      <c r="E16" s="14"/>
      <c r="F16" s="14"/>
      <c r="G16" s="14"/>
      <c r="H16" s="14"/>
      <c r="I16" s="14"/>
      <c r="J16" s="14"/>
      <c r="K16" s="14"/>
      <c r="L16" s="14"/>
      <c r="M16" s="14"/>
      <c r="N16" s="15"/>
      <c r="O16" s="216"/>
      <c r="P16" s="216"/>
      <c r="Q16" s="216"/>
      <c r="R16" s="216"/>
      <c r="S16" s="216"/>
      <c r="T16" s="216"/>
      <c r="U16" s="216"/>
      <c r="V16" s="216"/>
      <c r="W16" s="216"/>
    </row>
    <row r="17">
      <c r="A17" s="218" t="s">
        <v>241</v>
      </c>
      <c r="B17" s="38"/>
      <c r="C17" s="38"/>
      <c r="D17" s="38"/>
      <c r="E17" s="38"/>
      <c r="F17" s="38"/>
      <c r="G17" s="38"/>
      <c r="H17" s="38"/>
      <c r="I17" s="38"/>
      <c r="J17" s="38"/>
      <c r="K17" s="38"/>
      <c r="L17" s="38"/>
      <c r="M17" s="38"/>
      <c r="N17" s="39"/>
    </row>
    <row r="18" ht="30.0" customHeight="1">
      <c r="A18" s="219" t="s">
        <v>242</v>
      </c>
      <c r="B18" s="220" t="s">
        <v>243</v>
      </c>
      <c r="C18" s="51"/>
      <c r="D18" s="52"/>
      <c r="E18" s="221" t="s">
        <v>244</v>
      </c>
      <c r="F18" s="14"/>
      <c r="G18" s="14"/>
      <c r="H18" s="15"/>
      <c r="I18" s="219" t="s">
        <v>245</v>
      </c>
      <c r="J18" s="222" t="s">
        <v>246</v>
      </c>
      <c r="K18" s="52"/>
      <c r="L18" s="223" t="s">
        <v>247</v>
      </c>
      <c r="M18" s="223" t="s">
        <v>248</v>
      </c>
      <c r="N18" s="223" t="s">
        <v>249</v>
      </c>
    </row>
    <row r="19" ht="46.5" customHeight="1">
      <c r="A19" s="197"/>
      <c r="B19" s="224"/>
      <c r="D19" s="195"/>
      <c r="E19" s="225" t="s">
        <v>250</v>
      </c>
      <c r="F19" s="14"/>
      <c r="G19" s="14"/>
      <c r="H19" s="15"/>
      <c r="I19" s="201"/>
      <c r="J19" s="224"/>
      <c r="K19" s="195"/>
      <c r="L19" s="197"/>
      <c r="M19" s="197"/>
      <c r="N19" s="197"/>
    </row>
    <row r="20" ht="15.0" customHeight="1">
      <c r="A20" s="201"/>
      <c r="B20" s="53"/>
      <c r="C20" s="10"/>
      <c r="D20" s="11"/>
      <c r="E20" s="226">
        <v>1.0</v>
      </c>
      <c r="F20" s="226">
        <v>2.0</v>
      </c>
      <c r="G20" s="226">
        <v>3.0</v>
      </c>
      <c r="H20" s="226">
        <v>4.0</v>
      </c>
      <c r="I20" s="227">
        <f>AVERAGE(I21:I32)</f>
        <v>3.083333333</v>
      </c>
      <c r="J20" s="53"/>
      <c r="K20" s="11"/>
      <c r="L20" s="201"/>
      <c r="M20" s="201"/>
      <c r="N20" s="201"/>
    </row>
    <row r="21" ht="28.5" customHeight="1">
      <c r="A21" s="228">
        <v>1.0</v>
      </c>
      <c r="B21" s="229" t="s">
        <v>251</v>
      </c>
      <c r="C21" s="14"/>
      <c r="D21" s="15"/>
      <c r="E21" s="230"/>
      <c r="F21" s="230"/>
      <c r="G21" s="230" t="s">
        <v>252</v>
      </c>
      <c r="H21" s="231"/>
      <c r="I21" s="232">
        <f t="shared" ref="I21:I32" si="1">IF(E21="X",1,IF(F21="X",2,IF(G21="X",3,IF(H21="X",4,0))))</f>
        <v>3</v>
      </c>
      <c r="J21" s="233" t="s">
        <v>253</v>
      </c>
      <c r="K21" s="15"/>
      <c r="L21" s="234" t="s">
        <v>254</v>
      </c>
      <c r="M21" s="234">
        <v>8.0</v>
      </c>
      <c r="N21" s="234" t="s">
        <v>255</v>
      </c>
    </row>
    <row r="22" ht="30.0" customHeight="1">
      <c r="A22" s="228">
        <v>2.0</v>
      </c>
      <c r="B22" s="229" t="s">
        <v>256</v>
      </c>
      <c r="C22" s="14"/>
      <c r="D22" s="15"/>
      <c r="E22" s="230"/>
      <c r="F22" s="230"/>
      <c r="G22" s="230" t="s">
        <v>252</v>
      </c>
      <c r="H22" s="231"/>
      <c r="I22" s="232">
        <f t="shared" si="1"/>
        <v>3</v>
      </c>
      <c r="J22" s="233" t="s">
        <v>257</v>
      </c>
      <c r="K22" s="15"/>
      <c r="L22" s="197"/>
      <c r="M22" s="197"/>
      <c r="N22" s="197"/>
    </row>
    <row r="23" ht="32.25" customHeight="1">
      <c r="A23" s="228">
        <v>3.0</v>
      </c>
      <c r="B23" s="229" t="s">
        <v>258</v>
      </c>
      <c r="C23" s="14"/>
      <c r="D23" s="15"/>
      <c r="E23" s="230"/>
      <c r="F23" s="230"/>
      <c r="G23" s="230" t="s">
        <v>252</v>
      </c>
      <c r="H23" s="231"/>
      <c r="I23" s="232">
        <f t="shared" si="1"/>
        <v>3</v>
      </c>
      <c r="J23" s="233" t="s">
        <v>259</v>
      </c>
      <c r="K23" s="15"/>
      <c r="L23" s="197"/>
      <c r="M23" s="197"/>
      <c r="N23" s="197"/>
    </row>
    <row r="24" ht="28.5" customHeight="1">
      <c r="A24" s="228">
        <v>4.0</v>
      </c>
      <c r="B24" s="229" t="s">
        <v>260</v>
      </c>
      <c r="C24" s="14"/>
      <c r="D24" s="15"/>
      <c r="E24" s="230"/>
      <c r="F24" s="230"/>
      <c r="G24" s="230" t="s">
        <v>252</v>
      </c>
      <c r="H24" s="231"/>
      <c r="I24" s="232">
        <f t="shared" si="1"/>
        <v>3</v>
      </c>
      <c r="J24" s="233" t="s">
        <v>261</v>
      </c>
      <c r="K24" s="15"/>
      <c r="L24" s="197"/>
      <c r="M24" s="197"/>
      <c r="N24" s="197"/>
    </row>
    <row r="25" ht="42.0" customHeight="1">
      <c r="A25" s="228">
        <v>5.0</v>
      </c>
      <c r="B25" s="229" t="s">
        <v>262</v>
      </c>
      <c r="C25" s="14"/>
      <c r="D25" s="15"/>
      <c r="E25" s="230"/>
      <c r="F25" s="230"/>
      <c r="G25" s="230"/>
      <c r="H25" s="231" t="s">
        <v>252</v>
      </c>
      <c r="I25" s="232">
        <f t="shared" si="1"/>
        <v>4</v>
      </c>
      <c r="J25" s="233" t="s">
        <v>263</v>
      </c>
      <c r="K25" s="15"/>
      <c r="L25" s="201"/>
      <c r="M25" s="197"/>
      <c r="N25" s="201"/>
    </row>
    <row r="26" ht="25.5" customHeight="1">
      <c r="A26" s="228">
        <v>6.0</v>
      </c>
      <c r="B26" s="235" t="s">
        <v>264</v>
      </c>
      <c r="C26" s="10"/>
      <c r="D26" s="11"/>
      <c r="E26" s="230"/>
      <c r="F26" s="230"/>
      <c r="G26" s="230" t="s">
        <v>252</v>
      </c>
      <c r="H26" s="231"/>
      <c r="I26" s="232">
        <f t="shared" si="1"/>
        <v>3</v>
      </c>
      <c r="J26" s="233" t="s">
        <v>265</v>
      </c>
      <c r="K26" s="15"/>
      <c r="L26" s="234" t="s">
        <v>254</v>
      </c>
      <c r="M26" s="197"/>
      <c r="N26" s="234" t="s">
        <v>255</v>
      </c>
    </row>
    <row r="27" ht="33.0" customHeight="1">
      <c r="A27" s="228">
        <v>7.0</v>
      </c>
      <c r="B27" s="236" t="s">
        <v>266</v>
      </c>
      <c r="C27" s="10"/>
      <c r="D27" s="11"/>
      <c r="E27" s="237"/>
      <c r="F27" s="230"/>
      <c r="G27" s="230"/>
      <c r="H27" s="231" t="s">
        <v>252</v>
      </c>
      <c r="I27" s="232">
        <f t="shared" si="1"/>
        <v>4</v>
      </c>
      <c r="J27" s="233" t="s">
        <v>267</v>
      </c>
      <c r="K27" s="15"/>
      <c r="L27" s="197"/>
      <c r="M27" s="197"/>
      <c r="N27" s="197"/>
    </row>
    <row r="28" ht="30.75" customHeight="1">
      <c r="A28" s="228">
        <v>8.0</v>
      </c>
      <c r="B28" s="229" t="s">
        <v>268</v>
      </c>
      <c r="C28" s="14"/>
      <c r="D28" s="15"/>
      <c r="E28" s="237"/>
      <c r="F28" s="230"/>
      <c r="G28" s="230" t="s">
        <v>252</v>
      </c>
      <c r="H28" s="231"/>
      <c r="I28" s="232">
        <f t="shared" si="1"/>
        <v>3</v>
      </c>
      <c r="J28" s="233" t="s">
        <v>269</v>
      </c>
      <c r="K28" s="15"/>
      <c r="L28" s="197"/>
      <c r="M28" s="197"/>
      <c r="N28" s="197"/>
    </row>
    <row r="29" ht="30.0" customHeight="1">
      <c r="A29" s="228">
        <v>9.0</v>
      </c>
      <c r="B29" s="238" t="s">
        <v>270</v>
      </c>
      <c r="C29" s="14"/>
      <c r="D29" s="15"/>
      <c r="E29" s="237"/>
      <c r="F29" s="230"/>
      <c r="G29" s="230" t="s">
        <v>252</v>
      </c>
      <c r="H29" s="231"/>
      <c r="I29" s="232">
        <f t="shared" si="1"/>
        <v>3</v>
      </c>
      <c r="J29" s="233" t="s">
        <v>271</v>
      </c>
      <c r="K29" s="15"/>
      <c r="L29" s="197"/>
      <c r="M29" s="197"/>
      <c r="N29" s="197"/>
    </row>
    <row r="30" ht="27.0" customHeight="1">
      <c r="A30" s="228">
        <v>10.0</v>
      </c>
      <c r="B30" s="239" t="s">
        <v>272</v>
      </c>
      <c r="C30" s="14"/>
      <c r="D30" s="15"/>
      <c r="E30" s="237"/>
      <c r="F30" s="230" t="s">
        <v>252</v>
      </c>
      <c r="G30" s="230"/>
      <c r="H30" s="231"/>
      <c r="I30" s="232">
        <f t="shared" si="1"/>
        <v>2</v>
      </c>
      <c r="J30" s="233" t="s">
        <v>273</v>
      </c>
      <c r="K30" s="15"/>
      <c r="L30" s="201"/>
      <c r="M30" s="197"/>
      <c r="N30" s="201"/>
    </row>
    <row r="31" ht="25.5" customHeight="1">
      <c r="A31" s="228">
        <v>11.0</v>
      </c>
      <c r="B31" s="236" t="s">
        <v>274</v>
      </c>
      <c r="C31" s="10"/>
      <c r="D31" s="11"/>
      <c r="E31" s="237"/>
      <c r="F31" s="230"/>
      <c r="G31" s="230" t="s">
        <v>252</v>
      </c>
      <c r="H31" s="231"/>
      <c r="I31" s="232">
        <f t="shared" si="1"/>
        <v>3</v>
      </c>
      <c r="J31" s="233" t="s">
        <v>275</v>
      </c>
      <c r="K31" s="15"/>
      <c r="L31" s="234" t="s">
        <v>254</v>
      </c>
      <c r="M31" s="197"/>
      <c r="N31" s="234" t="s">
        <v>255</v>
      </c>
    </row>
    <row r="32" ht="22.5" customHeight="1">
      <c r="A32" s="228">
        <v>12.0</v>
      </c>
      <c r="B32" s="229" t="s">
        <v>276</v>
      </c>
      <c r="C32" s="14"/>
      <c r="D32" s="15"/>
      <c r="E32" s="237"/>
      <c r="F32" s="230"/>
      <c r="G32" s="230" t="s">
        <v>252</v>
      </c>
      <c r="H32" s="231"/>
      <c r="I32" s="232">
        <f t="shared" si="1"/>
        <v>3</v>
      </c>
      <c r="J32" s="233" t="s">
        <v>277</v>
      </c>
      <c r="K32" s="15"/>
      <c r="L32" s="201"/>
      <c r="M32" s="201"/>
      <c r="N32" s="201"/>
    </row>
    <row r="33" ht="15.0" customHeight="1">
      <c r="A33" s="240"/>
      <c r="B33" s="241" t="s">
        <v>278</v>
      </c>
      <c r="E33" s="242"/>
      <c r="F33" s="242"/>
      <c r="G33" s="242"/>
      <c r="H33" s="242"/>
      <c r="I33" s="241" t="s">
        <v>279</v>
      </c>
      <c r="M33" s="240"/>
      <c r="N33" s="240"/>
      <c r="O33" s="240"/>
      <c r="P33" s="240"/>
      <c r="Q33" s="240"/>
      <c r="R33" s="240"/>
      <c r="S33" s="240"/>
      <c r="T33" s="240"/>
      <c r="U33" s="240"/>
      <c r="V33" s="240"/>
      <c r="W33" s="240"/>
    </row>
    <row r="34" ht="20.25" customHeight="1">
      <c r="A34" s="240"/>
      <c r="B34" s="242" t="s">
        <v>280</v>
      </c>
      <c r="C34" s="241" t="s">
        <v>281</v>
      </c>
      <c r="E34" s="242"/>
      <c r="F34" s="242"/>
      <c r="G34" s="242"/>
      <c r="H34" s="242"/>
      <c r="I34" s="242" t="s">
        <v>282</v>
      </c>
      <c r="J34" s="241" t="s">
        <v>283</v>
      </c>
      <c r="L34" s="242"/>
      <c r="M34" s="240"/>
      <c r="N34" s="240"/>
      <c r="O34" s="240"/>
      <c r="P34" s="240"/>
      <c r="Q34" s="240"/>
      <c r="R34" s="240"/>
      <c r="S34" s="240"/>
      <c r="T34" s="240"/>
      <c r="U34" s="240"/>
      <c r="V34" s="240"/>
      <c r="W34" s="240"/>
    </row>
    <row r="35" ht="43.5" customHeight="1">
      <c r="A35" s="240"/>
      <c r="B35" s="242" t="s">
        <v>284</v>
      </c>
      <c r="C35" s="242"/>
      <c r="D35" s="242"/>
      <c r="E35" s="242"/>
      <c r="F35" s="242"/>
      <c r="G35" s="242"/>
      <c r="H35" s="242"/>
      <c r="I35" s="242" t="s">
        <v>285</v>
      </c>
      <c r="J35" s="243"/>
      <c r="K35" s="243"/>
      <c r="L35" s="243"/>
      <c r="M35" s="240"/>
      <c r="N35" s="240"/>
      <c r="O35" s="240"/>
      <c r="P35" s="240"/>
      <c r="Q35" s="240"/>
      <c r="R35" s="240"/>
      <c r="S35" s="240"/>
      <c r="T35" s="240"/>
      <c r="U35" s="240"/>
      <c r="V35" s="240"/>
      <c r="W35" s="240"/>
    </row>
    <row r="36" ht="15.75" customHeight="1">
      <c r="A36" s="240"/>
      <c r="B36" s="240"/>
      <c r="C36" s="240"/>
      <c r="D36" s="240"/>
      <c r="E36" s="240"/>
      <c r="F36" s="240"/>
      <c r="G36" s="240"/>
      <c r="H36" s="240"/>
      <c r="I36" s="240"/>
      <c r="J36" s="240"/>
      <c r="K36" s="240"/>
      <c r="L36" s="240"/>
      <c r="M36" s="240"/>
      <c r="N36" s="240"/>
      <c r="O36" s="240"/>
      <c r="P36" s="240"/>
      <c r="Q36" s="240"/>
      <c r="R36" s="240"/>
      <c r="S36" s="240"/>
      <c r="T36" s="240"/>
      <c r="U36" s="240"/>
      <c r="V36" s="240"/>
      <c r="W36" s="240"/>
    </row>
    <row r="37" ht="15.75" customHeight="1">
      <c r="L37" s="215"/>
      <c r="M37" s="215"/>
      <c r="N37" s="215"/>
    </row>
    <row r="38" ht="15.75" customHeight="1">
      <c r="L38" s="215"/>
      <c r="M38" s="215"/>
      <c r="N38" s="215"/>
    </row>
    <row r="39" ht="15.75" customHeight="1">
      <c r="L39" s="215"/>
      <c r="M39" s="215"/>
      <c r="N39" s="215"/>
    </row>
    <row r="40" ht="15.75" customHeight="1">
      <c r="L40" s="215"/>
      <c r="M40" s="215"/>
      <c r="N40" s="215"/>
    </row>
    <row r="41" ht="15.75" customHeight="1">
      <c r="L41" s="215"/>
      <c r="M41" s="215"/>
      <c r="N41" s="215"/>
    </row>
    <row r="42" ht="15.75" customHeight="1">
      <c r="L42" s="215"/>
      <c r="M42" s="215"/>
      <c r="N42" s="215"/>
    </row>
    <row r="43" ht="15.75" customHeight="1">
      <c r="L43" s="215"/>
      <c r="M43" s="215"/>
      <c r="N43" s="215"/>
    </row>
    <row r="44" ht="15.75" customHeight="1">
      <c r="L44" s="215"/>
      <c r="M44" s="215"/>
      <c r="N44" s="215"/>
    </row>
    <row r="45" ht="15.75" customHeight="1">
      <c r="L45" s="215"/>
      <c r="M45" s="215"/>
      <c r="N45" s="215"/>
    </row>
    <row r="46" ht="15.75" customHeight="1">
      <c r="L46" s="215"/>
      <c r="M46" s="215"/>
      <c r="N46" s="215"/>
    </row>
    <row r="47" ht="15.75" customHeight="1">
      <c r="L47" s="215"/>
      <c r="M47" s="215"/>
      <c r="N47" s="215"/>
    </row>
    <row r="48" ht="15.75" customHeight="1">
      <c r="L48" s="215"/>
      <c r="M48" s="215"/>
      <c r="N48" s="215"/>
    </row>
    <row r="49" ht="15.75" customHeight="1">
      <c r="L49" s="215"/>
      <c r="M49" s="215"/>
      <c r="N49" s="215"/>
    </row>
    <row r="50" ht="15.75" customHeight="1">
      <c r="L50" s="215"/>
      <c r="M50" s="215"/>
      <c r="N50" s="215"/>
    </row>
    <row r="51" ht="15.75" customHeight="1">
      <c r="L51" s="215"/>
      <c r="M51" s="215"/>
      <c r="N51" s="215"/>
    </row>
    <row r="52" ht="15.75" customHeight="1">
      <c r="L52" s="215"/>
      <c r="M52" s="215"/>
      <c r="N52" s="215"/>
    </row>
    <row r="53" ht="15.75" customHeight="1">
      <c r="L53" s="215"/>
      <c r="M53" s="215"/>
      <c r="N53" s="215"/>
    </row>
    <row r="54" ht="15.75" customHeight="1">
      <c r="L54" s="215"/>
      <c r="M54" s="215"/>
      <c r="N54" s="215"/>
    </row>
    <row r="55" ht="15.75" customHeight="1">
      <c r="L55" s="215"/>
      <c r="M55" s="215"/>
      <c r="N55" s="215"/>
    </row>
    <row r="56" ht="15.75" customHeight="1">
      <c r="L56" s="215"/>
      <c r="M56" s="215"/>
      <c r="N56" s="215"/>
    </row>
    <row r="57" ht="15.75" customHeight="1">
      <c r="L57" s="215"/>
      <c r="M57" s="215"/>
      <c r="N57" s="215"/>
    </row>
    <row r="58" ht="15.75" customHeight="1">
      <c r="L58" s="215"/>
      <c r="M58" s="215"/>
      <c r="N58" s="215"/>
    </row>
    <row r="59" ht="15.75" customHeight="1">
      <c r="L59" s="215"/>
      <c r="M59" s="215"/>
      <c r="N59" s="215"/>
    </row>
    <row r="60" ht="15.75" customHeight="1">
      <c r="L60" s="215"/>
      <c r="M60" s="215"/>
      <c r="N60" s="215"/>
    </row>
    <row r="61" ht="15.75" customHeight="1">
      <c r="L61" s="215"/>
      <c r="M61" s="215"/>
      <c r="N61" s="215"/>
    </row>
    <row r="62" ht="15.75" customHeight="1">
      <c r="L62" s="215"/>
      <c r="M62" s="215"/>
      <c r="N62" s="215"/>
    </row>
    <row r="63" ht="15.75" customHeight="1">
      <c r="L63" s="215"/>
      <c r="M63" s="215"/>
      <c r="N63" s="215"/>
    </row>
    <row r="64" ht="15.75" customHeight="1">
      <c r="L64" s="215"/>
      <c r="M64" s="215"/>
      <c r="N64" s="215"/>
    </row>
    <row r="65" ht="15.75" customHeight="1">
      <c r="L65" s="215"/>
      <c r="M65" s="215"/>
      <c r="N65" s="215"/>
    </row>
    <row r="66" ht="15.75" customHeight="1">
      <c r="L66" s="215"/>
      <c r="M66" s="215"/>
      <c r="N66" s="215"/>
    </row>
    <row r="67" ht="15.75" customHeight="1">
      <c r="L67" s="215"/>
      <c r="M67" s="215"/>
      <c r="N67" s="215"/>
    </row>
    <row r="68" ht="15.75" customHeight="1">
      <c r="L68" s="215"/>
      <c r="M68" s="215"/>
      <c r="N68" s="215"/>
    </row>
    <row r="69" ht="15.75" customHeight="1">
      <c r="L69" s="215"/>
      <c r="M69" s="215"/>
      <c r="N69" s="215"/>
    </row>
    <row r="70" ht="15.75" customHeight="1">
      <c r="L70" s="215"/>
      <c r="M70" s="215"/>
      <c r="N70" s="215"/>
    </row>
    <row r="71" ht="15.75" customHeight="1">
      <c r="L71" s="215"/>
      <c r="M71" s="215"/>
      <c r="N71" s="215"/>
    </row>
    <row r="72" ht="15.75" customHeight="1">
      <c r="L72" s="215"/>
      <c r="M72" s="215"/>
      <c r="N72" s="215"/>
    </row>
    <row r="73" ht="15.75" customHeight="1">
      <c r="L73" s="215"/>
      <c r="M73" s="215"/>
      <c r="N73" s="215"/>
    </row>
    <row r="74" ht="15.75" customHeight="1">
      <c r="L74" s="215"/>
      <c r="M74" s="215"/>
      <c r="N74" s="215"/>
    </row>
    <row r="75" ht="15.75" customHeight="1">
      <c r="L75" s="215"/>
      <c r="M75" s="215"/>
      <c r="N75" s="215"/>
    </row>
    <row r="76" ht="15.75" customHeight="1">
      <c r="L76" s="215"/>
      <c r="M76" s="215"/>
      <c r="N76" s="215"/>
    </row>
    <row r="77" ht="15.75" customHeight="1">
      <c r="L77" s="215"/>
      <c r="M77" s="215"/>
      <c r="N77" s="215"/>
    </row>
    <row r="78" ht="15.75" customHeight="1">
      <c r="L78" s="215"/>
      <c r="M78" s="215"/>
      <c r="N78" s="215"/>
    </row>
    <row r="79" ht="15.75" customHeight="1">
      <c r="L79" s="215"/>
      <c r="M79" s="215"/>
      <c r="N79" s="215"/>
    </row>
    <row r="80" ht="15.75" customHeight="1">
      <c r="L80" s="215"/>
      <c r="M80" s="215"/>
      <c r="N80" s="215"/>
    </row>
    <row r="81" ht="15.75" customHeight="1">
      <c r="L81" s="215"/>
      <c r="M81" s="215"/>
      <c r="N81" s="215"/>
    </row>
    <row r="82" ht="15.75" customHeight="1">
      <c r="L82" s="215"/>
      <c r="M82" s="215"/>
      <c r="N82" s="215"/>
    </row>
    <row r="83" ht="15.75" customHeight="1">
      <c r="L83" s="215"/>
      <c r="M83" s="215"/>
      <c r="N83" s="215"/>
    </row>
    <row r="84" ht="15.75" customHeight="1">
      <c r="L84" s="215"/>
      <c r="M84" s="215"/>
      <c r="N84" s="215"/>
    </row>
    <row r="85" ht="15.75" customHeight="1">
      <c r="L85" s="215"/>
      <c r="M85" s="215"/>
      <c r="N85" s="215"/>
    </row>
    <row r="86" ht="15.75" customHeight="1">
      <c r="L86" s="215"/>
      <c r="M86" s="215"/>
      <c r="N86" s="215"/>
    </row>
    <row r="87" ht="15.75" customHeight="1">
      <c r="L87" s="215"/>
      <c r="M87" s="215"/>
      <c r="N87" s="215"/>
    </row>
    <row r="88" ht="15.75" customHeight="1">
      <c r="L88" s="215"/>
      <c r="M88" s="215"/>
      <c r="N88" s="215"/>
    </row>
    <row r="89" ht="15.75" customHeight="1">
      <c r="L89" s="215"/>
      <c r="M89" s="215"/>
      <c r="N89" s="215"/>
    </row>
    <row r="90" ht="15.75" customHeight="1">
      <c r="L90" s="215"/>
      <c r="M90" s="215"/>
      <c r="N90" s="215"/>
    </row>
    <row r="91" ht="15.75" customHeight="1">
      <c r="L91" s="215"/>
      <c r="M91" s="215"/>
      <c r="N91" s="215"/>
    </row>
    <row r="92" ht="15.75" customHeight="1">
      <c r="L92" s="215"/>
      <c r="M92" s="215"/>
      <c r="N92" s="215"/>
    </row>
    <row r="93" ht="15.75" customHeight="1">
      <c r="L93" s="215"/>
      <c r="M93" s="215"/>
      <c r="N93" s="215"/>
    </row>
    <row r="94" ht="15.75" customHeight="1">
      <c r="L94" s="215"/>
      <c r="M94" s="215"/>
      <c r="N94" s="215"/>
    </row>
    <row r="95" ht="15.75" customHeight="1">
      <c r="L95" s="215"/>
      <c r="M95" s="215"/>
      <c r="N95" s="215"/>
    </row>
    <row r="96" ht="15.75" customHeight="1">
      <c r="L96" s="215"/>
      <c r="M96" s="215"/>
      <c r="N96" s="215"/>
    </row>
    <row r="97" ht="15.75" customHeight="1">
      <c r="L97" s="215"/>
      <c r="M97" s="215"/>
      <c r="N97" s="215"/>
    </row>
    <row r="98" ht="15.75" customHeight="1">
      <c r="L98" s="215"/>
      <c r="M98" s="215"/>
      <c r="N98" s="215"/>
    </row>
    <row r="99" ht="15.75" customHeight="1">
      <c r="L99" s="215"/>
      <c r="M99" s="215"/>
      <c r="N99" s="215"/>
    </row>
    <row r="100" ht="15.75" customHeight="1">
      <c r="L100" s="215"/>
      <c r="M100" s="215"/>
      <c r="N100" s="215"/>
    </row>
    <row r="101" ht="15.75" customHeight="1">
      <c r="L101" s="215"/>
      <c r="M101" s="215"/>
      <c r="N101" s="215"/>
    </row>
    <row r="102" ht="15.75" customHeight="1">
      <c r="L102" s="215"/>
      <c r="M102" s="215"/>
      <c r="N102" s="215"/>
    </row>
    <row r="103" ht="15.75" customHeight="1">
      <c r="L103" s="215"/>
      <c r="M103" s="215"/>
      <c r="N103" s="215"/>
    </row>
    <row r="104" ht="15.75" customHeight="1">
      <c r="L104" s="215"/>
      <c r="M104" s="215"/>
      <c r="N104" s="215"/>
    </row>
    <row r="105" ht="15.75" customHeight="1">
      <c r="L105" s="215"/>
      <c r="M105" s="215"/>
      <c r="N105" s="215"/>
    </row>
    <row r="106" ht="15.75" customHeight="1">
      <c r="L106" s="215"/>
      <c r="M106" s="215"/>
      <c r="N106" s="215"/>
    </row>
    <row r="107" ht="15.75" customHeight="1">
      <c r="L107" s="215"/>
      <c r="M107" s="215"/>
      <c r="N107" s="215"/>
    </row>
    <row r="108" ht="15.75" customHeight="1">
      <c r="L108" s="215"/>
      <c r="M108" s="215"/>
      <c r="N108" s="215"/>
    </row>
    <row r="109" ht="15.75" customHeight="1">
      <c r="L109" s="215"/>
      <c r="M109" s="215"/>
      <c r="N109" s="215"/>
    </row>
    <row r="110" ht="15.75" customHeight="1">
      <c r="L110" s="215"/>
      <c r="M110" s="215"/>
      <c r="N110" s="215"/>
    </row>
    <row r="111" ht="15.75" customHeight="1">
      <c r="L111" s="215"/>
      <c r="M111" s="215"/>
      <c r="N111" s="215"/>
    </row>
    <row r="112" ht="15.75" customHeight="1">
      <c r="L112" s="215"/>
      <c r="M112" s="215"/>
      <c r="N112" s="215"/>
    </row>
    <row r="113" ht="15.75" customHeight="1">
      <c r="L113" s="215"/>
      <c r="M113" s="215"/>
      <c r="N113" s="215"/>
    </row>
    <row r="114" ht="15.75" customHeight="1">
      <c r="L114" s="215"/>
      <c r="M114" s="215"/>
      <c r="N114" s="215"/>
    </row>
    <row r="115" ht="15.75" customHeight="1">
      <c r="L115" s="215"/>
      <c r="M115" s="215"/>
      <c r="N115" s="215"/>
    </row>
    <row r="116" ht="15.75" customHeight="1">
      <c r="L116" s="215"/>
      <c r="M116" s="215"/>
      <c r="N116" s="215"/>
    </row>
    <row r="117" ht="15.75" customHeight="1">
      <c r="L117" s="215"/>
      <c r="M117" s="215"/>
      <c r="N117" s="215"/>
    </row>
    <row r="118" ht="15.75" customHeight="1">
      <c r="L118" s="215"/>
      <c r="M118" s="215"/>
      <c r="N118" s="215"/>
    </row>
    <row r="119" ht="15.75" customHeight="1">
      <c r="L119" s="215"/>
      <c r="M119" s="215"/>
      <c r="N119" s="215"/>
    </row>
    <row r="120" ht="15.75" customHeight="1">
      <c r="L120" s="215"/>
      <c r="M120" s="215"/>
      <c r="N120" s="215"/>
    </row>
    <row r="121" ht="15.75" customHeight="1">
      <c r="L121" s="215"/>
      <c r="M121" s="215"/>
      <c r="N121" s="215"/>
    </row>
    <row r="122" ht="15.75" customHeight="1">
      <c r="L122" s="215"/>
      <c r="M122" s="215"/>
      <c r="N122" s="215"/>
    </row>
    <row r="123" ht="15.75" customHeight="1">
      <c r="L123" s="215"/>
      <c r="M123" s="215"/>
      <c r="N123" s="215"/>
    </row>
    <row r="124" ht="15.75" customHeight="1">
      <c r="L124" s="215"/>
      <c r="M124" s="215"/>
      <c r="N124" s="215"/>
    </row>
    <row r="125" ht="15.75" customHeight="1">
      <c r="L125" s="215"/>
      <c r="M125" s="215"/>
      <c r="N125" s="215"/>
    </row>
    <row r="126" ht="15.75" customHeight="1">
      <c r="L126" s="215"/>
      <c r="M126" s="215"/>
      <c r="N126" s="215"/>
    </row>
    <row r="127" ht="15.75" customHeight="1">
      <c r="L127" s="215"/>
      <c r="M127" s="215"/>
      <c r="N127" s="215"/>
    </row>
    <row r="128" ht="15.75" customHeight="1">
      <c r="L128" s="215"/>
      <c r="M128" s="215"/>
      <c r="N128" s="215"/>
    </row>
    <row r="129" ht="15.75" customHeight="1">
      <c r="L129" s="215"/>
      <c r="M129" s="215"/>
      <c r="N129" s="215"/>
    </row>
    <row r="130" ht="15.75" customHeight="1">
      <c r="L130" s="215"/>
      <c r="M130" s="215"/>
      <c r="N130" s="215"/>
    </row>
    <row r="131" ht="15.75" customHeight="1">
      <c r="L131" s="215"/>
      <c r="M131" s="215"/>
      <c r="N131" s="215"/>
    </row>
    <row r="132" ht="15.75" customHeight="1">
      <c r="L132" s="215"/>
      <c r="M132" s="215"/>
      <c r="N132" s="215"/>
    </row>
    <row r="133" ht="15.75" customHeight="1">
      <c r="L133" s="215"/>
      <c r="M133" s="215"/>
      <c r="N133" s="215"/>
    </row>
    <row r="134" ht="15.75" customHeight="1">
      <c r="L134" s="215"/>
      <c r="M134" s="215"/>
      <c r="N134" s="215"/>
    </row>
    <row r="135" ht="15.75" customHeight="1">
      <c r="L135" s="215"/>
      <c r="M135" s="215"/>
      <c r="N135" s="215"/>
    </row>
    <row r="136" ht="15.75" customHeight="1">
      <c r="L136" s="215"/>
      <c r="M136" s="215"/>
      <c r="N136" s="215"/>
    </row>
    <row r="137" ht="15.75" customHeight="1">
      <c r="L137" s="215"/>
      <c r="M137" s="215"/>
      <c r="N137" s="215"/>
    </row>
    <row r="138" ht="15.75" customHeight="1">
      <c r="L138" s="215"/>
      <c r="M138" s="215"/>
      <c r="N138" s="215"/>
    </row>
    <row r="139" ht="15.75" customHeight="1">
      <c r="L139" s="215"/>
      <c r="M139" s="215"/>
      <c r="N139" s="215"/>
    </row>
    <row r="140" ht="15.75" customHeight="1">
      <c r="L140" s="215"/>
      <c r="M140" s="215"/>
      <c r="N140" s="215"/>
    </row>
    <row r="141" ht="15.75" customHeight="1">
      <c r="L141" s="215"/>
      <c r="M141" s="215"/>
      <c r="N141" s="215"/>
    </row>
    <row r="142" ht="15.75" customHeight="1">
      <c r="L142" s="215"/>
      <c r="M142" s="215"/>
      <c r="N142" s="215"/>
    </row>
    <row r="143" ht="15.75" customHeight="1">
      <c r="L143" s="215"/>
      <c r="M143" s="215"/>
      <c r="N143" s="215"/>
    </row>
    <row r="144" ht="15.75" customHeight="1">
      <c r="L144" s="215"/>
      <c r="M144" s="215"/>
      <c r="N144" s="215"/>
    </row>
    <row r="145" ht="15.75" customHeight="1">
      <c r="L145" s="215"/>
      <c r="M145" s="215"/>
      <c r="N145" s="215"/>
    </row>
    <row r="146" ht="15.75" customHeight="1">
      <c r="L146" s="215"/>
      <c r="M146" s="215"/>
      <c r="N146" s="215"/>
    </row>
    <row r="147" ht="15.75" customHeight="1">
      <c r="L147" s="215"/>
      <c r="M147" s="215"/>
      <c r="N147" s="215"/>
    </row>
    <row r="148" ht="15.75" customHeight="1">
      <c r="L148" s="215"/>
      <c r="M148" s="215"/>
      <c r="N148" s="215"/>
    </row>
    <row r="149" ht="15.75" customHeight="1">
      <c r="L149" s="215"/>
      <c r="M149" s="215"/>
      <c r="N149" s="215"/>
    </row>
    <row r="150" ht="15.75" customHeight="1">
      <c r="L150" s="215"/>
      <c r="M150" s="215"/>
      <c r="N150" s="215"/>
    </row>
    <row r="151" ht="15.75" customHeight="1">
      <c r="L151" s="215"/>
      <c r="M151" s="215"/>
      <c r="N151" s="215"/>
    </row>
    <row r="152" ht="15.75" customHeight="1">
      <c r="L152" s="215"/>
      <c r="M152" s="215"/>
      <c r="N152" s="215"/>
    </row>
    <row r="153" ht="15.75" customHeight="1">
      <c r="L153" s="215"/>
      <c r="M153" s="215"/>
      <c r="N153" s="215"/>
    </row>
    <row r="154" ht="15.75" customHeight="1">
      <c r="L154" s="215"/>
      <c r="M154" s="215"/>
      <c r="N154" s="215"/>
    </row>
    <row r="155" ht="15.75" customHeight="1">
      <c r="L155" s="215"/>
      <c r="M155" s="215"/>
      <c r="N155" s="215"/>
    </row>
    <row r="156" ht="15.75" customHeight="1">
      <c r="L156" s="215"/>
      <c r="M156" s="215"/>
      <c r="N156" s="215"/>
    </row>
    <row r="157" ht="15.75" customHeight="1">
      <c r="L157" s="215"/>
      <c r="M157" s="215"/>
      <c r="N157" s="215"/>
    </row>
    <row r="158" ht="15.75" customHeight="1">
      <c r="L158" s="215"/>
      <c r="M158" s="215"/>
      <c r="N158" s="215"/>
    </row>
    <row r="159" ht="15.75" customHeight="1">
      <c r="L159" s="215"/>
      <c r="M159" s="215"/>
      <c r="N159" s="215"/>
    </row>
    <row r="160" ht="15.75" customHeight="1">
      <c r="L160" s="215"/>
      <c r="M160" s="215"/>
      <c r="N160" s="215"/>
    </row>
    <row r="161" ht="15.75" customHeight="1">
      <c r="L161" s="215"/>
      <c r="M161" s="215"/>
      <c r="N161" s="215"/>
    </row>
    <row r="162" ht="15.75" customHeight="1">
      <c r="L162" s="215"/>
      <c r="M162" s="215"/>
      <c r="N162" s="215"/>
    </row>
    <row r="163" ht="15.75" customHeight="1">
      <c r="L163" s="215"/>
      <c r="M163" s="215"/>
      <c r="N163" s="215"/>
    </row>
    <row r="164" ht="15.75" customHeight="1">
      <c r="L164" s="215"/>
      <c r="M164" s="215"/>
      <c r="N164" s="215"/>
    </row>
    <row r="165" ht="15.75" customHeight="1">
      <c r="L165" s="215"/>
      <c r="M165" s="215"/>
      <c r="N165" s="215"/>
    </row>
    <row r="166" ht="15.75" customHeight="1">
      <c r="L166" s="215"/>
      <c r="M166" s="215"/>
      <c r="N166" s="215"/>
    </row>
    <row r="167" ht="15.75" customHeight="1">
      <c r="L167" s="215"/>
      <c r="M167" s="215"/>
      <c r="N167" s="215"/>
    </row>
    <row r="168" ht="15.75" customHeight="1">
      <c r="L168" s="215"/>
      <c r="M168" s="215"/>
      <c r="N168" s="215"/>
    </row>
    <row r="169" ht="15.75" customHeight="1">
      <c r="L169" s="215"/>
      <c r="M169" s="215"/>
      <c r="N169" s="215"/>
    </row>
    <row r="170" ht="15.75" customHeight="1">
      <c r="L170" s="215"/>
      <c r="M170" s="215"/>
      <c r="N170" s="215"/>
    </row>
    <row r="171" ht="15.75" customHeight="1">
      <c r="L171" s="215"/>
      <c r="M171" s="215"/>
      <c r="N171" s="215"/>
    </row>
    <row r="172" ht="15.75" customHeight="1">
      <c r="L172" s="215"/>
      <c r="M172" s="215"/>
      <c r="N172" s="215"/>
    </row>
    <row r="173" ht="15.75" customHeight="1">
      <c r="L173" s="215"/>
      <c r="M173" s="215"/>
      <c r="N173" s="215"/>
    </row>
    <row r="174" ht="15.75" customHeight="1">
      <c r="L174" s="215"/>
      <c r="M174" s="215"/>
      <c r="N174" s="215"/>
    </row>
    <row r="175" ht="15.75" customHeight="1">
      <c r="L175" s="215"/>
      <c r="M175" s="215"/>
      <c r="N175" s="215"/>
    </row>
    <row r="176" ht="15.75" customHeight="1">
      <c r="L176" s="215"/>
      <c r="M176" s="215"/>
      <c r="N176" s="215"/>
    </row>
    <row r="177" ht="15.75" customHeight="1">
      <c r="L177" s="215"/>
      <c r="M177" s="215"/>
      <c r="N177" s="215"/>
    </row>
    <row r="178" ht="15.75" customHeight="1">
      <c r="L178" s="215"/>
      <c r="M178" s="215"/>
      <c r="N178" s="215"/>
    </row>
    <row r="179" ht="15.75" customHeight="1">
      <c r="L179" s="215"/>
      <c r="M179" s="215"/>
      <c r="N179" s="215"/>
    </row>
    <row r="180" ht="15.75" customHeight="1">
      <c r="L180" s="215"/>
      <c r="M180" s="215"/>
      <c r="N180" s="215"/>
    </row>
    <row r="181" ht="15.75" customHeight="1">
      <c r="L181" s="215"/>
      <c r="M181" s="215"/>
      <c r="N181" s="215"/>
    </row>
    <row r="182" ht="15.75" customHeight="1">
      <c r="L182" s="215"/>
      <c r="M182" s="215"/>
      <c r="N182" s="215"/>
    </row>
    <row r="183" ht="15.75" customHeight="1">
      <c r="L183" s="215"/>
      <c r="M183" s="215"/>
      <c r="N183" s="215"/>
    </row>
    <row r="184" ht="15.75" customHeight="1">
      <c r="L184" s="215"/>
      <c r="M184" s="215"/>
      <c r="N184" s="215"/>
    </row>
    <row r="185" ht="15.75" customHeight="1">
      <c r="L185" s="215"/>
      <c r="M185" s="215"/>
      <c r="N185" s="215"/>
    </row>
    <row r="186" ht="15.75" customHeight="1">
      <c r="L186" s="215"/>
      <c r="M186" s="215"/>
      <c r="N186" s="215"/>
    </row>
    <row r="187" ht="15.75" customHeight="1">
      <c r="L187" s="215"/>
      <c r="M187" s="215"/>
      <c r="N187" s="215"/>
    </row>
    <row r="188" ht="15.75" customHeight="1">
      <c r="L188" s="215"/>
      <c r="M188" s="215"/>
      <c r="N188" s="215"/>
    </row>
    <row r="189" ht="15.75" customHeight="1">
      <c r="L189" s="215"/>
      <c r="M189" s="215"/>
      <c r="N189" s="215"/>
    </row>
    <row r="190" ht="15.75" customHeight="1">
      <c r="L190" s="215"/>
      <c r="M190" s="215"/>
      <c r="N190" s="215"/>
    </row>
    <row r="191" ht="15.75" customHeight="1">
      <c r="L191" s="215"/>
      <c r="M191" s="215"/>
      <c r="N191" s="215"/>
    </row>
    <row r="192" ht="15.75" customHeight="1">
      <c r="L192" s="215"/>
      <c r="M192" s="215"/>
      <c r="N192" s="215"/>
    </row>
    <row r="193" ht="15.75" customHeight="1">
      <c r="L193" s="215"/>
      <c r="M193" s="215"/>
      <c r="N193" s="215"/>
    </row>
    <row r="194" ht="15.75" customHeight="1">
      <c r="L194" s="215"/>
      <c r="M194" s="215"/>
      <c r="N194" s="215"/>
    </row>
    <row r="195" ht="15.75" customHeight="1">
      <c r="L195" s="215"/>
      <c r="M195" s="215"/>
      <c r="N195" s="215"/>
    </row>
    <row r="196" ht="15.75" customHeight="1">
      <c r="L196" s="215"/>
      <c r="M196" s="215"/>
      <c r="N196" s="215"/>
    </row>
    <row r="197" ht="15.75" customHeight="1">
      <c r="L197" s="215"/>
      <c r="M197" s="215"/>
      <c r="N197" s="215"/>
    </row>
    <row r="198" ht="15.75" customHeight="1">
      <c r="L198" s="215"/>
      <c r="M198" s="215"/>
      <c r="N198" s="215"/>
    </row>
    <row r="199" ht="15.75" customHeight="1">
      <c r="L199" s="215"/>
      <c r="M199" s="215"/>
      <c r="N199" s="215"/>
    </row>
    <row r="200" ht="15.75" customHeight="1">
      <c r="L200" s="215"/>
      <c r="M200" s="215"/>
      <c r="N200" s="215"/>
    </row>
    <row r="201" ht="15.75" customHeight="1">
      <c r="L201" s="215"/>
      <c r="M201" s="215"/>
      <c r="N201" s="215"/>
    </row>
    <row r="202" ht="15.75" customHeight="1">
      <c r="L202" s="215"/>
      <c r="M202" s="215"/>
      <c r="N202" s="215"/>
    </row>
    <row r="203" ht="15.75" customHeight="1">
      <c r="L203" s="215"/>
      <c r="M203" s="215"/>
      <c r="N203" s="215"/>
    </row>
    <row r="204" ht="15.75" customHeight="1">
      <c r="L204" s="215"/>
      <c r="M204" s="215"/>
      <c r="N204" s="215"/>
    </row>
    <row r="205" ht="15.75" customHeight="1">
      <c r="L205" s="215"/>
      <c r="M205" s="215"/>
      <c r="N205" s="215"/>
    </row>
    <row r="206" ht="15.75" customHeight="1">
      <c r="L206" s="215"/>
      <c r="M206" s="215"/>
      <c r="N206" s="215"/>
    </row>
    <row r="207" ht="15.75" customHeight="1">
      <c r="L207" s="215"/>
      <c r="M207" s="215"/>
      <c r="N207" s="215"/>
    </row>
    <row r="208" ht="15.75" customHeight="1">
      <c r="L208" s="215"/>
      <c r="M208" s="215"/>
      <c r="N208" s="215"/>
    </row>
    <row r="209" ht="15.75" customHeight="1">
      <c r="L209" s="215"/>
      <c r="M209" s="215"/>
      <c r="N209" s="215"/>
    </row>
    <row r="210" ht="15.75" customHeight="1">
      <c r="L210" s="215"/>
      <c r="M210" s="215"/>
      <c r="N210" s="215"/>
    </row>
    <row r="211" ht="15.75" customHeight="1">
      <c r="L211" s="215"/>
      <c r="M211" s="215"/>
      <c r="N211" s="215"/>
    </row>
    <row r="212" ht="15.75" customHeight="1">
      <c r="L212" s="215"/>
      <c r="M212" s="215"/>
      <c r="N212" s="215"/>
    </row>
    <row r="213" ht="15.75" customHeight="1">
      <c r="L213" s="215"/>
      <c r="M213" s="215"/>
      <c r="N213" s="215"/>
    </row>
    <row r="214" ht="15.75" customHeight="1">
      <c r="L214" s="215"/>
      <c r="M214" s="215"/>
      <c r="N214" s="215"/>
    </row>
    <row r="215" ht="15.75" customHeight="1">
      <c r="L215" s="215"/>
      <c r="M215" s="215"/>
      <c r="N215" s="215"/>
    </row>
    <row r="216" ht="15.75" customHeight="1">
      <c r="L216" s="215"/>
      <c r="M216" s="215"/>
      <c r="N216" s="215"/>
    </row>
    <row r="217" ht="15.75" customHeight="1">
      <c r="L217" s="215"/>
      <c r="M217" s="215"/>
      <c r="N217" s="215"/>
    </row>
    <row r="218" ht="15.75" customHeight="1">
      <c r="L218" s="215"/>
      <c r="M218" s="215"/>
      <c r="N218" s="215"/>
    </row>
    <row r="219" ht="15.75" customHeight="1">
      <c r="L219" s="215"/>
      <c r="M219" s="215"/>
      <c r="N219" s="215"/>
    </row>
    <row r="220" ht="15.75" customHeight="1">
      <c r="L220" s="215"/>
      <c r="M220" s="215"/>
      <c r="N220" s="215"/>
    </row>
    <row r="221" ht="15.75" customHeight="1">
      <c r="L221" s="215"/>
      <c r="M221" s="215"/>
      <c r="N221" s="215"/>
    </row>
    <row r="222" ht="15.75" customHeight="1">
      <c r="L222" s="215"/>
      <c r="M222" s="215"/>
      <c r="N222" s="215"/>
    </row>
    <row r="223" ht="15.75" customHeight="1">
      <c r="L223" s="215"/>
      <c r="M223" s="215"/>
      <c r="N223" s="215"/>
    </row>
    <row r="224" ht="15.75" customHeight="1">
      <c r="L224" s="215"/>
      <c r="M224" s="215"/>
      <c r="N224" s="215"/>
    </row>
    <row r="225" ht="15.75" customHeight="1">
      <c r="L225" s="215"/>
      <c r="M225" s="215"/>
      <c r="N225" s="215"/>
    </row>
    <row r="226" ht="15.75" customHeight="1">
      <c r="L226" s="215"/>
      <c r="M226" s="215"/>
      <c r="N226" s="215"/>
    </row>
    <row r="227" ht="15.75" customHeight="1">
      <c r="L227" s="215"/>
      <c r="M227" s="215"/>
      <c r="N227" s="215"/>
    </row>
    <row r="228" ht="15.75" customHeight="1">
      <c r="L228" s="215"/>
      <c r="M228" s="215"/>
      <c r="N228" s="215"/>
    </row>
    <row r="229" ht="15.75" customHeight="1">
      <c r="L229" s="215"/>
      <c r="M229" s="215"/>
      <c r="N229" s="215"/>
    </row>
    <row r="230" ht="15.75" customHeight="1">
      <c r="L230" s="215"/>
      <c r="M230" s="215"/>
      <c r="N230" s="215"/>
    </row>
    <row r="231" ht="15.75" customHeight="1">
      <c r="L231" s="215"/>
      <c r="M231" s="215"/>
      <c r="N231" s="215"/>
    </row>
    <row r="232" ht="15.75" customHeight="1">
      <c r="L232" s="215"/>
      <c r="M232" s="215"/>
      <c r="N232" s="215"/>
    </row>
    <row r="233" ht="15.75" customHeight="1">
      <c r="L233" s="215"/>
      <c r="M233" s="215"/>
      <c r="N233" s="215"/>
    </row>
    <row r="234" ht="15.75" customHeight="1">
      <c r="L234" s="215"/>
      <c r="M234" s="215"/>
      <c r="N234" s="215"/>
    </row>
    <row r="235" ht="15.75" customHeight="1">
      <c r="L235" s="215"/>
      <c r="M235" s="215"/>
      <c r="N235" s="215"/>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E18:H18"/>
    <mergeCell ref="E19:H19"/>
    <mergeCell ref="A18:A20"/>
    <mergeCell ref="B18:D20"/>
    <mergeCell ref="I18:I19"/>
    <mergeCell ref="L18:L20"/>
    <mergeCell ref="M18:M20"/>
    <mergeCell ref="N18:N20"/>
    <mergeCell ref="B21:D21"/>
    <mergeCell ref="L21:L25"/>
    <mergeCell ref="L26:L30"/>
    <mergeCell ref="J26:K26"/>
    <mergeCell ref="J27:K27"/>
    <mergeCell ref="J28:K28"/>
    <mergeCell ref="J29:K29"/>
    <mergeCell ref="J30:K30"/>
    <mergeCell ref="J31:K31"/>
    <mergeCell ref="N26:N30"/>
    <mergeCell ref="N31:N32"/>
    <mergeCell ref="J18:K20"/>
    <mergeCell ref="J21:K21"/>
    <mergeCell ref="M21:M32"/>
    <mergeCell ref="N21:N25"/>
    <mergeCell ref="J22:K22"/>
    <mergeCell ref="J23:K23"/>
    <mergeCell ref="L31:L32"/>
    <mergeCell ref="J32:K32"/>
    <mergeCell ref="A1:B4"/>
    <mergeCell ref="C1:M1"/>
    <mergeCell ref="N1:N4"/>
    <mergeCell ref="C2:M2"/>
    <mergeCell ref="C3:M3"/>
    <mergeCell ref="C4:M4"/>
    <mergeCell ref="A5:N5"/>
    <mergeCell ref="A6:C6"/>
    <mergeCell ref="D6:H6"/>
    <mergeCell ref="I6:K6"/>
    <mergeCell ref="L6:N6"/>
    <mergeCell ref="D7:H7"/>
    <mergeCell ref="I7:K7"/>
    <mergeCell ref="L7:N7"/>
    <mergeCell ref="I9:K9"/>
    <mergeCell ref="L9:N9"/>
    <mergeCell ref="A7:C7"/>
    <mergeCell ref="A8:C8"/>
    <mergeCell ref="D8:H8"/>
    <mergeCell ref="I8:K8"/>
    <mergeCell ref="L8:N8"/>
    <mergeCell ref="A9:C9"/>
    <mergeCell ref="D9:H9"/>
    <mergeCell ref="A10:N10"/>
    <mergeCell ref="A11:N11"/>
    <mergeCell ref="A12:N12"/>
    <mergeCell ref="A13:N13"/>
    <mergeCell ref="A14:N14"/>
    <mergeCell ref="A16:N16"/>
    <mergeCell ref="A17:N17"/>
    <mergeCell ref="J24:K24"/>
    <mergeCell ref="J25:K25"/>
    <mergeCell ref="I33:L33"/>
    <mergeCell ref="J34:K34"/>
    <mergeCell ref="B29:D29"/>
    <mergeCell ref="B30:D30"/>
    <mergeCell ref="B31:D31"/>
    <mergeCell ref="B32:D32"/>
    <mergeCell ref="B33:D33"/>
    <mergeCell ref="C34:D34"/>
    <mergeCell ref="B22:D22"/>
    <mergeCell ref="B23:D23"/>
    <mergeCell ref="B24:D24"/>
    <mergeCell ref="B25:D25"/>
    <mergeCell ref="B26:D26"/>
    <mergeCell ref="B27:D27"/>
    <mergeCell ref="B28:D28"/>
  </mergeCells>
  <printOptions/>
  <pageMargins bottom="0.75" footer="0.0" header="0.0" left="0.7" right="0.7" top="0.75"/>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14"/>
    <col customWidth="1" min="2" max="2" width="25.43"/>
    <col customWidth="1" min="3" max="3" width="58.0"/>
    <col customWidth="1" min="4" max="4" width="31.0"/>
    <col customWidth="1" min="5" max="6" width="6.57"/>
    <col customWidth="1" min="7" max="8" width="7.29"/>
    <col customWidth="1" min="9" max="10" width="6.57"/>
    <col customWidth="1" min="11" max="11" width="8.0"/>
    <col customWidth="1" min="12" max="12" width="10.57"/>
    <col customWidth="1" min="13" max="32" width="11.43"/>
  </cols>
  <sheetData>
    <row r="1" ht="15.0" customHeight="1">
      <c r="A1" s="188"/>
      <c r="B1" s="189"/>
      <c r="C1" s="244" t="s">
        <v>140</v>
      </c>
      <c r="D1" s="108"/>
      <c r="E1" s="108"/>
      <c r="F1" s="108"/>
      <c r="G1" s="108"/>
      <c r="H1" s="108"/>
      <c r="I1" s="108"/>
      <c r="J1" s="108"/>
      <c r="K1" s="109"/>
      <c r="L1" s="192" t="s">
        <v>286</v>
      </c>
    </row>
    <row r="2" ht="15.0" customHeight="1">
      <c r="A2" s="194"/>
      <c r="B2" s="195"/>
      <c r="C2" s="245" t="s">
        <v>142</v>
      </c>
      <c r="D2" s="14"/>
      <c r="E2" s="14"/>
      <c r="F2" s="14"/>
      <c r="G2" s="14"/>
      <c r="H2" s="14"/>
      <c r="I2" s="14"/>
      <c r="J2" s="14"/>
      <c r="K2" s="15"/>
      <c r="L2" s="197"/>
      <c r="M2" s="193"/>
      <c r="N2" s="216"/>
    </row>
    <row r="3" ht="15.0" customHeight="1">
      <c r="A3" s="194"/>
      <c r="B3" s="195"/>
      <c r="C3" s="246" t="s">
        <v>287</v>
      </c>
      <c r="D3" s="14"/>
      <c r="E3" s="14"/>
      <c r="F3" s="14"/>
      <c r="G3" s="14"/>
      <c r="H3" s="14"/>
      <c r="I3" s="14"/>
      <c r="J3" s="14"/>
      <c r="K3" s="15"/>
      <c r="L3" s="197"/>
    </row>
    <row r="4" ht="16.5" customHeight="1">
      <c r="A4" s="199"/>
      <c r="B4" s="200"/>
      <c r="C4" s="245" t="s">
        <v>288</v>
      </c>
      <c r="D4" s="14"/>
      <c r="E4" s="14"/>
      <c r="F4" s="14"/>
      <c r="G4" s="14"/>
      <c r="H4" s="14"/>
      <c r="I4" s="14"/>
      <c r="J4" s="14"/>
      <c r="K4" s="15"/>
      <c r="L4" s="201"/>
    </row>
    <row r="5" ht="15.0" customHeight="1">
      <c r="A5" s="247"/>
      <c r="B5" s="19"/>
      <c r="C5" s="19"/>
      <c r="D5" s="19"/>
      <c r="E5" s="19"/>
      <c r="F5" s="19"/>
      <c r="G5" s="19"/>
      <c r="H5" s="19"/>
      <c r="I5" s="19"/>
      <c r="J5" s="19"/>
      <c r="K5" s="19"/>
      <c r="L5" s="20"/>
      <c r="M5" s="216"/>
      <c r="N5" s="216"/>
      <c r="O5" s="216"/>
      <c r="P5" s="216"/>
      <c r="Q5" s="216"/>
      <c r="R5" s="216"/>
      <c r="S5" s="216"/>
      <c r="T5" s="216"/>
      <c r="U5" s="216"/>
      <c r="V5" s="216"/>
      <c r="W5" s="216"/>
      <c r="X5" s="216"/>
      <c r="Y5" s="216"/>
      <c r="Z5" s="216"/>
      <c r="AA5" s="216"/>
      <c r="AB5" s="216"/>
      <c r="AC5" s="216"/>
      <c r="AD5" s="216"/>
      <c r="AE5" s="216"/>
      <c r="AF5" s="216"/>
    </row>
    <row r="6" ht="19.5" customHeight="1">
      <c r="A6" s="248" t="s">
        <v>289</v>
      </c>
      <c r="B6" s="15"/>
      <c r="C6" s="204" t="str">
        <f>DATOS!C6</f>
        <v>ALVAREZ GONZALEZ JENIFER NATALIA</v>
      </c>
      <c r="D6" s="14"/>
      <c r="E6" s="14"/>
      <c r="F6" s="14"/>
      <c r="G6" s="14"/>
      <c r="H6" s="14"/>
      <c r="I6" s="14"/>
      <c r="J6" s="14"/>
      <c r="K6" s="14"/>
      <c r="L6" s="15"/>
      <c r="M6" s="216"/>
      <c r="N6" s="216"/>
      <c r="O6" s="216"/>
      <c r="P6" s="216"/>
      <c r="Q6" s="216"/>
      <c r="R6" s="216"/>
      <c r="S6" s="216"/>
      <c r="T6" s="216"/>
      <c r="U6" s="216"/>
      <c r="V6" s="216"/>
      <c r="W6" s="216"/>
      <c r="X6" s="216"/>
      <c r="Y6" s="216"/>
      <c r="Z6" s="216"/>
      <c r="AA6" s="216"/>
      <c r="AB6" s="216"/>
      <c r="AC6" s="216"/>
      <c r="AD6" s="216"/>
      <c r="AE6" s="216"/>
      <c r="AF6" s="216"/>
    </row>
    <row r="7" ht="19.5" customHeight="1">
      <c r="A7" s="248" t="s">
        <v>228</v>
      </c>
      <c r="B7" s="15"/>
      <c r="C7" s="249" t="str">
        <f>DATOS!C8</f>
        <v>DESARROLLO DE SOFTWARE</v>
      </c>
      <c r="D7" s="250" t="s">
        <v>229</v>
      </c>
      <c r="E7" s="251" t="str">
        <f>DATOS!C9</f>
        <v>QUINTO</v>
      </c>
      <c r="F7" s="14"/>
      <c r="G7" s="14"/>
      <c r="H7" s="14"/>
      <c r="I7" s="14"/>
      <c r="J7" s="14"/>
      <c r="K7" s="14"/>
      <c r="L7" s="15"/>
      <c r="M7" s="216"/>
      <c r="N7" s="216"/>
      <c r="O7" s="216"/>
      <c r="P7" s="216"/>
      <c r="Q7" s="216"/>
      <c r="R7" s="216"/>
      <c r="S7" s="216"/>
      <c r="T7" s="216"/>
      <c r="U7" s="216"/>
      <c r="V7" s="216"/>
      <c r="W7" s="216"/>
      <c r="X7" s="216"/>
      <c r="Y7" s="216"/>
      <c r="Z7" s="216"/>
      <c r="AA7" s="216"/>
      <c r="AB7" s="216"/>
      <c r="AC7" s="216"/>
      <c r="AD7" s="216"/>
      <c r="AE7" s="216"/>
      <c r="AF7" s="216"/>
    </row>
    <row r="8">
      <c r="A8" s="252" t="s">
        <v>230</v>
      </c>
      <c r="B8" s="15"/>
      <c r="C8" s="253" t="str">
        <f>DATOS!C36</f>
        <v>INT FOOD SERVICES CORP S.A</v>
      </c>
      <c r="D8" s="254" t="s">
        <v>231</v>
      </c>
      <c r="E8" s="213">
        <v>360.0</v>
      </c>
      <c r="F8" s="14"/>
      <c r="G8" s="14"/>
      <c r="H8" s="14"/>
      <c r="I8" s="14"/>
      <c r="J8" s="14"/>
      <c r="K8" s="14"/>
      <c r="L8" s="15"/>
      <c r="M8" s="216"/>
      <c r="N8" s="216"/>
      <c r="O8" s="216"/>
      <c r="P8" s="216"/>
      <c r="Q8" s="216"/>
      <c r="R8" s="216"/>
      <c r="S8" s="216"/>
      <c r="T8" s="216"/>
      <c r="U8" s="216"/>
      <c r="V8" s="216"/>
      <c r="W8" s="216"/>
      <c r="X8" s="216"/>
      <c r="Y8" s="216"/>
      <c r="Z8" s="216"/>
      <c r="AA8" s="216"/>
      <c r="AB8" s="216"/>
      <c r="AC8" s="216"/>
      <c r="AD8" s="216"/>
      <c r="AE8" s="216"/>
      <c r="AF8" s="216"/>
    </row>
    <row r="9" ht="32.25" customHeight="1">
      <c r="A9" s="217" t="s">
        <v>233</v>
      </c>
      <c r="B9" s="15"/>
      <c r="C9" s="255" t="s">
        <v>234</v>
      </c>
      <c r="D9" s="254" t="s">
        <v>290</v>
      </c>
      <c r="E9" s="251" t="s">
        <v>35</v>
      </c>
      <c r="F9" s="14"/>
      <c r="G9" s="14"/>
      <c r="H9" s="14"/>
      <c r="I9" s="14"/>
      <c r="J9" s="14"/>
      <c r="K9" s="14"/>
      <c r="L9" s="15"/>
      <c r="M9" s="216"/>
      <c r="N9" s="216"/>
      <c r="O9" s="216"/>
      <c r="P9" s="216"/>
      <c r="Q9" s="216"/>
      <c r="R9" s="216"/>
      <c r="S9" s="216"/>
      <c r="T9" s="216"/>
      <c r="U9" s="216"/>
      <c r="V9" s="216"/>
      <c r="W9" s="216"/>
      <c r="X9" s="216"/>
      <c r="Y9" s="216"/>
      <c r="Z9" s="216"/>
      <c r="AA9" s="216"/>
      <c r="AB9" s="216"/>
      <c r="AC9" s="216"/>
      <c r="AD9" s="216"/>
      <c r="AE9" s="216"/>
      <c r="AF9" s="216"/>
    </row>
    <row r="10" ht="4.5" customHeight="1">
      <c r="A10" s="216"/>
      <c r="B10" s="216"/>
      <c r="C10" s="216"/>
      <c r="D10" s="216"/>
      <c r="E10" s="256"/>
      <c r="F10" s="51"/>
      <c r="G10" s="51"/>
      <c r="H10" s="51"/>
      <c r="I10" s="51"/>
      <c r="J10" s="51"/>
      <c r="K10" s="51"/>
      <c r="L10" s="51"/>
      <c r="M10" s="216"/>
      <c r="N10" s="216"/>
      <c r="O10" s="216"/>
      <c r="P10" s="216"/>
      <c r="Q10" s="216"/>
      <c r="R10" s="216"/>
      <c r="S10" s="216"/>
      <c r="T10" s="216"/>
      <c r="U10" s="216"/>
      <c r="V10" s="216"/>
      <c r="W10" s="216"/>
      <c r="X10" s="216"/>
      <c r="Y10" s="216"/>
      <c r="Z10" s="216"/>
      <c r="AA10" s="216"/>
      <c r="AB10" s="216"/>
      <c r="AC10" s="216"/>
      <c r="AD10" s="216"/>
      <c r="AE10" s="216"/>
      <c r="AF10" s="216"/>
    </row>
    <row r="11" ht="19.5" customHeight="1">
      <c r="A11" s="257" t="s">
        <v>291</v>
      </c>
      <c r="B11" s="258" t="s">
        <v>243</v>
      </c>
      <c r="C11" s="259"/>
      <c r="D11" s="260" t="s">
        <v>247</v>
      </c>
      <c r="E11" s="261" t="s">
        <v>292</v>
      </c>
      <c r="F11" s="14"/>
      <c r="G11" s="14"/>
      <c r="H11" s="14"/>
      <c r="I11" s="15"/>
      <c r="J11" s="261" t="s">
        <v>293</v>
      </c>
      <c r="K11" s="14"/>
      <c r="L11" s="15"/>
      <c r="M11" s="216"/>
      <c r="N11" s="216"/>
      <c r="O11" s="216"/>
      <c r="P11" s="216"/>
      <c r="Q11" s="216"/>
      <c r="R11" s="216"/>
      <c r="S11" s="216"/>
      <c r="T11" s="216"/>
      <c r="U11" s="216"/>
      <c r="V11" s="216"/>
      <c r="W11" s="216"/>
      <c r="X11" s="216"/>
      <c r="Y11" s="216"/>
      <c r="Z11" s="216"/>
      <c r="AA11" s="216"/>
      <c r="AB11" s="216"/>
      <c r="AC11" s="216"/>
      <c r="AD11" s="216"/>
      <c r="AE11" s="216"/>
      <c r="AF11" s="216"/>
    </row>
    <row r="12">
      <c r="A12" s="111"/>
      <c r="B12" s="194"/>
      <c r="C12" s="262"/>
      <c r="D12" s="263"/>
      <c r="E12" s="264" t="s">
        <v>294</v>
      </c>
      <c r="F12" s="265" t="s">
        <v>295</v>
      </c>
      <c r="G12" s="264" t="s">
        <v>296</v>
      </c>
      <c r="H12" s="266" t="s">
        <v>297</v>
      </c>
      <c r="I12" s="266" t="s">
        <v>298</v>
      </c>
      <c r="J12" s="266" t="s">
        <v>299</v>
      </c>
      <c r="K12" s="266" t="s">
        <v>300</v>
      </c>
      <c r="L12" s="266" t="s">
        <v>301</v>
      </c>
      <c r="M12" s="216"/>
      <c r="N12" s="216"/>
      <c r="O12" s="216"/>
      <c r="P12" s="216"/>
      <c r="Q12" s="216"/>
      <c r="R12" s="216"/>
      <c r="S12" s="216"/>
      <c r="T12" s="216"/>
      <c r="U12" s="216"/>
      <c r="V12" s="216"/>
      <c r="W12" s="216"/>
      <c r="X12" s="216"/>
      <c r="Y12" s="216"/>
      <c r="Z12" s="216"/>
      <c r="AA12" s="216"/>
      <c r="AB12" s="216"/>
      <c r="AC12" s="216"/>
      <c r="AD12" s="216"/>
      <c r="AE12" s="216"/>
      <c r="AF12" s="216"/>
    </row>
    <row r="13">
      <c r="A13" s="115"/>
      <c r="B13" s="199"/>
      <c r="C13" s="267"/>
      <c r="D13" s="268"/>
      <c r="E13" s="269" t="s">
        <v>302</v>
      </c>
      <c r="F13" s="270">
        <v>45999.0</v>
      </c>
      <c r="G13" s="269" t="s">
        <v>303</v>
      </c>
      <c r="H13" s="270" t="s">
        <v>304</v>
      </c>
      <c r="I13" s="270" t="s">
        <v>305</v>
      </c>
      <c r="J13" s="269" t="s">
        <v>306</v>
      </c>
      <c r="K13" s="269" t="s">
        <v>307</v>
      </c>
      <c r="L13" s="269" t="s">
        <v>308</v>
      </c>
      <c r="M13" s="216"/>
      <c r="N13" s="216"/>
      <c r="O13" s="216"/>
      <c r="P13" s="216"/>
      <c r="Q13" s="216"/>
      <c r="R13" s="216"/>
      <c r="S13" s="216"/>
      <c r="T13" s="216"/>
      <c r="U13" s="216"/>
      <c r="V13" s="216"/>
      <c r="W13" s="216"/>
      <c r="X13" s="216"/>
      <c r="Y13" s="216"/>
      <c r="Z13" s="216"/>
      <c r="AA13" s="216"/>
      <c r="AB13" s="216"/>
      <c r="AC13" s="216"/>
      <c r="AD13" s="216"/>
      <c r="AE13" s="216"/>
      <c r="AF13" s="216"/>
    </row>
    <row r="14" ht="37.5" customHeight="1">
      <c r="A14" s="271">
        <v>1.0</v>
      </c>
      <c r="B14" s="272" t="s">
        <v>251</v>
      </c>
      <c r="C14" s="189"/>
      <c r="D14" s="273" t="s">
        <v>309</v>
      </c>
      <c r="E14" s="230" t="s">
        <v>252</v>
      </c>
      <c r="F14" s="230"/>
      <c r="G14" s="230"/>
      <c r="H14" s="230"/>
      <c r="I14" s="230"/>
      <c r="J14" s="230"/>
      <c r="K14" s="230"/>
      <c r="L14" s="230" t="s">
        <v>310</v>
      </c>
      <c r="M14" s="216"/>
      <c r="N14" s="216"/>
      <c r="O14" s="216"/>
      <c r="P14" s="216"/>
      <c r="Q14" s="216"/>
      <c r="R14" s="216"/>
      <c r="S14" s="216"/>
      <c r="T14" s="216"/>
      <c r="U14" s="216"/>
      <c r="V14" s="216"/>
      <c r="W14" s="216"/>
      <c r="X14" s="216"/>
      <c r="Y14" s="216"/>
      <c r="Z14" s="216"/>
      <c r="AA14" s="216"/>
      <c r="AB14" s="216"/>
      <c r="AC14" s="216"/>
      <c r="AD14" s="216"/>
      <c r="AE14" s="216"/>
      <c r="AF14" s="216"/>
    </row>
    <row r="15" ht="25.5" customHeight="1">
      <c r="A15" s="274">
        <v>2.0</v>
      </c>
      <c r="B15" s="210" t="s">
        <v>256</v>
      </c>
      <c r="C15" s="15"/>
      <c r="D15" s="197"/>
      <c r="E15" s="275"/>
      <c r="F15" s="275" t="s">
        <v>252</v>
      </c>
      <c r="G15" s="275"/>
      <c r="H15" s="275"/>
      <c r="I15" s="275"/>
      <c r="J15" s="275"/>
      <c r="K15" s="275"/>
      <c r="L15" s="275"/>
      <c r="M15" s="216"/>
      <c r="N15" s="216"/>
      <c r="O15" s="216"/>
      <c r="P15" s="216"/>
      <c r="Q15" s="216"/>
      <c r="R15" s="216"/>
      <c r="S15" s="216"/>
      <c r="T15" s="216"/>
      <c r="U15" s="216"/>
      <c r="V15" s="216"/>
      <c r="W15" s="216"/>
      <c r="X15" s="216"/>
      <c r="Y15" s="216"/>
      <c r="Z15" s="216"/>
      <c r="AA15" s="216"/>
      <c r="AB15" s="216"/>
      <c r="AC15" s="216"/>
      <c r="AD15" s="216"/>
      <c r="AE15" s="216"/>
      <c r="AF15" s="216"/>
    </row>
    <row r="16" ht="25.5" customHeight="1">
      <c r="A16" s="274">
        <v>3.0</v>
      </c>
      <c r="B16" s="210" t="s">
        <v>258</v>
      </c>
      <c r="C16" s="15"/>
      <c r="D16" s="197"/>
      <c r="E16" s="275"/>
      <c r="F16" s="275"/>
      <c r="G16" s="275" t="s">
        <v>252</v>
      </c>
      <c r="H16" s="275"/>
      <c r="I16" s="275"/>
      <c r="J16" s="275"/>
      <c r="K16" s="275"/>
      <c r="L16" s="275"/>
      <c r="M16" s="216"/>
      <c r="N16" s="216"/>
      <c r="O16" s="216"/>
      <c r="P16" s="216"/>
      <c r="Q16" s="216"/>
      <c r="R16" s="216"/>
      <c r="S16" s="216"/>
      <c r="T16" s="216"/>
      <c r="U16" s="216"/>
      <c r="V16" s="216"/>
      <c r="W16" s="216"/>
      <c r="X16" s="216"/>
      <c r="Y16" s="216"/>
      <c r="Z16" s="216"/>
      <c r="AA16" s="216"/>
      <c r="AB16" s="216"/>
      <c r="AC16" s="216"/>
      <c r="AD16" s="216"/>
      <c r="AE16" s="216"/>
      <c r="AF16" s="216"/>
    </row>
    <row r="17" ht="25.5" customHeight="1">
      <c r="A17" s="271">
        <v>4.0</v>
      </c>
      <c r="B17" s="210" t="s">
        <v>260</v>
      </c>
      <c r="C17" s="15"/>
      <c r="D17" s="197"/>
      <c r="E17" s="275"/>
      <c r="F17" s="275"/>
      <c r="G17" s="275"/>
      <c r="H17" s="275" t="s">
        <v>252</v>
      </c>
      <c r="I17" s="275"/>
      <c r="J17" s="275"/>
      <c r="K17" s="275"/>
      <c r="L17" s="275"/>
      <c r="M17" s="216"/>
      <c r="N17" s="216"/>
      <c r="O17" s="216"/>
      <c r="P17" s="216"/>
      <c r="Q17" s="216"/>
      <c r="R17" s="216"/>
      <c r="S17" s="216"/>
      <c r="T17" s="216"/>
      <c r="U17" s="216"/>
      <c r="V17" s="216"/>
      <c r="W17" s="216"/>
      <c r="X17" s="216"/>
      <c r="Y17" s="216"/>
      <c r="Z17" s="216"/>
      <c r="AA17" s="216"/>
      <c r="AB17" s="216"/>
      <c r="AC17" s="216"/>
      <c r="AD17" s="216"/>
      <c r="AE17" s="216"/>
      <c r="AF17" s="216"/>
    </row>
    <row r="18" ht="26.25" customHeight="1">
      <c r="A18" s="274">
        <v>5.0</v>
      </c>
      <c r="B18" s="210" t="s">
        <v>262</v>
      </c>
      <c r="C18" s="15"/>
      <c r="D18" s="201"/>
      <c r="E18" s="275"/>
      <c r="F18" s="275"/>
      <c r="G18" s="275"/>
      <c r="H18" s="275"/>
      <c r="I18" s="275" t="s">
        <v>252</v>
      </c>
      <c r="J18" s="275"/>
      <c r="K18" s="275"/>
      <c r="L18" s="275"/>
      <c r="M18" s="216"/>
      <c r="N18" s="216"/>
      <c r="O18" s="216"/>
      <c r="P18" s="216"/>
      <c r="Q18" s="216"/>
      <c r="R18" s="216"/>
      <c r="S18" s="216"/>
      <c r="T18" s="216"/>
      <c r="U18" s="216"/>
      <c r="V18" s="216"/>
      <c r="W18" s="216"/>
      <c r="X18" s="216"/>
      <c r="Y18" s="216"/>
      <c r="Z18" s="216"/>
      <c r="AA18" s="216"/>
      <c r="AB18" s="216"/>
      <c r="AC18" s="216"/>
      <c r="AD18" s="216"/>
      <c r="AE18" s="216"/>
      <c r="AF18" s="216"/>
    </row>
    <row r="19" ht="24.75" customHeight="1">
      <c r="A19" s="274">
        <v>6.0</v>
      </c>
      <c r="B19" s="210" t="s">
        <v>264</v>
      </c>
      <c r="C19" s="15"/>
      <c r="D19" s="273" t="s">
        <v>311</v>
      </c>
      <c r="E19" s="275"/>
      <c r="F19" s="275"/>
      <c r="G19" s="275"/>
      <c r="H19" s="275"/>
      <c r="I19" s="275"/>
      <c r="J19" s="275" t="s">
        <v>252</v>
      </c>
      <c r="K19" s="275"/>
      <c r="L19" s="275"/>
      <c r="M19" s="216"/>
      <c r="N19" s="216"/>
      <c r="O19" s="216"/>
      <c r="P19" s="216"/>
      <c r="Q19" s="216"/>
      <c r="R19" s="216"/>
      <c r="S19" s="216"/>
      <c r="T19" s="216"/>
      <c r="U19" s="216"/>
      <c r="V19" s="216"/>
      <c r="W19" s="216"/>
      <c r="X19" s="216"/>
      <c r="Y19" s="216"/>
      <c r="Z19" s="216"/>
      <c r="AA19" s="216"/>
      <c r="AB19" s="216"/>
      <c r="AC19" s="216"/>
      <c r="AD19" s="216"/>
      <c r="AE19" s="216"/>
      <c r="AF19" s="216"/>
    </row>
    <row r="20" ht="26.25" customHeight="1">
      <c r="A20" s="271">
        <v>7.0</v>
      </c>
      <c r="B20" s="210" t="s">
        <v>266</v>
      </c>
      <c r="C20" s="15"/>
      <c r="D20" s="197"/>
      <c r="E20" s="275"/>
      <c r="F20" s="275"/>
      <c r="G20" s="275"/>
      <c r="H20" s="275" t="s">
        <v>252</v>
      </c>
      <c r="I20" s="275"/>
      <c r="J20" s="275" t="s">
        <v>252</v>
      </c>
      <c r="K20" s="275"/>
      <c r="L20" s="275"/>
      <c r="M20" s="216"/>
      <c r="N20" s="216"/>
      <c r="O20" s="216"/>
      <c r="P20" s="216"/>
      <c r="Q20" s="216"/>
      <c r="R20" s="216"/>
      <c r="S20" s="216"/>
      <c r="T20" s="216"/>
      <c r="U20" s="216"/>
      <c r="V20" s="216"/>
      <c r="W20" s="216"/>
      <c r="X20" s="216"/>
      <c r="Y20" s="216"/>
      <c r="Z20" s="216"/>
      <c r="AA20" s="216"/>
      <c r="AB20" s="216"/>
      <c r="AC20" s="216"/>
      <c r="AD20" s="216"/>
      <c r="AE20" s="216"/>
      <c r="AF20" s="216"/>
    </row>
    <row r="21" ht="24.75" customHeight="1">
      <c r="A21" s="274">
        <v>8.0</v>
      </c>
      <c r="B21" s="210" t="s">
        <v>268</v>
      </c>
      <c r="C21" s="15"/>
      <c r="D21" s="197"/>
      <c r="E21" s="275"/>
      <c r="F21" s="275"/>
      <c r="G21" s="275"/>
      <c r="H21" s="275"/>
      <c r="I21" s="275"/>
      <c r="J21" s="275" t="s">
        <v>252</v>
      </c>
      <c r="K21" s="275"/>
      <c r="L21" s="275"/>
      <c r="M21" s="216"/>
      <c r="N21" s="216"/>
      <c r="O21" s="216"/>
      <c r="P21" s="216"/>
      <c r="Q21" s="216"/>
      <c r="R21" s="216"/>
      <c r="S21" s="216"/>
      <c r="T21" s="216"/>
      <c r="U21" s="216"/>
      <c r="V21" s="216"/>
      <c r="W21" s="216"/>
      <c r="X21" s="216"/>
      <c r="Y21" s="216"/>
      <c r="Z21" s="216"/>
      <c r="AA21" s="216"/>
      <c r="AB21" s="216"/>
      <c r="AC21" s="216"/>
      <c r="AD21" s="216"/>
      <c r="AE21" s="216"/>
      <c r="AF21" s="216"/>
    </row>
    <row r="22" ht="24.0" customHeight="1">
      <c r="A22" s="274">
        <v>9.0</v>
      </c>
      <c r="B22" s="210" t="s">
        <v>270</v>
      </c>
      <c r="C22" s="15"/>
      <c r="D22" s="197"/>
      <c r="E22" s="275"/>
      <c r="F22" s="275"/>
      <c r="G22" s="275"/>
      <c r="H22" s="275"/>
      <c r="I22" s="275"/>
      <c r="J22" s="275" t="s">
        <v>252</v>
      </c>
      <c r="K22" s="275"/>
      <c r="L22" s="275"/>
      <c r="M22" s="216"/>
      <c r="N22" s="216"/>
      <c r="O22" s="216"/>
      <c r="P22" s="216"/>
      <c r="Q22" s="216"/>
      <c r="R22" s="216"/>
      <c r="S22" s="216"/>
      <c r="T22" s="216"/>
      <c r="U22" s="216"/>
      <c r="V22" s="216"/>
      <c r="W22" s="216"/>
      <c r="X22" s="216"/>
      <c r="Y22" s="216"/>
      <c r="Z22" s="216"/>
      <c r="AA22" s="216"/>
      <c r="AB22" s="216"/>
      <c r="AC22" s="216"/>
      <c r="AD22" s="216"/>
      <c r="AE22" s="216"/>
      <c r="AF22" s="216"/>
    </row>
    <row r="23" ht="28.5" customHeight="1">
      <c r="A23" s="271">
        <v>10.0</v>
      </c>
      <c r="B23" s="210" t="s">
        <v>272</v>
      </c>
      <c r="C23" s="15"/>
      <c r="D23" s="201"/>
      <c r="E23" s="275"/>
      <c r="F23" s="275"/>
      <c r="G23" s="275"/>
      <c r="H23" s="275"/>
      <c r="I23" s="275"/>
      <c r="J23" s="275" t="s">
        <v>252</v>
      </c>
      <c r="K23" s="275"/>
      <c r="L23" s="275"/>
      <c r="M23" s="216"/>
      <c r="N23" s="216"/>
      <c r="O23" s="216"/>
      <c r="P23" s="216"/>
      <c r="Q23" s="216"/>
      <c r="R23" s="216"/>
      <c r="S23" s="216"/>
      <c r="T23" s="216"/>
      <c r="U23" s="216"/>
      <c r="V23" s="216"/>
      <c r="W23" s="216"/>
      <c r="X23" s="216"/>
      <c r="Y23" s="216"/>
      <c r="Z23" s="216"/>
      <c r="AA23" s="216"/>
      <c r="AB23" s="216"/>
      <c r="AC23" s="216"/>
      <c r="AD23" s="216"/>
      <c r="AE23" s="216"/>
      <c r="AF23" s="216"/>
    </row>
    <row r="24" ht="27.0" customHeight="1">
      <c r="A24" s="274">
        <v>11.0</v>
      </c>
      <c r="B24" s="210" t="s">
        <v>274</v>
      </c>
      <c r="C24" s="15"/>
      <c r="D24" s="273" t="s">
        <v>311</v>
      </c>
      <c r="E24" s="275"/>
      <c r="F24" s="275"/>
      <c r="G24" s="275"/>
      <c r="H24" s="275"/>
      <c r="I24" s="275"/>
      <c r="J24" s="275" t="s">
        <v>252</v>
      </c>
      <c r="K24" s="275" t="s">
        <v>252</v>
      </c>
      <c r="L24" s="275"/>
      <c r="M24" s="216"/>
      <c r="N24" s="216"/>
      <c r="O24" s="216"/>
      <c r="P24" s="216"/>
      <c r="Q24" s="216"/>
      <c r="R24" s="216"/>
      <c r="S24" s="216"/>
      <c r="T24" s="216"/>
      <c r="U24" s="216"/>
      <c r="V24" s="216"/>
      <c r="W24" s="216"/>
      <c r="X24" s="216"/>
      <c r="Y24" s="216"/>
      <c r="Z24" s="216"/>
      <c r="AA24" s="216"/>
      <c r="AB24" s="216"/>
      <c r="AC24" s="216"/>
      <c r="AD24" s="216"/>
      <c r="AE24" s="216"/>
      <c r="AF24" s="216"/>
    </row>
    <row r="25" ht="30.75" customHeight="1">
      <c r="A25" s="274">
        <v>12.0</v>
      </c>
      <c r="B25" s="210" t="s">
        <v>276</v>
      </c>
      <c r="C25" s="15"/>
      <c r="D25" s="201"/>
      <c r="E25" s="275"/>
      <c r="F25" s="275"/>
      <c r="G25" s="275"/>
      <c r="H25" s="275"/>
      <c r="I25" s="275"/>
      <c r="J25" s="275"/>
      <c r="K25" s="275"/>
      <c r="L25" s="275" t="s">
        <v>252</v>
      </c>
      <c r="M25" s="216"/>
      <c r="N25" s="216"/>
      <c r="O25" s="216"/>
      <c r="P25" s="216"/>
      <c r="Q25" s="216"/>
      <c r="R25" s="216"/>
      <c r="S25" s="216"/>
      <c r="T25" s="216"/>
      <c r="U25" s="216"/>
      <c r="V25" s="216"/>
      <c r="W25" s="216"/>
      <c r="X25" s="216"/>
      <c r="Y25" s="216"/>
      <c r="Z25" s="216"/>
      <c r="AA25" s="216"/>
      <c r="AB25" s="216"/>
      <c r="AC25" s="216"/>
      <c r="AD25" s="216"/>
      <c r="AE25" s="216"/>
      <c r="AF25" s="216"/>
    </row>
    <row r="26" ht="15.75" customHeight="1">
      <c r="A26" s="276" t="s">
        <v>312</v>
      </c>
      <c r="B26" s="51"/>
      <c r="C26" s="51"/>
      <c r="D26" s="51"/>
      <c r="E26" s="51"/>
      <c r="F26" s="51"/>
      <c r="G26" s="51"/>
      <c r="H26" s="51"/>
      <c r="I26" s="51"/>
      <c r="J26" s="51"/>
      <c r="K26" s="51"/>
      <c r="L26" s="51"/>
      <c r="M26" s="216"/>
      <c r="N26" s="216"/>
      <c r="O26" s="216"/>
      <c r="P26" s="216"/>
      <c r="Q26" s="216"/>
      <c r="R26" s="216"/>
      <c r="S26" s="216"/>
      <c r="T26" s="216"/>
      <c r="U26" s="216"/>
      <c r="V26" s="216"/>
      <c r="W26" s="216"/>
      <c r="X26" s="216"/>
      <c r="Y26" s="216"/>
      <c r="Z26" s="216"/>
      <c r="AA26" s="216"/>
      <c r="AB26" s="216"/>
      <c r="AC26" s="216"/>
      <c r="AD26" s="216"/>
      <c r="AE26" s="216"/>
      <c r="AF26" s="216"/>
    </row>
    <row r="27" ht="15.75" customHeight="1">
      <c r="A27" s="245" t="s">
        <v>313</v>
      </c>
      <c r="B27" s="14"/>
      <c r="C27" s="15"/>
      <c r="D27" s="245" t="s">
        <v>314</v>
      </c>
      <c r="E27" s="14"/>
      <c r="F27" s="14"/>
      <c r="G27" s="15"/>
      <c r="H27" s="245" t="s">
        <v>315</v>
      </c>
      <c r="I27" s="14"/>
      <c r="J27" s="14"/>
      <c r="K27" s="14"/>
      <c r="L27" s="15"/>
      <c r="M27" s="216"/>
      <c r="N27" s="216"/>
      <c r="O27" s="216"/>
      <c r="P27" s="216"/>
      <c r="Q27" s="216"/>
      <c r="R27" s="216"/>
      <c r="S27" s="216"/>
      <c r="T27" s="216"/>
      <c r="U27" s="216"/>
      <c r="V27" s="216"/>
      <c r="W27" s="216"/>
      <c r="X27" s="216"/>
      <c r="Y27" s="216"/>
      <c r="Z27" s="216"/>
      <c r="AA27" s="216"/>
      <c r="AB27" s="216"/>
      <c r="AC27" s="216"/>
      <c r="AD27" s="216"/>
      <c r="AE27" s="216"/>
      <c r="AF27" s="216"/>
    </row>
    <row r="28" ht="15.0" customHeight="1">
      <c r="A28" s="277" t="s">
        <v>316</v>
      </c>
      <c r="B28" s="51"/>
      <c r="C28" s="52"/>
      <c r="D28" s="277" t="s">
        <v>317</v>
      </c>
      <c r="E28" s="51"/>
      <c r="F28" s="51"/>
      <c r="G28" s="52"/>
      <c r="H28" s="277" t="s">
        <v>318</v>
      </c>
      <c r="I28" s="51"/>
      <c r="J28" s="51"/>
      <c r="K28" s="51"/>
      <c r="L28" s="52"/>
      <c r="M28" s="216"/>
      <c r="N28" s="216"/>
      <c r="O28" s="216"/>
      <c r="P28" s="216"/>
      <c r="Q28" s="216"/>
      <c r="R28" s="216"/>
      <c r="S28" s="216"/>
      <c r="T28" s="216"/>
      <c r="U28" s="216"/>
      <c r="V28" s="216"/>
      <c r="W28" s="216"/>
      <c r="X28" s="216"/>
      <c r="Y28" s="216"/>
      <c r="Z28" s="216"/>
      <c r="AA28" s="216"/>
      <c r="AB28" s="216"/>
      <c r="AC28" s="216"/>
      <c r="AD28" s="216"/>
      <c r="AE28" s="216"/>
      <c r="AF28" s="216"/>
    </row>
    <row r="29" ht="15.75" customHeight="1">
      <c r="A29" s="224"/>
      <c r="C29" s="195"/>
      <c r="D29" s="224"/>
      <c r="G29" s="195"/>
      <c r="H29" s="224"/>
      <c r="L29" s="195"/>
      <c r="M29" s="216"/>
      <c r="N29" s="216"/>
      <c r="O29" s="216"/>
      <c r="P29" s="216"/>
      <c r="Q29" s="216"/>
      <c r="R29" s="216"/>
      <c r="S29" s="216"/>
      <c r="T29" s="216"/>
      <c r="U29" s="216"/>
      <c r="V29" s="216"/>
      <c r="W29" s="216"/>
      <c r="X29" s="216"/>
      <c r="Y29" s="216"/>
      <c r="Z29" s="216"/>
      <c r="AA29" s="216"/>
      <c r="AB29" s="216"/>
      <c r="AC29" s="216"/>
      <c r="AD29" s="216"/>
      <c r="AE29" s="216"/>
      <c r="AF29" s="216"/>
    </row>
    <row r="30" ht="15.75" customHeight="1">
      <c r="A30" s="224"/>
      <c r="C30" s="195"/>
      <c r="D30" s="224"/>
      <c r="G30" s="195"/>
      <c r="H30" s="224"/>
      <c r="L30" s="195"/>
      <c r="M30" s="216"/>
      <c r="N30" s="216"/>
      <c r="O30" s="216"/>
      <c r="P30" s="216"/>
      <c r="Q30" s="216"/>
      <c r="R30" s="216"/>
      <c r="S30" s="216"/>
      <c r="T30" s="216"/>
      <c r="U30" s="216"/>
      <c r="V30" s="216"/>
      <c r="W30" s="216"/>
      <c r="X30" s="216"/>
      <c r="Y30" s="216"/>
      <c r="Z30" s="216"/>
      <c r="AA30" s="216"/>
      <c r="AB30" s="216"/>
      <c r="AC30" s="216"/>
      <c r="AD30" s="216"/>
      <c r="AE30" s="216"/>
      <c r="AF30" s="216"/>
    </row>
    <row r="31" ht="15.75" customHeight="1">
      <c r="A31" s="53"/>
      <c r="B31" s="10"/>
      <c r="C31" s="11"/>
      <c r="D31" s="53"/>
      <c r="E31" s="10"/>
      <c r="F31" s="10"/>
      <c r="G31" s="11"/>
      <c r="H31" s="53"/>
      <c r="I31" s="10"/>
      <c r="J31" s="10"/>
      <c r="K31" s="10"/>
      <c r="L31" s="11"/>
      <c r="M31" s="216"/>
      <c r="N31" s="216"/>
      <c r="O31" s="216"/>
      <c r="P31" s="216"/>
      <c r="Q31" s="216"/>
      <c r="R31" s="216"/>
      <c r="S31" s="216"/>
      <c r="T31" s="216"/>
      <c r="U31" s="216"/>
      <c r="V31" s="216"/>
      <c r="W31" s="216"/>
      <c r="X31" s="216"/>
      <c r="Y31" s="216"/>
      <c r="Z31" s="216"/>
      <c r="AA31" s="216"/>
      <c r="AB31" s="216"/>
      <c r="AC31" s="216"/>
      <c r="AD31" s="216"/>
      <c r="AE31" s="216"/>
      <c r="AF31" s="216"/>
    </row>
    <row r="32" ht="4.5" customHeight="1">
      <c r="A32" s="278"/>
      <c r="B32" s="278"/>
      <c r="C32" s="279"/>
      <c r="D32" s="44"/>
      <c r="E32" s="44"/>
      <c r="F32" s="44"/>
      <c r="G32" s="44"/>
      <c r="H32" s="44"/>
      <c r="I32" s="44"/>
      <c r="J32" s="44"/>
      <c r="K32" s="44"/>
      <c r="L32" s="44"/>
      <c r="M32" s="216"/>
      <c r="N32" s="216"/>
      <c r="O32" s="216"/>
      <c r="P32" s="216"/>
      <c r="Q32" s="216"/>
      <c r="R32" s="216"/>
      <c r="S32" s="216"/>
      <c r="T32" s="216"/>
      <c r="U32" s="216"/>
      <c r="V32" s="216"/>
      <c r="W32" s="216"/>
      <c r="X32" s="216"/>
      <c r="Y32" s="216"/>
      <c r="Z32" s="216"/>
      <c r="AA32" s="216"/>
      <c r="AB32" s="216"/>
      <c r="AC32" s="216"/>
      <c r="AD32" s="216"/>
      <c r="AE32" s="216"/>
      <c r="AF32" s="216"/>
    </row>
    <row r="33" ht="15.75" customHeight="1">
      <c r="A33" s="240"/>
      <c r="B33" s="242" t="s">
        <v>278</v>
      </c>
      <c r="C33" s="242"/>
      <c r="D33" s="241" t="s">
        <v>279</v>
      </c>
      <c r="M33" s="240"/>
      <c r="N33" s="240"/>
      <c r="O33" s="240"/>
      <c r="P33" s="240"/>
      <c r="Q33" s="240"/>
      <c r="R33" s="240"/>
      <c r="S33" s="240"/>
      <c r="T33" s="240"/>
      <c r="U33" s="240"/>
      <c r="V33" s="240"/>
      <c r="W33" s="240"/>
      <c r="X33" s="240"/>
      <c r="Y33" s="240"/>
      <c r="Z33" s="240"/>
      <c r="AA33" s="240"/>
      <c r="AB33" s="240"/>
      <c r="AC33" s="240"/>
      <c r="AD33" s="240"/>
      <c r="AE33" s="240"/>
      <c r="AF33" s="240"/>
    </row>
    <row r="34" ht="13.5" customHeight="1">
      <c r="A34" s="240"/>
      <c r="B34" s="242" t="s">
        <v>280</v>
      </c>
      <c r="C34" s="242" t="s">
        <v>281</v>
      </c>
      <c r="D34" s="242" t="s">
        <v>282</v>
      </c>
      <c r="E34" s="241" t="s">
        <v>283</v>
      </c>
      <c r="M34" s="240"/>
      <c r="N34" s="240"/>
      <c r="O34" s="240"/>
      <c r="P34" s="240"/>
      <c r="Q34" s="240"/>
      <c r="R34" s="240"/>
      <c r="S34" s="240"/>
      <c r="T34" s="240"/>
      <c r="U34" s="240"/>
      <c r="V34" s="240"/>
      <c r="W34" s="240"/>
      <c r="X34" s="240"/>
      <c r="Y34" s="240"/>
      <c r="Z34" s="240"/>
      <c r="AA34" s="240"/>
      <c r="AB34" s="240"/>
      <c r="AC34" s="240"/>
      <c r="AD34" s="240"/>
      <c r="AE34" s="240"/>
      <c r="AF34" s="240"/>
    </row>
    <row r="35" ht="48.75" customHeight="1">
      <c r="A35" s="240"/>
      <c r="B35" s="242" t="s">
        <v>284</v>
      </c>
      <c r="C35" s="242"/>
      <c r="D35" s="242" t="s">
        <v>285</v>
      </c>
      <c r="E35" s="242"/>
      <c r="F35" s="242"/>
      <c r="G35" s="242"/>
      <c r="H35" s="242"/>
      <c r="I35" s="243"/>
      <c r="J35" s="243"/>
      <c r="K35" s="243"/>
      <c r="L35" s="243"/>
      <c r="M35" s="240"/>
      <c r="N35" s="240"/>
      <c r="O35" s="240"/>
      <c r="P35" s="240"/>
      <c r="Q35" s="240"/>
      <c r="R35" s="240"/>
      <c r="S35" s="240"/>
      <c r="T35" s="240"/>
      <c r="U35" s="240"/>
      <c r="V35" s="240"/>
      <c r="W35" s="240"/>
      <c r="X35" s="240"/>
      <c r="Y35" s="240"/>
      <c r="Z35" s="240"/>
      <c r="AA35" s="240"/>
      <c r="AB35" s="240"/>
      <c r="AC35" s="240"/>
      <c r="AD35" s="240"/>
      <c r="AE35" s="240"/>
      <c r="AF35" s="240"/>
    </row>
    <row r="36" ht="15.75" customHeight="1">
      <c r="M36" s="216"/>
      <c r="N36" s="216"/>
      <c r="O36" s="216"/>
      <c r="P36" s="216"/>
      <c r="Q36" s="216"/>
      <c r="R36" s="216"/>
      <c r="S36" s="216"/>
      <c r="T36" s="216"/>
      <c r="U36" s="216"/>
      <c r="V36" s="216"/>
      <c r="W36" s="216"/>
      <c r="X36" s="216"/>
      <c r="Y36" s="216"/>
      <c r="Z36" s="216"/>
      <c r="AA36" s="216"/>
      <c r="AB36" s="216"/>
      <c r="AC36" s="216"/>
      <c r="AD36" s="216"/>
      <c r="AE36" s="216"/>
      <c r="AF36" s="216"/>
    </row>
    <row r="37" ht="15.75" customHeight="1">
      <c r="M37" s="216"/>
      <c r="N37" s="216"/>
      <c r="O37" s="216"/>
      <c r="P37" s="216"/>
      <c r="Q37" s="216"/>
      <c r="R37" s="216"/>
      <c r="S37" s="216"/>
      <c r="T37" s="216"/>
      <c r="U37" s="216"/>
      <c r="V37" s="216"/>
      <c r="W37" s="216"/>
      <c r="X37" s="216"/>
      <c r="Y37" s="216"/>
      <c r="Z37" s="216"/>
      <c r="AA37" s="216"/>
      <c r="AB37" s="216"/>
      <c r="AC37" s="216"/>
      <c r="AD37" s="216"/>
      <c r="AE37" s="216"/>
      <c r="AF37" s="216"/>
    </row>
    <row r="38" ht="15.75" customHeight="1">
      <c r="M38" s="216"/>
      <c r="N38" s="216"/>
      <c r="O38" s="216"/>
      <c r="P38" s="216"/>
      <c r="Q38" s="216"/>
      <c r="R38" s="216"/>
      <c r="S38" s="216"/>
      <c r="T38" s="216"/>
      <c r="U38" s="216"/>
      <c r="V38" s="216"/>
      <c r="W38" s="216"/>
      <c r="X38" s="216"/>
      <c r="Y38" s="216"/>
      <c r="Z38" s="216"/>
      <c r="AA38" s="216"/>
      <c r="AB38" s="216"/>
      <c r="AC38" s="216"/>
      <c r="AD38" s="216"/>
      <c r="AE38" s="216"/>
      <c r="AF38" s="216"/>
    </row>
    <row r="39" ht="15.75" customHeight="1">
      <c r="M39" s="216"/>
      <c r="N39" s="216"/>
      <c r="O39" s="216"/>
      <c r="P39" s="216"/>
      <c r="Q39" s="216"/>
      <c r="R39" s="216"/>
      <c r="S39" s="216"/>
      <c r="T39" s="216"/>
      <c r="U39" s="216"/>
      <c r="V39" s="216"/>
      <c r="W39" s="216"/>
      <c r="X39" s="216"/>
      <c r="Y39" s="216"/>
      <c r="Z39" s="216"/>
      <c r="AA39" s="216"/>
      <c r="AB39" s="216"/>
      <c r="AC39" s="216"/>
      <c r="AD39" s="216"/>
      <c r="AE39" s="216"/>
      <c r="AF39" s="216"/>
    </row>
    <row r="40" ht="15.75" customHeight="1">
      <c r="M40" s="216"/>
      <c r="N40" s="216"/>
      <c r="O40" s="216"/>
      <c r="P40" s="216"/>
      <c r="Q40" s="216"/>
      <c r="R40" s="216"/>
      <c r="S40" s="216"/>
      <c r="T40" s="216"/>
      <c r="U40" s="216"/>
      <c r="V40" s="216"/>
      <c r="W40" s="216"/>
      <c r="X40" s="216"/>
      <c r="Y40" s="216"/>
      <c r="Z40" s="216"/>
      <c r="AA40" s="216"/>
      <c r="AB40" s="216"/>
      <c r="AC40" s="216"/>
      <c r="AD40" s="216"/>
      <c r="AE40" s="216"/>
      <c r="AF40" s="216"/>
    </row>
    <row r="41" ht="15.75" customHeight="1">
      <c r="M41" s="216"/>
      <c r="N41" s="216"/>
      <c r="O41" s="216"/>
      <c r="P41" s="216"/>
      <c r="Q41" s="216"/>
      <c r="R41" s="216"/>
      <c r="S41" s="216"/>
      <c r="T41" s="216"/>
      <c r="U41" s="216"/>
      <c r="V41" s="216"/>
      <c r="W41" s="216"/>
      <c r="X41" s="216"/>
      <c r="Y41" s="216"/>
      <c r="Z41" s="216"/>
      <c r="AA41" s="216"/>
      <c r="AB41" s="216"/>
      <c r="AC41" s="216"/>
      <c r="AD41" s="216"/>
      <c r="AE41" s="216"/>
      <c r="AF41" s="216"/>
    </row>
    <row r="42" ht="15.75" customHeight="1">
      <c r="M42" s="216"/>
      <c r="N42" s="216"/>
      <c r="O42" s="216"/>
      <c r="P42" s="216"/>
      <c r="Q42" s="216"/>
      <c r="R42" s="216"/>
      <c r="S42" s="216"/>
      <c r="T42" s="216"/>
      <c r="U42" s="216"/>
      <c r="V42" s="216"/>
      <c r="W42" s="216"/>
      <c r="X42" s="216"/>
      <c r="Y42" s="216"/>
      <c r="Z42" s="216"/>
      <c r="AA42" s="216"/>
      <c r="AB42" s="216"/>
      <c r="AC42" s="216"/>
      <c r="AD42" s="216"/>
      <c r="AE42" s="216"/>
      <c r="AF42" s="216"/>
    </row>
    <row r="43" ht="15.75" customHeight="1">
      <c r="M43" s="216"/>
      <c r="N43" s="216"/>
      <c r="O43" s="216"/>
      <c r="P43" s="216"/>
      <c r="Q43" s="216"/>
      <c r="R43" s="216"/>
      <c r="S43" s="216"/>
      <c r="T43" s="216"/>
      <c r="U43" s="216"/>
      <c r="V43" s="216"/>
      <c r="W43" s="216"/>
      <c r="X43" s="216"/>
      <c r="Y43" s="216"/>
      <c r="Z43" s="216"/>
      <c r="AA43" s="216"/>
      <c r="AB43" s="216"/>
      <c r="AC43" s="216"/>
      <c r="AD43" s="216"/>
      <c r="AE43" s="216"/>
      <c r="AF43" s="216"/>
    </row>
    <row r="44" ht="15.75" customHeight="1">
      <c r="M44" s="216"/>
      <c r="N44" s="216"/>
      <c r="O44" s="216"/>
      <c r="P44" s="216"/>
      <c r="Q44" s="216"/>
      <c r="R44" s="216"/>
      <c r="S44" s="216"/>
      <c r="T44" s="216"/>
      <c r="U44" s="216"/>
      <c r="V44" s="216"/>
      <c r="W44" s="216"/>
      <c r="X44" s="216"/>
      <c r="Y44" s="216"/>
      <c r="Z44" s="216"/>
      <c r="AA44" s="216"/>
      <c r="AB44" s="216"/>
      <c r="AC44" s="216"/>
      <c r="AD44" s="216"/>
      <c r="AE44" s="216"/>
      <c r="AF44" s="216"/>
    </row>
    <row r="45" ht="15.75" customHeight="1">
      <c r="M45" s="216"/>
      <c r="N45" s="216"/>
      <c r="O45" s="216"/>
      <c r="P45" s="216"/>
      <c r="Q45" s="216"/>
      <c r="R45" s="216"/>
      <c r="S45" s="216"/>
      <c r="T45" s="216"/>
      <c r="U45" s="216"/>
      <c r="V45" s="216"/>
      <c r="W45" s="216"/>
      <c r="X45" s="216"/>
      <c r="Y45" s="216"/>
      <c r="Z45" s="216"/>
      <c r="AA45" s="216"/>
      <c r="AB45" s="216"/>
      <c r="AC45" s="216"/>
      <c r="AD45" s="216"/>
      <c r="AE45" s="216"/>
      <c r="AF45" s="216"/>
    </row>
    <row r="46" ht="15.75" customHeight="1">
      <c r="M46" s="216"/>
      <c r="N46" s="216"/>
      <c r="O46" s="216"/>
      <c r="P46" s="216"/>
      <c r="Q46" s="216"/>
      <c r="R46" s="216"/>
      <c r="S46" s="216"/>
      <c r="T46" s="216"/>
      <c r="U46" s="216"/>
      <c r="V46" s="216"/>
      <c r="W46" s="216"/>
      <c r="X46" s="216"/>
      <c r="Y46" s="216"/>
      <c r="Z46" s="216"/>
      <c r="AA46" s="216"/>
      <c r="AB46" s="216"/>
      <c r="AC46" s="216"/>
      <c r="AD46" s="216"/>
      <c r="AE46" s="216"/>
      <c r="AF46" s="216"/>
    </row>
    <row r="47" ht="15.75" customHeight="1">
      <c r="M47" s="216"/>
      <c r="N47" s="216"/>
      <c r="O47" s="216"/>
      <c r="P47" s="216"/>
      <c r="Q47" s="216"/>
      <c r="R47" s="216"/>
      <c r="S47" s="216"/>
      <c r="T47" s="216"/>
      <c r="U47" s="216"/>
      <c r="V47" s="216"/>
      <c r="W47" s="216"/>
      <c r="X47" s="216"/>
      <c r="Y47" s="216"/>
      <c r="Z47" s="216"/>
      <c r="AA47" s="216"/>
      <c r="AB47" s="216"/>
      <c r="AC47" s="216"/>
      <c r="AD47" s="216"/>
      <c r="AE47" s="216"/>
      <c r="AF47" s="216"/>
    </row>
    <row r="48" ht="15.75" customHeight="1">
      <c r="M48" s="216"/>
      <c r="N48" s="216"/>
      <c r="O48" s="216"/>
      <c r="P48" s="216"/>
      <c r="Q48" s="216"/>
      <c r="R48" s="216"/>
      <c r="S48" s="216"/>
      <c r="T48" s="216"/>
      <c r="U48" s="216"/>
      <c r="V48" s="216"/>
      <c r="W48" s="216"/>
      <c r="X48" s="216"/>
      <c r="Y48" s="216"/>
      <c r="Z48" s="216"/>
      <c r="AA48" s="216"/>
      <c r="AB48" s="216"/>
      <c r="AC48" s="216"/>
      <c r="AD48" s="216"/>
      <c r="AE48" s="216"/>
      <c r="AF48" s="216"/>
    </row>
    <row r="49" ht="15.75" customHeight="1">
      <c r="M49" s="216"/>
      <c r="N49" s="216"/>
      <c r="O49" s="216"/>
      <c r="P49" s="216"/>
      <c r="Q49" s="216"/>
      <c r="R49" s="216"/>
      <c r="S49" s="216"/>
      <c r="T49" s="216"/>
      <c r="U49" s="216"/>
      <c r="V49" s="216"/>
      <c r="W49" s="216"/>
      <c r="X49" s="216"/>
      <c r="Y49" s="216"/>
      <c r="Z49" s="216"/>
      <c r="AA49" s="216"/>
      <c r="AB49" s="216"/>
      <c r="AC49" s="216"/>
      <c r="AD49" s="216"/>
      <c r="AE49" s="216"/>
      <c r="AF49" s="216"/>
    </row>
    <row r="50" ht="15.75" customHeight="1">
      <c r="M50" s="216"/>
      <c r="N50" s="216"/>
      <c r="O50" s="216"/>
      <c r="P50" s="216"/>
      <c r="Q50" s="216"/>
      <c r="R50" s="216"/>
      <c r="S50" s="216"/>
      <c r="T50" s="216"/>
      <c r="U50" s="216"/>
      <c r="V50" s="216"/>
      <c r="W50" s="216"/>
      <c r="X50" s="216"/>
      <c r="Y50" s="216"/>
      <c r="Z50" s="216"/>
      <c r="AA50" s="216"/>
      <c r="AB50" s="216"/>
      <c r="AC50" s="216"/>
      <c r="AD50" s="216"/>
      <c r="AE50" s="216"/>
      <c r="AF50" s="216"/>
    </row>
    <row r="51" ht="15.75" customHeight="1">
      <c r="M51" s="216"/>
      <c r="N51" s="216"/>
      <c r="O51" s="216"/>
      <c r="P51" s="216"/>
      <c r="Q51" s="216"/>
      <c r="R51" s="216"/>
      <c r="S51" s="216"/>
      <c r="T51" s="216"/>
      <c r="U51" s="216"/>
      <c r="V51" s="216"/>
      <c r="W51" s="216"/>
      <c r="X51" s="216"/>
      <c r="Y51" s="216"/>
      <c r="Z51" s="216"/>
      <c r="AA51" s="216"/>
      <c r="AB51" s="216"/>
      <c r="AC51" s="216"/>
      <c r="AD51" s="216"/>
      <c r="AE51" s="216"/>
      <c r="AF51" s="216"/>
    </row>
    <row r="52" ht="15.75" customHeight="1">
      <c r="M52" s="216"/>
      <c r="N52" s="216"/>
      <c r="O52" s="216"/>
      <c r="P52" s="216"/>
      <c r="Q52" s="216"/>
      <c r="R52" s="216"/>
      <c r="S52" s="216"/>
      <c r="T52" s="216"/>
      <c r="U52" s="216"/>
      <c r="V52" s="216"/>
      <c r="W52" s="216"/>
      <c r="X52" s="216"/>
      <c r="Y52" s="216"/>
      <c r="Z52" s="216"/>
      <c r="AA52" s="216"/>
      <c r="AB52" s="216"/>
      <c r="AC52" s="216"/>
      <c r="AD52" s="216"/>
      <c r="AE52" s="216"/>
      <c r="AF52" s="216"/>
    </row>
    <row r="53" ht="15.75" customHeight="1">
      <c r="M53" s="216"/>
      <c r="N53" s="216"/>
      <c r="O53" s="216"/>
      <c r="P53" s="216"/>
      <c r="Q53" s="216"/>
      <c r="R53" s="216"/>
      <c r="S53" s="216"/>
      <c r="T53" s="216"/>
      <c r="U53" s="216"/>
      <c r="V53" s="216"/>
      <c r="W53" s="216"/>
      <c r="X53" s="216"/>
      <c r="Y53" s="216"/>
      <c r="Z53" s="216"/>
      <c r="AA53" s="216"/>
      <c r="AB53" s="216"/>
      <c r="AC53" s="216"/>
      <c r="AD53" s="216"/>
      <c r="AE53" s="216"/>
      <c r="AF53" s="216"/>
    </row>
    <row r="54" ht="15.75" customHeight="1">
      <c r="M54" s="216"/>
      <c r="N54" s="216"/>
      <c r="O54" s="216"/>
      <c r="P54" s="216"/>
      <c r="Q54" s="216"/>
      <c r="R54" s="216"/>
      <c r="S54" s="216"/>
      <c r="T54" s="216"/>
      <c r="U54" s="216"/>
      <c r="V54" s="216"/>
      <c r="W54" s="216"/>
      <c r="X54" s="216"/>
      <c r="Y54" s="216"/>
      <c r="Z54" s="216"/>
      <c r="AA54" s="216"/>
      <c r="AB54" s="216"/>
      <c r="AC54" s="216"/>
      <c r="AD54" s="216"/>
      <c r="AE54" s="216"/>
      <c r="AF54" s="216"/>
    </row>
    <row r="55" ht="15.75" customHeight="1">
      <c r="M55" s="216"/>
      <c r="N55" s="216"/>
      <c r="O55" s="216"/>
      <c r="P55" s="216"/>
      <c r="Q55" s="216"/>
      <c r="R55" s="216"/>
      <c r="S55" s="216"/>
      <c r="T55" s="216"/>
      <c r="U55" s="216"/>
      <c r="V55" s="216"/>
      <c r="W55" s="216"/>
      <c r="X55" s="216"/>
      <c r="Y55" s="216"/>
      <c r="Z55" s="216"/>
      <c r="AA55" s="216"/>
      <c r="AB55" s="216"/>
      <c r="AC55" s="216"/>
      <c r="AD55" s="216"/>
      <c r="AE55" s="216"/>
      <c r="AF55" s="216"/>
    </row>
    <row r="56" ht="15.75" customHeight="1">
      <c r="M56" s="216"/>
      <c r="N56" s="216"/>
      <c r="O56" s="216"/>
      <c r="P56" s="216"/>
      <c r="Q56" s="216"/>
      <c r="R56" s="216"/>
      <c r="S56" s="216"/>
      <c r="T56" s="216"/>
      <c r="U56" s="216"/>
      <c r="V56" s="216"/>
      <c r="W56" s="216"/>
      <c r="X56" s="216"/>
      <c r="Y56" s="216"/>
      <c r="Z56" s="216"/>
      <c r="AA56" s="216"/>
      <c r="AB56" s="216"/>
      <c r="AC56" s="216"/>
      <c r="AD56" s="216"/>
      <c r="AE56" s="216"/>
      <c r="AF56" s="216"/>
    </row>
    <row r="57" ht="15.75" customHeight="1">
      <c r="M57" s="216"/>
      <c r="N57" s="216"/>
      <c r="O57" s="216"/>
      <c r="P57" s="216"/>
      <c r="Q57" s="216"/>
      <c r="R57" s="216"/>
      <c r="S57" s="216"/>
      <c r="T57" s="216"/>
      <c r="U57" s="216"/>
      <c r="V57" s="216"/>
      <c r="W57" s="216"/>
      <c r="X57" s="216"/>
      <c r="Y57" s="216"/>
      <c r="Z57" s="216"/>
      <c r="AA57" s="216"/>
      <c r="AB57" s="216"/>
      <c r="AC57" s="216"/>
      <c r="AD57" s="216"/>
      <c r="AE57" s="216"/>
      <c r="AF57" s="216"/>
    </row>
    <row r="58" ht="15.75" customHeight="1">
      <c r="M58" s="216"/>
      <c r="N58" s="216"/>
      <c r="O58" s="216"/>
      <c r="P58" s="216"/>
      <c r="Q58" s="216"/>
      <c r="R58" s="216"/>
      <c r="S58" s="216"/>
      <c r="T58" s="216"/>
      <c r="U58" s="216"/>
      <c r="V58" s="216"/>
      <c r="W58" s="216"/>
      <c r="X58" s="216"/>
      <c r="Y58" s="216"/>
      <c r="Z58" s="216"/>
      <c r="AA58" s="216"/>
      <c r="AB58" s="216"/>
      <c r="AC58" s="216"/>
      <c r="AD58" s="216"/>
      <c r="AE58" s="216"/>
      <c r="AF58" s="216"/>
    </row>
    <row r="59" ht="15.75" customHeight="1">
      <c r="M59" s="216"/>
      <c r="N59" s="216"/>
      <c r="O59" s="216"/>
      <c r="P59" s="216"/>
      <c r="Q59" s="216"/>
      <c r="R59" s="216"/>
      <c r="S59" s="216"/>
      <c r="T59" s="216"/>
      <c r="U59" s="216"/>
      <c r="V59" s="216"/>
      <c r="W59" s="216"/>
      <c r="X59" s="216"/>
      <c r="Y59" s="216"/>
      <c r="Z59" s="216"/>
      <c r="AA59" s="216"/>
      <c r="AB59" s="216"/>
      <c r="AC59" s="216"/>
      <c r="AD59" s="216"/>
      <c r="AE59" s="216"/>
      <c r="AF59" s="216"/>
    </row>
    <row r="60" ht="15.75" customHeight="1">
      <c r="M60" s="216"/>
      <c r="N60" s="216"/>
      <c r="O60" s="216"/>
      <c r="P60" s="216"/>
      <c r="Q60" s="216"/>
      <c r="R60" s="216"/>
      <c r="S60" s="216"/>
      <c r="T60" s="216"/>
      <c r="U60" s="216"/>
      <c r="V60" s="216"/>
      <c r="W60" s="216"/>
      <c r="X60" s="216"/>
      <c r="Y60" s="216"/>
      <c r="Z60" s="216"/>
      <c r="AA60" s="216"/>
      <c r="AB60" s="216"/>
      <c r="AC60" s="216"/>
      <c r="AD60" s="216"/>
      <c r="AE60" s="216"/>
      <c r="AF60" s="216"/>
    </row>
    <row r="61" ht="15.75" customHeight="1">
      <c r="M61" s="216"/>
      <c r="N61" s="216"/>
      <c r="O61" s="216"/>
      <c r="P61" s="216"/>
      <c r="Q61" s="216"/>
      <c r="R61" s="216"/>
      <c r="S61" s="216"/>
      <c r="T61" s="216"/>
      <c r="U61" s="216"/>
      <c r="V61" s="216"/>
      <c r="W61" s="216"/>
      <c r="X61" s="216"/>
      <c r="Y61" s="216"/>
      <c r="Z61" s="216"/>
      <c r="AA61" s="216"/>
      <c r="AB61" s="216"/>
      <c r="AC61" s="216"/>
      <c r="AD61" s="216"/>
      <c r="AE61" s="216"/>
      <c r="AF61" s="216"/>
    </row>
    <row r="62" ht="15.75" customHeight="1">
      <c r="M62" s="216"/>
      <c r="N62" s="216"/>
      <c r="O62" s="216"/>
      <c r="P62" s="216"/>
      <c r="Q62" s="216"/>
      <c r="R62" s="216"/>
      <c r="S62" s="216"/>
      <c r="T62" s="216"/>
      <c r="U62" s="216"/>
      <c r="V62" s="216"/>
      <c r="W62" s="216"/>
      <c r="X62" s="216"/>
      <c r="Y62" s="216"/>
      <c r="Z62" s="216"/>
      <c r="AA62" s="216"/>
      <c r="AB62" s="216"/>
      <c r="AC62" s="216"/>
      <c r="AD62" s="216"/>
      <c r="AE62" s="216"/>
      <c r="AF62" s="216"/>
    </row>
    <row r="63" ht="15.75" customHeight="1">
      <c r="M63" s="216"/>
      <c r="N63" s="216"/>
      <c r="O63" s="216"/>
      <c r="P63" s="216"/>
      <c r="Q63" s="216"/>
      <c r="R63" s="216"/>
      <c r="S63" s="216"/>
      <c r="T63" s="216"/>
      <c r="U63" s="216"/>
      <c r="V63" s="216"/>
      <c r="W63" s="216"/>
      <c r="X63" s="216"/>
      <c r="Y63" s="216"/>
      <c r="Z63" s="216"/>
      <c r="AA63" s="216"/>
      <c r="AB63" s="216"/>
      <c r="AC63" s="216"/>
      <c r="AD63" s="216"/>
      <c r="AE63" s="216"/>
      <c r="AF63" s="216"/>
    </row>
    <row r="64" ht="15.75" customHeight="1">
      <c r="M64" s="216"/>
      <c r="N64" s="216"/>
      <c r="O64" s="216"/>
      <c r="P64" s="216"/>
      <c r="Q64" s="216"/>
      <c r="R64" s="216"/>
      <c r="S64" s="216"/>
      <c r="T64" s="216"/>
      <c r="U64" s="216"/>
      <c r="V64" s="216"/>
      <c r="W64" s="216"/>
      <c r="X64" s="216"/>
      <c r="Y64" s="216"/>
      <c r="Z64" s="216"/>
      <c r="AA64" s="216"/>
      <c r="AB64" s="216"/>
      <c r="AC64" s="216"/>
      <c r="AD64" s="216"/>
      <c r="AE64" s="216"/>
      <c r="AF64" s="216"/>
    </row>
    <row r="65" ht="15.75" customHeight="1">
      <c r="M65" s="216"/>
      <c r="N65" s="216"/>
      <c r="O65" s="216"/>
      <c r="P65" s="216"/>
      <c r="Q65" s="216"/>
      <c r="R65" s="216"/>
      <c r="S65" s="216"/>
      <c r="T65" s="216"/>
      <c r="U65" s="216"/>
      <c r="V65" s="216"/>
      <c r="W65" s="216"/>
      <c r="X65" s="216"/>
      <c r="Y65" s="216"/>
      <c r="Z65" s="216"/>
      <c r="AA65" s="216"/>
      <c r="AB65" s="216"/>
      <c r="AC65" s="216"/>
      <c r="AD65" s="216"/>
      <c r="AE65" s="216"/>
      <c r="AF65" s="216"/>
    </row>
    <row r="66" ht="15.75" customHeight="1">
      <c r="M66" s="216"/>
      <c r="N66" s="216"/>
      <c r="O66" s="216"/>
      <c r="P66" s="216"/>
      <c r="Q66" s="216"/>
      <c r="R66" s="216"/>
      <c r="S66" s="216"/>
      <c r="T66" s="216"/>
      <c r="U66" s="216"/>
      <c r="V66" s="216"/>
      <c r="W66" s="216"/>
      <c r="X66" s="216"/>
      <c r="Y66" s="216"/>
      <c r="Z66" s="216"/>
      <c r="AA66" s="216"/>
      <c r="AB66" s="216"/>
      <c r="AC66" s="216"/>
      <c r="AD66" s="216"/>
      <c r="AE66" s="216"/>
      <c r="AF66" s="216"/>
    </row>
    <row r="67" ht="15.75" customHeight="1">
      <c r="M67" s="216"/>
      <c r="N67" s="216"/>
      <c r="O67" s="216"/>
      <c r="P67" s="216"/>
      <c r="Q67" s="216"/>
      <c r="R67" s="216"/>
      <c r="S67" s="216"/>
      <c r="T67" s="216"/>
      <c r="U67" s="216"/>
      <c r="V67" s="216"/>
      <c r="W67" s="216"/>
      <c r="X67" s="216"/>
      <c r="Y67" s="216"/>
      <c r="Z67" s="216"/>
      <c r="AA67" s="216"/>
      <c r="AB67" s="216"/>
      <c r="AC67" s="216"/>
      <c r="AD67" s="216"/>
      <c r="AE67" s="216"/>
      <c r="AF67" s="216"/>
    </row>
    <row r="68" ht="15.75" customHeight="1">
      <c r="M68" s="216"/>
      <c r="N68" s="216"/>
      <c r="O68" s="216"/>
      <c r="P68" s="216"/>
      <c r="Q68" s="216"/>
      <c r="R68" s="216"/>
      <c r="S68" s="216"/>
      <c r="T68" s="216"/>
      <c r="U68" s="216"/>
      <c r="V68" s="216"/>
      <c r="W68" s="216"/>
      <c r="X68" s="216"/>
      <c r="Y68" s="216"/>
      <c r="Z68" s="216"/>
      <c r="AA68" s="216"/>
      <c r="AB68" s="216"/>
      <c r="AC68" s="216"/>
      <c r="AD68" s="216"/>
      <c r="AE68" s="216"/>
      <c r="AF68" s="216"/>
    </row>
    <row r="69" ht="15.75" customHeight="1">
      <c r="M69" s="216"/>
      <c r="N69" s="216"/>
      <c r="O69" s="216"/>
      <c r="P69" s="216"/>
      <c r="Q69" s="216"/>
      <c r="R69" s="216"/>
      <c r="S69" s="216"/>
      <c r="T69" s="216"/>
      <c r="U69" s="216"/>
      <c r="V69" s="216"/>
      <c r="W69" s="216"/>
      <c r="X69" s="216"/>
      <c r="Y69" s="216"/>
      <c r="Z69" s="216"/>
      <c r="AA69" s="216"/>
      <c r="AB69" s="216"/>
      <c r="AC69" s="216"/>
      <c r="AD69" s="216"/>
      <c r="AE69" s="216"/>
      <c r="AF69" s="216"/>
    </row>
    <row r="70" ht="15.75" customHeight="1">
      <c r="M70" s="216"/>
      <c r="N70" s="216"/>
      <c r="O70" s="216"/>
      <c r="P70" s="216"/>
      <c r="Q70" s="216"/>
      <c r="R70" s="216"/>
      <c r="S70" s="216"/>
      <c r="T70" s="216"/>
      <c r="U70" s="216"/>
      <c r="V70" s="216"/>
      <c r="W70" s="216"/>
      <c r="X70" s="216"/>
      <c r="Y70" s="216"/>
      <c r="Z70" s="216"/>
      <c r="AA70" s="216"/>
      <c r="AB70" s="216"/>
      <c r="AC70" s="216"/>
      <c r="AD70" s="216"/>
      <c r="AE70" s="216"/>
      <c r="AF70" s="216"/>
    </row>
    <row r="71" ht="15.75" customHeight="1">
      <c r="M71" s="216"/>
      <c r="N71" s="216"/>
      <c r="O71" s="216"/>
      <c r="P71" s="216"/>
      <c r="Q71" s="216"/>
      <c r="R71" s="216"/>
      <c r="S71" s="216"/>
      <c r="T71" s="216"/>
      <c r="U71" s="216"/>
      <c r="V71" s="216"/>
      <c r="W71" s="216"/>
      <c r="X71" s="216"/>
      <c r="Y71" s="216"/>
      <c r="Z71" s="216"/>
      <c r="AA71" s="216"/>
      <c r="AB71" s="216"/>
      <c r="AC71" s="216"/>
      <c r="AD71" s="216"/>
      <c r="AE71" s="216"/>
      <c r="AF71" s="216"/>
    </row>
    <row r="72" ht="15.75" customHeight="1">
      <c r="M72" s="216"/>
      <c r="N72" s="216"/>
      <c r="O72" s="216"/>
      <c r="P72" s="216"/>
      <c r="Q72" s="216"/>
      <c r="R72" s="216"/>
      <c r="S72" s="216"/>
      <c r="T72" s="216"/>
      <c r="U72" s="216"/>
      <c r="V72" s="216"/>
      <c r="W72" s="216"/>
      <c r="X72" s="216"/>
      <c r="Y72" s="216"/>
      <c r="Z72" s="216"/>
      <c r="AA72" s="216"/>
      <c r="AB72" s="216"/>
      <c r="AC72" s="216"/>
      <c r="AD72" s="216"/>
      <c r="AE72" s="216"/>
      <c r="AF72" s="216"/>
    </row>
    <row r="73" ht="15.75" customHeight="1">
      <c r="M73" s="216"/>
      <c r="N73" s="216"/>
      <c r="O73" s="216"/>
      <c r="P73" s="216"/>
      <c r="Q73" s="216"/>
      <c r="R73" s="216"/>
      <c r="S73" s="216"/>
      <c r="T73" s="216"/>
      <c r="U73" s="216"/>
      <c r="V73" s="216"/>
      <c r="W73" s="216"/>
      <c r="X73" s="216"/>
      <c r="Y73" s="216"/>
      <c r="Z73" s="216"/>
      <c r="AA73" s="216"/>
      <c r="AB73" s="216"/>
      <c r="AC73" s="216"/>
      <c r="AD73" s="216"/>
      <c r="AE73" s="216"/>
      <c r="AF73" s="216"/>
    </row>
    <row r="74" ht="15.75" customHeight="1">
      <c r="M74" s="216"/>
      <c r="N74" s="216"/>
      <c r="O74" s="216"/>
      <c r="P74" s="216"/>
      <c r="Q74" s="216"/>
      <c r="R74" s="216"/>
      <c r="S74" s="216"/>
      <c r="T74" s="216"/>
      <c r="U74" s="216"/>
      <c r="V74" s="216"/>
      <c r="W74" s="216"/>
      <c r="X74" s="216"/>
      <c r="Y74" s="216"/>
      <c r="Z74" s="216"/>
      <c r="AA74" s="216"/>
      <c r="AB74" s="216"/>
      <c r="AC74" s="216"/>
      <c r="AD74" s="216"/>
      <c r="AE74" s="216"/>
      <c r="AF74" s="216"/>
    </row>
    <row r="75" ht="15.75" customHeight="1">
      <c r="M75" s="216"/>
      <c r="N75" s="216"/>
      <c r="O75" s="216"/>
      <c r="P75" s="216"/>
      <c r="Q75" s="216"/>
      <c r="R75" s="216"/>
      <c r="S75" s="216"/>
      <c r="T75" s="216"/>
      <c r="U75" s="216"/>
      <c r="V75" s="216"/>
      <c r="W75" s="216"/>
      <c r="X75" s="216"/>
      <c r="Y75" s="216"/>
      <c r="Z75" s="216"/>
      <c r="AA75" s="216"/>
      <c r="AB75" s="216"/>
      <c r="AC75" s="216"/>
      <c r="AD75" s="216"/>
      <c r="AE75" s="216"/>
      <c r="AF75" s="216"/>
    </row>
    <row r="76" ht="15.75" customHeight="1">
      <c r="M76" s="216"/>
      <c r="N76" s="216"/>
      <c r="O76" s="216"/>
      <c r="P76" s="216"/>
      <c r="Q76" s="216"/>
      <c r="R76" s="216"/>
      <c r="S76" s="216"/>
      <c r="T76" s="216"/>
      <c r="U76" s="216"/>
      <c r="V76" s="216"/>
      <c r="W76" s="216"/>
      <c r="X76" s="216"/>
      <c r="Y76" s="216"/>
      <c r="Z76" s="216"/>
      <c r="AA76" s="216"/>
      <c r="AB76" s="216"/>
      <c r="AC76" s="216"/>
      <c r="AD76" s="216"/>
      <c r="AE76" s="216"/>
      <c r="AF76" s="216"/>
    </row>
    <row r="77" ht="15.75" customHeight="1">
      <c r="M77" s="216"/>
      <c r="N77" s="216"/>
      <c r="O77" s="216"/>
      <c r="P77" s="216"/>
      <c r="Q77" s="216"/>
      <c r="R77" s="216"/>
      <c r="S77" s="216"/>
      <c r="T77" s="216"/>
      <c r="U77" s="216"/>
      <c r="V77" s="216"/>
      <c r="W77" s="216"/>
      <c r="X77" s="216"/>
      <c r="Y77" s="216"/>
      <c r="Z77" s="216"/>
      <c r="AA77" s="216"/>
      <c r="AB77" s="216"/>
      <c r="AC77" s="216"/>
      <c r="AD77" s="216"/>
      <c r="AE77" s="216"/>
      <c r="AF77" s="216"/>
    </row>
    <row r="78" ht="15.75" customHeight="1">
      <c r="M78" s="216"/>
      <c r="N78" s="216"/>
      <c r="O78" s="216"/>
      <c r="P78" s="216"/>
      <c r="Q78" s="216"/>
      <c r="R78" s="216"/>
      <c r="S78" s="216"/>
      <c r="T78" s="216"/>
      <c r="U78" s="216"/>
      <c r="V78" s="216"/>
      <c r="W78" s="216"/>
      <c r="X78" s="216"/>
      <c r="Y78" s="216"/>
      <c r="Z78" s="216"/>
      <c r="AA78" s="216"/>
      <c r="AB78" s="216"/>
      <c r="AC78" s="216"/>
      <c r="AD78" s="216"/>
      <c r="AE78" s="216"/>
      <c r="AF78" s="216"/>
    </row>
    <row r="79" ht="15.75" customHeight="1">
      <c r="M79" s="216"/>
      <c r="N79" s="216"/>
      <c r="O79" s="216"/>
      <c r="P79" s="216"/>
      <c r="Q79" s="216"/>
      <c r="R79" s="216"/>
      <c r="S79" s="216"/>
      <c r="T79" s="216"/>
      <c r="U79" s="216"/>
      <c r="V79" s="216"/>
      <c r="W79" s="216"/>
      <c r="X79" s="216"/>
      <c r="Y79" s="216"/>
      <c r="Z79" s="216"/>
      <c r="AA79" s="216"/>
      <c r="AB79" s="216"/>
      <c r="AC79" s="216"/>
      <c r="AD79" s="216"/>
      <c r="AE79" s="216"/>
      <c r="AF79" s="216"/>
    </row>
    <row r="80" ht="15.75" customHeight="1">
      <c r="M80" s="216"/>
      <c r="N80" s="216"/>
      <c r="O80" s="216"/>
      <c r="P80" s="216"/>
      <c r="Q80" s="216"/>
      <c r="R80" s="216"/>
      <c r="S80" s="216"/>
      <c r="T80" s="216"/>
      <c r="U80" s="216"/>
      <c r="V80" s="216"/>
      <c r="W80" s="216"/>
      <c r="X80" s="216"/>
      <c r="Y80" s="216"/>
      <c r="Z80" s="216"/>
      <c r="AA80" s="216"/>
      <c r="AB80" s="216"/>
      <c r="AC80" s="216"/>
      <c r="AD80" s="216"/>
      <c r="AE80" s="216"/>
      <c r="AF80" s="216"/>
    </row>
    <row r="81" ht="15.75" customHeight="1">
      <c r="M81" s="216"/>
      <c r="N81" s="216"/>
      <c r="O81" s="216"/>
      <c r="P81" s="216"/>
      <c r="Q81" s="216"/>
      <c r="R81" s="216"/>
      <c r="S81" s="216"/>
      <c r="T81" s="216"/>
      <c r="U81" s="216"/>
      <c r="V81" s="216"/>
      <c r="W81" s="216"/>
      <c r="X81" s="216"/>
      <c r="Y81" s="216"/>
      <c r="Z81" s="216"/>
      <c r="AA81" s="216"/>
      <c r="AB81" s="216"/>
      <c r="AC81" s="216"/>
      <c r="AD81" s="216"/>
      <c r="AE81" s="216"/>
      <c r="AF81" s="216"/>
    </row>
    <row r="82" ht="15.75" customHeight="1">
      <c r="M82" s="216"/>
      <c r="N82" s="216"/>
      <c r="O82" s="216"/>
      <c r="P82" s="216"/>
      <c r="Q82" s="216"/>
      <c r="R82" s="216"/>
      <c r="S82" s="216"/>
      <c r="T82" s="216"/>
      <c r="U82" s="216"/>
      <c r="V82" s="216"/>
      <c r="W82" s="216"/>
      <c r="X82" s="216"/>
      <c r="Y82" s="216"/>
      <c r="Z82" s="216"/>
      <c r="AA82" s="216"/>
      <c r="AB82" s="216"/>
      <c r="AC82" s="216"/>
      <c r="AD82" s="216"/>
      <c r="AE82" s="216"/>
      <c r="AF82" s="216"/>
    </row>
    <row r="83" ht="15.75" customHeight="1">
      <c r="M83" s="216"/>
      <c r="N83" s="216"/>
      <c r="O83" s="216"/>
      <c r="P83" s="216"/>
      <c r="Q83" s="216"/>
      <c r="R83" s="216"/>
      <c r="S83" s="216"/>
      <c r="T83" s="216"/>
      <c r="U83" s="216"/>
      <c r="V83" s="216"/>
      <c r="W83" s="216"/>
      <c r="X83" s="216"/>
      <c r="Y83" s="216"/>
      <c r="Z83" s="216"/>
      <c r="AA83" s="216"/>
      <c r="AB83" s="216"/>
      <c r="AC83" s="216"/>
      <c r="AD83" s="216"/>
      <c r="AE83" s="216"/>
      <c r="AF83" s="216"/>
    </row>
    <row r="84" ht="15.75" customHeight="1">
      <c r="M84" s="216"/>
      <c r="N84" s="216"/>
      <c r="O84" s="216"/>
      <c r="P84" s="216"/>
      <c r="Q84" s="216"/>
      <c r="R84" s="216"/>
      <c r="S84" s="216"/>
      <c r="T84" s="216"/>
      <c r="U84" s="216"/>
      <c r="V84" s="216"/>
      <c r="W84" s="216"/>
      <c r="X84" s="216"/>
      <c r="Y84" s="216"/>
      <c r="Z84" s="216"/>
      <c r="AA84" s="216"/>
      <c r="AB84" s="216"/>
      <c r="AC84" s="216"/>
      <c r="AD84" s="216"/>
      <c r="AE84" s="216"/>
      <c r="AF84" s="216"/>
    </row>
    <row r="85" ht="15.75" customHeight="1">
      <c r="M85" s="216"/>
      <c r="N85" s="216"/>
      <c r="O85" s="216"/>
      <c r="P85" s="216"/>
      <c r="Q85" s="216"/>
      <c r="R85" s="216"/>
      <c r="S85" s="216"/>
      <c r="T85" s="216"/>
      <c r="U85" s="216"/>
      <c r="V85" s="216"/>
      <c r="W85" s="216"/>
      <c r="X85" s="216"/>
      <c r="Y85" s="216"/>
      <c r="Z85" s="216"/>
      <c r="AA85" s="216"/>
      <c r="AB85" s="216"/>
      <c r="AC85" s="216"/>
      <c r="AD85" s="216"/>
      <c r="AE85" s="216"/>
      <c r="AF85" s="216"/>
    </row>
    <row r="86" ht="15.75" customHeight="1">
      <c r="M86" s="216"/>
      <c r="N86" s="216"/>
      <c r="O86" s="216"/>
      <c r="P86" s="216"/>
      <c r="Q86" s="216"/>
      <c r="R86" s="216"/>
      <c r="S86" s="216"/>
      <c r="T86" s="216"/>
      <c r="U86" s="216"/>
      <c r="V86" s="216"/>
      <c r="W86" s="216"/>
      <c r="X86" s="216"/>
      <c r="Y86" s="216"/>
      <c r="Z86" s="216"/>
      <c r="AA86" s="216"/>
      <c r="AB86" s="216"/>
      <c r="AC86" s="216"/>
      <c r="AD86" s="216"/>
      <c r="AE86" s="216"/>
      <c r="AF86" s="216"/>
    </row>
    <row r="87" ht="15.75" customHeight="1">
      <c r="M87" s="216"/>
      <c r="N87" s="216"/>
      <c r="O87" s="216"/>
      <c r="P87" s="216"/>
      <c r="Q87" s="216"/>
      <c r="R87" s="216"/>
      <c r="S87" s="216"/>
      <c r="T87" s="216"/>
      <c r="U87" s="216"/>
      <c r="V87" s="216"/>
      <c r="W87" s="216"/>
      <c r="X87" s="216"/>
      <c r="Y87" s="216"/>
      <c r="Z87" s="216"/>
      <c r="AA87" s="216"/>
      <c r="AB87" s="216"/>
      <c r="AC87" s="216"/>
      <c r="AD87" s="216"/>
      <c r="AE87" s="216"/>
      <c r="AF87" s="216"/>
    </row>
    <row r="88" ht="15.75" customHeight="1">
      <c r="M88" s="216"/>
      <c r="N88" s="216"/>
      <c r="O88" s="216"/>
      <c r="P88" s="216"/>
      <c r="Q88" s="216"/>
      <c r="R88" s="216"/>
      <c r="S88" s="216"/>
      <c r="T88" s="216"/>
      <c r="U88" s="216"/>
      <c r="V88" s="216"/>
      <c r="W88" s="216"/>
      <c r="X88" s="216"/>
      <c r="Y88" s="216"/>
      <c r="Z88" s="216"/>
      <c r="AA88" s="216"/>
      <c r="AB88" s="216"/>
      <c r="AC88" s="216"/>
      <c r="AD88" s="216"/>
      <c r="AE88" s="216"/>
      <c r="AF88" s="216"/>
    </row>
    <row r="89" ht="15.75" customHeight="1">
      <c r="M89" s="216"/>
      <c r="N89" s="216"/>
      <c r="O89" s="216"/>
      <c r="P89" s="216"/>
      <c r="Q89" s="216"/>
      <c r="R89" s="216"/>
      <c r="S89" s="216"/>
      <c r="T89" s="216"/>
      <c r="U89" s="216"/>
      <c r="V89" s="216"/>
      <c r="W89" s="216"/>
      <c r="X89" s="216"/>
      <c r="Y89" s="216"/>
      <c r="Z89" s="216"/>
      <c r="AA89" s="216"/>
      <c r="AB89" s="216"/>
      <c r="AC89" s="216"/>
      <c r="AD89" s="216"/>
      <c r="AE89" s="216"/>
      <c r="AF89" s="216"/>
    </row>
    <row r="90" ht="15.75" customHeight="1">
      <c r="M90" s="216"/>
      <c r="N90" s="216"/>
      <c r="O90" s="216"/>
      <c r="P90" s="216"/>
      <c r="Q90" s="216"/>
      <c r="R90" s="216"/>
      <c r="S90" s="216"/>
      <c r="T90" s="216"/>
      <c r="U90" s="216"/>
      <c r="V90" s="216"/>
      <c r="W90" s="216"/>
      <c r="X90" s="216"/>
      <c r="Y90" s="216"/>
      <c r="Z90" s="216"/>
      <c r="AA90" s="216"/>
      <c r="AB90" s="216"/>
      <c r="AC90" s="216"/>
      <c r="AD90" s="216"/>
      <c r="AE90" s="216"/>
      <c r="AF90" s="216"/>
    </row>
    <row r="91" ht="15.75" customHeight="1">
      <c r="M91" s="216"/>
      <c r="N91" s="216"/>
      <c r="O91" s="216"/>
      <c r="P91" s="216"/>
      <c r="Q91" s="216"/>
      <c r="R91" s="216"/>
      <c r="S91" s="216"/>
      <c r="T91" s="216"/>
      <c r="U91" s="216"/>
      <c r="V91" s="216"/>
      <c r="W91" s="216"/>
      <c r="X91" s="216"/>
      <c r="Y91" s="216"/>
      <c r="Z91" s="216"/>
      <c r="AA91" s="216"/>
      <c r="AB91" s="216"/>
      <c r="AC91" s="216"/>
      <c r="AD91" s="216"/>
      <c r="AE91" s="216"/>
      <c r="AF91" s="216"/>
    </row>
    <row r="92" ht="15.75" customHeight="1">
      <c r="M92" s="216"/>
      <c r="N92" s="216"/>
      <c r="O92" s="216"/>
      <c r="P92" s="216"/>
      <c r="Q92" s="216"/>
      <c r="R92" s="216"/>
      <c r="S92" s="216"/>
      <c r="T92" s="216"/>
      <c r="U92" s="216"/>
      <c r="V92" s="216"/>
      <c r="W92" s="216"/>
      <c r="X92" s="216"/>
      <c r="Y92" s="216"/>
      <c r="Z92" s="216"/>
      <c r="AA92" s="216"/>
      <c r="AB92" s="216"/>
      <c r="AC92" s="216"/>
      <c r="AD92" s="216"/>
      <c r="AE92" s="216"/>
      <c r="AF92" s="216"/>
    </row>
    <row r="93" ht="15.75" customHeight="1">
      <c r="M93" s="216"/>
      <c r="N93" s="216"/>
      <c r="O93" s="216"/>
      <c r="P93" s="216"/>
      <c r="Q93" s="216"/>
      <c r="R93" s="216"/>
      <c r="S93" s="216"/>
      <c r="T93" s="216"/>
      <c r="U93" s="216"/>
      <c r="V93" s="216"/>
      <c r="W93" s="216"/>
      <c r="X93" s="216"/>
      <c r="Y93" s="216"/>
      <c r="Z93" s="216"/>
      <c r="AA93" s="216"/>
      <c r="AB93" s="216"/>
      <c r="AC93" s="216"/>
      <c r="AD93" s="216"/>
      <c r="AE93" s="216"/>
      <c r="AF93" s="216"/>
    </row>
    <row r="94" ht="15.75" customHeight="1">
      <c r="M94" s="216"/>
      <c r="N94" s="216"/>
      <c r="O94" s="216"/>
      <c r="P94" s="216"/>
      <c r="Q94" s="216"/>
      <c r="R94" s="216"/>
      <c r="S94" s="216"/>
      <c r="T94" s="216"/>
      <c r="U94" s="216"/>
      <c r="V94" s="216"/>
      <c r="W94" s="216"/>
      <c r="X94" s="216"/>
      <c r="Y94" s="216"/>
      <c r="Z94" s="216"/>
      <c r="AA94" s="216"/>
      <c r="AB94" s="216"/>
      <c r="AC94" s="216"/>
      <c r="AD94" s="216"/>
      <c r="AE94" s="216"/>
      <c r="AF94" s="216"/>
    </row>
    <row r="95" ht="15.75" customHeight="1">
      <c r="M95" s="216"/>
      <c r="N95" s="216"/>
      <c r="O95" s="216"/>
      <c r="P95" s="216"/>
      <c r="Q95" s="216"/>
      <c r="R95" s="216"/>
      <c r="S95" s="216"/>
      <c r="T95" s="216"/>
      <c r="U95" s="216"/>
      <c r="V95" s="216"/>
      <c r="W95" s="216"/>
      <c r="X95" s="216"/>
      <c r="Y95" s="216"/>
      <c r="Z95" s="216"/>
      <c r="AA95" s="216"/>
      <c r="AB95" s="216"/>
      <c r="AC95" s="216"/>
      <c r="AD95" s="216"/>
      <c r="AE95" s="216"/>
      <c r="AF95" s="216"/>
    </row>
    <row r="96" ht="15.75" customHeight="1">
      <c r="M96" s="216"/>
      <c r="N96" s="216"/>
      <c r="O96" s="216"/>
      <c r="P96" s="216"/>
      <c r="Q96" s="216"/>
      <c r="R96" s="216"/>
      <c r="S96" s="216"/>
      <c r="T96" s="216"/>
      <c r="U96" s="216"/>
      <c r="V96" s="216"/>
      <c r="W96" s="216"/>
      <c r="X96" s="216"/>
      <c r="Y96" s="216"/>
      <c r="Z96" s="216"/>
      <c r="AA96" s="216"/>
      <c r="AB96" s="216"/>
      <c r="AC96" s="216"/>
      <c r="AD96" s="216"/>
      <c r="AE96" s="216"/>
      <c r="AF96" s="216"/>
    </row>
    <row r="97" ht="15.75" customHeight="1">
      <c r="M97" s="216"/>
      <c r="N97" s="216"/>
      <c r="O97" s="216"/>
      <c r="P97" s="216"/>
      <c r="Q97" s="216"/>
      <c r="R97" s="216"/>
      <c r="S97" s="216"/>
      <c r="T97" s="216"/>
      <c r="U97" s="216"/>
      <c r="V97" s="216"/>
      <c r="W97" s="216"/>
      <c r="X97" s="216"/>
      <c r="Y97" s="216"/>
      <c r="Z97" s="216"/>
      <c r="AA97" s="216"/>
      <c r="AB97" s="216"/>
      <c r="AC97" s="216"/>
      <c r="AD97" s="216"/>
      <c r="AE97" s="216"/>
      <c r="AF97" s="216"/>
    </row>
    <row r="98" ht="15.75" customHeight="1">
      <c r="M98" s="216"/>
      <c r="N98" s="216"/>
      <c r="O98" s="216"/>
      <c r="P98" s="216"/>
      <c r="Q98" s="216"/>
      <c r="R98" s="216"/>
      <c r="S98" s="216"/>
      <c r="T98" s="216"/>
      <c r="U98" s="216"/>
      <c r="V98" s="216"/>
      <c r="W98" s="216"/>
      <c r="X98" s="216"/>
      <c r="Y98" s="216"/>
      <c r="Z98" s="216"/>
      <c r="AA98" s="216"/>
      <c r="AB98" s="216"/>
      <c r="AC98" s="216"/>
      <c r="AD98" s="216"/>
      <c r="AE98" s="216"/>
      <c r="AF98" s="216"/>
    </row>
    <row r="99" ht="15.75" customHeight="1">
      <c r="M99" s="216"/>
      <c r="N99" s="216"/>
      <c r="O99" s="216"/>
      <c r="P99" s="216"/>
      <c r="Q99" s="216"/>
      <c r="R99" s="216"/>
      <c r="S99" s="216"/>
      <c r="T99" s="216"/>
      <c r="U99" s="216"/>
      <c r="V99" s="216"/>
      <c r="W99" s="216"/>
      <c r="X99" s="216"/>
      <c r="Y99" s="216"/>
      <c r="Z99" s="216"/>
      <c r="AA99" s="216"/>
      <c r="AB99" s="216"/>
      <c r="AC99" s="216"/>
      <c r="AD99" s="216"/>
      <c r="AE99" s="216"/>
      <c r="AF99" s="216"/>
    </row>
    <row r="100" ht="15.75" customHeight="1">
      <c r="M100" s="216"/>
      <c r="N100" s="216"/>
      <c r="O100" s="216"/>
      <c r="P100" s="216"/>
      <c r="Q100" s="216"/>
      <c r="R100" s="216"/>
      <c r="S100" s="216"/>
      <c r="T100" s="216"/>
      <c r="U100" s="216"/>
      <c r="V100" s="216"/>
      <c r="W100" s="216"/>
      <c r="X100" s="216"/>
      <c r="Y100" s="216"/>
      <c r="Z100" s="216"/>
      <c r="AA100" s="216"/>
      <c r="AB100" s="216"/>
      <c r="AC100" s="216"/>
      <c r="AD100" s="216"/>
      <c r="AE100" s="216"/>
      <c r="AF100" s="216"/>
    </row>
    <row r="101" ht="15.75" customHeight="1">
      <c r="M101" s="216"/>
      <c r="N101" s="216"/>
      <c r="O101" s="216"/>
      <c r="P101" s="216"/>
      <c r="Q101" s="216"/>
      <c r="R101" s="216"/>
      <c r="S101" s="216"/>
      <c r="T101" s="216"/>
      <c r="U101" s="216"/>
      <c r="V101" s="216"/>
      <c r="W101" s="216"/>
      <c r="X101" s="216"/>
      <c r="Y101" s="216"/>
      <c r="Z101" s="216"/>
      <c r="AA101" s="216"/>
      <c r="AB101" s="216"/>
      <c r="AC101" s="216"/>
      <c r="AD101" s="216"/>
      <c r="AE101" s="216"/>
      <c r="AF101" s="216"/>
    </row>
    <row r="102" ht="15.75" customHeight="1">
      <c r="M102" s="216"/>
      <c r="N102" s="216"/>
      <c r="O102" s="216"/>
      <c r="P102" s="216"/>
      <c r="Q102" s="216"/>
      <c r="R102" s="216"/>
      <c r="S102" s="216"/>
      <c r="T102" s="216"/>
      <c r="U102" s="216"/>
      <c r="V102" s="216"/>
      <c r="W102" s="216"/>
      <c r="X102" s="216"/>
      <c r="Y102" s="216"/>
      <c r="Z102" s="216"/>
      <c r="AA102" s="216"/>
      <c r="AB102" s="216"/>
      <c r="AC102" s="216"/>
      <c r="AD102" s="216"/>
      <c r="AE102" s="216"/>
      <c r="AF102" s="216"/>
    </row>
    <row r="103" ht="15.75" customHeight="1">
      <c r="M103" s="216"/>
      <c r="N103" s="216"/>
      <c r="O103" s="216"/>
      <c r="P103" s="216"/>
      <c r="Q103" s="216"/>
      <c r="R103" s="216"/>
      <c r="S103" s="216"/>
      <c r="T103" s="216"/>
      <c r="U103" s="216"/>
      <c r="V103" s="216"/>
      <c r="W103" s="216"/>
      <c r="X103" s="216"/>
      <c r="Y103" s="216"/>
      <c r="Z103" s="216"/>
      <c r="AA103" s="216"/>
      <c r="AB103" s="216"/>
      <c r="AC103" s="216"/>
      <c r="AD103" s="216"/>
      <c r="AE103" s="216"/>
      <c r="AF103" s="216"/>
    </row>
    <row r="104" ht="15.75" customHeight="1">
      <c r="M104" s="216"/>
      <c r="N104" s="216"/>
      <c r="O104" s="216"/>
      <c r="P104" s="216"/>
      <c r="Q104" s="216"/>
      <c r="R104" s="216"/>
      <c r="S104" s="216"/>
      <c r="T104" s="216"/>
      <c r="U104" s="216"/>
      <c r="V104" s="216"/>
      <c r="W104" s="216"/>
      <c r="X104" s="216"/>
      <c r="Y104" s="216"/>
      <c r="Z104" s="216"/>
      <c r="AA104" s="216"/>
      <c r="AB104" s="216"/>
      <c r="AC104" s="216"/>
      <c r="AD104" s="216"/>
      <c r="AE104" s="216"/>
      <c r="AF104" s="216"/>
    </row>
    <row r="105" ht="15.75" customHeight="1">
      <c r="M105" s="216"/>
      <c r="N105" s="216"/>
      <c r="O105" s="216"/>
      <c r="P105" s="216"/>
      <c r="Q105" s="216"/>
      <c r="R105" s="216"/>
      <c r="S105" s="216"/>
      <c r="T105" s="216"/>
      <c r="U105" s="216"/>
      <c r="V105" s="216"/>
      <c r="W105" s="216"/>
      <c r="X105" s="216"/>
      <c r="Y105" s="216"/>
      <c r="Z105" s="216"/>
      <c r="AA105" s="216"/>
      <c r="AB105" s="216"/>
      <c r="AC105" s="216"/>
      <c r="AD105" s="216"/>
      <c r="AE105" s="216"/>
      <c r="AF105" s="216"/>
    </row>
    <row r="106" ht="15.75" customHeight="1">
      <c r="M106" s="216"/>
      <c r="N106" s="216"/>
      <c r="O106" s="216"/>
      <c r="P106" s="216"/>
      <c r="Q106" s="216"/>
      <c r="R106" s="216"/>
      <c r="S106" s="216"/>
      <c r="T106" s="216"/>
      <c r="U106" s="216"/>
      <c r="V106" s="216"/>
      <c r="W106" s="216"/>
      <c r="X106" s="216"/>
      <c r="Y106" s="216"/>
      <c r="Z106" s="216"/>
      <c r="AA106" s="216"/>
      <c r="AB106" s="216"/>
      <c r="AC106" s="216"/>
      <c r="AD106" s="216"/>
      <c r="AE106" s="216"/>
      <c r="AF106" s="216"/>
    </row>
    <row r="107" ht="15.75" customHeight="1">
      <c r="M107" s="216"/>
      <c r="N107" s="216"/>
      <c r="O107" s="216"/>
      <c r="P107" s="216"/>
      <c r="Q107" s="216"/>
      <c r="R107" s="216"/>
      <c r="S107" s="216"/>
      <c r="T107" s="216"/>
      <c r="U107" s="216"/>
      <c r="V107" s="216"/>
      <c r="W107" s="216"/>
      <c r="X107" s="216"/>
      <c r="Y107" s="216"/>
      <c r="Z107" s="216"/>
      <c r="AA107" s="216"/>
      <c r="AB107" s="216"/>
      <c r="AC107" s="216"/>
      <c r="AD107" s="216"/>
      <c r="AE107" s="216"/>
      <c r="AF107" s="216"/>
    </row>
    <row r="108" ht="15.75" customHeight="1">
      <c r="M108" s="216"/>
      <c r="N108" s="216"/>
      <c r="O108" s="216"/>
      <c r="P108" s="216"/>
      <c r="Q108" s="216"/>
      <c r="R108" s="216"/>
      <c r="S108" s="216"/>
      <c r="T108" s="216"/>
      <c r="U108" s="216"/>
      <c r="V108" s="216"/>
      <c r="W108" s="216"/>
      <c r="X108" s="216"/>
      <c r="Y108" s="216"/>
      <c r="Z108" s="216"/>
      <c r="AA108" s="216"/>
      <c r="AB108" s="216"/>
      <c r="AC108" s="216"/>
      <c r="AD108" s="216"/>
      <c r="AE108" s="216"/>
      <c r="AF108" s="216"/>
    </row>
    <row r="109" ht="15.75" customHeight="1">
      <c r="M109" s="216"/>
      <c r="N109" s="216"/>
      <c r="O109" s="216"/>
      <c r="P109" s="216"/>
      <c r="Q109" s="216"/>
      <c r="R109" s="216"/>
      <c r="S109" s="216"/>
      <c r="T109" s="216"/>
      <c r="U109" s="216"/>
      <c r="V109" s="216"/>
      <c r="W109" s="216"/>
      <c r="X109" s="216"/>
      <c r="Y109" s="216"/>
      <c r="Z109" s="216"/>
      <c r="AA109" s="216"/>
      <c r="AB109" s="216"/>
      <c r="AC109" s="216"/>
      <c r="AD109" s="216"/>
      <c r="AE109" s="216"/>
      <c r="AF109" s="216"/>
    </row>
    <row r="110" ht="15.75" customHeight="1">
      <c r="M110" s="216"/>
      <c r="N110" s="216"/>
      <c r="O110" s="216"/>
      <c r="P110" s="216"/>
      <c r="Q110" s="216"/>
      <c r="R110" s="216"/>
      <c r="S110" s="216"/>
      <c r="T110" s="216"/>
      <c r="U110" s="216"/>
      <c r="V110" s="216"/>
      <c r="W110" s="216"/>
      <c r="X110" s="216"/>
      <c r="Y110" s="216"/>
      <c r="Z110" s="216"/>
      <c r="AA110" s="216"/>
      <c r="AB110" s="216"/>
      <c r="AC110" s="216"/>
      <c r="AD110" s="216"/>
      <c r="AE110" s="216"/>
      <c r="AF110" s="216"/>
    </row>
    <row r="111" ht="15.75" customHeight="1">
      <c r="M111" s="216"/>
      <c r="N111" s="216"/>
      <c r="O111" s="216"/>
      <c r="P111" s="216"/>
      <c r="Q111" s="216"/>
      <c r="R111" s="216"/>
      <c r="S111" s="216"/>
      <c r="T111" s="216"/>
      <c r="U111" s="216"/>
      <c r="V111" s="216"/>
      <c r="W111" s="216"/>
      <c r="X111" s="216"/>
      <c r="Y111" s="216"/>
      <c r="Z111" s="216"/>
      <c r="AA111" s="216"/>
      <c r="AB111" s="216"/>
      <c r="AC111" s="216"/>
      <c r="AD111" s="216"/>
      <c r="AE111" s="216"/>
      <c r="AF111" s="216"/>
    </row>
    <row r="112" ht="15.75" customHeight="1">
      <c r="M112" s="216"/>
      <c r="N112" s="216"/>
      <c r="O112" s="216"/>
      <c r="P112" s="216"/>
      <c r="Q112" s="216"/>
      <c r="R112" s="216"/>
      <c r="S112" s="216"/>
      <c r="T112" s="216"/>
      <c r="U112" s="216"/>
      <c r="V112" s="216"/>
      <c r="W112" s="216"/>
      <c r="X112" s="216"/>
      <c r="Y112" s="216"/>
      <c r="Z112" s="216"/>
      <c r="AA112" s="216"/>
      <c r="AB112" s="216"/>
      <c r="AC112" s="216"/>
      <c r="AD112" s="216"/>
      <c r="AE112" s="216"/>
      <c r="AF112" s="216"/>
    </row>
    <row r="113" ht="15.75" customHeight="1">
      <c r="M113" s="216"/>
      <c r="N113" s="216"/>
      <c r="O113" s="216"/>
      <c r="P113" s="216"/>
      <c r="Q113" s="216"/>
      <c r="R113" s="216"/>
      <c r="S113" s="216"/>
      <c r="T113" s="216"/>
      <c r="U113" s="216"/>
      <c r="V113" s="216"/>
      <c r="W113" s="216"/>
      <c r="X113" s="216"/>
      <c r="Y113" s="216"/>
      <c r="Z113" s="216"/>
      <c r="AA113" s="216"/>
      <c r="AB113" s="216"/>
      <c r="AC113" s="216"/>
      <c r="AD113" s="216"/>
      <c r="AE113" s="216"/>
      <c r="AF113" s="216"/>
    </row>
    <row r="114" ht="15.75" customHeight="1">
      <c r="M114" s="216"/>
      <c r="N114" s="216"/>
      <c r="O114" s="216"/>
      <c r="P114" s="216"/>
      <c r="Q114" s="216"/>
      <c r="R114" s="216"/>
      <c r="S114" s="216"/>
      <c r="T114" s="216"/>
      <c r="U114" s="216"/>
      <c r="V114" s="216"/>
      <c r="W114" s="216"/>
      <c r="X114" s="216"/>
      <c r="Y114" s="216"/>
      <c r="Z114" s="216"/>
      <c r="AA114" s="216"/>
      <c r="AB114" s="216"/>
      <c r="AC114" s="216"/>
      <c r="AD114" s="216"/>
      <c r="AE114" s="216"/>
      <c r="AF114" s="216"/>
    </row>
    <row r="115" ht="15.75" customHeight="1">
      <c r="M115" s="216"/>
      <c r="N115" s="216"/>
      <c r="O115" s="216"/>
      <c r="P115" s="216"/>
      <c r="Q115" s="216"/>
      <c r="R115" s="216"/>
      <c r="S115" s="216"/>
      <c r="T115" s="216"/>
      <c r="U115" s="216"/>
      <c r="V115" s="216"/>
      <c r="W115" s="216"/>
      <c r="X115" s="216"/>
      <c r="Y115" s="216"/>
      <c r="Z115" s="216"/>
      <c r="AA115" s="216"/>
      <c r="AB115" s="216"/>
      <c r="AC115" s="216"/>
      <c r="AD115" s="216"/>
      <c r="AE115" s="216"/>
      <c r="AF115" s="216"/>
    </row>
    <row r="116" ht="15.75" customHeight="1">
      <c r="M116" s="216"/>
      <c r="N116" s="216"/>
      <c r="O116" s="216"/>
      <c r="P116" s="216"/>
      <c r="Q116" s="216"/>
      <c r="R116" s="216"/>
      <c r="S116" s="216"/>
      <c r="T116" s="216"/>
      <c r="U116" s="216"/>
      <c r="V116" s="216"/>
      <c r="W116" s="216"/>
      <c r="X116" s="216"/>
      <c r="Y116" s="216"/>
      <c r="Z116" s="216"/>
      <c r="AA116" s="216"/>
      <c r="AB116" s="216"/>
      <c r="AC116" s="216"/>
      <c r="AD116" s="216"/>
      <c r="AE116" s="216"/>
      <c r="AF116" s="216"/>
    </row>
    <row r="117" ht="15.75" customHeight="1">
      <c r="M117" s="216"/>
      <c r="N117" s="216"/>
      <c r="O117" s="216"/>
      <c r="P117" s="216"/>
      <c r="Q117" s="216"/>
      <c r="R117" s="216"/>
      <c r="S117" s="216"/>
      <c r="T117" s="216"/>
      <c r="U117" s="216"/>
      <c r="V117" s="216"/>
      <c r="W117" s="216"/>
      <c r="X117" s="216"/>
      <c r="Y117" s="216"/>
      <c r="Z117" s="216"/>
      <c r="AA117" s="216"/>
      <c r="AB117" s="216"/>
      <c r="AC117" s="216"/>
      <c r="AD117" s="216"/>
      <c r="AE117" s="216"/>
      <c r="AF117" s="216"/>
    </row>
    <row r="118" ht="15.75" customHeight="1">
      <c r="M118" s="216"/>
      <c r="N118" s="216"/>
      <c r="O118" s="216"/>
      <c r="P118" s="216"/>
      <c r="Q118" s="216"/>
      <c r="R118" s="216"/>
      <c r="S118" s="216"/>
      <c r="T118" s="216"/>
      <c r="U118" s="216"/>
      <c r="V118" s="216"/>
      <c r="W118" s="216"/>
      <c r="X118" s="216"/>
      <c r="Y118" s="216"/>
      <c r="Z118" s="216"/>
      <c r="AA118" s="216"/>
      <c r="AB118" s="216"/>
      <c r="AC118" s="216"/>
      <c r="AD118" s="216"/>
      <c r="AE118" s="216"/>
      <c r="AF118" s="216"/>
    </row>
    <row r="119" ht="15.75" customHeight="1">
      <c r="M119" s="216"/>
      <c r="N119" s="216"/>
      <c r="O119" s="216"/>
      <c r="P119" s="216"/>
      <c r="Q119" s="216"/>
      <c r="R119" s="216"/>
      <c r="S119" s="216"/>
      <c r="T119" s="216"/>
      <c r="U119" s="216"/>
      <c r="V119" s="216"/>
      <c r="W119" s="216"/>
      <c r="X119" s="216"/>
      <c r="Y119" s="216"/>
      <c r="Z119" s="216"/>
      <c r="AA119" s="216"/>
      <c r="AB119" s="216"/>
      <c r="AC119" s="216"/>
      <c r="AD119" s="216"/>
      <c r="AE119" s="216"/>
      <c r="AF119" s="216"/>
    </row>
    <row r="120" ht="15.75" customHeight="1">
      <c r="M120" s="216"/>
      <c r="N120" s="216"/>
      <c r="O120" s="216"/>
      <c r="P120" s="216"/>
      <c r="Q120" s="216"/>
      <c r="R120" s="216"/>
      <c r="S120" s="216"/>
      <c r="T120" s="216"/>
      <c r="U120" s="216"/>
      <c r="V120" s="216"/>
      <c r="W120" s="216"/>
      <c r="X120" s="216"/>
      <c r="Y120" s="216"/>
      <c r="Z120" s="216"/>
      <c r="AA120" s="216"/>
      <c r="AB120" s="216"/>
      <c r="AC120" s="216"/>
      <c r="AD120" s="216"/>
      <c r="AE120" s="216"/>
      <c r="AF120" s="216"/>
    </row>
    <row r="121" ht="15.75" customHeight="1">
      <c r="M121" s="216"/>
      <c r="N121" s="216"/>
      <c r="O121" s="216"/>
      <c r="P121" s="216"/>
      <c r="Q121" s="216"/>
      <c r="R121" s="216"/>
      <c r="S121" s="216"/>
      <c r="T121" s="216"/>
      <c r="U121" s="216"/>
      <c r="V121" s="216"/>
      <c r="W121" s="216"/>
      <c r="X121" s="216"/>
      <c r="Y121" s="216"/>
      <c r="Z121" s="216"/>
      <c r="AA121" s="216"/>
      <c r="AB121" s="216"/>
      <c r="AC121" s="216"/>
      <c r="AD121" s="216"/>
      <c r="AE121" s="216"/>
      <c r="AF121" s="216"/>
    </row>
    <row r="122" ht="15.75" customHeight="1">
      <c r="M122" s="216"/>
      <c r="N122" s="216"/>
      <c r="O122" s="216"/>
      <c r="P122" s="216"/>
      <c r="Q122" s="216"/>
      <c r="R122" s="216"/>
      <c r="S122" s="216"/>
      <c r="T122" s="216"/>
      <c r="U122" s="216"/>
      <c r="V122" s="216"/>
      <c r="W122" s="216"/>
      <c r="X122" s="216"/>
      <c r="Y122" s="216"/>
      <c r="Z122" s="216"/>
      <c r="AA122" s="216"/>
      <c r="AB122" s="216"/>
      <c r="AC122" s="216"/>
      <c r="AD122" s="216"/>
      <c r="AE122" s="216"/>
      <c r="AF122" s="216"/>
    </row>
    <row r="123" ht="15.75" customHeight="1">
      <c r="M123" s="216"/>
      <c r="N123" s="216"/>
      <c r="O123" s="216"/>
      <c r="P123" s="216"/>
      <c r="Q123" s="216"/>
      <c r="R123" s="216"/>
      <c r="S123" s="216"/>
      <c r="T123" s="216"/>
      <c r="U123" s="216"/>
      <c r="V123" s="216"/>
      <c r="W123" s="216"/>
      <c r="X123" s="216"/>
      <c r="Y123" s="216"/>
      <c r="Z123" s="216"/>
      <c r="AA123" s="216"/>
      <c r="AB123" s="216"/>
      <c r="AC123" s="216"/>
      <c r="AD123" s="216"/>
      <c r="AE123" s="216"/>
      <c r="AF123" s="216"/>
    </row>
    <row r="124" ht="15.75" customHeight="1">
      <c r="M124" s="216"/>
      <c r="N124" s="216"/>
      <c r="O124" s="216"/>
      <c r="P124" s="216"/>
      <c r="Q124" s="216"/>
      <c r="R124" s="216"/>
      <c r="S124" s="216"/>
      <c r="T124" s="216"/>
      <c r="U124" s="216"/>
      <c r="V124" s="216"/>
      <c r="W124" s="216"/>
      <c r="X124" s="216"/>
      <c r="Y124" s="216"/>
      <c r="Z124" s="216"/>
      <c r="AA124" s="216"/>
      <c r="AB124" s="216"/>
      <c r="AC124" s="216"/>
      <c r="AD124" s="216"/>
      <c r="AE124" s="216"/>
      <c r="AF124" s="216"/>
    </row>
    <row r="125" ht="15.75" customHeight="1">
      <c r="M125" s="216"/>
      <c r="N125" s="216"/>
      <c r="O125" s="216"/>
      <c r="P125" s="216"/>
      <c r="Q125" s="216"/>
      <c r="R125" s="216"/>
      <c r="S125" s="216"/>
      <c r="T125" s="216"/>
      <c r="U125" s="216"/>
      <c r="V125" s="216"/>
      <c r="W125" s="216"/>
      <c r="X125" s="216"/>
      <c r="Y125" s="216"/>
      <c r="Z125" s="216"/>
      <c r="AA125" s="216"/>
      <c r="AB125" s="216"/>
      <c r="AC125" s="216"/>
      <c r="AD125" s="216"/>
      <c r="AE125" s="216"/>
      <c r="AF125" s="216"/>
    </row>
    <row r="126" ht="15.75" customHeight="1">
      <c r="M126" s="216"/>
      <c r="N126" s="216"/>
      <c r="O126" s="216"/>
      <c r="P126" s="216"/>
      <c r="Q126" s="216"/>
      <c r="R126" s="216"/>
      <c r="S126" s="216"/>
      <c r="T126" s="216"/>
      <c r="U126" s="216"/>
      <c r="V126" s="216"/>
      <c r="W126" s="216"/>
      <c r="X126" s="216"/>
      <c r="Y126" s="216"/>
      <c r="Z126" s="216"/>
      <c r="AA126" s="216"/>
      <c r="AB126" s="216"/>
      <c r="AC126" s="216"/>
      <c r="AD126" s="216"/>
      <c r="AE126" s="216"/>
      <c r="AF126" s="216"/>
    </row>
    <row r="127" ht="15.75" customHeight="1">
      <c r="M127" s="216"/>
      <c r="N127" s="216"/>
      <c r="O127" s="216"/>
      <c r="P127" s="216"/>
      <c r="Q127" s="216"/>
      <c r="R127" s="216"/>
      <c r="S127" s="216"/>
      <c r="T127" s="216"/>
      <c r="U127" s="216"/>
      <c r="V127" s="216"/>
      <c r="W127" s="216"/>
      <c r="X127" s="216"/>
      <c r="Y127" s="216"/>
      <c r="Z127" s="216"/>
      <c r="AA127" s="216"/>
      <c r="AB127" s="216"/>
      <c r="AC127" s="216"/>
      <c r="AD127" s="216"/>
      <c r="AE127" s="216"/>
      <c r="AF127" s="216"/>
    </row>
    <row r="128" ht="15.75" customHeight="1">
      <c r="M128" s="216"/>
      <c r="N128" s="216"/>
      <c r="O128" s="216"/>
      <c r="P128" s="216"/>
      <c r="Q128" s="216"/>
      <c r="R128" s="216"/>
      <c r="S128" s="216"/>
      <c r="T128" s="216"/>
      <c r="U128" s="216"/>
      <c r="V128" s="216"/>
      <c r="W128" s="216"/>
      <c r="X128" s="216"/>
      <c r="Y128" s="216"/>
      <c r="Z128" s="216"/>
      <c r="AA128" s="216"/>
      <c r="AB128" s="216"/>
      <c r="AC128" s="216"/>
      <c r="AD128" s="216"/>
      <c r="AE128" s="216"/>
      <c r="AF128" s="216"/>
    </row>
    <row r="129" ht="15.75" customHeight="1">
      <c r="M129" s="216"/>
      <c r="N129" s="216"/>
      <c r="O129" s="216"/>
      <c r="P129" s="216"/>
      <c r="Q129" s="216"/>
      <c r="R129" s="216"/>
      <c r="S129" s="216"/>
      <c r="T129" s="216"/>
      <c r="U129" s="216"/>
      <c r="V129" s="216"/>
      <c r="W129" s="216"/>
      <c r="X129" s="216"/>
      <c r="Y129" s="216"/>
      <c r="Z129" s="216"/>
      <c r="AA129" s="216"/>
      <c r="AB129" s="216"/>
      <c r="AC129" s="216"/>
      <c r="AD129" s="216"/>
      <c r="AE129" s="216"/>
      <c r="AF129" s="216"/>
    </row>
    <row r="130" ht="15.75" customHeight="1">
      <c r="M130" s="216"/>
      <c r="N130" s="216"/>
      <c r="O130" s="216"/>
      <c r="P130" s="216"/>
      <c r="Q130" s="216"/>
      <c r="R130" s="216"/>
      <c r="S130" s="216"/>
      <c r="T130" s="216"/>
      <c r="U130" s="216"/>
      <c r="V130" s="216"/>
      <c r="W130" s="216"/>
      <c r="X130" s="216"/>
      <c r="Y130" s="216"/>
      <c r="Z130" s="216"/>
      <c r="AA130" s="216"/>
      <c r="AB130" s="216"/>
      <c r="AC130" s="216"/>
      <c r="AD130" s="216"/>
      <c r="AE130" s="216"/>
      <c r="AF130" s="216"/>
    </row>
    <row r="131" ht="15.75" customHeight="1">
      <c r="M131" s="216"/>
      <c r="N131" s="216"/>
      <c r="O131" s="216"/>
      <c r="P131" s="216"/>
      <c r="Q131" s="216"/>
      <c r="R131" s="216"/>
      <c r="S131" s="216"/>
      <c r="T131" s="216"/>
      <c r="U131" s="216"/>
      <c r="V131" s="216"/>
      <c r="W131" s="216"/>
      <c r="X131" s="216"/>
      <c r="Y131" s="216"/>
      <c r="Z131" s="216"/>
      <c r="AA131" s="216"/>
      <c r="AB131" s="216"/>
      <c r="AC131" s="216"/>
      <c r="AD131" s="216"/>
      <c r="AE131" s="216"/>
      <c r="AF131" s="216"/>
    </row>
    <row r="132" ht="15.75" customHeight="1">
      <c r="M132" s="216"/>
      <c r="N132" s="216"/>
      <c r="O132" s="216"/>
      <c r="P132" s="216"/>
      <c r="Q132" s="216"/>
      <c r="R132" s="216"/>
      <c r="S132" s="216"/>
      <c r="T132" s="216"/>
      <c r="U132" s="216"/>
      <c r="V132" s="216"/>
      <c r="W132" s="216"/>
      <c r="X132" s="216"/>
      <c r="Y132" s="216"/>
      <c r="Z132" s="216"/>
      <c r="AA132" s="216"/>
      <c r="AB132" s="216"/>
      <c r="AC132" s="216"/>
      <c r="AD132" s="216"/>
      <c r="AE132" s="216"/>
      <c r="AF132" s="216"/>
    </row>
    <row r="133" ht="15.75" customHeight="1">
      <c r="M133" s="216"/>
      <c r="N133" s="216"/>
      <c r="O133" s="216"/>
      <c r="P133" s="216"/>
      <c r="Q133" s="216"/>
      <c r="R133" s="216"/>
      <c r="S133" s="216"/>
      <c r="T133" s="216"/>
      <c r="U133" s="216"/>
      <c r="V133" s="216"/>
      <c r="W133" s="216"/>
      <c r="X133" s="216"/>
      <c r="Y133" s="216"/>
      <c r="Z133" s="216"/>
      <c r="AA133" s="216"/>
      <c r="AB133" s="216"/>
      <c r="AC133" s="216"/>
      <c r="AD133" s="216"/>
      <c r="AE133" s="216"/>
      <c r="AF133" s="216"/>
    </row>
    <row r="134" ht="15.75" customHeight="1">
      <c r="M134" s="216"/>
      <c r="N134" s="216"/>
      <c r="O134" s="216"/>
      <c r="P134" s="216"/>
      <c r="Q134" s="216"/>
      <c r="R134" s="216"/>
      <c r="S134" s="216"/>
      <c r="T134" s="216"/>
      <c r="U134" s="216"/>
      <c r="V134" s="216"/>
      <c r="W134" s="216"/>
      <c r="X134" s="216"/>
      <c r="Y134" s="216"/>
      <c r="Z134" s="216"/>
      <c r="AA134" s="216"/>
      <c r="AB134" s="216"/>
      <c r="AC134" s="216"/>
      <c r="AD134" s="216"/>
      <c r="AE134" s="216"/>
      <c r="AF134" s="216"/>
    </row>
    <row r="135" ht="15.75" customHeight="1">
      <c r="M135" s="216"/>
      <c r="N135" s="216"/>
      <c r="O135" s="216"/>
      <c r="P135" s="216"/>
      <c r="Q135" s="216"/>
      <c r="R135" s="216"/>
      <c r="S135" s="216"/>
      <c r="T135" s="216"/>
      <c r="U135" s="216"/>
      <c r="V135" s="216"/>
      <c r="W135" s="216"/>
      <c r="X135" s="216"/>
      <c r="Y135" s="216"/>
      <c r="Z135" s="216"/>
      <c r="AA135" s="216"/>
      <c r="AB135" s="216"/>
      <c r="AC135" s="216"/>
      <c r="AD135" s="216"/>
      <c r="AE135" s="216"/>
      <c r="AF135" s="216"/>
    </row>
    <row r="136" ht="15.75" customHeight="1">
      <c r="M136" s="216"/>
      <c r="N136" s="216"/>
      <c r="O136" s="216"/>
      <c r="P136" s="216"/>
      <c r="Q136" s="216"/>
      <c r="R136" s="216"/>
      <c r="S136" s="216"/>
      <c r="T136" s="216"/>
      <c r="U136" s="216"/>
      <c r="V136" s="216"/>
      <c r="W136" s="216"/>
      <c r="X136" s="216"/>
      <c r="Y136" s="216"/>
      <c r="Z136" s="216"/>
      <c r="AA136" s="216"/>
      <c r="AB136" s="216"/>
      <c r="AC136" s="216"/>
      <c r="AD136" s="216"/>
      <c r="AE136" s="216"/>
      <c r="AF136" s="216"/>
    </row>
    <row r="137" ht="15.75" customHeight="1">
      <c r="M137" s="216"/>
      <c r="N137" s="216"/>
      <c r="O137" s="216"/>
      <c r="P137" s="216"/>
      <c r="Q137" s="216"/>
      <c r="R137" s="216"/>
      <c r="S137" s="216"/>
      <c r="T137" s="216"/>
      <c r="U137" s="216"/>
      <c r="V137" s="216"/>
      <c r="W137" s="216"/>
      <c r="X137" s="216"/>
      <c r="Y137" s="216"/>
      <c r="Z137" s="216"/>
      <c r="AA137" s="216"/>
      <c r="AB137" s="216"/>
      <c r="AC137" s="216"/>
      <c r="AD137" s="216"/>
      <c r="AE137" s="216"/>
      <c r="AF137" s="216"/>
    </row>
    <row r="138" ht="15.75" customHeight="1">
      <c r="M138" s="216"/>
      <c r="N138" s="216"/>
      <c r="O138" s="216"/>
      <c r="P138" s="216"/>
      <c r="Q138" s="216"/>
      <c r="R138" s="216"/>
      <c r="S138" s="216"/>
      <c r="T138" s="216"/>
      <c r="U138" s="216"/>
      <c r="V138" s="216"/>
      <c r="W138" s="216"/>
      <c r="X138" s="216"/>
      <c r="Y138" s="216"/>
      <c r="Z138" s="216"/>
      <c r="AA138" s="216"/>
      <c r="AB138" s="216"/>
      <c r="AC138" s="216"/>
      <c r="AD138" s="216"/>
      <c r="AE138" s="216"/>
      <c r="AF138" s="216"/>
    </row>
    <row r="139" ht="15.75" customHeight="1">
      <c r="M139" s="216"/>
      <c r="N139" s="216"/>
      <c r="O139" s="216"/>
      <c r="P139" s="216"/>
      <c r="Q139" s="216"/>
      <c r="R139" s="216"/>
      <c r="S139" s="216"/>
      <c r="T139" s="216"/>
      <c r="U139" s="216"/>
      <c r="V139" s="216"/>
      <c r="W139" s="216"/>
      <c r="X139" s="216"/>
      <c r="Y139" s="216"/>
      <c r="Z139" s="216"/>
      <c r="AA139" s="216"/>
      <c r="AB139" s="216"/>
      <c r="AC139" s="216"/>
      <c r="AD139" s="216"/>
      <c r="AE139" s="216"/>
      <c r="AF139" s="216"/>
    </row>
    <row r="140" ht="15.75" customHeight="1">
      <c r="M140" s="216"/>
      <c r="N140" s="216"/>
      <c r="O140" s="216"/>
      <c r="P140" s="216"/>
      <c r="Q140" s="216"/>
      <c r="R140" s="216"/>
      <c r="S140" s="216"/>
      <c r="T140" s="216"/>
      <c r="U140" s="216"/>
      <c r="V140" s="216"/>
      <c r="W140" s="216"/>
      <c r="X140" s="216"/>
      <c r="Y140" s="216"/>
      <c r="Z140" s="216"/>
      <c r="AA140" s="216"/>
      <c r="AB140" s="216"/>
      <c r="AC140" s="216"/>
      <c r="AD140" s="216"/>
      <c r="AE140" s="216"/>
      <c r="AF140" s="216"/>
    </row>
    <row r="141" ht="15.75" customHeight="1">
      <c r="M141" s="216"/>
      <c r="N141" s="216"/>
      <c r="O141" s="216"/>
      <c r="P141" s="216"/>
      <c r="Q141" s="216"/>
      <c r="R141" s="216"/>
      <c r="S141" s="216"/>
      <c r="T141" s="216"/>
      <c r="U141" s="216"/>
      <c r="V141" s="216"/>
      <c r="W141" s="216"/>
      <c r="X141" s="216"/>
      <c r="Y141" s="216"/>
      <c r="Z141" s="216"/>
      <c r="AA141" s="216"/>
      <c r="AB141" s="216"/>
      <c r="AC141" s="216"/>
      <c r="AD141" s="216"/>
      <c r="AE141" s="216"/>
      <c r="AF141" s="216"/>
    </row>
    <row r="142" ht="15.75" customHeight="1">
      <c r="M142" s="216"/>
      <c r="N142" s="216"/>
      <c r="O142" s="216"/>
      <c r="P142" s="216"/>
      <c r="Q142" s="216"/>
      <c r="R142" s="216"/>
      <c r="S142" s="216"/>
      <c r="T142" s="216"/>
      <c r="U142" s="216"/>
      <c r="V142" s="216"/>
      <c r="W142" s="216"/>
      <c r="X142" s="216"/>
      <c r="Y142" s="216"/>
      <c r="Z142" s="216"/>
      <c r="AA142" s="216"/>
      <c r="AB142" s="216"/>
      <c r="AC142" s="216"/>
      <c r="AD142" s="216"/>
      <c r="AE142" s="216"/>
      <c r="AF142" s="216"/>
    </row>
    <row r="143" ht="15.75" customHeight="1">
      <c r="M143" s="216"/>
      <c r="N143" s="216"/>
      <c r="O143" s="216"/>
      <c r="P143" s="216"/>
      <c r="Q143" s="216"/>
      <c r="R143" s="216"/>
      <c r="S143" s="216"/>
      <c r="T143" s="216"/>
      <c r="U143" s="216"/>
      <c r="V143" s="216"/>
      <c r="W143" s="216"/>
      <c r="X143" s="216"/>
      <c r="Y143" s="216"/>
      <c r="Z143" s="216"/>
      <c r="AA143" s="216"/>
      <c r="AB143" s="216"/>
      <c r="AC143" s="216"/>
      <c r="AD143" s="216"/>
      <c r="AE143" s="216"/>
      <c r="AF143" s="216"/>
    </row>
    <row r="144" ht="15.75" customHeight="1">
      <c r="M144" s="216"/>
      <c r="N144" s="216"/>
      <c r="O144" s="216"/>
      <c r="P144" s="216"/>
      <c r="Q144" s="216"/>
      <c r="R144" s="216"/>
      <c r="S144" s="216"/>
      <c r="T144" s="216"/>
      <c r="U144" s="216"/>
      <c r="V144" s="216"/>
      <c r="W144" s="216"/>
      <c r="X144" s="216"/>
      <c r="Y144" s="216"/>
      <c r="Z144" s="216"/>
      <c r="AA144" s="216"/>
      <c r="AB144" s="216"/>
      <c r="AC144" s="216"/>
      <c r="AD144" s="216"/>
      <c r="AE144" s="216"/>
      <c r="AF144" s="216"/>
    </row>
    <row r="145" ht="15.75" customHeight="1">
      <c r="M145" s="216"/>
      <c r="N145" s="216"/>
      <c r="O145" s="216"/>
      <c r="P145" s="216"/>
      <c r="Q145" s="216"/>
      <c r="R145" s="216"/>
      <c r="S145" s="216"/>
      <c r="T145" s="216"/>
      <c r="U145" s="216"/>
      <c r="V145" s="216"/>
      <c r="W145" s="216"/>
      <c r="X145" s="216"/>
      <c r="Y145" s="216"/>
      <c r="Z145" s="216"/>
      <c r="AA145" s="216"/>
      <c r="AB145" s="216"/>
      <c r="AC145" s="216"/>
      <c r="AD145" s="216"/>
      <c r="AE145" s="216"/>
      <c r="AF145" s="216"/>
    </row>
    <row r="146" ht="15.75" customHeight="1">
      <c r="M146" s="216"/>
      <c r="N146" s="216"/>
      <c r="O146" s="216"/>
      <c r="P146" s="216"/>
      <c r="Q146" s="216"/>
      <c r="R146" s="216"/>
      <c r="S146" s="216"/>
      <c r="T146" s="216"/>
      <c r="U146" s="216"/>
      <c r="V146" s="216"/>
      <c r="W146" s="216"/>
      <c r="X146" s="216"/>
      <c r="Y146" s="216"/>
      <c r="Z146" s="216"/>
      <c r="AA146" s="216"/>
      <c r="AB146" s="216"/>
      <c r="AC146" s="216"/>
      <c r="AD146" s="216"/>
      <c r="AE146" s="216"/>
      <c r="AF146" s="216"/>
    </row>
    <row r="147" ht="15.75" customHeight="1">
      <c r="M147" s="216"/>
      <c r="N147" s="216"/>
      <c r="O147" s="216"/>
      <c r="P147" s="216"/>
      <c r="Q147" s="216"/>
      <c r="R147" s="216"/>
      <c r="S147" s="216"/>
      <c r="T147" s="216"/>
      <c r="U147" s="216"/>
      <c r="V147" s="216"/>
      <c r="W147" s="216"/>
      <c r="X147" s="216"/>
      <c r="Y147" s="216"/>
      <c r="Z147" s="216"/>
      <c r="AA147" s="216"/>
      <c r="AB147" s="216"/>
      <c r="AC147" s="216"/>
      <c r="AD147" s="216"/>
      <c r="AE147" s="216"/>
      <c r="AF147" s="216"/>
    </row>
    <row r="148" ht="15.75" customHeight="1">
      <c r="M148" s="216"/>
      <c r="N148" s="216"/>
      <c r="O148" s="216"/>
      <c r="P148" s="216"/>
      <c r="Q148" s="216"/>
      <c r="R148" s="216"/>
      <c r="S148" s="216"/>
      <c r="T148" s="216"/>
      <c r="U148" s="216"/>
      <c r="V148" s="216"/>
      <c r="W148" s="216"/>
      <c r="X148" s="216"/>
      <c r="Y148" s="216"/>
      <c r="Z148" s="216"/>
      <c r="AA148" s="216"/>
      <c r="AB148" s="216"/>
      <c r="AC148" s="216"/>
      <c r="AD148" s="216"/>
      <c r="AE148" s="216"/>
      <c r="AF148" s="216"/>
    </row>
    <row r="149" ht="15.75" customHeight="1">
      <c r="M149" s="216"/>
      <c r="N149" s="216"/>
      <c r="O149" s="216"/>
      <c r="P149" s="216"/>
      <c r="Q149" s="216"/>
      <c r="R149" s="216"/>
      <c r="S149" s="216"/>
      <c r="T149" s="216"/>
      <c r="U149" s="216"/>
      <c r="V149" s="216"/>
      <c r="W149" s="216"/>
      <c r="X149" s="216"/>
      <c r="Y149" s="216"/>
      <c r="Z149" s="216"/>
      <c r="AA149" s="216"/>
      <c r="AB149" s="216"/>
      <c r="AC149" s="216"/>
      <c r="AD149" s="216"/>
      <c r="AE149" s="216"/>
      <c r="AF149" s="216"/>
    </row>
    <row r="150" ht="15.75" customHeight="1">
      <c r="M150" s="216"/>
      <c r="N150" s="216"/>
      <c r="O150" s="216"/>
      <c r="P150" s="216"/>
      <c r="Q150" s="216"/>
      <c r="R150" s="216"/>
      <c r="S150" s="216"/>
      <c r="T150" s="216"/>
      <c r="U150" s="216"/>
      <c r="V150" s="216"/>
      <c r="W150" s="216"/>
      <c r="X150" s="216"/>
      <c r="Y150" s="216"/>
      <c r="Z150" s="216"/>
      <c r="AA150" s="216"/>
      <c r="AB150" s="216"/>
      <c r="AC150" s="216"/>
      <c r="AD150" s="216"/>
      <c r="AE150" s="216"/>
      <c r="AF150" s="216"/>
    </row>
    <row r="151" ht="15.75" customHeight="1">
      <c r="M151" s="216"/>
      <c r="N151" s="216"/>
      <c r="O151" s="216"/>
      <c r="P151" s="216"/>
      <c r="Q151" s="216"/>
      <c r="R151" s="216"/>
      <c r="S151" s="216"/>
      <c r="T151" s="216"/>
      <c r="U151" s="216"/>
      <c r="V151" s="216"/>
      <c r="W151" s="216"/>
      <c r="X151" s="216"/>
      <c r="Y151" s="216"/>
      <c r="Z151" s="216"/>
      <c r="AA151" s="216"/>
      <c r="AB151" s="216"/>
      <c r="AC151" s="216"/>
      <c r="AD151" s="216"/>
      <c r="AE151" s="216"/>
      <c r="AF151" s="216"/>
    </row>
    <row r="152" ht="15.75" customHeight="1">
      <c r="M152" s="216"/>
      <c r="N152" s="216"/>
      <c r="O152" s="216"/>
      <c r="P152" s="216"/>
      <c r="Q152" s="216"/>
      <c r="R152" s="216"/>
      <c r="S152" s="216"/>
      <c r="T152" s="216"/>
      <c r="U152" s="216"/>
      <c r="V152" s="216"/>
      <c r="W152" s="216"/>
      <c r="X152" s="216"/>
      <c r="Y152" s="216"/>
      <c r="Z152" s="216"/>
      <c r="AA152" s="216"/>
      <c r="AB152" s="216"/>
      <c r="AC152" s="216"/>
      <c r="AD152" s="216"/>
      <c r="AE152" s="216"/>
      <c r="AF152" s="216"/>
    </row>
    <row r="153" ht="15.75" customHeight="1">
      <c r="M153" s="216"/>
      <c r="N153" s="216"/>
      <c r="O153" s="216"/>
      <c r="P153" s="216"/>
      <c r="Q153" s="216"/>
      <c r="R153" s="216"/>
      <c r="S153" s="216"/>
      <c r="T153" s="216"/>
      <c r="U153" s="216"/>
      <c r="V153" s="216"/>
      <c r="W153" s="216"/>
      <c r="X153" s="216"/>
      <c r="Y153" s="216"/>
      <c r="Z153" s="216"/>
      <c r="AA153" s="216"/>
      <c r="AB153" s="216"/>
      <c r="AC153" s="216"/>
      <c r="AD153" s="216"/>
      <c r="AE153" s="216"/>
      <c r="AF153" s="216"/>
    </row>
    <row r="154" ht="15.75" customHeight="1">
      <c r="M154" s="216"/>
      <c r="N154" s="216"/>
      <c r="O154" s="216"/>
      <c r="P154" s="216"/>
      <c r="Q154" s="216"/>
      <c r="R154" s="216"/>
      <c r="S154" s="216"/>
      <c r="T154" s="216"/>
      <c r="U154" s="216"/>
      <c r="V154" s="216"/>
      <c r="W154" s="216"/>
      <c r="X154" s="216"/>
      <c r="Y154" s="216"/>
      <c r="Z154" s="216"/>
      <c r="AA154" s="216"/>
      <c r="AB154" s="216"/>
      <c r="AC154" s="216"/>
      <c r="AD154" s="216"/>
      <c r="AE154" s="216"/>
      <c r="AF154" s="216"/>
    </row>
    <row r="155" ht="15.75" customHeight="1">
      <c r="M155" s="216"/>
      <c r="N155" s="216"/>
      <c r="O155" s="216"/>
      <c r="P155" s="216"/>
      <c r="Q155" s="216"/>
      <c r="R155" s="216"/>
      <c r="S155" s="216"/>
      <c r="T155" s="216"/>
      <c r="U155" s="216"/>
      <c r="V155" s="216"/>
      <c r="W155" s="216"/>
      <c r="X155" s="216"/>
      <c r="Y155" s="216"/>
      <c r="Z155" s="216"/>
      <c r="AA155" s="216"/>
      <c r="AB155" s="216"/>
      <c r="AC155" s="216"/>
      <c r="AD155" s="216"/>
      <c r="AE155" s="216"/>
      <c r="AF155" s="216"/>
    </row>
    <row r="156" ht="15.75" customHeight="1">
      <c r="M156" s="216"/>
      <c r="N156" s="216"/>
      <c r="O156" s="216"/>
      <c r="P156" s="216"/>
      <c r="Q156" s="216"/>
      <c r="R156" s="216"/>
      <c r="S156" s="216"/>
      <c r="T156" s="216"/>
      <c r="U156" s="216"/>
      <c r="V156" s="216"/>
      <c r="W156" s="216"/>
      <c r="X156" s="216"/>
      <c r="Y156" s="216"/>
      <c r="Z156" s="216"/>
      <c r="AA156" s="216"/>
      <c r="AB156" s="216"/>
      <c r="AC156" s="216"/>
      <c r="AD156" s="216"/>
      <c r="AE156" s="216"/>
      <c r="AF156" s="216"/>
    </row>
    <row r="157" ht="15.75" customHeight="1">
      <c r="M157" s="216"/>
      <c r="N157" s="216"/>
      <c r="O157" s="216"/>
      <c r="P157" s="216"/>
      <c r="Q157" s="216"/>
      <c r="R157" s="216"/>
      <c r="S157" s="216"/>
      <c r="T157" s="216"/>
      <c r="U157" s="216"/>
      <c r="V157" s="216"/>
      <c r="W157" s="216"/>
      <c r="X157" s="216"/>
      <c r="Y157" s="216"/>
      <c r="Z157" s="216"/>
      <c r="AA157" s="216"/>
      <c r="AB157" s="216"/>
      <c r="AC157" s="216"/>
      <c r="AD157" s="216"/>
      <c r="AE157" s="216"/>
      <c r="AF157" s="216"/>
    </row>
    <row r="158" ht="15.75" customHeight="1">
      <c r="M158" s="216"/>
      <c r="N158" s="216"/>
      <c r="O158" s="216"/>
      <c r="P158" s="216"/>
      <c r="Q158" s="216"/>
      <c r="R158" s="216"/>
      <c r="S158" s="216"/>
      <c r="T158" s="216"/>
      <c r="U158" s="216"/>
      <c r="V158" s="216"/>
      <c r="W158" s="216"/>
      <c r="X158" s="216"/>
      <c r="Y158" s="216"/>
      <c r="Z158" s="216"/>
      <c r="AA158" s="216"/>
      <c r="AB158" s="216"/>
      <c r="AC158" s="216"/>
      <c r="AD158" s="216"/>
      <c r="AE158" s="216"/>
      <c r="AF158" s="216"/>
    </row>
    <row r="159" ht="15.75" customHeight="1">
      <c r="M159" s="216"/>
      <c r="N159" s="216"/>
      <c r="O159" s="216"/>
      <c r="P159" s="216"/>
      <c r="Q159" s="216"/>
      <c r="R159" s="216"/>
      <c r="S159" s="216"/>
      <c r="T159" s="216"/>
      <c r="U159" s="216"/>
      <c r="V159" s="216"/>
      <c r="W159" s="216"/>
      <c r="X159" s="216"/>
      <c r="Y159" s="216"/>
      <c r="Z159" s="216"/>
      <c r="AA159" s="216"/>
      <c r="AB159" s="216"/>
      <c r="AC159" s="216"/>
      <c r="AD159" s="216"/>
      <c r="AE159" s="216"/>
      <c r="AF159" s="216"/>
    </row>
    <row r="160" ht="15.75" customHeight="1">
      <c r="M160" s="216"/>
      <c r="N160" s="216"/>
      <c r="O160" s="216"/>
      <c r="P160" s="216"/>
      <c r="Q160" s="216"/>
      <c r="R160" s="216"/>
      <c r="S160" s="216"/>
      <c r="T160" s="216"/>
      <c r="U160" s="216"/>
      <c r="V160" s="216"/>
      <c r="W160" s="216"/>
      <c r="X160" s="216"/>
      <c r="Y160" s="216"/>
      <c r="Z160" s="216"/>
      <c r="AA160" s="216"/>
      <c r="AB160" s="216"/>
      <c r="AC160" s="216"/>
      <c r="AD160" s="216"/>
      <c r="AE160" s="216"/>
      <c r="AF160" s="216"/>
    </row>
    <row r="161" ht="15.75" customHeight="1">
      <c r="M161" s="216"/>
      <c r="N161" s="216"/>
      <c r="O161" s="216"/>
      <c r="P161" s="216"/>
      <c r="Q161" s="216"/>
      <c r="R161" s="216"/>
      <c r="S161" s="216"/>
      <c r="T161" s="216"/>
      <c r="U161" s="216"/>
      <c r="V161" s="216"/>
      <c r="W161" s="216"/>
      <c r="X161" s="216"/>
      <c r="Y161" s="216"/>
      <c r="Z161" s="216"/>
      <c r="AA161" s="216"/>
      <c r="AB161" s="216"/>
      <c r="AC161" s="216"/>
      <c r="AD161" s="216"/>
      <c r="AE161" s="216"/>
      <c r="AF161" s="216"/>
    </row>
    <row r="162" ht="15.75" customHeight="1">
      <c r="M162" s="216"/>
      <c r="N162" s="216"/>
      <c r="O162" s="216"/>
      <c r="P162" s="216"/>
      <c r="Q162" s="216"/>
      <c r="R162" s="216"/>
      <c r="S162" s="216"/>
      <c r="T162" s="216"/>
      <c r="U162" s="216"/>
      <c r="V162" s="216"/>
      <c r="W162" s="216"/>
      <c r="X162" s="216"/>
      <c r="Y162" s="216"/>
      <c r="Z162" s="216"/>
      <c r="AA162" s="216"/>
      <c r="AB162" s="216"/>
      <c r="AC162" s="216"/>
      <c r="AD162" s="216"/>
      <c r="AE162" s="216"/>
      <c r="AF162" s="216"/>
    </row>
    <row r="163" ht="15.75" customHeight="1">
      <c r="M163" s="216"/>
      <c r="N163" s="216"/>
      <c r="O163" s="216"/>
      <c r="P163" s="216"/>
      <c r="Q163" s="216"/>
      <c r="R163" s="216"/>
      <c r="S163" s="216"/>
      <c r="T163" s="216"/>
      <c r="U163" s="216"/>
      <c r="V163" s="216"/>
      <c r="W163" s="216"/>
      <c r="X163" s="216"/>
      <c r="Y163" s="216"/>
      <c r="Z163" s="216"/>
      <c r="AA163" s="216"/>
      <c r="AB163" s="216"/>
      <c r="AC163" s="216"/>
      <c r="AD163" s="216"/>
      <c r="AE163" s="216"/>
      <c r="AF163" s="216"/>
    </row>
    <row r="164" ht="15.75" customHeight="1">
      <c r="M164" s="216"/>
      <c r="N164" s="216"/>
      <c r="O164" s="216"/>
      <c r="P164" s="216"/>
      <c r="Q164" s="216"/>
      <c r="R164" s="216"/>
      <c r="S164" s="216"/>
      <c r="T164" s="216"/>
      <c r="U164" s="216"/>
      <c r="V164" s="216"/>
      <c r="W164" s="216"/>
      <c r="X164" s="216"/>
      <c r="Y164" s="216"/>
      <c r="Z164" s="216"/>
      <c r="AA164" s="216"/>
      <c r="AB164" s="216"/>
      <c r="AC164" s="216"/>
      <c r="AD164" s="216"/>
      <c r="AE164" s="216"/>
      <c r="AF164" s="216"/>
    </row>
    <row r="165" ht="15.75" customHeight="1">
      <c r="M165" s="216"/>
      <c r="N165" s="216"/>
      <c r="O165" s="216"/>
      <c r="P165" s="216"/>
      <c r="Q165" s="216"/>
      <c r="R165" s="216"/>
      <c r="S165" s="216"/>
      <c r="T165" s="216"/>
      <c r="U165" s="216"/>
      <c r="V165" s="216"/>
      <c r="W165" s="216"/>
      <c r="X165" s="216"/>
      <c r="Y165" s="216"/>
      <c r="Z165" s="216"/>
      <c r="AA165" s="216"/>
      <c r="AB165" s="216"/>
      <c r="AC165" s="216"/>
      <c r="AD165" s="216"/>
      <c r="AE165" s="216"/>
      <c r="AF165" s="216"/>
    </row>
    <row r="166" ht="15.75" customHeight="1">
      <c r="M166" s="216"/>
      <c r="N166" s="216"/>
      <c r="O166" s="216"/>
      <c r="P166" s="216"/>
      <c r="Q166" s="216"/>
      <c r="R166" s="216"/>
      <c r="S166" s="216"/>
      <c r="T166" s="216"/>
      <c r="U166" s="216"/>
      <c r="V166" s="216"/>
      <c r="W166" s="216"/>
      <c r="X166" s="216"/>
      <c r="Y166" s="216"/>
      <c r="Z166" s="216"/>
      <c r="AA166" s="216"/>
      <c r="AB166" s="216"/>
      <c r="AC166" s="216"/>
      <c r="AD166" s="216"/>
      <c r="AE166" s="216"/>
      <c r="AF166" s="216"/>
    </row>
    <row r="167" ht="15.75" customHeight="1">
      <c r="M167" s="216"/>
      <c r="N167" s="216"/>
      <c r="O167" s="216"/>
      <c r="P167" s="216"/>
      <c r="Q167" s="216"/>
      <c r="R167" s="216"/>
      <c r="S167" s="216"/>
      <c r="T167" s="216"/>
      <c r="U167" s="216"/>
      <c r="V167" s="216"/>
      <c r="W167" s="216"/>
      <c r="X167" s="216"/>
      <c r="Y167" s="216"/>
      <c r="Z167" s="216"/>
      <c r="AA167" s="216"/>
      <c r="AB167" s="216"/>
      <c r="AC167" s="216"/>
      <c r="AD167" s="216"/>
      <c r="AE167" s="216"/>
      <c r="AF167" s="216"/>
    </row>
    <row r="168" ht="15.75" customHeight="1">
      <c r="M168" s="216"/>
      <c r="N168" s="216"/>
      <c r="O168" s="216"/>
      <c r="P168" s="216"/>
      <c r="Q168" s="216"/>
      <c r="R168" s="216"/>
      <c r="S168" s="216"/>
      <c r="T168" s="216"/>
      <c r="U168" s="216"/>
      <c r="V168" s="216"/>
      <c r="W168" s="216"/>
      <c r="X168" s="216"/>
      <c r="Y168" s="216"/>
      <c r="Z168" s="216"/>
      <c r="AA168" s="216"/>
      <c r="AB168" s="216"/>
      <c r="AC168" s="216"/>
      <c r="AD168" s="216"/>
      <c r="AE168" s="216"/>
      <c r="AF168" s="216"/>
    </row>
    <row r="169" ht="15.75" customHeight="1">
      <c r="M169" s="216"/>
      <c r="N169" s="216"/>
      <c r="O169" s="216"/>
      <c r="P169" s="216"/>
      <c r="Q169" s="216"/>
      <c r="R169" s="216"/>
      <c r="S169" s="216"/>
      <c r="T169" s="216"/>
      <c r="U169" s="216"/>
      <c r="V169" s="216"/>
      <c r="W169" s="216"/>
      <c r="X169" s="216"/>
      <c r="Y169" s="216"/>
      <c r="Z169" s="216"/>
      <c r="AA169" s="216"/>
      <c r="AB169" s="216"/>
      <c r="AC169" s="216"/>
      <c r="AD169" s="216"/>
      <c r="AE169" s="216"/>
      <c r="AF169" s="216"/>
    </row>
    <row r="170" ht="15.75" customHeight="1">
      <c r="M170" s="216"/>
      <c r="N170" s="216"/>
      <c r="O170" s="216"/>
      <c r="P170" s="216"/>
      <c r="Q170" s="216"/>
      <c r="R170" s="216"/>
      <c r="S170" s="216"/>
      <c r="T170" s="216"/>
      <c r="U170" s="216"/>
      <c r="V170" s="216"/>
      <c r="W170" s="216"/>
      <c r="X170" s="216"/>
      <c r="Y170" s="216"/>
      <c r="Z170" s="216"/>
      <c r="AA170" s="216"/>
      <c r="AB170" s="216"/>
      <c r="AC170" s="216"/>
      <c r="AD170" s="216"/>
      <c r="AE170" s="216"/>
      <c r="AF170" s="216"/>
    </row>
    <row r="171" ht="15.75" customHeight="1">
      <c r="M171" s="216"/>
      <c r="N171" s="216"/>
      <c r="O171" s="216"/>
      <c r="P171" s="216"/>
      <c r="Q171" s="216"/>
      <c r="R171" s="216"/>
      <c r="S171" s="216"/>
      <c r="T171" s="216"/>
      <c r="U171" s="216"/>
      <c r="V171" s="216"/>
      <c r="W171" s="216"/>
      <c r="X171" s="216"/>
      <c r="Y171" s="216"/>
      <c r="Z171" s="216"/>
      <c r="AA171" s="216"/>
      <c r="AB171" s="216"/>
      <c r="AC171" s="216"/>
      <c r="AD171" s="216"/>
      <c r="AE171" s="216"/>
      <c r="AF171" s="216"/>
    </row>
    <row r="172" ht="15.75" customHeight="1">
      <c r="M172" s="216"/>
      <c r="N172" s="216"/>
      <c r="O172" s="216"/>
      <c r="P172" s="216"/>
      <c r="Q172" s="216"/>
      <c r="R172" s="216"/>
      <c r="S172" s="216"/>
      <c r="T172" s="216"/>
      <c r="U172" s="216"/>
      <c r="V172" s="216"/>
      <c r="W172" s="216"/>
      <c r="X172" s="216"/>
      <c r="Y172" s="216"/>
      <c r="Z172" s="216"/>
      <c r="AA172" s="216"/>
      <c r="AB172" s="216"/>
      <c r="AC172" s="216"/>
      <c r="AD172" s="216"/>
      <c r="AE172" s="216"/>
      <c r="AF172" s="216"/>
    </row>
    <row r="173" ht="15.75" customHeight="1">
      <c r="M173" s="216"/>
      <c r="N173" s="216"/>
      <c r="O173" s="216"/>
      <c r="P173" s="216"/>
      <c r="Q173" s="216"/>
      <c r="R173" s="216"/>
      <c r="S173" s="216"/>
      <c r="T173" s="216"/>
      <c r="U173" s="216"/>
      <c r="V173" s="216"/>
      <c r="W173" s="216"/>
      <c r="X173" s="216"/>
      <c r="Y173" s="216"/>
      <c r="Z173" s="216"/>
      <c r="AA173" s="216"/>
      <c r="AB173" s="216"/>
      <c r="AC173" s="216"/>
      <c r="AD173" s="216"/>
      <c r="AE173" s="216"/>
      <c r="AF173" s="216"/>
    </row>
    <row r="174" ht="15.75" customHeight="1">
      <c r="M174" s="216"/>
      <c r="N174" s="216"/>
      <c r="O174" s="216"/>
      <c r="P174" s="216"/>
      <c r="Q174" s="216"/>
      <c r="R174" s="216"/>
      <c r="S174" s="216"/>
      <c r="T174" s="216"/>
      <c r="U174" s="216"/>
      <c r="V174" s="216"/>
      <c r="W174" s="216"/>
      <c r="X174" s="216"/>
      <c r="Y174" s="216"/>
      <c r="Z174" s="216"/>
      <c r="AA174" s="216"/>
      <c r="AB174" s="216"/>
      <c r="AC174" s="216"/>
      <c r="AD174" s="216"/>
      <c r="AE174" s="216"/>
      <c r="AF174" s="216"/>
    </row>
    <row r="175" ht="15.75" customHeight="1">
      <c r="M175" s="216"/>
      <c r="N175" s="216"/>
      <c r="O175" s="216"/>
      <c r="P175" s="216"/>
      <c r="Q175" s="216"/>
      <c r="R175" s="216"/>
      <c r="S175" s="216"/>
      <c r="T175" s="216"/>
      <c r="U175" s="216"/>
      <c r="V175" s="216"/>
      <c r="W175" s="216"/>
      <c r="X175" s="216"/>
      <c r="Y175" s="216"/>
      <c r="Z175" s="216"/>
      <c r="AA175" s="216"/>
      <c r="AB175" s="216"/>
      <c r="AC175" s="216"/>
      <c r="AD175" s="216"/>
      <c r="AE175" s="216"/>
      <c r="AF175" s="216"/>
    </row>
    <row r="176" ht="15.75" customHeight="1">
      <c r="M176" s="216"/>
      <c r="N176" s="216"/>
      <c r="O176" s="216"/>
      <c r="P176" s="216"/>
      <c r="Q176" s="216"/>
      <c r="R176" s="216"/>
      <c r="S176" s="216"/>
      <c r="T176" s="216"/>
      <c r="U176" s="216"/>
      <c r="V176" s="216"/>
      <c r="W176" s="216"/>
      <c r="X176" s="216"/>
      <c r="Y176" s="216"/>
      <c r="Z176" s="216"/>
      <c r="AA176" s="216"/>
      <c r="AB176" s="216"/>
      <c r="AC176" s="216"/>
      <c r="AD176" s="216"/>
      <c r="AE176" s="216"/>
      <c r="AF176" s="216"/>
    </row>
    <row r="177" ht="15.75" customHeight="1">
      <c r="M177" s="216"/>
      <c r="N177" s="216"/>
      <c r="O177" s="216"/>
      <c r="P177" s="216"/>
      <c r="Q177" s="216"/>
      <c r="R177" s="216"/>
      <c r="S177" s="216"/>
      <c r="T177" s="216"/>
      <c r="U177" s="216"/>
      <c r="V177" s="216"/>
      <c r="W177" s="216"/>
      <c r="X177" s="216"/>
      <c r="Y177" s="216"/>
      <c r="Z177" s="216"/>
      <c r="AA177" s="216"/>
      <c r="AB177" s="216"/>
      <c r="AC177" s="216"/>
      <c r="AD177" s="216"/>
      <c r="AE177" s="216"/>
      <c r="AF177" s="216"/>
    </row>
    <row r="178" ht="15.75" customHeight="1">
      <c r="M178" s="216"/>
      <c r="N178" s="216"/>
      <c r="O178" s="216"/>
      <c r="P178" s="216"/>
      <c r="Q178" s="216"/>
      <c r="R178" s="216"/>
      <c r="S178" s="216"/>
      <c r="T178" s="216"/>
      <c r="U178" s="216"/>
      <c r="V178" s="216"/>
      <c r="W178" s="216"/>
      <c r="X178" s="216"/>
      <c r="Y178" s="216"/>
      <c r="Z178" s="216"/>
      <c r="AA178" s="216"/>
      <c r="AB178" s="216"/>
      <c r="AC178" s="216"/>
      <c r="AD178" s="216"/>
      <c r="AE178" s="216"/>
      <c r="AF178" s="216"/>
    </row>
    <row r="179" ht="15.75" customHeight="1">
      <c r="M179" s="216"/>
      <c r="N179" s="216"/>
      <c r="O179" s="216"/>
      <c r="P179" s="216"/>
      <c r="Q179" s="216"/>
      <c r="R179" s="216"/>
      <c r="S179" s="216"/>
      <c r="T179" s="216"/>
      <c r="U179" s="216"/>
      <c r="V179" s="216"/>
      <c r="W179" s="216"/>
      <c r="X179" s="216"/>
      <c r="Y179" s="216"/>
      <c r="Z179" s="216"/>
      <c r="AA179" s="216"/>
      <c r="AB179" s="216"/>
      <c r="AC179" s="216"/>
      <c r="AD179" s="216"/>
      <c r="AE179" s="216"/>
      <c r="AF179" s="216"/>
    </row>
    <row r="180" ht="15.75" customHeight="1">
      <c r="M180" s="216"/>
      <c r="N180" s="216"/>
      <c r="O180" s="216"/>
      <c r="P180" s="216"/>
      <c r="Q180" s="216"/>
      <c r="R180" s="216"/>
      <c r="S180" s="216"/>
      <c r="T180" s="216"/>
      <c r="U180" s="216"/>
      <c r="V180" s="216"/>
      <c r="W180" s="216"/>
      <c r="X180" s="216"/>
      <c r="Y180" s="216"/>
      <c r="Z180" s="216"/>
      <c r="AA180" s="216"/>
      <c r="AB180" s="216"/>
      <c r="AC180" s="216"/>
      <c r="AD180" s="216"/>
      <c r="AE180" s="216"/>
      <c r="AF180" s="216"/>
    </row>
    <row r="181" ht="15.75" customHeight="1">
      <c r="M181" s="216"/>
      <c r="N181" s="216"/>
      <c r="O181" s="216"/>
      <c r="P181" s="216"/>
      <c r="Q181" s="216"/>
      <c r="R181" s="216"/>
      <c r="S181" s="216"/>
      <c r="T181" s="216"/>
      <c r="U181" s="216"/>
      <c r="V181" s="216"/>
      <c r="W181" s="216"/>
      <c r="X181" s="216"/>
      <c r="Y181" s="216"/>
      <c r="Z181" s="216"/>
      <c r="AA181" s="216"/>
      <c r="AB181" s="216"/>
      <c r="AC181" s="216"/>
      <c r="AD181" s="216"/>
      <c r="AE181" s="216"/>
      <c r="AF181" s="216"/>
    </row>
    <row r="182" ht="15.75" customHeight="1">
      <c r="M182" s="216"/>
      <c r="N182" s="216"/>
      <c r="O182" s="216"/>
      <c r="P182" s="216"/>
      <c r="Q182" s="216"/>
      <c r="R182" s="216"/>
      <c r="S182" s="216"/>
      <c r="T182" s="216"/>
      <c r="U182" s="216"/>
      <c r="V182" s="216"/>
      <c r="W182" s="216"/>
      <c r="X182" s="216"/>
      <c r="Y182" s="216"/>
      <c r="Z182" s="216"/>
      <c r="AA182" s="216"/>
      <c r="AB182" s="216"/>
      <c r="AC182" s="216"/>
      <c r="AD182" s="216"/>
      <c r="AE182" s="216"/>
      <c r="AF182" s="216"/>
    </row>
    <row r="183" ht="15.75" customHeight="1">
      <c r="M183" s="216"/>
      <c r="N183" s="216"/>
      <c r="O183" s="216"/>
      <c r="P183" s="216"/>
      <c r="Q183" s="216"/>
      <c r="R183" s="216"/>
      <c r="S183" s="216"/>
      <c r="T183" s="216"/>
      <c r="U183" s="216"/>
      <c r="V183" s="216"/>
      <c r="W183" s="216"/>
      <c r="X183" s="216"/>
      <c r="Y183" s="216"/>
      <c r="Z183" s="216"/>
      <c r="AA183" s="216"/>
      <c r="AB183" s="216"/>
      <c r="AC183" s="216"/>
      <c r="AD183" s="216"/>
      <c r="AE183" s="216"/>
      <c r="AF183" s="216"/>
    </row>
    <row r="184" ht="15.75" customHeight="1">
      <c r="M184" s="216"/>
      <c r="N184" s="216"/>
      <c r="O184" s="216"/>
      <c r="P184" s="216"/>
      <c r="Q184" s="216"/>
      <c r="R184" s="216"/>
      <c r="S184" s="216"/>
      <c r="T184" s="216"/>
      <c r="U184" s="216"/>
      <c r="V184" s="216"/>
      <c r="W184" s="216"/>
      <c r="X184" s="216"/>
      <c r="Y184" s="216"/>
      <c r="Z184" s="216"/>
      <c r="AA184" s="216"/>
      <c r="AB184" s="216"/>
      <c r="AC184" s="216"/>
      <c r="AD184" s="216"/>
      <c r="AE184" s="216"/>
      <c r="AF184" s="216"/>
    </row>
    <row r="185" ht="15.75" customHeight="1">
      <c r="M185" s="216"/>
      <c r="N185" s="216"/>
      <c r="O185" s="216"/>
      <c r="P185" s="216"/>
      <c r="Q185" s="216"/>
      <c r="R185" s="216"/>
      <c r="S185" s="216"/>
      <c r="T185" s="216"/>
      <c r="U185" s="216"/>
      <c r="V185" s="216"/>
      <c r="W185" s="216"/>
      <c r="X185" s="216"/>
      <c r="Y185" s="216"/>
      <c r="Z185" s="216"/>
      <c r="AA185" s="216"/>
      <c r="AB185" s="216"/>
      <c r="AC185" s="216"/>
      <c r="AD185" s="216"/>
      <c r="AE185" s="216"/>
      <c r="AF185" s="216"/>
    </row>
    <row r="186" ht="15.75" customHeight="1">
      <c r="M186" s="216"/>
      <c r="N186" s="216"/>
      <c r="O186" s="216"/>
      <c r="P186" s="216"/>
      <c r="Q186" s="216"/>
      <c r="R186" s="216"/>
      <c r="S186" s="216"/>
      <c r="T186" s="216"/>
      <c r="U186" s="216"/>
      <c r="V186" s="216"/>
      <c r="W186" s="216"/>
      <c r="X186" s="216"/>
      <c r="Y186" s="216"/>
      <c r="Z186" s="216"/>
      <c r="AA186" s="216"/>
      <c r="AB186" s="216"/>
      <c r="AC186" s="216"/>
      <c r="AD186" s="216"/>
      <c r="AE186" s="216"/>
      <c r="AF186" s="216"/>
    </row>
    <row r="187" ht="15.75" customHeight="1">
      <c r="M187" s="216"/>
      <c r="N187" s="216"/>
      <c r="O187" s="216"/>
      <c r="P187" s="216"/>
      <c r="Q187" s="216"/>
      <c r="R187" s="216"/>
      <c r="S187" s="216"/>
      <c r="T187" s="216"/>
      <c r="U187" s="216"/>
      <c r="V187" s="216"/>
      <c r="W187" s="216"/>
      <c r="X187" s="216"/>
      <c r="Y187" s="216"/>
      <c r="Z187" s="216"/>
      <c r="AA187" s="216"/>
      <c r="AB187" s="216"/>
      <c r="AC187" s="216"/>
      <c r="AD187" s="216"/>
      <c r="AE187" s="216"/>
      <c r="AF187" s="216"/>
    </row>
    <row r="188" ht="15.75" customHeight="1">
      <c r="M188" s="216"/>
      <c r="N188" s="216"/>
      <c r="O188" s="216"/>
      <c r="P188" s="216"/>
      <c r="Q188" s="216"/>
      <c r="R188" s="216"/>
      <c r="S188" s="216"/>
      <c r="T188" s="216"/>
      <c r="U188" s="216"/>
      <c r="V188" s="216"/>
      <c r="W188" s="216"/>
      <c r="X188" s="216"/>
      <c r="Y188" s="216"/>
      <c r="Z188" s="216"/>
      <c r="AA188" s="216"/>
      <c r="AB188" s="216"/>
      <c r="AC188" s="216"/>
      <c r="AD188" s="216"/>
      <c r="AE188" s="216"/>
      <c r="AF188" s="216"/>
    </row>
    <row r="189" ht="15.75" customHeight="1">
      <c r="M189" s="216"/>
      <c r="N189" s="216"/>
      <c r="O189" s="216"/>
      <c r="P189" s="216"/>
      <c r="Q189" s="216"/>
      <c r="R189" s="216"/>
      <c r="S189" s="216"/>
      <c r="T189" s="216"/>
      <c r="U189" s="216"/>
      <c r="V189" s="216"/>
      <c r="W189" s="216"/>
      <c r="X189" s="216"/>
      <c r="Y189" s="216"/>
      <c r="Z189" s="216"/>
      <c r="AA189" s="216"/>
      <c r="AB189" s="216"/>
      <c r="AC189" s="216"/>
      <c r="AD189" s="216"/>
      <c r="AE189" s="216"/>
      <c r="AF189" s="216"/>
    </row>
    <row r="190" ht="15.75" customHeight="1">
      <c r="M190" s="216"/>
      <c r="N190" s="216"/>
      <c r="O190" s="216"/>
      <c r="P190" s="216"/>
      <c r="Q190" s="216"/>
      <c r="R190" s="216"/>
      <c r="S190" s="216"/>
      <c r="T190" s="216"/>
      <c r="U190" s="216"/>
      <c r="V190" s="216"/>
      <c r="W190" s="216"/>
      <c r="X190" s="216"/>
      <c r="Y190" s="216"/>
      <c r="Z190" s="216"/>
      <c r="AA190" s="216"/>
      <c r="AB190" s="216"/>
      <c r="AC190" s="216"/>
      <c r="AD190" s="216"/>
      <c r="AE190" s="216"/>
      <c r="AF190" s="216"/>
    </row>
    <row r="191" ht="15.75" customHeight="1">
      <c r="M191" s="216"/>
      <c r="N191" s="216"/>
      <c r="O191" s="216"/>
      <c r="P191" s="216"/>
      <c r="Q191" s="216"/>
      <c r="R191" s="216"/>
      <c r="S191" s="216"/>
      <c r="T191" s="216"/>
      <c r="U191" s="216"/>
      <c r="V191" s="216"/>
      <c r="W191" s="216"/>
      <c r="X191" s="216"/>
      <c r="Y191" s="216"/>
      <c r="Z191" s="216"/>
      <c r="AA191" s="216"/>
      <c r="AB191" s="216"/>
      <c r="AC191" s="216"/>
      <c r="AD191" s="216"/>
      <c r="AE191" s="216"/>
      <c r="AF191" s="216"/>
    </row>
    <row r="192" ht="15.75" customHeight="1">
      <c r="M192" s="216"/>
      <c r="N192" s="216"/>
      <c r="O192" s="216"/>
      <c r="P192" s="216"/>
      <c r="Q192" s="216"/>
      <c r="R192" s="216"/>
      <c r="S192" s="216"/>
      <c r="T192" s="216"/>
      <c r="U192" s="216"/>
      <c r="V192" s="216"/>
      <c r="W192" s="216"/>
      <c r="X192" s="216"/>
      <c r="Y192" s="216"/>
      <c r="Z192" s="216"/>
      <c r="AA192" s="216"/>
      <c r="AB192" s="216"/>
      <c r="AC192" s="216"/>
      <c r="AD192" s="216"/>
      <c r="AE192" s="216"/>
      <c r="AF192" s="216"/>
    </row>
    <row r="193" ht="15.75" customHeight="1">
      <c r="M193" s="216"/>
      <c r="N193" s="216"/>
      <c r="O193" s="216"/>
      <c r="P193" s="216"/>
      <c r="Q193" s="216"/>
      <c r="R193" s="216"/>
      <c r="S193" s="216"/>
      <c r="T193" s="216"/>
      <c r="U193" s="216"/>
      <c r="V193" s="216"/>
      <c r="W193" s="216"/>
      <c r="X193" s="216"/>
      <c r="Y193" s="216"/>
      <c r="Z193" s="216"/>
      <c r="AA193" s="216"/>
      <c r="AB193" s="216"/>
      <c r="AC193" s="216"/>
      <c r="AD193" s="216"/>
      <c r="AE193" s="216"/>
      <c r="AF193" s="216"/>
    </row>
    <row r="194" ht="15.75" customHeight="1">
      <c r="M194" s="216"/>
      <c r="N194" s="216"/>
      <c r="O194" s="216"/>
      <c r="P194" s="216"/>
      <c r="Q194" s="216"/>
      <c r="R194" s="216"/>
      <c r="S194" s="216"/>
      <c r="T194" s="216"/>
      <c r="U194" s="216"/>
      <c r="V194" s="216"/>
      <c r="W194" s="216"/>
      <c r="X194" s="216"/>
      <c r="Y194" s="216"/>
      <c r="Z194" s="216"/>
      <c r="AA194" s="216"/>
      <c r="AB194" s="216"/>
      <c r="AC194" s="216"/>
      <c r="AD194" s="216"/>
      <c r="AE194" s="216"/>
      <c r="AF194" s="216"/>
    </row>
    <row r="195" ht="15.75" customHeight="1">
      <c r="M195" s="216"/>
      <c r="N195" s="216"/>
      <c r="O195" s="216"/>
      <c r="P195" s="216"/>
      <c r="Q195" s="216"/>
      <c r="R195" s="216"/>
      <c r="S195" s="216"/>
      <c r="T195" s="216"/>
      <c r="U195" s="216"/>
      <c r="V195" s="216"/>
      <c r="W195" s="216"/>
      <c r="X195" s="216"/>
      <c r="Y195" s="216"/>
      <c r="Z195" s="216"/>
      <c r="AA195" s="216"/>
      <c r="AB195" s="216"/>
      <c r="AC195" s="216"/>
      <c r="AD195" s="216"/>
      <c r="AE195" s="216"/>
      <c r="AF195" s="216"/>
    </row>
    <row r="196" ht="15.75" customHeight="1">
      <c r="M196" s="216"/>
      <c r="N196" s="216"/>
      <c r="O196" s="216"/>
      <c r="P196" s="216"/>
      <c r="Q196" s="216"/>
      <c r="R196" s="216"/>
      <c r="S196" s="216"/>
      <c r="T196" s="216"/>
      <c r="U196" s="216"/>
      <c r="V196" s="216"/>
      <c r="W196" s="216"/>
      <c r="X196" s="216"/>
      <c r="Y196" s="216"/>
      <c r="Z196" s="216"/>
      <c r="AA196" s="216"/>
      <c r="AB196" s="216"/>
      <c r="AC196" s="216"/>
      <c r="AD196" s="216"/>
      <c r="AE196" s="216"/>
      <c r="AF196" s="216"/>
    </row>
    <row r="197" ht="15.75" customHeight="1">
      <c r="M197" s="216"/>
      <c r="N197" s="216"/>
      <c r="O197" s="216"/>
      <c r="P197" s="216"/>
      <c r="Q197" s="216"/>
      <c r="R197" s="216"/>
      <c r="S197" s="216"/>
      <c r="T197" s="216"/>
      <c r="U197" s="216"/>
      <c r="V197" s="216"/>
      <c r="W197" s="216"/>
      <c r="X197" s="216"/>
      <c r="Y197" s="216"/>
      <c r="Z197" s="216"/>
      <c r="AA197" s="216"/>
      <c r="AB197" s="216"/>
      <c r="AC197" s="216"/>
      <c r="AD197" s="216"/>
      <c r="AE197" s="216"/>
      <c r="AF197" s="216"/>
    </row>
    <row r="198" ht="15.75" customHeight="1">
      <c r="M198" s="216"/>
      <c r="N198" s="216"/>
      <c r="O198" s="216"/>
      <c r="P198" s="216"/>
      <c r="Q198" s="216"/>
      <c r="R198" s="216"/>
      <c r="S198" s="216"/>
      <c r="T198" s="216"/>
      <c r="U198" s="216"/>
      <c r="V198" s="216"/>
      <c r="W198" s="216"/>
      <c r="X198" s="216"/>
      <c r="Y198" s="216"/>
      <c r="Z198" s="216"/>
      <c r="AA198" s="216"/>
      <c r="AB198" s="216"/>
      <c r="AC198" s="216"/>
      <c r="AD198" s="216"/>
      <c r="AE198" s="216"/>
      <c r="AF198" s="216"/>
    </row>
    <row r="199" ht="15.75" customHeight="1">
      <c r="M199" s="216"/>
      <c r="N199" s="216"/>
      <c r="O199" s="216"/>
      <c r="P199" s="216"/>
      <c r="Q199" s="216"/>
      <c r="R199" s="216"/>
      <c r="S199" s="216"/>
      <c r="T199" s="216"/>
      <c r="U199" s="216"/>
      <c r="V199" s="216"/>
      <c r="W199" s="216"/>
      <c r="X199" s="216"/>
      <c r="Y199" s="216"/>
      <c r="Z199" s="216"/>
      <c r="AA199" s="216"/>
      <c r="AB199" s="216"/>
      <c r="AC199" s="216"/>
      <c r="AD199" s="216"/>
      <c r="AE199" s="216"/>
      <c r="AF199" s="216"/>
    </row>
    <row r="200" ht="15.75" customHeight="1">
      <c r="M200" s="216"/>
      <c r="N200" s="216"/>
      <c r="O200" s="216"/>
      <c r="P200" s="216"/>
      <c r="Q200" s="216"/>
      <c r="R200" s="216"/>
      <c r="S200" s="216"/>
      <c r="T200" s="216"/>
      <c r="U200" s="216"/>
      <c r="V200" s="216"/>
      <c r="W200" s="216"/>
      <c r="X200" s="216"/>
      <c r="Y200" s="216"/>
      <c r="Z200" s="216"/>
      <c r="AA200" s="216"/>
      <c r="AB200" s="216"/>
      <c r="AC200" s="216"/>
      <c r="AD200" s="216"/>
      <c r="AE200" s="216"/>
      <c r="AF200" s="216"/>
    </row>
    <row r="201" ht="15.75" customHeight="1">
      <c r="M201" s="216"/>
      <c r="N201" s="216"/>
      <c r="O201" s="216"/>
      <c r="P201" s="216"/>
      <c r="Q201" s="216"/>
      <c r="R201" s="216"/>
      <c r="S201" s="216"/>
      <c r="T201" s="216"/>
      <c r="U201" s="216"/>
      <c r="V201" s="216"/>
      <c r="W201" s="216"/>
      <c r="X201" s="216"/>
      <c r="Y201" s="216"/>
      <c r="Z201" s="216"/>
      <c r="AA201" s="216"/>
      <c r="AB201" s="216"/>
      <c r="AC201" s="216"/>
      <c r="AD201" s="216"/>
      <c r="AE201" s="216"/>
      <c r="AF201" s="216"/>
    </row>
    <row r="202" ht="15.75" customHeight="1">
      <c r="M202" s="216"/>
      <c r="N202" s="216"/>
      <c r="O202" s="216"/>
      <c r="P202" s="216"/>
      <c r="Q202" s="216"/>
      <c r="R202" s="216"/>
      <c r="S202" s="216"/>
      <c r="T202" s="216"/>
      <c r="U202" s="216"/>
      <c r="V202" s="216"/>
      <c r="W202" s="216"/>
      <c r="X202" s="216"/>
      <c r="Y202" s="216"/>
      <c r="Z202" s="216"/>
      <c r="AA202" s="216"/>
      <c r="AB202" s="216"/>
      <c r="AC202" s="216"/>
      <c r="AD202" s="216"/>
      <c r="AE202" s="216"/>
      <c r="AF202" s="216"/>
    </row>
    <row r="203" ht="15.75" customHeight="1">
      <c r="M203" s="216"/>
      <c r="N203" s="216"/>
      <c r="O203" s="216"/>
      <c r="P203" s="216"/>
      <c r="Q203" s="216"/>
      <c r="R203" s="216"/>
      <c r="S203" s="216"/>
      <c r="T203" s="216"/>
      <c r="U203" s="216"/>
      <c r="V203" s="216"/>
      <c r="W203" s="216"/>
      <c r="X203" s="216"/>
      <c r="Y203" s="216"/>
      <c r="Z203" s="216"/>
      <c r="AA203" s="216"/>
      <c r="AB203" s="216"/>
      <c r="AC203" s="216"/>
      <c r="AD203" s="216"/>
      <c r="AE203" s="216"/>
      <c r="AF203" s="216"/>
    </row>
    <row r="204" ht="15.75" customHeight="1">
      <c r="M204" s="216"/>
      <c r="N204" s="216"/>
      <c r="O204" s="216"/>
      <c r="P204" s="216"/>
      <c r="Q204" s="216"/>
      <c r="R204" s="216"/>
      <c r="S204" s="216"/>
      <c r="T204" s="216"/>
      <c r="U204" s="216"/>
      <c r="V204" s="216"/>
      <c r="W204" s="216"/>
      <c r="X204" s="216"/>
      <c r="Y204" s="216"/>
      <c r="Z204" s="216"/>
      <c r="AA204" s="216"/>
      <c r="AB204" s="216"/>
      <c r="AC204" s="216"/>
      <c r="AD204" s="216"/>
      <c r="AE204" s="216"/>
      <c r="AF204" s="216"/>
    </row>
    <row r="205" ht="15.75" customHeight="1">
      <c r="M205" s="216"/>
      <c r="N205" s="216"/>
      <c r="O205" s="216"/>
      <c r="P205" s="216"/>
      <c r="Q205" s="216"/>
      <c r="R205" s="216"/>
      <c r="S205" s="216"/>
      <c r="T205" s="216"/>
      <c r="U205" s="216"/>
      <c r="V205" s="216"/>
      <c r="W205" s="216"/>
      <c r="X205" s="216"/>
      <c r="Y205" s="216"/>
      <c r="Z205" s="216"/>
      <c r="AA205" s="216"/>
      <c r="AB205" s="216"/>
      <c r="AC205" s="216"/>
      <c r="AD205" s="216"/>
      <c r="AE205" s="216"/>
      <c r="AF205" s="216"/>
    </row>
    <row r="206" ht="15.75" customHeight="1">
      <c r="M206" s="216"/>
      <c r="N206" s="216"/>
      <c r="O206" s="216"/>
      <c r="P206" s="216"/>
      <c r="Q206" s="216"/>
      <c r="R206" s="216"/>
      <c r="S206" s="216"/>
      <c r="T206" s="216"/>
      <c r="U206" s="216"/>
      <c r="V206" s="216"/>
      <c r="W206" s="216"/>
      <c r="X206" s="216"/>
      <c r="Y206" s="216"/>
      <c r="Z206" s="216"/>
      <c r="AA206" s="216"/>
      <c r="AB206" s="216"/>
      <c r="AC206" s="216"/>
      <c r="AD206" s="216"/>
      <c r="AE206" s="216"/>
      <c r="AF206" s="216"/>
    </row>
    <row r="207" ht="15.75" customHeight="1">
      <c r="M207" s="216"/>
      <c r="N207" s="216"/>
      <c r="O207" s="216"/>
      <c r="P207" s="216"/>
      <c r="Q207" s="216"/>
      <c r="R207" s="216"/>
      <c r="S207" s="216"/>
      <c r="T207" s="216"/>
      <c r="U207" s="216"/>
      <c r="V207" s="216"/>
      <c r="W207" s="216"/>
      <c r="X207" s="216"/>
      <c r="Y207" s="216"/>
      <c r="Z207" s="216"/>
      <c r="AA207" s="216"/>
      <c r="AB207" s="216"/>
      <c r="AC207" s="216"/>
      <c r="AD207" s="216"/>
      <c r="AE207" s="216"/>
      <c r="AF207" s="216"/>
    </row>
    <row r="208" ht="15.75" customHeight="1">
      <c r="M208" s="216"/>
      <c r="N208" s="216"/>
      <c r="O208" s="216"/>
      <c r="P208" s="216"/>
      <c r="Q208" s="216"/>
      <c r="R208" s="216"/>
      <c r="S208" s="216"/>
      <c r="T208" s="216"/>
      <c r="U208" s="216"/>
      <c r="V208" s="216"/>
      <c r="W208" s="216"/>
      <c r="X208" s="216"/>
      <c r="Y208" s="216"/>
      <c r="Z208" s="216"/>
      <c r="AA208" s="216"/>
      <c r="AB208" s="216"/>
      <c r="AC208" s="216"/>
      <c r="AD208" s="216"/>
      <c r="AE208" s="216"/>
      <c r="AF208" s="216"/>
    </row>
    <row r="209" ht="15.75" customHeight="1">
      <c r="M209" s="216"/>
      <c r="N209" s="216"/>
      <c r="O209" s="216"/>
      <c r="P209" s="216"/>
      <c r="Q209" s="216"/>
      <c r="R209" s="216"/>
      <c r="S209" s="216"/>
      <c r="T209" s="216"/>
      <c r="U209" s="216"/>
      <c r="V209" s="216"/>
      <c r="W209" s="216"/>
      <c r="X209" s="216"/>
      <c r="Y209" s="216"/>
      <c r="Z209" s="216"/>
      <c r="AA209" s="216"/>
      <c r="AB209" s="216"/>
      <c r="AC209" s="216"/>
      <c r="AD209" s="216"/>
      <c r="AE209" s="216"/>
      <c r="AF209" s="216"/>
    </row>
    <row r="210" ht="15.75" customHeight="1">
      <c r="M210" s="216"/>
      <c r="N210" s="216"/>
      <c r="O210" s="216"/>
      <c r="P210" s="216"/>
      <c r="Q210" s="216"/>
      <c r="R210" s="216"/>
      <c r="S210" s="216"/>
      <c r="T210" s="216"/>
      <c r="U210" s="216"/>
      <c r="V210" s="216"/>
      <c r="W210" s="216"/>
      <c r="X210" s="216"/>
      <c r="Y210" s="216"/>
      <c r="Z210" s="216"/>
      <c r="AA210" s="216"/>
      <c r="AB210" s="216"/>
      <c r="AC210" s="216"/>
      <c r="AD210" s="216"/>
      <c r="AE210" s="216"/>
      <c r="AF210" s="216"/>
    </row>
    <row r="211" ht="15.75" customHeight="1">
      <c r="M211" s="216"/>
      <c r="N211" s="216"/>
      <c r="O211" s="216"/>
      <c r="P211" s="216"/>
      <c r="Q211" s="216"/>
      <c r="R211" s="216"/>
      <c r="S211" s="216"/>
      <c r="T211" s="216"/>
      <c r="U211" s="216"/>
      <c r="V211" s="216"/>
      <c r="W211" s="216"/>
      <c r="X211" s="216"/>
      <c r="Y211" s="216"/>
      <c r="Z211" s="216"/>
      <c r="AA211" s="216"/>
      <c r="AB211" s="216"/>
      <c r="AC211" s="216"/>
      <c r="AD211" s="216"/>
      <c r="AE211" s="216"/>
      <c r="AF211" s="216"/>
    </row>
    <row r="212" ht="15.75" customHeight="1">
      <c r="M212" s="216"/>
      <c r="N212" s="216"/>
      <c r="O212" s="216"/>
      <c r="P212" s="216"/>
      <c r="Q212" s="216"/>
      <c r="R212" s="216"/>
      <c r="S212" s="216"/>
      <c r="T212" s="216"/>
      <c r="U212" s="216"/>
      <c r="V212" s="216"/>
      <c r="W212" s="216"/>
      <c r="X212" s="216"/>
      <c r="Y212" s="216"/>
      <c r="Z212" s="216"/>
      <c r="AA212" s="216"/>
      <c r="AB212" s="216"/>
      <c r="AC212" s="216"/>
      <c r="AD212" s="216"/>
      <c r="AE212" s="216"/>
      <c r="AF212" s="216"/>
    </row>
    <row r="213" ht="15.75" customHeight="1">
      <c r="M213" s="216"/>
      <c r="N213" s="216"/>
      <c r="O213" s="216"/>
      <c r="P213" s="216"/>
      <c r="Q213" s="216"/>
      <c r="R213" s="216"/>
      <c r="S213" s="216"/>
      <c r="T213" s="216"/>
      <c r="U213" s="216"/>
      <c r="V213" s="216"/>
      <c r="W213" s="216"/>
      <c r="X213" s="216"/>
      <c r="Y213" s="216"/>
      <c r="Z213" s="216"/>
      <c r="AA213" s="216"/>
      <c r="AB213" s="216"/>
      <c r="AC213" s="216"/>
      <c r="AD213" s="216"/>
      <c r="AE213" s="216"/>
      <c r="AF213" s="216"/>
    </row>
    <row r="214" ht="15.75" customHeight="1">
      <c r="M214" s="216"/>
      <c r="N214" s="216"/>
      <c r="O214" s="216"/>
      <c r="P214" s="216"/>
      <c r="Q214" s="216"/>
      <c r="R214" s="216"/>
      <c r="S214" s="216"/>
      <c r="T214" s="216"/>
      <c r="U214" s="216"/>
      <c r="V214" s="216"/>
      <c r="W214" s="216"/>
      <c r="X214" s="216"/>
      <c r="Y214" s="216"/>
      <c r="Z214" s="216"/>
      <c r="AA214" s="216"/>
      <c r="AB214" s="216"/>
      <c r="AC214" s="216"/>
      <c r="AD214" s="216"/>
      <c r="AE214" s="216"/>
      <c r="AF214" s="216"/>
    </row>
    <row r="215" ht="15.75" customHeight="1">
      <c r="M215" s="216"/>
      <c r="N215" s="216"/>
      <c r="O215" s="216"/>
      <c r="P215" s="216"/>
      <c r="Q215" s="216"/>
      <c r="R215" s="216"/>
      <c r="S215" s="216"/>
      <c r="T215" s="216"/>
      <c r="U215" s="216"/>
      <c r="V215" s="216"/>
      <c r="W215" s="216"/>
      <c r="X215" s="216"/>
      <c r="Y215" s="216"/>
      <c r="Z215" s="216"/>
      <c r="AA215" s="216"/>
      <c r="AB215" s="216"/>
      <c r="AC215" s="216"/>
      <c r="AD215" s="216"/>
      <c r="AE215" s="216"/>
      <c r="AF215" s="216"/>
    </row>
    <row r="216" ht="15.75" customHeight="1">
      <c r="M216" s="216"/>
      <c r="N216" s="216"/>
      <c r="O216" s="216"/>
      <c r="P216" s="216"/>
      <c r="Q216" s="216"/>
      <c r="R216" s="216"/>
      <c r="S216" s="216"/>
      <c r="T216" s="216"/>
      <c r="U216" s="216"/>
      <c r="V216" s="216"/>
      <c r="W216" s="216"/>
      <c r="X216" s="216"/>
      <c r="Y216" s="216"/>
      <c r="Z216" s="216"/>
      <c r="AA216" s="216"/>
      <c r="AB216" s="216"/>
      <c r="AC216" s="216"/>
      <c r="AD216" s="216"/>
      <c r="AE216" s="216"/>
      <c r="AF216" s="216"/>
    </row>
    <row r="217" ht="15.75" customHeight="1">
      <c r="M217" s="216"/>
      <c r="N217" s="216"/>
      <c r="O217" s="216"/>
      <c r="P217" s="216"/>
      <c r="Q217" s="216"/>
      <c r="R217" s="216"/>
      <c r="S217" s="216"/>
      <c r="T217" s="216"/>
      <c r="U217" s="216"/>
      <c r="V217" s="216"/>
      <c r="W217" s="216"/>
      <c r="X217" s="216"/>
      <c r="Y217" s="216"/>
      <c r="Z217" s="216"/>
      <c r="AA217" s="216"/>
      <c r="AB217" s="216"/>
      <c r="AC217" s="216"/>
      <c r="AD217" s="216"/>
      <c r="AE217" s="216"/>
      <c r="AF217" s="216"/>
    </row>
    <row r="218" ht="15.75" customHeight="1">
      <c r="M218" s="216"/>
      <c r="N218" s="216"/>
      <c r="O218" s="216"/>
      <c r="P218" s="216"/>
      <c r="Q218" s="216"/>
      <c r="R218" s="216"/>
      <c r="S218" s="216"/>
      <c r="T218" s="216"/>
      <c r="U218" s="216"/>
      <c r="V218" s="216"/>
      <c r="W218" s="216"/>
      <c r="X218" s="216"/>
      <c r="Y218" s="216"/>
      <c r="Z218" s="216"/>
      <c r="AA218" s="216"/>
      <c r="AB218" s="216"/>
      <c r="AC218" s="216"/>
      <c r="AD218" s="216"/>
      <c r="AE218" s="216"/>
      <c r="AF218" s="216"/>
    </row>
    <row r="219" ht="15.75" customHeight="1">
      <c r="M219" s="216"/>
      <c r="N219" s="216"/>
      <c r="O219" s="216"/>
      <c r="P219" s="216"/>
      <c r="Q219" s="216"/>
      <c r="R219" s="216"/>
      <c r="S219" s="216"/>
      <c r="T219" s="216"/>
      <c r="U219" s="216"/>
      <c r="V219" s="216"/>
      <c r="W219" s="216"/>
      <c r="X219" s="216"/>
      <c r="Y219" s="216"/>
      <c r="Z219" s="216"/>
      <c r="AA219" s="216"/>
      <c r="AB219" s="216"/>
      <c r="AC219" s="216"/>
      <c r="AD219" s="216"/>
      <c r="AE219" s="216"/>
      <c r="AF219" s="216"/>
    </row>
    <row r="220" ht="15.75" customHeight="1">
      <c r="M220" s="216"/>
      <c r="N220" s="216"/>
      <c r="O220" s="216"/>
      <c r="P220" s="216"/>
      <c r="Q220" s="216"/>
      <c r="R220" s="216"/>
      <c r="S220" s="216"/>
      <c r="T220" s="216"/>
      <c r="U220" s="216"/>
      <c r="V220" s="216"/>
      <c r="W220" s="216"/>
      <c r="X220" s="216"/>
      <c r="Y220" s="216"/>
      <c r="Z220" s="216"/>
      <c r="AA220" s="216"/>
      <c r="AB220" s="216"/>
      <c r="AC220" s="216"/>
      <c r="AD220" s="216"/>
      <c r="AE220" s="216"/>
      <c r="AF220" s="216"/>
    </row>
    <row r="221" ht="15.75" customHeight="1">
      <c r="M221" s="216"/>
      <c r="N221" s="216"/>
      <c r="O221" s="216"/>
      <c r="P221" s="216"/>
      <c r="Q221" s="216"/>
      <c r="R221" s="216"/>
      <c r="S221" s="216"/>
      <c r="T221" s="216"/>
      <c r="U221" s="216"/>
      <c r="V221" s="216"/>
      <c r="W221" s="216"/>
      <c r="X221" s="216"/>
      <c r="Y221" s="216"/>
      <c r="Z221" s="216"/>
      <c r="AA221" s="216"/>
      <c r="AB221" s="216"/>
      <c r="AC221" s="216"/>
      <c r="AD221" s="216"/>
      <c r="AE221" s="216"/>
      <c r="AF221" s="216"/>
    </row>
    <row r="222" ht="15.75" customHeight="1">
      <c r="M222" s="216"/>
      <c r="N222" s="216"/>
      <c r="O222" s="216"/>
      <c r="P222" s="216"/>
      <c r="Q222" s="216"/>
      <c r="R222" s="216"/>
      <c r="S222" s="216"/>
      <c r="T222" s="216"/>
      <c r="U222" s="216"/>
      <c r="V222" s="216"/>
      <c r="W222" s="216"/>
      <c r="X222" s="216"/>
      <c r="Y222" s="216"/>
      <c r="Z222" s="216"/>
      <c r="AA222" s="216"/>
      <c r="AB222" s="216"/>
      <c r="AC222" s="216"/>
      <c r="AD222" s="216"/>
      <c r="AE222" s="216"/>
      <c r="AF222" s="216"/>
    </row>
    <row r="223" ht="15.75" customHeight="1">
      <c r="M223" s="216"/>
      <c r="N223" s="216"/>
      <c r="O223" s="216"/>
      <c r="P223" s="216"/>
      <c r="Q223" s="216"/>
      <c r="R223" s="216"/>
      <c r="S223" s="216"/>
      <c r="T223" s="216"/>
      <c r="U223" s="216"/>
      <c r="V223" s="216"/>
      <c r="W223" s="216"/>
      <c r="X223" s="216"/>
      <c r="Y223" s="216"/>
      <c r="Z223" s="216"/>
      <c r="AA223" s="216"/>
      <c r="AB223" s="216"/>
      <c r="AC223" s="216"/>
      <c r="AD223" s="216"/>
      <c r="AE223" s="216"/>
      <c r="AF223" s="216"/>
    </row>
    <row r="224" ht="15.75" customHeight="1">
      <c r="M224" s="216"/>
      <c r="N224" s="216"/>
      <c r="O224" s="216"/>
      <c r="P224" s="216"/>
      <c r="Q224" s="216"/>
      <c r="R224" s="216"/>
      <c r="S224" s="216"/>
      <c r="T224" s="216"/>
      <c r="U224" s="216"/>
      <c r="V224" s="216"/>
      <c r="W224" s="216"/>
      <c r="X224" s="216"/>
      <c r="Y224" s="216"/>
      <c r="Z224" s="216"/>
      <c r="AA224" s="216"/>
      <c r="AB224" s="216"/>
      <c r="AC224" s="216"/>
      <c r="AD224" s="216"/>
      <c r="AE224" s="216"/>
      <c r="AF224" s="216"/>
    </row>
    <row r="225" ht="15.75" customHeight="1">
      <c r="M225" s="216"/>
      <c r="N225" s="216"/>
      <c r="O225" s="216"/>
      <c r="P225" s="216"/>
      <c r="Q225" s="216"/>
      <c r="R225" s="216"/>
      <c r="S225" s="216"/>
      <c r="T225" s="216"/>
      <c r="U225" s="216"/>
      <c r="V225" s="216"/>
      <c r="W225" s="216"/>
      <c r="X225" s="216"/>
      <c r="Y225" s="216"/>
      <c r="Z225" s="216"/>
      <c r="AA225" s="216"/>
      <c r="AB225" s="216"/>
      <c r="AC225" s="216"/>
      <c r="AD225" s="216"/>
      <c r="AE225" s="216"/>
      <c r="AF225" s="216"/>
    </row>
    <row r="226" ht="15.75" customHeight="1">
      <c r="M226" s="216"/>
      <c r="N226" s="216"/>
      <c r="O226" s="216"/>
      <c r="P226" s="216"/>
      <c r="Q226" s="216"/>
      <c r="R226" s="216"/>
      <c r="S226" s="216"/>
      <c r="T226" s="216"/>
      <c r="U226" s="216"/>
      <c r="V226" s="216"/>
      <c r="W226" s="216"/>
      <c r="X226" s="216"/>
      <c r="Y226" s="216"/>
      <c r="Z226" s="216"/>
      <c r="AA226" s="216"/>
      <c r="AB226" s="216"/>
      <c r="AC226" s="216"/>
      <c r="AD226" s="216"/>
      <c r="AE226" s="216"/>
      <c r="AF226" s="216"/>
    </row>
    <row r="227" ht="15.75" customHeight="1">
      <c r="M227" s="216"/>
      <c r="N227" s="216"/>
      <c r="O227" s="216"/>
      <c r="P227" s="216"/>
      <c r="Q227" s="216"/>
      <c r="R227" s="216"/>
      <c r="S227" s="216"/>
      <c r="T227" s="216"/>
      <c r="U227" s="216"/>
      <c r="V227" s="216"/>
      <c r="W227" s="216"/>
      <c r="X227" s="216"/>
      <c r="Y227" s="216"/>
      <c r="Z227" s="216"/>
      <c r="AA227" s="216"/>
      <c r="AB227" s="216"/>
      <c r="AC227" s="216"/>
      <c r="AD227" s="216"/>
      <c r="AE227" s="216"/>
      <c r="AF227" s="216"/>
    </row>
    <row r="228" ht="15.75" customHeight="1">
      <c r="M228" s="216"/>
      <c r="N228" s="216"/>
      <c r="O228" s="216"/>
      <c r="P228" s="216"/>
      <c r="Q228" s="216"/>
      <c r="R228" s="216"/>
      <c r="S228" s="216"/>
      <c r="T228" s="216"/>
      <c r="U228" s="216"/>
      <c r="V228" s="216"/>
      <c r="W228" s="216"/>
      <c r="X228" s="216"/>
      <c r="Y228" s="216"/>
      <c r="Z228" s="216"/>
      <c r="AA228" s="216"/>
      <c r="AB228" s="216"/>
      <c r="AC228" s="216"/>
      <c r="AD228" s="216"/>
      <c r="AE228" s="216"/>
      <c r="AF228" s="216"/>
    </row>
    <row r="229" ht="15.75" customHeight="1">
      <c r="M229" s="216"/>
      <c r="N229" s="216"/>
      <c r="O229" s="216"/>
      <c r="P229" s="216"/>
      <c r="Q229" s="216"/>
      <c r="R229" s="216"/>
      <c r="S229" s="216"/>
      <c r="T229" s="216"/>
      <c r="U229" s="216"/>
      <c r="V229" s="216"/>
      <c r="W229" s="216"/>
      <c r="X229" s="216"/>
      <c r="Y229" s="216"/>
      <c r="Z229" s="216"/>
      <c r="AA229" s="216"/>
      <c r="AB229" s="216"/>
      <c r="AC229" s="216"/>
      <c r="AD229" s="216"/>
      <c r="AE229" s="216"/>
      <c r="AF229" s="216"/>
    </row>
    <row r="230" ht="15.75" customHeight="1">
      <c r="M230" s="216"/>
      <c r="N230" s="216"/>
      <c r="O230" s="216"/>
      <c r="P230" s="216"/>
      <c r="Q230" s="216"/>
      <c r="R230" s="216"/>
      <c r="S230" s="216"/>
      <c r="T230" s="216"/>
      <c r="U230" s="216"/>
      <c r="V230" s="216"/>
      <c r="W230" s="216"/>
      <c r="X230" s="216"/>
      <c r="Y230" s="216"/>
      <c r="Z230" s="216"/>
      <c r="AA230" s="216"/>
      <c r="AB230" s="216"/>
      <c r="AC230" s="216"/>
      <c r="AD230" s="216"/>
      <c r="AE230" s="216"/>
      <c r="AF230" s="216"/>
    </row>
    <row r="231" ht="15.75" customHeight="1">
      <c r="M231" s="216"/>
      <c r="N231" s="216"/>
      <c r="O231" s="216"/>
      <c r="P231" s="216"/>
      <c r="Q231" s="216"/>
      <c r="R231" s="216"/>
      <c r="S231" s="216"/>
      <c r="T231" s="216"/>
      <c r="U231" s="216"/>
      <c r="V231" s="216"/>
      <c r="W231" s="216"/>
      <c r="X231" s="216"/>
      <c r="Y231" s="216"/>
      <c r="Z231" s="216"/>
      <c r="AA231" s="216"/>
      <c r="AB231" s="216"/>
      <c r="AC231" s="216"/>
      <c r="AD231" s="216"/>
      <c r="AE231" s="216"/>
      <c r="AF231" s="216"/>
    </row>
    <row r="232" ht="15.75" customHeight="1">
      <c r="M232" s="216"/>
      <c r="N232" s="216"/>
      <c r="O232" s="216"/>
      <c r="P232" s="216"/>
      <c r="Q232" s="216"/>
      <c r="R232" s="216"/>
      <c r="S232" s="216"/>
      <c r="T232" s="216"/>
      <c r="U232" s="216"/>
      <c r="V232" s="216"/>
      <c r="W232" s="216"/>
      <c r="X232" s="216"/>
      <c r="Y232" s="216"/>
      <c r="Z232" s="216"/>
      <c r="AA232" s="216"/>
      <c r="AB232" s="216"/>
      <c r="AC232" s="216"/>
      <c r="AD232" s="216"/>
      <c r="AE232" s="216"/>
      <c r="AF232" s="216"/>
    </row>
    <row r="233" ht="15.75" customHeight="1">
      <c r="M233" s="216"/>
      <c r="N233" s="216"/>
      <c r="O233" s="216"/>
      <c r="P233" s="216"/>
      <c r="Q233" s="216"/>
      <c r="R233" s="216"/>
      <c r="S233" s="216"/>
      <c r="T233" s="216"/>
      <c r="U233" s="216"/>
      <c r="V233" s="216"/>
      <c r="W233" s="216"/>
      <c r="X233" s="216"/>
      <c r="Y233" s="216"/>
      <c r="Z233" s="216"/>
      <c r="AA233" s="216"/>
      <c r="AB233" s="216"/>
      <c r="AC233" s="216"/>
      <c r="AD233" s="216"/>
      <c r="AE233" s="216"/>
      <c r="AF233" s="216"/>
    </row>
    <row r="234" ht="15.75" customHeight="1">
      <c r="M234" s="216"/>
      <c r="N234" s="216"/>
      <c r="O234" s="216"/>
      <c r="P234" s="216"/>
      <c r="Q234" s="216"/>
      <c r="R234" s="216"/>
      <c r="S234" s="216"/>
      <c r="T234" s="216"/>
      <c r="U234" s="216"/>
      <c r="V234" s="216"/>
      <c r="W234" s="216"/>
      <c r="X234" s="216"/>
      <c r="Y234" s="216"/>
      <c r="Z234" s="216"/>
      <c r="AA234" s="216"/>
      <c r="AB234" s="216"/>
      <c r="AC234" s="216"/>
      <c r="AD234" s="216"/>
      <c r="AE234" s="216"/>
      <c r="AF234" s="216"/>
    </row>
    <row r="235" ht="15.75" customHeight="1">
      <c r="M235" s="216"/>
      <c r="N235" s="216"/>
      <c r="O235" s="216"/>
      <c r="P235" s="216"/>
      <c r="Q235" s="216"/>
      <c r="R235" s="216"/>
      <c r="S235" s="216"/>
      <c r="T235" s="216"/>
      <c r="U235" s="216"/>
      <c r="V235" s="216"/>
      <c r="W235" s="216"/>
      <c r="X235" s="216"/>
      <c r="Y235" s="216"/>
      <c r="Z235" s="216"/>
      <c r="AA235" s="216"/>
      <c r="AB235" s="216"/>
      <c r="AC235" s="216"/>
      <c r="AD235" s="216"/>
      <c r="AE235" s="216"/>
      <c r="AF235" s="216"/>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B4"/>
    <mergeCell ref="C1:K1"/>
    <mergeCell ref="L1:L4"/>
    <mergeCell ref="C2:K2"/>
    <mergeCell ref="C3:K3"/>
    <mergeCell ref="C4:K4"/>
    <mergeCell ref="A5:L5"/>
    <mergeCell ref="A6:B6"/>
    <mergeCell ref="C6:L6"/>
    <mergeCell ref="A7:B7"/>
    <mergeCell ref="E7:L7"/>
    <mergeCell ref="A8:B8"/>
    <mergeCell ref="E8:L8"/>
    <mergeCell ref="A9:B9"/>
    <mergeCell ref="D11:D13"/>
    <mergeCell ref="D14:D18"/>
    <mergeCell ref="D19:D23"/>
    <mergeCell ref="D24:D25"/>
    <mergeCell ref="E9:L9"/>
    <mergeCell ref="E10:L10"/>
    <mergeCell ref="A11:A13"/>
    <mergeCell ref="B11:C13"/>
    <mergeCell ref="E11:I11"/>
    <mergeCell ref="J11:L11"/>
    <mergeCell ref="B14:C14"/>
    <mergeCell ref="B15:C15"/>
    <mergeCell ref="B16:C16"/>
    <mergeCell ref="B17:C17"/>
    <mergeCell ref="B18:C18"/>
    <mergeCell ref="B19:C19"/>
    <mergeCell ref="B20:C20"/>
    <mergeCell ref="B21:C21"/>
    <mergeCell ref="A28:C31"/>
    <mergeCell ref="D27:G27"/>
    <mergeCell ref="D28:G31"/>
    <mergeCell ref="H28:L31"/>
    <mergeCell ref="D33:L33"/>
    <mergeCell ref="E34:L34"/>
    <mergeCell ref="B22:C22"/>
    <mergeCell ref="B23:C23"/>
    <mergeCell ref="B24:C24"/>
    <mergeCell ref="B25:C25"/>
    <mergeCell ref="A26:L26"/>
    <mergeCell ref="A27:C27"/>
    <mergeCell ref="H27:L27"/>
  </mergeCells>
  <printOptions/>
  <pageMargins bottom="0.75" footer="0.0" header="0.0" left="0.7" right="0.7" top="0.75"/>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3.43"/>
    <col customWidth="1" min="3" max="3" width="12.14"/>
    <col customWidth="1" min="4" max="4" width="13.43"/>
    <col customWidth="1" min="5" max="5" width="10.43"/>
    <col customWidth="1" min="6" max="6" width="9.57"/>
    <col customWidth="1" min="7" max="7" width="25.14"/>
    <col customWidth="1" min="8" max="8" width="5.43"/>
    <col customWidth="1" min="9" max="9" width="10.29"/>
    <col customWidth="1" min="10" max="10" width="11.86"/>
    <col customWidth="1" min="11" max="19" width="11.57"/>
  </cols>
  <sheetData>
    <row r="1">
      <c r="A1" s="188"/>
      <c r="B1" s="189"/>
      <c r="C1" s="190" t="s">
        <v>140</v>
      </c>
      <c r="D1" s="108"/>
      <c r="E1" s="108"/>
      <c r="F1" s="108"/>
      <c r="G1" s="108"/>
      <c r="H1" s="108"/>
      <c r="I1" s="109"/>
      <c r="J1" s="280" t="s">
        <v>319</v>
      </c>
      <c r="K1" s="216"/>
      <c r="L1" s="216"/>
      <c r="M1" s="216"/>
      <c r="N1" s="216"/>
      <c r="O1" s="216"/>
      <c r="P1" s="216"/>
      <c r="Q1" s="216"/>
      <c r="R1" s="216"/>
      <c r="S1" s="216"/>
    </row>
    <row r="2">
      <c r="A2" s="194"/>
      <c r="B2" s="195"/>
      <c r="C2" s="196" t="s">
        <v>142</v>
      </c>
      <c r="D2" s="14"/>
      <c r="E2" s="14"/>
      <c r="F2" s="14"/>
      <c r="G2" s="14"/>
      <c r="H2" s="14"/>
      <c r="I2" s="15"/>
      <c r="J2" s="113"/>
      <c r="K2" s="216"/>
      <c r="L2" s="216"/>
      <c r="M2" s="216"/>
      <c r="N2" s="216"/>
      <c r="O2" s="216"/>
      <c r="P2" s="216"/>
      <c r="Q2" s="216"/>
      <c r="R2" s="216"/>
      <c r="S2" s="216"/>
    </row>
    <row r="3" ht="19.5" customHeight="1">
      <c r="A3" s="194"/>
      <c r="B3" s="195"/>
      <c r="C3" s="281" t="s">
        <v>287</v>
      </c>
      <c r="D3" s="14"/>
      <c r="E3" s="14"/>
      <c r="F3" s="14"/>
      <c r="G3" s="14"/>
      <c r="H3" s="14"/>
      <c r="I3" s="15"/>
      <c r="J3" s="113"/>
      <c r="K3" s="216"/>
      <c r="L3" s="216"/>
      <c r="M3" s="216"/>
      <c r="N3" s="216"/>
      <c r="O3" s="216"/>
      <c r="P3" s="216"/>
      <c r="Q3" s="216"/>
      <c r="R3" s="216"/>
      <c r="S3" s="216"/>
    </row>
    <row r="4">
      <c r="A4" s="199"/>
      <c r="B4" s="200"/>
      <c r="C4" s="282" t="s">
        <v>320</v>
      </c>
      <c r="D4" s="117"/>
      <c r="E4" s="117"/>
      <c r="F4" s="117"/>
      <c r="G4" s="117"/>
      <c r="H4" s="117"/>
      <c r="I4" s="118"/>
      <c r="J4" s="119"/>
      <c r="K4" s="216"/>
      <c r="L4" s="216"/>
      <c r="M4" s="216"/>
      <c r="N4" s="216"/>
      <c r="O4" s="216"/>
      <c r="P4" s="216"/>
      <c r="Q4" s="216"/>
      <c r="R4" s="216"/>
      <c r="S4" s="216"/>
    </row>
    <row r="5" ht="11.25" customHeight="1">
      <c r="A5" s="1"/>
      <c r="B5" s="1"/>
      <c r="C5" s="1"/>
      <c r="D5" s="1"/>
      <c r="E5" s="1"/>
      <c r="F5" s="1"/>
      <c r="G5" s="1"/>
      <c r="H5" s="1"/>
      <c r="I5" s="1"/>
      <c r="J5" s="1"/>
      <c r="K5" s="1"/>
      <c r="L5" s="1"/>
      <c r="M5" s="1"/>
      <c r="N5" s="1"/>
      <c r="O5" s="1"/>
      <c r="P5" s="1"/>
      <c r="Q5" s="1"/>
      <c r="R5" s="1"/>
      <c r="S5" s="1"/>
    </row>
    <row r="6" ht="36.75" customHeight="1">
      <c r="A6" s="283" t="s">
        <v>230</v>
      </c>
      <c r="B6" s="109"/>
      <c r="C6" s="284" t="str">
        <f>DATOS!C36</f>
        <v>INT FOOD SERVICES CORP S.A</v>
      </c>
      <c r="D6" s="108"/>
      <c r="E6" s="108"/>
      <c r="F6" s="109"/>
      <c r="G6" s="285" t="s">
        <v>321</v>
      </c>
      <c r="H6" s="286" t="str">
        <f>DATOS!C8</f>
        <v>DESARROLLO DE SOFTWARE</v>
      </c>
      <c r="I6" s="108"/>
      <c r="J6" s="287"/>
      <c r="K6" s="288"/>
      <c r="L6" s="289"/>
      <c r="M6" s="289"/>
      <c r="N6" s="289"/>
      <c r="O6" s="289"/>
      <c r="P6" s="289"/>
      <c r="Q6" s="289"/>
      <c r="R6" s="289"/>
      <c r="S6" s="289"/>
    </row>
    <row r="7" ht="18.0" customHeight="1">
      <c r="A7" s="290" t="s">
        <v>322</v>
      </c>
      <c r="B7" s="15"/>
      <c r="C7" s="291" t="str">
        <f>DATOS!C16</f>
        <v>Ing. Byron Moreno Moreno</v>
      </c>
      <c r="D7" s="14"/>
      <c r="E7" s="14"/>
      <c r="F7" s="15"/>
      <c r="G7" s="292" t="s">
        <v>323</v>
      </c>
      <c r="H7" s="293" t="str">
        <f>DATOS!C19</f>
        <v>2025-II</v>
      </c>
      <c r="I7" s="14"/>
      <c r="J7" s="294"/>
      <c r="K7" s="288"/>
      <c r="L7" s="289"/>
      <c r="M7" s="289"/>
      <c r="N7" s="289"/>
      <c r="O7" s="289"/>
      <c r="P7" s="289"/>
      <c r="Q7" s="289"/>
      <c r="R7" s="289"/>
      <c r="S7" s="289"/>
    </row>
    <row r="8" ht="35.25" customHeight="1">
      <c r="A8" s="295" t="s">
        <v>324</v>
      </c>
      <c r="B8" s="15"/>
      <c r="C8" s="296" t="str">
        <f>DATOS!C38</f>
        <v>Ing. Carlos Zambrano</v>
      </c>
      <c r="D8" s="14"/>
      <c r="E8" s="14"/>
      <c r="F8" s="15"/>
      <c r="G8" s="297" t="s">
        <v>325</v>
      </c>
      <c r="H8" s="298" t="str">
        <f>DATOS!C9</f>
        <v>QUINTO</v>
      </c>
      <c r="I8" s="14"/>
      <c r="J8" s="294"/>
      <c r="K8" s="299"/>
      <c r="L8" s="289"/>
      <c r="M8" s="289"/>
      <c r="N8" s="289"/>
      <c r="O8" s="289"/>
      <c r="P8" s="289"/>
      <c r="Q8" s="289"/>
      <c r="R8" s="289"/>
      <c r="S8" s="289"/>
    </row>
    <row r="9" ht="26.25" customHeight="1">
      <c r="A9" s="290" t="s">
        <v>326</v>
      </c>
      <c r="B9" s="15"/>
      <c r="C9" s="293" t="str">
        <f>DATOS!C6</f>
        <v>ALVAREZ GONZALEZ JENIFER NATALIA</v>
      </c>
      <c r="D9" s="14"/>
      <c r="E9" s="14"/>
      <c r="F9" s="15"/>
      <c r="G9" s="297" t="s">
        <v>233</v>
      </c>
      <c r="H9" s="300" t="str">
        <f>+IF(H8="PRIMERO",DATOS!O69,IF(H8="SEGUNDO",DATOS!O70,IF(H8="TERCERO",DATOS!O71,IF(H8="CUARTO",DATOS!O72,DATOS!O73))))</f>
        <v>APLICACIONES MÓVILES HÍBRIDAS AVANZADAS</v>
      </c>
      <c r="I9" s="14"/>
      <c r="J9" s="294"/>
      <c r="K9" s="301"/>
      <c r="L9" s="289"/>
      <c r="M9" s="289"/>
      <c r="N9" s="289"/>
      <c r="O9" s="289"/>
      <c r="P9" s="289"/>
      <c r="Q9" s="289"/>
      <c r="R9" s="289"/>
      <c r="S9" s="289"/>
    </row>
    <row r="10" ht="18.0" customHeight="1">
      <c r="A10" s="295" t="s">
        <v>327</v>
      </c>
      <c r="B10" s="15"/>
      <c r="C10" s="302" t="str">
        <f>DATOS!C10</f>
        <v>jng.alvarez@yavirac.edu.ec</v>
      </c>
      <c r="D10" s="14"/>
      <c r="E10" s="14"/>
      <c r="F10" s="15"/>
      <c r="G10" s="292" t="s">
        <v>328</v>
      </c>
      <c r="H10" s="303" t="str">
        <f>DATOS!H13</f>
        <v>0998954621</v>
      </c>
      <c r="I10" s="14"/>
      <c r="J10" s="294"/>
      <c r="K10" s="299"/>
      <c r="L10" s="289"/>
      <c r="M10" s="289"/>
      <c r="N10" s="289"/>
      <c r="O10" s="289"/>
      <c r="P10" s="289"/>
      <c r="Q10" s="289"/>
      <c r="R10" s="289"/>
      <c r="S10" s="289"/>
    </row>
    <row r="11" ht="18.0" customHeight="1">
      <c r="A11" s="290" t="s">
        <v>329</v>
      </c>
      <c r="B11" s="15"/>
      <c r="C11" s="293" t="str">
        <f>DATOS!C11</f>
        <v>0984828219</v>
      </c>
      <c r="D11" s="14"/>
      <c r="E11" s="14"/>
      <c r="F11" s="15"/>
      <c r="G11" s="292" t="s">
        <v>330</v>
      </c>
      <c r="H11" s="293" t="str">
        <f>DATOS!E13</f>
        <v>América Gonzalez</v>
      </c>
      <c r="I11" s="14"/>
      <c r="J11" s="294"/>
      <c r="K11" s="299"/>
      <c r="L11" s="289"/>
      <c r="M11" s="289"/>
      <c r="N11" s="289"/>
      <c r="O11" s="289"/>
      <c r="P11" s="289"/>
      <c r="Q11" s="289"/>
      <c r="R11" s="289"/>
      <c r="S11" s="289"/>
    </row>
    <row r="12" ht="18.0" customHeight="1">
      <c r="A12" s="304" t="s">
        <v>331</v>
      </c>
      <c r="B12" s="118"/>
      <c r="C12" s="305">
        <f>DATOS!C7</f>
        <v>1753746963</v>
      </c>
      <c r="D12" s="117"/>
      <c r="E12" s="117"/>
      <c r="F12" s="118"/>
      <c r="G12" s="306" t="s">
        <v>332</v>
      </c>
      <c r="H12" s="307" t="str">
        <f>DATOS!E12</f>
        <v>A+</v>
      </c>
      <c r="I12" s="117"/>
      <c r="J12" s="308"/>
      <c r="K12" s="289"/>
      <c r="M12" s="289"/>
      <c r="N12" s="289"/>
      <c r="O12" s="289"/>
      <c r="P12" s="289"/>
      <c r="Q12" s="289"/>
      <c r="R12" s="289"/>
      <c r="S12" s="289"/>
    </row>
    <row r="13" ht="9.0" customHeight="1">
      <c r="A13" s="309"/>
      <c r="B13" s="10"/>
      <c r="C13" s="10"/>
      <c r="D13" s="10"/>
      <c r="E13" s="10"/>
      <c r="F13" s="10"/>
      <c r="G13" s="10"/>
      <c r="H13" s="10"/>
      <c r="I13" s="10"/>
      <c r="J13" s="10"/>
      <c r="K13" s="1"/>
      <c r="L13" s="289"/>
      <c r="M13" s="310"/>
      <c r="N13" s="310"/>
      <c r="O13" s="1"/>
      <c r="P13" s="1"/>
      <c r="Q13" s="1"/>
      <c r="R13" s="1"/>
      <c r="S13" s="1"/>
    </row>
    <row r="14" ht="27.0" customHeight="1">
      <c r="A14" s="311" t="s">
        <v>333</v>
      </c>
      <c r="B14" s="312" t="s">
        <v>334</v>
      </c>
      <c r="C14" s="311" t="s">
        <v>335</v>
      </c>
      <c r="D14" s="311" t="s">
        <v>336</v>
      </c>
      <c r="E14" s="311" t="s">
        <v>337</v>
      </c>
      <c r="F14" s="313" t="s">
        <v>338</v>
      </c>
      <c r="G14" s="314" t="s">
        <v>339</v>
      </c>
      <c r="H14" s="315" t="s">
        <v>340</v>
      </c>
      <c r="I14" s="14"/>
      <c r="J14" s="15"/>
      <c r="K14" s="316"/>
      <c r="M14" s="316"/>
      <c r="N14" s="316"/>
      <c r="O14" s="289"/>
      <c r="P14" s="289"/>
      <c r="Q14" s="289"/>
      <c r="R14" s="289"/>
      <c r="S14" s="289"/>
    </row>
    <row r="15" ht="34.5" customHeight="1">
      <c r="A15" s="317">
        <v>1.0</v>
      </c>
      <c r="B15" s="318">
        <v>45992.0</v>
      </c>
      <c r="C15" s="319" t="s">
        <v>341</v>
      </c>
      <c r="D15" s="231" t="s">
        <v>342</v>
      </c>
      <c r="E15" s="320" t="s">
        <v>343</v>
      </c>
      <c r="F15" s="298">
        <v>8.0</v>
      </c>
      <c r="G15" s="321"/>
      <c r="H15" s="322" t="s">
        <v>344</v>
      </c>
      <c r="I15" s="14"/>
      <c r="J15" s="15"/>
      <c r="K15" s="44"/>
      <c r="L15" s="316"/>
      <c r="M15" s="310"/>
      <c r="N15" s="310"/>
      <c r="O15" s="1"/>
      <c r="P15" s="1"/>
      <c r="Q15" s="1"/>
      <c r="R15" s="1"/>
      <c r="S15" s="1"/>
    </row>
    <row r="16" ht="34.5" customHeight="1">
      <c r="A16" s="317">
        <v>2.0</v>
      </c>
      <c r="B16" s="318">
        <v>45993.0</v>
      </c>
      <c r="C16" s="319" t="s">
        <v>341</v>
      </c>
      <c r="D16" s="231" t="s">
        <v>342</v>
      </c>
      <c r="E16" s="320" t="s">
        <v>343</v>
      </c>
      <c r="F16" s="298">
        <v>8.0</v>
      </c>
      <c r="G16" s="323"/>
      <c r="H16" s="322" t="s">
        <v>344</v>
      </c>
      <c r="I16" s="14"/>
      <c r="J16" s="15"/>
      <c r="K16" s="1"/>
      <c r="L16" s="316"/>
      <c r="M16" s="310"/>
      <c r="N16" s="310"/>
      <c r="O16" s="1"/>
      <c r="P16" s="1"/>
      <c r="Q16" s="1"/>
      <c r="R16" s="1"/>
      <c r="S16" s="1"/>
    </row>
    <row r="17" ht="34.5" customHeight="1">
      <c r="A17" s="317">
        <v>3.0</v>
      </c>
      <c r="B17" s="318">
        <v>45994.0</v>
      </c>
      <c r="C17" s="319" t="s">
        <v>341</v>
      </c>
      <c r="D17" s="231" t="s">
        <v>342</v>
      </c>
      <c r="E17" s="320" t="s">
        <v>343</v>
      </c>
      <c r="F17" s="298">
        <v>8.0</v>
      </c>
      <c r="G17" s="323"/>
      <c r="H17" s="322" t="s">
        <v>344</v>
      </c>
      <c r="I17" s="14"/>
      <c r="J17" s="15"/>
      <c r="K17" s="1"/>
      <c r="L17" s="316"/>
      <c r="M17" s="310"/>
      <c r="N17" s="310"/>
      <c r="O17" s="1"/>
      <c r="P17" s="1"/>
      <c r="Q17" s="1"/>
      <c r="R17" s="1"/>
      <c r="S17" s="1"/>
    </row>
    <row r="18" ht="34.5" customHeight="1">
      <c r="A18" s="317">
        <v>4.0</v>
      </c>
      <c r="B18" s="318">
        <v>45995.0</v>
      </c>
      <c r="C18" s="319" t="s">
        <v>341</v>
      </c>
      <c r="D18" s="231" t="s">
        <v>342</v>
      </c>
      <c r="E18" s="320" t="s">
        <v>343</v>
      </c>
      <c r="F18" s="298">
        <v>8.0</v>
      </c>
      <c r="G18" s="323"/>
      <c r="H18" s="322" t="s">
        <v>344</v>
      </c>
      <c r="I18" s="14"/>
      <c r="J18" s="15"/>
      <c r="K18" s="1"/>
      <c r="L18" s="316"/>
      <c r="M18" s="310"/>
      <c r="N18" s="310"/>
      <c r="O18" s="1"/>
      <c r="P18" s="1"/>
      <c r="Q18" s="1"/>
      <c r="R18" s="1"/>
      <c r="S18" s="1"/>
    </row>
    <row r="19" ht="34.5" customHeight="1">
      <c r="A19" s="317">
        <v>5.0</v>
      </c>
      <c r="B19" s="318">
        <v>45999.0</v>
      </c>
      <c r="C19" s="319" t="s">
        <v>341</v>
      </c>
      <c r="D19" s="231" t="s">
        <v>342</v>
      </c>
      <c r="E19" s="320" t="s">
        <v>343</v>
      </c>
      <c r="F19" s="298">
        <v>8.0</v>
      </c>
      <c r="G19" s="324"/>
      <c r="H19" s="322" t="s">
        <v>344</v>
      </c>
      <c r="I19" s="14"/>
      <c r="J19" s="15"/>
      <c r="K19" s="1"/>
      <c r="L19" s="316"/>
      <c r="M19" s="310"/>
      <c r="N19" s="310"/>
      <c r="O19" s="1"/>
      <c r="P19" s="1"/>
      <c r="Q19" s="1"/>
      <c r="R19" s="1"/>
      <c r="S19" s="1"/>
    </row>
    <row r="20" ht="34.5" customHeight="1">
      <c r="A20" s="317">
        <v>6.0</v>
      </c>
      <c r="B20" s="318">
        <v>46000.0</v>
      </c>
      <c r="C20" s="319" t="s">
        <v>341</v>
      </c>
      <c r="D20" s="231" t="s">
        <v>342</v>
      </c>
      <c r="E20" s="320" t="s">
        <v>343</v>
      </c>
      <c r="F20" s="298">
        <v>8.0</v>
      </c>
      <c r="G20" s="323"/>
      <c r="H20" s="322" t="s">
        <v>344</v>
      </c>
      <c r="I20" s="14"/>
      <c r="J20" s="15"/>
      <c r="K20" s="1"/>
      <c r="L20" s="310"/>
      <c r="M20" s="310"/>
      <c r="N20" s="310"/>
      <c r="O20" s="1"/>
      <c r="P20" s="1"/>
      <c r="Q20" s="1"/>
      <c r="R20" s="1"/>
      <c r="S20" s="1"/>
    </row>
    <row r="21" ht="34.5" customHeight="1">
      <c r="A21" s="317">
        <v>7.0</v>
      </c>
      <c r="B21" s="318">
        <v>46001.0</v>
      </c>
      <c r="C21" s="319" t="s">
        <v>341</v>
      </c>
      <c r="D21" s="231" t="s">
        <v>342</v>
      </c>
      <c r="E21" s="320" t="s">
        <v>343</v>
      </c>
      <c r="F21" s="298">
        <v>8.0</v>
      </c>
      <c r="G21" s="323"/>
      <c r="H21" s="322" t="s">
        <v>344</v>
      </c>
      <c r="I21" s="14"/>
      <c r="J21" s="15"/>
      <c r="K21" s="1"/>
      <c r="L21" s="310"/>
      <c r="M21" s="310"/>
      <c r="N21" s="310"/>
      <c r="O21" s="1"/>
      <c r="P21" s="1"/>
      <c r="Q21" s="1"/>
      <c r="R21" s="1"/>
      <c r="S21" s="1"/>
    </row>
    <row r="22" ht="34.5" customHeight="1">
      <c r="A22" s="317">
        <v>8.0</v>
      </c>
      <c r="B22" s="318">
        <v>46002.0</v>
      </c>
      <c r="C22" s="319" t="s">
        <v>341</v>
      </c>
      <c r="D22" s="231" t="s">
        <v>342</v>
      </c>
      <c r="E22" s="320" t="s">
        <v>343</v>
      </c>
      <c r="F22" s="298">
        <v>8.0</v>
      </c>
      <c r="G22" s="323"/>
      <c r="H22" s="322" t="s">
        <v>344</v>
      </c>
      <c r="I22" s="14"/>
      <c r="J22" s="15"/>
      <c r="K22" s="1"/>
      <c r="L22" s="310"/>
      <c r="M22" s="310"/>
      <c r="N22" s="310"/>
      <c r="O22" s="1"/>
      <c r="P22" s="1"/>
      <c r="Q22" s="1"/>
      <c r="R22" s="1"/>
      <c r="S22" s="1"/>
    </row>
    <row r="23" ht="34.5" customHeight="1">
      <c r="A23" s="317">
        <v>9.0</v>
      </c>
      <c r="B23" s="318">
        <v>46003.0</v>
      </c>
      <c r="C23" s="319" t="s">
        <v>341</v>
      </c>
      <c r="D23" s="231" t="s">
        <v>342</v>
      </c>
      <c r="E23" s="320" t="s">
        <v>343</v>
      </c>
      <c r="F23" s="298">
        <v>8.0</v>
      </c>
      <c r="G23" s="323"/>
      <c r="H23" s="322" t="s">
        <v>344</v>
      </c>
      <c r="I23" s="14"/>
      <c r="J23" s="15"/>
      <c r="K23" s="1"/>
      <c r="L23" s="310"/>
      <c r="M23" s="310"/>
      <c r="N23" s="310"/>
      <c r="O23" s="1"/>
      <c r="P23" s="1"/>
      <c r="Q23" s="1"/>
      <c r="R23" s="1"/>
      <c r="S23" s="1"/>
    </row>
    <row r="24" ht="34.5" customHeight="1">
      <c r="A24" s="317">
        <v>10.0</v>
      </c>
      <c r="B24" s="318">
        <v>46006.0</v>
      </c>
      <c r="C24" s="319" t="s">
        <v>341</v>
      </c>
      <c r="D24" s="231" t="s">
        <v>342</v>
      </c>
      <c r="E24" s="320" t="s">
        <v>343</v>
      </c>
      <c r="F24" s="298">
        <v>8.0</v>
      </c>
      <c r="G24" s="323"/>
      <c r="H24" s="322" t="s">
        <v>344</v>
      </c>
      <c r="I24" s="14"/>
      <c r="J24" s="15"/>
      <c r="K24" s="1"/>
      <c r="L24" s="310"/>
      <c r="M24" s="310"/>
      <c r="N24" s="310"/>
      <c r="O24" s="1"/>
      <c r="P24" s="1"/>
      <c r="Q24" s="1"/>
      <c r="R24" s="1"/>
      <c r="S24" s="1"/>
    </row>
    <row r="25" ht="34.5" customHeight="1">
      <c r="A25" s="317">
        <v>11.0</v>
      </c>
      <c r="B25" s="318">
        <v>46007.0</v>
      </c>
      <c r="C25" s="319" t="s">
        <v>341</v>
      </c>
      <c r="D25" s="231" t="s">
        <v>342</v>
      </c>
      <c r="E25" s="320" t="s">
        <v>343</v>
      </c>
      <c r="F25" s="298">
        <v>8.0</v>
      </c>
      <c r="G25" s="323"/>
      <c r="H25" s="322" t="s">
        <v>344</v>
      </c>
      <c r="I25" s="14"/>
      <c r="J25" s="15"/>
      <c r="K25" s="1"/>
      <c r="L25" s="310"/>
      <c r="M25" s="310"/>
      <c r="N25" s="310"/>
      <c r="O25" s="1"/>
      <c r="P25" s="1"/>
      <c r="Q25" s="1"/>
      <c r="R25" s="1"/>
      <c r="S25" s="1"/>
    </row>
    <row r="26" ht="34.5" customHeight="1">
      <c r="A26" s="317">
        <v>12.0</v>
      </c>
      <c r="B26" s="318">
        <v>46008.0</v>
      </c>
      <c r="C26" s="319" t="s">
        <v>341</v>
      </c>
      <c r="D26" s="231" t="s">
        <v>342</v>
      </c>
      <c r="E26" s="320" t="s">
        <v>343</v>
      </c>
      <c r="F26" s="298">
        <v>8.0</v>
      </c>
      <c r="G26" s="323"/>
      <c r="H26" s="322" t="s">
        <v>344</v>
      </c>
      <c r="I26" s="14"/>
      <c r="J26" s="15"/>
      <c r="K26" s="1"/>
      <c r="L26" s="310"/>
      <c r="M26" s="310"/>
      <c r="N26" s="310"/>
      <c r="O26" s="1"/>
      <c r="P26" s="1"/>
      <c r="Q26" s="1"/>
      <c r="R26" s="1"/>
      <c r="S26" s="1"/>
    </row>
    <row r="27" ht="34.5" customHeight="1">
      <c r="A27" s="317">
        <v>13.0</v>
      </c>
      <c r="B27" s="318">
        <v>46009.0</v>
      </c>
      <c r="C27" s="319" t="s">
        <v>341</v>
      </c>
      <c r="D27" s="231" t="s">
        <v>342</v>
      </c>
      <c r="E27" s="320" t="s">
        <v>343</v>
      </c>
      <c r="F27" s="298">
        <v>8.0</v>
      </c>
      <c r="G27" s="323"/>
      <c r="H27" s="322" t="s">
        <v>344</v>
      </c>
      <c r="I27" s="14"/>
      <c r="J27" s="15"/>
      <c r="K27" s="1"/>
      <c r="L27" s="310"/>
      <c r="M27" s="310"/>
      <c r="N27" s="310"/>
      <c r="O27" s="1"/>
      <c r="P27" s="1"/>
      <c r="Q27" s="1"/>
      <c r="R27" s="1"/>
      <c r="S27" s="1"/>
    </row>
    <row r="28" ht="34.5" customHeight="1">
      <c r="A28" s="317">
        <v>14.0</v>
      </c>
      <c r="B28" s="318">
        <v>46010.0</v>
      </c>
      <c r="C28" s="319" t="s">
        <v>341</v>
      </c>
      <c r="D28" s="231" t="s">
        <v>342</v>
      </c>
      <c r="E28" s="320" t="s">
        <v>343</v>
      </c>
      <c r="F28" s="298">
        <v>8.0</v>
      </c>
      <c r="G28" s="323"/>
      <c r="H28" s="322" t="s">
        <v>344</v>
      </c>
      <c r="I28" s="14"/>
      <c r="J28" s="15"/>
      <c r="K28" s="1"/>
      <c r="L28" s="310"/>
      <c r="M28" s="310"/>
      <c r="N28" s="310"/>
      <c r="O28" s="1"/>
      <c r="P28" s="1"/>
      <c r="Q28" s="1"/>
      <c r="R28" s="1"/>
      <c r="S28" s="1"/>
    </row>
    <row r="29" ht="34.5" customHeight="1">
      <c r="A29" s="317">
        <v>15.0</v>
      </c>
      <c r="B29" s="318">
        <v>46013.0</v>
      </c>
      <c r="C29" s="319" t="s">
        <v>341</v>
      </c>
      <c r="D29" s="231" t="s">
        <v>342</v>
      </c>
      <c r="E29" s="320" t="s">
        <v>343</v>
      </c>
      <c r="F29" s="298">
        <v>8.0</v>
      </c>
      <c r="G29" s="323"/>
      <c r="H29" s="322" t="s">
        <v>344</v>
      </c>
      <c r="I29" s="14"/>
      <c r="J29" s="15"/>
      <c r="K29" s="1"/>
      <c r="L29" s="310"/>
      <c r="M29" s="310"/>
      <c r="N29" s="310"/>
      <c r="O29" s="1"/>
      <c r="P29" s="1"/>
      <c r="Q29" s="1"/>
      <c r="R29" s="1"/>
      <c r="S29" s="1"/>
    </row>
    <row r="30" ht="34.5" customHeight="1">
      <c r="A30" s="317">
        <v>16.0</v>
      </c>
      <c r="B30" s="318">
        <v>46014.0</v>
      </c>
      <c r="C30" s="319" t="s">
        <v>341</v>
      </c>
      <c r="D30" s="231" t="s">
        <v>342</v>
      </c>
      <c r="E30" s="320" t="s">
        <v>343</v>
      </c>
      <c r="F30" s="298">
        <v>8.0</v>
      </c>
      <c r="G30" s="323"/>
      <c r="H30" s="322" t="s">
        <v>344</v>
      </c>
      <c r="I30" s="14"/>
      <c r="J30" s="15"/>
      <c r="K30" s="1"/>
      <c r="L30" s="310"/>
      <c r="M30" s="310"/>
      <c r="N30" s="310"/>
      <c r="O30" s="1"/>
      <c r="P30" s="1"/>
      <c r="Q30" s="1"/>
      <c r="R30" s="1"/>
      <c r="S30" s="1"/>
    </row>
    <row r="31" ht="34.5" customHeight="1">
      <c r="A31" s="317">
        <v>17.0</v>
      </c>
      <c r="B31" s="318">
        <v>46015.0</v>
      </c>
      <c r="C31" s="319" t="s">
        <v>341</v>
      </c>
      <c r="D31" s="231" t="s">
        <v>342</v>
      </c>
      <c r="E31" s="320" t="s">
        <v>343</v>
      </c>
      <c r="F31" s="298">
        <v>8.0</v>
      </c>
      <c r="G31" s="323"/>
      <c r="H31" s="322" t="s">
        <v>344</v>
      </c>
      <c r="I31" s="14"/>
      <c r="J31" s="15"/>
      <c r="K31" s="1"/>
      <c r="L31" s="310"/>
      <c r="M31" s="310"/>
      <c r="N31" s="310"/>
      <c r="O31" s="1"/>
      <c r="P31" s="1"/>
      <c r="Q31" s="1"/>
      <c r="R31" s="1"/>
      <c r="S31" s="1"/>
    </row>
    <row r="32" ht="34.5" customHeight="1">
      <c r="A32" s="317">
        <v>18.0</v>
      </c>
      <c r="B32" s="318">
        <v>46017.0</v>
      </c>
      <c r="C32" s="319" t="s">
        <v>341</v>
      </c>
      <c r="D32" s="231" t="s">
        <v>342</v>
      </c>
      <c r="E32" s="320" t="s">
        <v>343</v>
      </c>
      <c r="F32" s="298">
        <v>8.0</v>
      </c>
      <c r="G32" s="323"/>
      <c r="H32" s="322" t="s">
        <v>344</v>
      </c>
      <c r="I32" s="14"/>
      <c r="J32" s="15"/>
      <c r="K32" s="1"/>
      <c r="L32" s="310"/>
      <c r="M32" s="310"/>
      <c r="N32" s="310"/>
      <c r="O32" s="1"/>
      <c r="P32" s="1"/>
      <c r="Q32" s="1"/>
      <c r="R32" s="1"/>
      <c r="S32" s="1"/>
    </row>
    <row r="33" ht="34.5" customHeight="1">
      <c r="A33" s="317">
        <v>19.0</v>
      </c>
      <c r="B33" s="318">
        <v>46020.0</v>
      </c>
      <c r="C33" s="319" t="s">
        <v>341</v>
      </c>
      <c r="D33" s="231" t="s">
        <v>342</v>
      </c>
      <c r="E33" s="320" t="s">
        <v>343</v>
      </c>
      <c r="F33" s="298">
        <v>8.0</v>
      </c>
      <c r="G33" s="323"/>
      <c r="H33" s="322" t="s">
        <v>344</v>
      </c>
      <c r="I33" s="14"/>
      <c r="J33" s="15"/>
      <c r="K33" s="1"/>
      <c r="L33" s="310"/>
      <c r="M33" s="310"/>
      <c r="N33" s="310"/>
      <c r="O33" s="1"/>
      <c r="P33" s="1"/>
      <c r="Q33" s="1"/>
      <c r="R33" s="1"/>
      <c r="S33" s="1"/>
    </row>
    <row r="34" ht="34.5" customHeight="1">
      <c r="A34" s="317">
        <v>20.0</v>
      </c>
      <c r="B34" s="318">
        <v>46021.0</v>
      </c>
      <c r="C34" s="319" t="s">
        <v>341</v>
      </c>
      <c r="D34" s="231" t="s">
        <v>342</v>
      </c>
      <c r="E34" s="320" t="s">
        <v>343</v>
      </c>
      <c r="F34" s="298">
        <v>8.0</v>
      </c>
      <c r="G34" s="323"/>
      <c r="H34" s="322" t="s">
        <v>344</v>
      </c>
      <c r="I34" s="14"/>
      <c r="J34" s="15"/>
      <c r="K34" s="1"/>
      <c r="L34" s="310"/>
      <c r="M34" s="310"/>
      <c r="N34" s="310"/>
      <c r="O34" s="1"/>
      <c r="P34" s="1"/>
      <c r="Q34" s="1"/>
      <c r="R34" s="1"/>
      <c r="S34" s="1"/>
    </row>
    <row r="35" ht="34.5" customHeight="1">
      <c r="A35" s="317">
        <v>21.0</v>
      </c>
      <c r="B35" s="318">
        <v>46022.0</v>
      </c>
      <c r="C35" s="319" t="s">
        <v>341</v>
      </c>
      <c r="D35" s="231" t="s">
        <v>342</v>
      </c>
      <c r="E35" s="320" t="s">
        <v>343</v>
      </c>
      <c r="F35" s="298">
        <v>8.0</v>
      </c>
      <c r="G35" s="323"/>
      <c r="H35" s="322" t="s">
        <v>344</v>
      </c>
      <c r="I35" s="14"/>
      <c r="J35" s="15"/>
      <c r="K35" s="1"/>
      <c r="L35" s="310"/>
      <c r="M35" s="310"/>
      <c r="N35" s="310"/>
      <c r="O35" s="1"/>
      <c r="P35" s="1"/>
      <c r="Q35" s="1"/>
      <c r="R35" s="1"/>
      <c r="S35" s="1"/>
    </row>
    <row r="36" ht="34.5" customHeight="1">
      <c r="A36" s="317">
        <v>22.0</v>
      </c>
      <c r="B36" s="318">
        <v>46027.0</v>
      </c>
      <c r="C36" s="319" t="s">
        <v>341</v>
      </c>
      <c r="D36" s="231" t="s">
        <v>342</v>
      </c>
      <c r="E36" s="320" t="s">
        <v>343</v>
      </c>
      <c r="F36" s="298">
        <v>8.0</v>
      </c>
      <c r="G36" s="323"/>
      <c r="H36" s="322" t="s">
        <v>344</v>
      </c>
      <c r="I36" s="14"/>
      <c r="J36" s="15"/>
      <c r="K36" s="1"/>
      <c r="L36" s="310"/>
      <c r="M36" s="310"/>
      <c r="N36" s="310"/>
      <c r="O36" s="1"/>
      <c r="P36" s="1"/>
      <c r="Q36" s="1"/>
      <c r="R36" s="1"/>
      <c r="S36" s="1"/>
    </row>
    <row r="37" ht="34.5" customHeight="1">
      <c r="A37" s="317">
        <v>23.0</v>
      </c>
      <c r="B37" s="318">
        <v>46028.0</v>
      </c>
      <c r="C37" s="319" t="s">
        <v>341</v>
      </c>
      <c r="D37" s="231" t="s">
        <v>342</v>
      </c>
      <c r="E37" s="320" t="s">
        <v>343</v>
      </c>
      <c r="F37" s="298">
        <v>8.0</v>
      </c>
      <c r="G37" s="323"/>
      <c r="H37" s="322" t="s">
        <v>344</v>
      </c>
      <c r="I37" s="14"/>
      <c r="J37" s="15"/>
      <c r="K37" s="1"/>
      <c r="L37" s="310"/>
      <c r="M37" s="310"/>
      <c r="N37" s="310"/>
      <c r="O37" s="1"/>
      <c r="P37" s="1"/>
      <c r="Q37" s="1"/>
      <c r="R37" s="1"/>
      <c r="S37" s="1"/>
    </row>
    <row r="38" ht="34.5" customHeight="1">
      <c r="A38" s="317">
        <v>24.0</v>
      </c>
      <c r="B38" s="318">
        <v>46029.0</v>
      </c>
      <c r="C38" s="319" t="s">
        <v>341</v>
      </c>
      <c r="D38" s="231" t="s">
        <v>342</v>
      </c>
      <c r="E38" s="320" t="s">
        <v>343</v>
      </c>
      <c r="F38" s="298">
        <v>8.0</v>
      </c>
      <c r="G38" s="323"/>
      <c r="H38" s="322" t="s">
        <v>344</v>
      </c>
      <c r="I38" s="14"/>
      <c r="J38" s="15"/>
      <c r="K38" s="1"/>
      <c r="L38" s="310"/>
      <c r="M38" s="310"/>
      <c r="N38" s="310"/>
      <c r="O38" s="1"/>
      <c r="P38" s="1"/>
      <c r="Q38" s="1"/>
      <c r="R38" s="1"/>
      <c r="S38" s="1"/>
    </row>
    <row r="39" ht="34.5" customHeight="1">
      <c r="A39" s="317">
        <v>25.0</v>
      </c>
      <c r="B39" s="318">
        <v>46030.0</v>
      </c>
      <c r="C39" s="319" t="s">
        <v>341</v>
      </c>
      <c r="D39" s="231" t="s">
        <v>342</v>
      </c>
      <c r="E39" s="320" t="s">
        <v>343</v>
      </c>
      <c r="F39" s="298">
        <v>8.0</v>
      </c>
      <c r="G39" s="323"/>
      <c r="H39" s="322" t="s">
        <v>344</v>
      </c>
      <c r="I39" s="14"/>
      <c r="J39" s="15"/>
      <c r="K39" s="1"/>
      <c r="L39" s="310"/>
      <c r="M39" s="310"/>
      <c r="N39" s="310"/>
      <c r="O39" s="1"/>
      <c r="P39" s="1"/>
      <c r="Q39" s="1"/>
      <c r="R39" s="1"/>
      <c r="S39" s="1"/>
    </row>
    <row r="40" ht="34.5" customHeight="1">
      <c r="A40" s="317">
        <v>26.0</v>
      </c>
      <c r="B40" s="318">
        <v>46031.0</v>
      </c>
      <c r="C40" s="319" t="s">
        <v>341</v>
      </c>
      <c r="D40" s="231" t="s">
        <v>342</v>
      </c>
      <c r="E40" s="320" t="s">
        <v>343</v>
      </c>
      <c r="F40" s="298">
        <v>8.0</v>
      </c>
      <c r="G40" s="323"/>
      <c r="H40" s="322" t="s">
        <v>344</v>
      </c>
      <c r="I40" s="14"/>
      <c r="J40" s="15"/>
      <c r="K40" s="1"/>
      <c r="L40" s="310"/>
      <c r="M40" s="310"/>
      <c r="N40" s="310"/>
      <c r="O40" s="1"/>
      <c r="P40" s="1"/>
      <c r="Q40" s="1"/>
      <c r="R40" s="1"/>
      <c r="S40" s="1"/>
    </row>
    <row r="41" ht="34.5" customHeight="1">
      <c r="A41" s="317">
        <v>27.0</v>
      </c>
      <c r="B41" s="318">
        <v>46034.0</v>
      </c>
      <c r="C41" s="319" t="s">
        <v>341</v>
      </c>
      <c r="D41" s="231" t="s">
        <v>342</v>
      </c>
      <c r="E41" s="320" t="s">
        <v>343</v>
      </c>
      <c r="F41" s="298">
        <v>8.0</v>
      </c>
      <c r="G41" s="323"/>
      <c r="H41" s="322" t="s">
        <v>344</v>
      </c>
      <c r="I41" s="14"/>
      <c r="J41" s="15"/>
      <c r="K41" s="1"/>
      <c r="L41" s="310"/>
      <c r="M41" s="310"/>
      <c r="N41" s="310"/>
      <c r="O41" s="1"/>
      <c r="P41" s="1"/>
      <c r="Q41" s="1"/>
      <c r="R41" s="1"/>
      <c r="S41" s="1"/>
    </row>
    <row r="42" ht="34.5" customHeight="1">
      <c r="A42" s="317">
        <v>28.0</v>
      </c>
      <c r="B42" s="318">
        <v>46035.0</v>
      </c>
      <c r="C42" s="319" t="s">
        <v>341</v>
      </c>
      <c r="D42" s="231" t="s">
        <v>342</v>
      </c>
      <c r="E42" s="320" t="s">
        <v>343</v>
      </c>
      <c r="F42" s="298">
        <v>8.0</v>
      </c>
      <c r="G42" s="323"/>
      <c r="H42" s="322" t="s">
        <v>344</v>
      </c>
      <c r="I42" s="14"/>
      <c r="J42" s="15"/>
      <c r="K42" s="1"/>
      <c r="L42" s="310"/>
      <c r="M42" s="310"/>
      <c r="N42" s="310"/>
      <c r="O42" s="1"/>
      <c r="P42" s="1"/>
      <c r="Q42" s="1"/>
      <c r="R42" s="1"/>
      <c r="S42" s="1"/>
    </row>
    <row r="43" ht="34.5" customHeight="1">
      <c r="A43" s="317">
        <v>29.0</v>
      </c>
      <c r="B43" s="318">
        <v>46036.0</v>
      </c>
      <c r="C43" s="319" t="s">
        <v>341</v>
      </c>
      <c r="D43" s="231" t="s">
        <v>342</v>
      </c>
      <c r="E43" s="320" t="s">
        <v>343</v>
      </c>
      <c r="F43" s="298">
        <v>8.0</v>
      </c>
      <c r="G43" s="323"/>
      <c r="H43" s="322" t="s">
        <v>344</v>
      </c>
      <c r="I43" s="14"/>
      <c r="J43" s="15"/>
      <c r="K43" s="1"/>
      <c r="L43" s="310"/>
      <c r="M43" s="310"/>
      <c r="N43" s="310"/>
      <c r="O43" s="1"/>
      <c r="P43" s="1"/>
      <c r="Q43" s="1"/>
      <c r="R43" s="1"/>
      <c r="S43" s="1"/>
    </row>
    <row r="44" ht="34.5" customHeight="1">
      <c r="A44" s="317">
        <v>30.0</v>
      </c>
      <c r="B44" s="318">
        <v>46037.0</v>
      </c>
      <c r="C44" s="319" t="s">
        <v>341</v>
      </c>
      <c r="D44" s="231" t="s">
        <v>342</v>
      </c>
      <c r="E44" s="320" t="s">
        <v>343</v>
      </c>
      <c r="F44" s="298">
        <v>8.0</v>
      </c>
      <c r="G44" s="323"/>
      <c r="H44" s="322" t="s">
        <v>344</v>
      </c>
      <c r="I44" s="14"/>
      <c r="J44" s="15"/>
      <c r="K44" s="1"/>
      <c r="L44" s="310"/>
      <c r="M44" s="310"/>
      <c r="N44" s="310"/>
      <c r="O44" s="1"/>
      <c r="P44" s="1"/>
      <c r="Q44" s="1"/>
      <c r="R44" s="1"/>
      <c r="S44" s="1"/>
    </row>
    <row r="45" ht="34.5" customHeight="1">
      <c r="A45" s="317">
        <v>31.0</v>
      </c>
      <c r="B45" s="318">
        <v>46038.0</v>
      </c>
      <c r="C45" s="319" t="s">
        <v>341</v>
      </c>
      <c r="D45" s="231" t="s">
        <v>342</v>
      </c>
      <c r="E45" s="320" t="s">
        <v>343</v>
      </c>
      <c r="F45" s="298">
        <v>8.0</v>
      </c>
      <c r="G45" s="323"/>
      <c r="H45" s="322" t="s">
        <v>344</v>
      </c>
      <c r="I45" s="14"/>
      <c r="J45" s="15"/>
      <c r="K45" s="1"/>
      <c r="L45" s="310"/>
      <c r="M45" s="310"/>
      <c r="N45" s="310"/>
      <c r="O45" s="1"/>
      <c r="P45" s="1"/>
      <c r="Q45" s="1"/>
      <c r="R45" s="1"/>
      <c r="S45" s="1"/>
    </row>
    <row r="46" ht="34.5" customHeight="1">
      <c r="A46" s="317">
        <v>32.0</v>
      </c>
      <c r="B46" s="318">
        <v>46041.0</v>
      </c>
      <c r="C46" s="319" t="s">
        <v>341</v>
      </c>
      <c r="D46" s="231" t="s">
        <v>342</v>
      </c>
      <c r="E46" s="320" t="s">
        <v>343</v>
      </c>
      <c r="F46" s="298">
        <v>8.0</v>
      </c>
      <c r="G46" s="323"/>
      <c r="H46" s="322" t="s">
        <v>344</v>
      </c>
      <c r="I46" s="14"/>
      <c r="J46" s="15"/>
      <c r="K46" s="1"/>
      <c r="L46" s="310"/>
      <c r="M46" s="310"/>
      <c r="N46" s="310"/>
      <c r="O46" s="1"/>
      <c r="P46" s="1"/>
      <c r="Q46" s="1"/>
      <c r="R46" s="1"/>
      <c r="S46" s="1"/>
    </row>
    <row r="47" ht="34.5" customHeight="1">
      <c r="A47" s="317">
        <v>33.0</v>
      </c>
      <c r="B47" s="318">
        <v>46042.0</v>
      </c>
      <c r="C47" s="319" t="s">
        <v>341</v>
      </c>
      <c r="D47" s="231" t="s">
        <v>342</v>
      </c>
      <c r="E47" s="320" t="s">
        <v>343</v>
      </c>
      <c r="F47" s="298">
        <v>8.0</v>
      </c>
      <c r="G47" s="323"/>
      <c r="H47" s="322" t="s">
        <v>344</v>
      </c>
      <c r="I47" s="14"/>
      <c r="J47" s="15"/>
      <c r="K47" s="1"/>
      <c r="L47" s="310"/>
      <c r="M47" s="310"/>
      <c r="N47" s="310"/>
      <c r="O47" s="1"/>
      <c r="P47" s="1"/>
      <c r="Q47" s="1"/>
      <c r="R47" s="1"/>
      <c r="S47" s="1"/>
    </row>
    <row r="48" ht="34.5" customHeight="1">
      <c r="A48" s="317">
        <v>34.0</v>
      </c>
      <c r="B48" s="318">
        <v>46043.0</v>
      </c>
      <c r="C48" s="319" t="s">
        <v>341</v>
      </c>
      <c r="D48" s="231" t="s">
        <v>342</v>
      </c>
      <c r="E48" s="320" t="s">
        <v>343</v>
      </c>
      <c r="F48" s="298">
        <v>8.0</v>
      </c>
      <c r="G48" s="323"/>
      <c r="H48" s="322" t="s">
        <v>344</v>
      </c>
      <c r="I48" s="14"/>
      <c r="J48" s="15"/>
      <c r="K48" s="1"/>
      <c r="L48" s="310"/>
      <c r="M48" s="310"/>
      <c r="N48" s="310"/>
      <c r="O48" s="1"/>
      <c r="P48" s="1"/>
      <c r="Q48" s="1"/>
      <c r="R48" s="1"/>
      <c r="S48" s="1"/>
    </row>
    <row r="49" ht="34.5" customHeight="1">
      <c r="A49" s="317">
        <v>35.0</v>
      </c>
      <c r="B49" s="318">
        <v>46044.0</v>
      </c>
      <c r="C49" s="319" t="s">
        <v>341</v>
      </c>
      <c r="D49" s="231" t="s">
        <v>342</v>
      </c>
      <c r="E49" s="320" t="s">
        <v>343</v>
      </c>
      <c r="F49" s="298">
        <v>8.0</v>
      </c>
      <c r="G49" s="323"/>
      <c r="H49" s="322" t="s">
        <v>344</v>
      </c>
      <c r="I49" s="14"/>
      <c r="J49" s="15"/>
      <c r="K49" s="1"/>
      <c r="L49" s="310"/>
      <c r="M49" s="310"/>
      <c r="N49" s="310"/>
      <c r="O49" s="1"/>
      <c r="P49" s="1"/>
      <c r="Q49" s="1"/>
      <c r="R49" s="1"/>
      <c r="S49" s="1"/>
    </row>
    <row r="50" ht="34.5" customHeight="1">
      <c r="A50" s="317">
        <v>36.0</v>
      </c>
      <c r="B50" s="318">
        <v>46045.0</v>
      </c>
      <c r="C50" s="319" t="s">
        <v>341</v>
      </c>
      <c r="D50" s="231" t="s">
        <v>342</v>
      </c>
      <c r="E50" s="320" t="s">
        <v>343</v>
      </c>
      <c r="F50" s="298">
        <v>8.0</v>
      </c>
      <c r="G50" s="323"/>
      <c r="H50" s="322" t="s">
        <v>344</v>
      </c>
      <c r="I50" s="14"/>
      <c r="J50" s="15"/>
      <c r="K50" s="1"/>
      <c r="L50" s="310"/>
      <c r="M50" s="310"/>
      <c r="N50" s="310"/>
      <c r="O50" s="1"/>
      <c r="P50" s="1"/>
      <c r="Q50" s="1"/>
      <c r="R50" s="1"/>
      <c r="S50" s="1"/>
    </row>
    <row r="51" ht="34.5" customHeight="1">
      <c r="A51" s="317">
        <v>37.0</v>
      </c>
      <c r="B51" s="325" t="s">
        <v>345</v>
      </c>
      <c r="C51" s="326" t="s">
        <v>346</v>
      </c>
      <c r="D51" s="327" t="s">
        <v>346</v>
      </c>
      <c r="E51" s="326" t="s">
        <v>346</v>
      </c>
      <c r="F51" s="328">
        <v>72.0</v>
      </c>
      <c r="G51" s="323"/>
      <c r="H51" s="322" t="s">
        <v>347</v>
      </c>
      <c r="I51" s="14"/>
      <c r="J51" s="15"/>
      <c r="K51" s="1"/>
      <c r="L51" s="310"/>
      <c r="M51" s="310"/>
      <c r="N51" s="310"/>
      <c r="O51" s="1"/>
      <c r="P51" s="1"/>
      <c r="Q51" s="1"/>
      <c r="R51" s="1"/>
      <c r="S51" s="1"/>
    </row>
    <row r="52" ht="45.0" customHeight="1">
      <c r="A52" s="310"/>
      <c r="B52" s="329"/>
      <c r="C52" s="330" t="s">
        <v>348</v>
      </c>
      <c r="D52" s="14"/>
      <c r="E52" s="15"/>
      <c r="F52" s="331">
        <f>SUM(F15:F51)</f>
        <v>360</v>
      </c>
      <c r="G52" s="289"/>
      <c r="H52" s="289"/>
      <c r="I52" s="289"/>
      <c r="J52" s="289"/>
      <c r="K52" s="310"/>
      <c r="L52" s="310"/>
      <c r="M52" s="310"/>
      <c r="N52" s="310"/>
      <c r="O52" s="1"/>
      <c r="P52" s="1"/>
      <c r="Q52" s="1"/>
      <c r="R52" s="1"/>
      <c r="S52" s="1"/>
    </row>
  </sheetData>
  <mergeCells count="67">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51:J51"/>
    <mergeCell ref="C52:E52"/>
    <mergeCell ref="H44:J44"/>
    <mergeCell ref="H45:J45"/>
    <mergeCell ref="H46:J46"/>
    <mergeCell ref="H47:J47"/>
    <mergeCell ref="H48:J48"/>
    <mergeCell ref="H49:J49"/>
    <mergeCell ref="H50:J50"/>
    <mergeCell ref="C6:F6"/>
    <mergeCell ref="H6:J6"/>
    <mergeCell ref="A1:B4"/>
    <mergeCell ref="C1:I1"/>
    <mergeCell ref="J1:J4"/>
    <mergeCell ref="C2:I2"/>
    <mergeCell ref="C3:I3"/>
    <mergeCell ref="C4:I4"/>
    <mergeCell ref="A6:B6"/>
    <mergeCell ref="A10:B10"/>
    <mergeCell ref="C10:F10"/>
    <mergeCell ref="A11:B11"/>
    <mergeCell ref="C11:F11"/>
    <mergeCell ref="A12:B12"/>
    <mergeCell ref="C12:F12"/>
    <mergeCell ref="A13:J13"/>
    <mergeCell ref="A7:B7"/>
    <mergeCell ref="C7:F7"/>
    <mergeCell ref="H7:J7"/>
    <mergeCell ref="A8:B8"/>
    <mergeCell ref="C8:F8"/>
    <mergeCell ref="A9:B9"/>
    <mergeCell ref="C9:F9"/>
    <mergeCell ref="H8:J8"/>
    <mergeCell ref="H9:J9"/>
    <mergeCell ref="H10:J10"/>
    <mergeCell ref="H11:J11"/>
    <mergeCell ref="H12:J12"/>
    <mergeCell ref="H14:J14"/>
    <mergeCell ref="H15:J15"/>
    <mergeCell ref="H16:J16"/>
    <mergeCell ref="H17:J17"/>
    <mergeCell ref="H18:J18"/>
    <mergeCell ref="H19:J19"/>
    <mergeCell ref="H20:J20"/>
    <mergeCell ref="H21:J21"/>
    <mergeCell ref="H22:J22"/>
    <mergeCell ref="H23:J23"/>
    <mergeCell ref="H24:J24"/>
    <mergeCell ref="H25:J25"/>
    <mergeCell ref="H26:J26"/>
    <mergeCell ref="H27:J27"/>
    <mergeCell ref="H28:J28"/>
    <mergeCell ref="H29:J29"/>
  </mergeCells>
  <printOptions horizontalCentered="1"/>
  <pageMargins bottom="0.5511811023622047" footer="0.0" header="0.0" left="0.2362204724409449" right="0.2362204724409449" top="0.5511811023622047"/>
  <pageSetup paperSize="9" scale="75"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16.0"/>
    <col customWidth="1" min="3" max="3" width="8.29"/>
    <col customWidth="1" min="4" max="4" width="6.0"/>
    <col customWidth="1" min="5" max="5" width="5.14"/>
    <col customWidth="1" min="6" max="6" width="3.57"/>
    <col customWidth="1" min="7" max="7" width="6.71"/>
    <col customWidth="1" min="8" max="8" width="11.57"/>
    <col customWidth="1" min="9" max="9" width="5.71"/>
    <col customWidth="1" min="10" max="10" width="11.57"/>
    <col customWidth="1" hidden="1" min="11" max="11" width="11.43"/>
    <col customWidth="1" min="12" max="12" width="4.57"/>
    <col customWidth="1" min="13" max="13" width="5.14"/>
    <col customWidth="1" min="14" max="14" width="4.14"/>
    <col customWidth="1" min="15" max="15" width="1.29"/>
    <col customWidth="1" min="16" max="16" width="4.14"/>
    <col customWidth="1" min="17" max="17" width="8.86"/>
    <col customWidth="1" min="18" max="18" width="3.43"/>
    <col customWidth="1" min="19" max="19" width="20.14"/>
    <col customWidth="1" min="20" max="20" width="2.71"/>
    <col customWidth="1" min="21" max="21" width="4.0"/>
    <col customWidth="1" min="22" max="22" width="3.0"/>
    <col customWidth="1" min="23" max="23" width="11.0"/>
    <col customWidth="1" min="24" max="24" width="10.57"/>
    <col customWidth="1" min="25" max="25" width="9.14"/>
    <col customWidth="1" min="26" max="26" width="15.43"/>
    <col customWidth="1" min="27" max="27" width="4.0"/>
    <col customWidth="1" min="28" max="30" width="11.57"/>
  </cols>
  <sheetData>
    <row r="1">
      <c r="A1" s="332" t="s">
        <v>349</v>
      </c>
      <c r="B1" s="333"/>
      <c r="C1" s="334" t="s">
        <v>140</v>
      </c>
      <c r="D1" s="108"/>
      <c r="E1" s="108"/>
      <c r="F1" s="108"/>
      <c r="G1" s="108"/>
      <c r="H1" s="108"/>
      <c r="I1" s="108"/>
      <c r="J1" s="108"/>
      <c r="K1" s="108"/>
      <c r="L1" s="108"/>
      <c r="M1" s="108"/>
      <c r="N1" s="108"/>
      <c r="O1" s="108"/>
      <c r="P1" s="108"/>
      <c r="Q1" s="108"/>
      <c r="R1" s="108"/>
      <c r="S1" s="108"/>
      <c r="T1" s="108"/>
      <c r="U1" s="108"/>
      <c r="V1" s="108"/>
      <c r="W1" s="108"/>
      <c r="X1" s="108"/>
      <c r="Y1" s="108"/>
      <c r="Z1" s="109"/>
      <c r="AA1" s="335" t="s">
        <v>350</v>
      </c>
      <c r="AB1" s="1"/>
      <c r="AC1" s="1"/>
      <c r="AD1" s="1"/>
    </row>
    <row r="2">
      <c r="A2" s="194"/>
      <c r="C2" s="336" t="s">
        <v>142</v>
      </c>
      <c r="D2" s="14"/>
      <c r="E2" s="14"/>
      <c r="F2" s="14"/>
      <c r="G2" s="14"/>
      <c r="H2" s="14"/>
      <c r="I2" s="14"/>
      <c r="J2" s="14"/>
      <c r="K2" s="14"/>
      <c r="L2" s="14"/>
      <c r="M2" s="14"/>
      <c r="N2" s="14"/>
      <c r="O2" s="14"/>
      <c r="P2" s="14"/>
      <c r="Q2" s="14"/>
      <c r="R2" s="14"/>
      <c r="S2" s="14"/>
      <c r="T2" s="14"/>
      <c r="U2" s="14"/>
      <c r="V2" s="14"/>
      <c r="W2" s="14"/>
      <c r="X2" s="14"/>
      <c r="Y2" s="14"/>
      <c r="Z2" s="15"/>
      <c r="AA2" s="113"/>
      <c r="AB2" s="1"/>
      <c r="AC2" s="1"/>
      <c r="AD2" s="1"/>
    </row>
    <row r="3">
      <c r="A3" s="194"/>
      <c r="C3" s="337" t="s">
        <v>287</v>
      </c>
      <c r="D3" s="14"/>
      <c r="E3" s="14"/>
      <c r="F3" s="14"/>
      <c r="G3" s="14"/>
      <c r="H3" s="14"/>
      <c r="I3" s="14"/>
      <c r="J3" s="14"/>
      <c r="K3" s="14"/>
      <c r="L3" s="14"/>
      <c r="M3" s="14"/>
      <c r="N3" s="14"/>
      <c r="O3" s="14"/>
      <c r="P3" s="14"/>
      <c r="Q3" s="14"/>
      <c r="R3" s="14"/>
      <c r="S3" s="14"/>
      <c r="T3" s="14"/>
      <c r="U3" s="14"/>
      <c r="V3" s="14"/>
      <c r="W3" s="14"/>
      <c r="X3" s="14"/>
      <c r="Y3" s="14"/>
      <c r="Z3" s="15"/>
      <c r="AA3" s="113"/>
      <c r="AB3" s="1"/>
      <c r="AC3" s="1"/>
      <c r="AD3" s="338"/>
    </row>
    <row r="4">
      <c r="A4" s="199"/>
      <c r="B4" s="339"/>
      <c r="C4" s="340" t="s">
        <v>351</v>
      </c>
      <c r="D4" s="117"/>
      <c r="E4" s="117"/>
      <c r="F4" s="117"/>
      <c r="G4" s="117"/>
      <c r="H4" s="117"/>
      <c r="I4" s="117"/>
      <c r="J4" s="117"/>
      <c r="K4" s="117"/>
      <c r="L4" s="117"/>
      <c r="M4" s="117"/>
      <c r="N4" s="117"/>
      <c r="O4" s="117"/>
      <c r="P4" s="117"/>
      <c r="Q4" s="117"/>
      <c r="R4" s="117"/>
      <c r="S4" s="117"/>
      <c r="T4" s="117"/>
      <c r="U4" s="117"/>
      <c r="V4" s="117"/>
      <c r="W4" s="117"/>
      <c r="X4" s="117"/>
      <c r="Y4" s="117"/>
      <c r="Z4" s="118"/>
      <c r="AA4" s="119"/>
      <c r="AB4" s="1"/>
      <c r="AC4" s="1"/>
      <c r="AD4" s="338"/>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338"/>
    </row>
    <row r="6" ht="18.0" customHeight="1">
      <c r="A6" s="341" t="s">
        <v>230</v>
      </c>
      <c r="B6" s="108"/>
      <c r="C6" s="109"/>
      <c r="D6" s="342" t="str">
        <f>DATOS!C36</f>
        <v>INT FOOD SERVICES CORP S.A</v>
      </c>
      <c r="E6" s="108"/>
      <c r="F6" s="108"/>
      <c r="G6" s="108"/>
      <c r="H6" s="108"/>
      <c r="I6" s="108"/>
      <c r="J6" s="108"/>
      <c r="K6" s="108"/>
      <c r="L6" s="108"/>
      <c r="M6" s="109"/>
      <c r="N6" s="343" t="s">
        <v>325</v>
      </c>
      <c r="O6" s="108"/>
      <c r="P6" s="108"/>
      <c r="Q6" s="108"/>
      <c r="R6" s="109"/>
      <c r="S6" s="344" t="str">
        <f>DATOS!C9</f>
        <v>QUINTO</v>
      </c>
      <c r="T6" s="108"/>
      <c r="U6" s="108"/>
      <c r="V6" s="108"/>
      <c r="W6" s="108"/>
      <c r="X6" s="108"/>
      <c r="Y6" s="108"/>
      <c r="Z6" s="108"/>
      <c r="AA6" s="287"/>
      <c r="AB6" s="289"/>
      <c r="AC6" s="289"/>
      <c r="AD6" s="338"/>
    </row>
    <row r="7" ht="18.0" customHeight="1">
      <c r="A7" s="345" t="s">
        <v>352</v>
      </c>
      <c r="B7" s="14"/>
      <c r="C7" s="15"/>
      <c r="D7" s="174" t="str">
        <f>DATOS!C6</f>
        <v>ALVAREZ GONZALEZ JENIFER NATALIA</v>
      </c>
      <c r="E7" s="14"/>
      <c r="F7" s="14"/>
      <c r="G7" s="14"/>
      <c r="H7" s="14"/>
      <c r="I7" s="14"/>
      <c r="J7" s="14"/>
      <c r="K7" s="14"/>
      <c r="L7" s="14"/>
      <c r="M7" s="15"/>
      <c r="N7" s="346" t="s">
        <v>353</v>
      </c>
      <c r="O7" s="14"/>
      <c r="P7" s="14"/>
      <c r="Q7" s="14"/>
      <c r="R7" s="15"/>
      <c r="S7" s="344" t="str">
        <f>DATOS!C19</f>
        <v>2025-II</v>
      </c>
      <c r="T7" s="108"/>
      <c r="U7" s="108"/>
      <c r="V7" s="108"/>
      <c r="W7" s="108"/>
      <c r="X7" s="108"/>
      <c r="Y7" s="108"/>
      <c r="Z7" s="108"/>
      <c r="AA7" s="287"/>
      <c r="AB7" s="289"/>
      <c r="AC7" s="289"/>
      <c r="AD7" s="338"/>
    </row>
    <row r="8" ht="18.0" customHeight="1">
      <c r="A8" s="345" t="s">
        <v>331</v>
      </c>
      <c r="B8" s="14"/>
      <c r="C8" s="15"/>
      <c r="D8" s="347">
        <f>DATOS!C7</f>
        <v>1753746963</v>
      </c>
      <c r="E8" s="14"/>
      <c r="F8" s="14"/>
      <c r="G8" s="14"/>
      <c r="H8" s="14"/>
      <c r="I8" s="14"/>
      <c r="J8" s="14"/>
      <c r="K8" s="14"/>
      <c r="L8" s="14"/>
      <c r="M8" s="15"/>
      <c r="N8" s="346" t="s">
        <v>354</v>
      </c>
      <c r="O8" s="14"/>
      <c r="P8" s="14"/>
      <c r="Q8" s="14"/>
      <c r="R8" s="15"/>
      <c r="S8" s="348">
        <f>DATOS!B30</f>
        <v>45992</v>
      </c>
      <c r="T8" s="14"/>
      <c r="U8" s="14"/>
      <c r="V8" s="14"/>
      <c r="W8" s="15"/>
      <c r="X8" s="349" t="s">
        <v>355</v>
      </c>
      <c r="Y8" s="15"/>
      <c r="Z8" s="348">
        <f>DATOS!B31</f>
        <v>46045</v>
      </c>
      <c r="AA8" s="14"/>
      <c r="AB8" s="289"/>
      <c r="AC8" s="289"/>
      <c r="AD8" s="338"/>
    </row>
    <row r="9" ht="18.0" customHeight="1">
      <c r="A9" s="345" t="s">
        <v>356</v>
      </c>
      <c r="B9" s="14"/>
      <c r="C9" s="15"/>
      <c r="D9" s="174" t="str">
        <f>DATOS!C16</f>
        <v>Ing. Byron Moreno Moreno</v>
      </c>
      <c r="E9" s="14"/>
      <c r="F9" s="14"/>
      <c r="G9" s="14"/>
      <c r="H9" s="14"/>
      <c r="I9" s="14"/>
      <c r="J9" s="14"/>
      <c r="K9" s="14"/>
      <c r="L9" s="14"/>
      <c r="M9" s="15"/>
      <c r="N9" s="350" t="s">
        <v>233</v>
      </c>
      <c r="O9" s="350"/>
      <c r="P9" s="350"/>
      <c r="Q9" s="350"/>
      <c r="R9" s="350"/>
      <c r="S9" s="351" t="str">
        <f>+IF(S6="PRIMERO",DATOS!O69,IF(S6="SEGUNDO",DATOS!O70,IF(S6="TERCERO",DATOS!O71,IF(S6="CUARTO",DATOS!O72,DATOS!O73))))</f>
        <v>APLICACIONES MÓVILES HÍBRIDAS AVANZADAS</v>
      </c>
      <c r="T9" s="14"/>
      <c r="U9" s="14"/>
      <c r="V9" s="14"/>
      <c r="W9" s="14"/>
      <c r="X9" s="14"/>
      <c r="Y9" s="14"/>
      <c r="Z9" s="14"/>
      <c r="AA9" s="294"/>
      <c r="AB9" s="289"/>
      <c r="AC9" s="289"/>
      <c r="AD9" s="338"/>
    </row>
    <row r="10" ht="18.0" customHeight="1">
      <c r="A10" s="352" t="s">
        <v>357</v>
      </c>
      <c r="B10" s="117"/>
      <c r="C10" s="118"/>
      <c r="D10" s="353" t="str">
        <f>DATOS!C38</f>
        <v>Ing. Carlos Zambrano</v>
      </c>
      <c r="E10" s="117"/>
      <c r="F10" s="117"/>
      <c r="G10" s="117"/>
      <c r="H10" s="117"/>
      <c r="I10" s="117"/>
      <c r="J10" s="117"/>
      <c r="K10" s="117"/>
      <c r="L10" s="117"/>
      <c r="M10" s="118"/>
      <c r="N10" s="354" t="s">
        <v>358</v>
      </c>
      <c r="O10" s="117"/>
      <c r="P10" s="117"/>
      <c r="Q10" s="117"/>
      <c r="R10" s="118"/>
      <c r="S10" s="355" t="str">
        <f>DATOS!C8</f>
        <v>DESARROLLO DE SOFTWARE</v>
      </c>
      <c r="T10" s="117"/>
      <c r="U10" s="117"/>
      <c r="V10" s="117"/>
      <c r="W10" s="117"/>
      <c r="X10" s="117"/>
      <c r="Y10" s="117"/>
      <c r="Z10" s="117"/>
      <c r="AA10" s="308"/>
      <c r="AB10" s="289"/>
      <c r="AC10" s="289"/>
      <c r="AD10" s="338"/>
    </row>
    <row r="11" ht="6.75" customHeight="1">
      <c r="A11" s="356"/>
      <c r="B11" s="339"/>
      <c r="C11" s="339"/>
      <c r="D11" s="339"/>
      <c r="E11" s="339"/>
      <c r="F11" s="339"/>
      <c r="G11" s="339"/>
      <c r="H11" s="339"/>
      <c r="I11" s="339"/>
      <c r="J11" s="339"/>
      <c r="K11" s="339"/>
      <c r="L11" s="339"/>
      <c r="M11" s="339"/>
      <c r="N11" s="339"/>
      <c r="O11" s="339"/>
      <c r="P11" s="339"/>
      <c r="Q11" s="339"/>
      <c r="R11" s="339"/>
      <c r="S11" s="339"/>
      <c r="T11" s="339"/>
      <c r="U11" s="339"/>
      <c r="V11" s="339"/>
      <c r="W11" s="339"/>
      <c r="X11" s="339"/>
      <c r="Y11" s="339"/>
      <c r="Z11" s="339"/>
      <c r="AA11" s="339"/>
      <c r="AB11" s="310"/>
      <c r="AC11" s="310"/>
      <c r="AD11" s="338"/>
    </row>
    <row r="12" ht="12.75" customHeight="1">
      <c r="A12" s="357" t="s">
        <v>359</v>
      </c>
      <c r="B12" s="358"/>
      <c r="C12" s="358"/>
      <c r="D12" s="358"/>
      <c r="E12" s="358"/>
      <c r="F12" s="358"/>
      <c r="G12" s="358"/>
      <c r="H12" s="358"/>
      <c r="I12" s="358"/>
      <c r="J12" s="358"/>
      <c r="K12" s="358"/>
      <c r="L12" s="358"/>
      <c r="M12" s="358"/>
      <c r="N12" s="358"/>
      <c r="O12" s="358"/>
      <c r="P12" s="358"/>
      <c r="Q12" s="358"/>
      <c r="R12" s="358"/>
      <c r="S12" s="358"/>
      <c r="T12" s="358"/>
      <c r="U12" s="358"/>
      <c r="V12" s="358"/>
      <c r="W12" s="358"/>
      <c r="X12" s="358"/>
      <c r="Y12" s="358"/>
      <c r="Z12" s="358"/>
      <c r="AA12" s="359"/>
      <c r="AB12" s="310"/>
      <c r="AC12" s="310"/>
      <c r="AD12" s="338"/>
    </row>
    <row r="13" ht="37.5" customHeight="1">
      <c r="A13" s="360" t="str">
        <f>IF(S6="PRIMERO",DATOS!T69,IF(S6="SEGUNDO",DATOS!T70,IF(S6="TERCERO",DATOS!T71,IF(S6="CUARTO",DATOS!T72,DATOS!T73))))</f>
        <v>Aplica los conceptos de la técnología móvil híbrida</v>
      </c>
      <c r="B13" s="358"/>
      <c r="C13" s="358"/>
      <c r="D13" s="358"/>
      <c r="E13" s="358"/>
      <c r="F13" s="358"/>
      <c r="G13" s="358"/>
      <c r="H13" s="358"/>
      <c r="I13" s="358"/>
      <c r="J13" s="358"/>
      <c r="K13" s="358"/>
      <c r="L13" s="358"/>
      <c r="M13" s="358"/>
      <c r="N13" s="358"/>
      <c r="O13" s="358"/>
      <c r="P13" s="358"/>
      <c r="Q13" s="358"/>
      <c r="R13" s="358"/>
      <c r="S13" s="358"/>
      <c r="T13" s="358"/>
      <c r="U13" s="358"/>
      <c r="V13" s="358"/>
      <c r="W13" s="358"/>
      <c r="X13" s="358"/>
      <c r="Y13" s="358"/>
      <c r="Z13" s="358"/>
      <c r="AA13" s="359"/>
      <c r="AB13" s="310"/>
      <c r="AC13" s="310"/>
      <c r="AD13" s="338"/>
    </row>
    <row r="14" ht="8.25" customHeight="1">
      <c r="A14" s="361"/>
      <c r="B14" s="358"/>
      <c r="C14" s="358"/>
      <c r="D14" s="358"/>
      <c r="E14" s="358"/>
      <c r="F14" s="358"/>
      <c r="G14" s="358"/>
      <c r="H14" s="358"/>
      <c r="I14" s="358"/>
      <c r="J14" s="358"/>
      <c r="K14" s="358"/>
      <c r="L14" s="358"/>
      <c r="M14" s="358"/>
      <c r="N14" s="358"/>
      <c r="O14" s="358"/>
      <c r="P14" s="358"/>
      <c r="Q14" s="358"/>
      <c r="R14" s="358"/>
      <c r="S14" s="358"/>
      <c r="T14" s="358"/>
      <c r="U14" s="358"/>
      <c r="V14" s="358"/>
      <c r="W14" s="358"/>
      <c r="X14" s="358"/>
      <c r="Y14" s="358"/>
      <c r="Z14" s="358"/>
      <c r="AA14" s="358"/>
      <c r="AB14" s="310"/>
      <c r="AC14" s="310"/>
      <c r="AD14" s="338"/>
    </row>
    <row r="15" ht="15.75" customHeight="1">
      <c r="A15" s="362" t="s">
        <v>360</v>
      </c>
      <c r="B15" s="358"/>
      <c r="C15" s="358"/>
      <c r="D15" s="358"/>
      <c r="E15" s="358"/>
      <c r="F15" s="358"/>
      <c r="G15" s="358"/>
      <c r="H15" s="358"/>
      <c r="I15" s="358"/>
      <c r="J15" s="358"/>
      <c r="K15" s="358"/>
      <c r="L15" s="358"/>
      <c r="M15" s="358"/>
      <c r="N15" s="358"/>
      <c r="O15" s="358"/>
      <c r="P15" s="358"/>
      <c r="Q15" s="358"/>
      <c r="R15" s="358"/>
      <c r="S15" s="358"/>
      <c r="T15" s="358"/>
      <c r="U15" s="358"/>
      <c r="V15" s="358"/>
      <c r="W15" s="358"/>
      <c r="X15" s="358"/>
      <c r="Y15" s="358"/>
      <c r="Z15" s="358"/>
      <c r="AA15" s="359"/>
      <c r="AB15" s="310"/>
      <c r="AC15" s="310"/>
      <c r="AD15" s="338"/>
    </row>
    <row r="16" ht="23.25" customHeight="1">
      <c r="A16" s="363" t="s">
        <v>361</v>
      </c>
      <c r="B16" s="364" t="s">
        <v>362</v>
      </c>
      <c r="C16" s="259"/>
      <c r="D16" s="364" t="s">
        <v>196</v>
      </c>
      <c r="E16" s="333"/>
      <c r="F16" s="333"/>
      <c r="G16" s="259"/>
      <c r="H16" s="364" t="s">
        <v>363</v>
      </c>
      <c r="I16" s="333"/>
      <c r="J16" s="333"/>
      <c r="K16" s="333"/>
      <c r="L16" s="333"/>
      <c r="M16" s="333"/>
      <c r="N16" s="333"/>
      <c r="O16" s="333"/>
      <c r="P16" s="333"/>
      <c r="Q16" s="333"/>
      <c r="R16" s="333"/>
      <c r="S16" s="259"/>
      <c r="T16" s="364" t="s">
        <v>364</v>
      </c>
      <c r="U16" s="333"/>
      <c r="V16" s="333"/>
      <c r="W16" s="333"/>
      <c r="X16" s="333"/>
      <c r="Y16" s="333"/>
      <c r="Z16" s="333"/>
      <c r="AA16" s="259"/>
      <c r="AB16" s="365"/>
      <c r="AC16" s="365"/>
      <c r="AD16" s="338"/>
    </row>
    <row r="17" ht="25.5" customHeight="1">
      <c r="A17" s="366">
        <v>1.0</v>
      </c>
      <c r="B17" s="367" t="s">
        <v>365</v>
      </c>
      <c r="C17" s="294"/>
      <c r="D17" s="368" t="s">
        <v>366</v>
      </c>
      <c r="E17" s="14"/>
      <c r="F17" s="14"/>
      <c r="G17" s="294"/>
      <c r="H17" s="369" t="s">
        <v>367</v>
      </c>
      <c r="I17" s="14"/>
      <c r="J17" s="14"/>
      <c r="K17" s="14"/>
      <c r="L17" s="14"/>
      <c r="M17" s="14"/>
      <c r="N17" s="14"/>
      <c r="O17" s="14"/>
      <c r="P17" s="14"/>
      <c r="Q17" s="14"/>
      <c r="R17" s="14"/>
      <c r="S17" s="294"/>
      <c r="T17" s="370" t="s">
        <v>368</v>
      </c>
      <c r="U17" s="14"/>
      <c r="V17" s="14"/>
      <c r="W17" s="14"/>
      <c r="X17" s="14"/>
      <c r="Y17" s="14"/>
      <c r="Z17" s="14"/>
      <c r="AA17" s="294"/>
      <c r="AB17" s="1"/>
      <c r="AC17" s="1"/>
      <c r="AD17" s="338"/>
    </row>
    <row r="18" ht="26.25" customHeight="1">
      <c r="A18" s="366">
        <v>2.0</v>
      </c>
      <c r="B18" s="371" t="s">
        <v>369</v>
      </c>
      <c r="C18" s="294"/>
      <c r="D18" s="368" t="s">
        <v>366</v>
      </c>
      <c r="E18" s="14"/>
      <c r="F18" s="14"/>
      <c r="G18" s="294"/>
      <c r="H18" s="369" t="s">
        <v>370</v>
      </c>
      <c r="I18" s="14"/>
      <c r="J18" s="14"/>
      <c r="K18" s="14"/>
      <c r="L18" s="14"/>
      <c r="M18" s="14"/>
      <c r="N18" s="14"/>
      <c r="O18" s="14"/>
      <c r="P18" s="14"/>
      <c r="Q18" s="14"/>
      <c r="R18" s="14"/>
      <c r="S18" s="294"/>
      <c r="T18" s="370" t="s">
        <v>371</v>
      </c>
      <c r="U18" s="14"/>
      <c r="V18" s="14"/>
      <c r="W18" s="14"/>
      <c r="X18" s="14"/>
      <c r="Y18" s="14"/>
      <c r="Z18" s="14"/>
      <c r="AA18" s="294"/>
      <c r="AB18" s="1"/>
      <c r="AC18" s="1"/>
      <c r="AD18" s="1"/>
    </row>
    <row r="19" ht="26.25" customHeight="1">
      <c r="A19" s="366">
        <v>3.0</v>
      </c>
      <c r="B19" s="371" t="s">
        <v>372</v>
      </c>
      <c r="C19" s="294"/>
      <c r="D19" s="368" t="s">
        <v>366</v>
      </c>
      <c r="E19" s="14"/>
      <c r="F19" s="14"/>
      <c r="G19" s="294"/>
      <c r="H19" s="369" t="s">
        <v>373</v>
      </c>
      <c r="I19" s="14"/>
      <c r="J19" s="14"/>
      <c r="K19" s="14"/>
      <c r="L19" s="14"/>
      <c r="M19" s="14"/>
      <c r="N19" s="14"/>
      <c r="O19" s="14"/>
      <c r="P19" s="14"/>
      <c r="Q19" s="14"/>
      <c r="R19" s="14"/>
      <c r="S19" s="294"/>
      <c r="T19" s="370" t="s">
        <v>374</v>
      </c>
      <c r="U19" s="14"/>
      <c r="V19" s="14"/>
      <c r="W19" s="14"/>
      <c r="X19" s="14"/>
      <c r="Y19" s="14"/>
      <c r="Z19" s="14"/>
      <c r="AA19" s="294"/>
      <c r="AB19" s="1"/>
      <c r="AC19" s="1"/>
      <c r="AD19" s="1"/>
    </row>
    <row r="20" ht="32.25" customHeight="1">
      <c r="A20" s="366">
        <v>4.0</v>
      </c>
      <c r="B20" s="371" t="s">
        <v>375</v>
      </c>
      <c r="C20" s="294"/>
      <c r="D20" s="368" t="s">
        <v>366</v>
      </c>
      <c r="E20" s="14"/>
      <c r="F20" s="14"/>
      <c r="G20" s="294"/>
      <c r="H20" s="369" t="s">
        <v>376</v>
      </c>
      <c r="I20" s="14"/>
      <c r="J20" s="14"/>
      <c r="K20" s="14"/>
      <c r="L20" s="14"/>
      <c r="M20" s="14"/>
      <c r="N20" s="14"/>
      <c r="O20" s="14"/>
      <c r="P20" s="14"/>
      <c r="Q20" s="14"/>
      <c r="R20" s="14"/>
      <c r="S20" s="294"/>
      <c r="T20" s="370" t="s">
        <v>377</v>
      </c>
      <c r="U20" s="14"/>
      <c r="V20" s="14"/>
      <c r="W20" s="14"/>
      <c r="X20" s="14"/>
      <c r="Y20" s="14"/>
      <c r="Z20" s="14"/>
      <c r="AA20" s="294"/>
      <c r="AB20" s="1"/>
      <c r="AC20" s="1"/>
      <c r="AD20" s="1"/>
    </row>
    <row r="21" ht="26.25" customHeight="1">
      <c r="A21" s="366">
        <v>5.0</v>
      </c>
      <c r="B21" s="371" t="s">
        <v>378</v>
      </c>
      <c r="C21" s="294"/>
      <c r="D21" s="368" t="s">
        <v>366</v>
      </c>
      <c r="E21" s="14"/>
      <c r="F21" s="14"/>
      <c r="G21" s="294"/>
      <c r="H21" s="369" t="s">
        <v>379</v>
      </c>
      <c r="I21" s="14"/>
      <c r="J21" s="14"/>
      <c r="K21" s="14"/>
      <c r="L21" s="14"/>
      <c r="M21" s="14"/>
      <c r="N21" s="14"/>
      <c r="O21" s="14"/>
      <c r="P21" s="14"/>
      <c r="Q21" s="14"/>
      <c r="R21" s="14"/>
      <c r="S21" s="294"/>
      <c r="T21" s="370" t="s">
        <v>380</v>
      </c>
      <c r="U21" s="14"/>
      <c r="V21" s="14"/>
      <c r="W21" s="14"/>
      <c r="X21" s="14"/>
      <c r="Y21" s="14"/>
      <c r="Z21" s="14"/>
      <c r="AA21" s="294"/>
      <c r="AB21" s="1"/>
      <c r="AC21" s="1"/>
      <c r="AD21" s="1"/>
    </row>
    <row r="22" ht="34.5" customHeight="1">
      <c r="A22" s="366">
        <v>6.0</v>
      </c>
      <c r="B22" s="371" t="s">
        <v>381</v>
      </c>
      <c r="C22" s="294"/>
      <c r="D22" s="368" t="s">
        <v>366</v>
      </c>
      <c r="E22" s="14"/>
      <c r="F22" s="14"/>
      <c r="G22" s="294"/>
      <c r="H22" s="369" t="s">
        <v>382</v>
      </c>
      <c r="I22" s="14"/>
      <c r="J22" s="14"/>
      <c r="K22" s="14"/>
      <c r="L22" s="14"/>
      <c r="M22" s="14"/>
      <c r="N22" s="14"/>
      <c r="O22" s="14"/>
      <c r="P22" s="14"/>
      <c r="Q22" s="14"/>
      <c r="R22" s="14"/>
      <c r="S22" s="294"/>
      <c r="T22" s="370" t="s">
        <v>383</v>
      </c>
      <c r="U22" s="14"/>
      <c r="V22" s="14"/>
      <c r="W22" s="14"/>
      <c r="X22" s="14"/>
      <c r="Y22" s="14"/>
      <c r="Z22" s="14"/>
      <c r="AA22" s="294"/>
      <c r="AB22" s="1"/>
      <c r="AC22" s="1"/>
      <c r="AD22" s="1"/>
    </row>
    <row r="23" ht="31.5" customHeight="1">
      <c r="A23" s="366">
        <v>7.0</v>
      </c>
      <c r="B23" s="371" t="s">
        <v>384</v>
      </c>
      <c r="C23" s="294"/>
      <c r="D23" s="368" t="s">
        <v>366</v>
      </c>
      <c r="E23" s="14"/>
      <c r="F23" s="14"/>
      <c r="G23" s="294"/>
      <c r="H23" s="369" t="s">
        <v>385</v>
      </c>
      <c r="I23" s="14"/>
      <c r="J23" s="14"/>
      <c r="K23" s="14"/>
      <c r="L23" s="14"/>
      <c r="M23" s="14"/>
      <c r="N23" s="14"/>
      <c r="O23" s="14"/>
      <c r="P23" s="14"/>
      <c r="Q23" s="14"/>
      <c r="R23" s="14"/>
      <c r="S23" s="294"/>
      <c r="T23" s="370" t="s">
        <v>386</v>
      </c>
      <c r="U23" s="14"/>
      <c r="V23" s="14"/>
      <c r="W23" s="14"/>
      <c r="X23" s="14"/>
      <c r="Y23" s="14"/>
      <c r="Z23" s="14"/>
      <c r="AA23" s="294"/>
      <c r="AB23" s="1"/>
      <c r="AC23" s="1"/>
      <c r="AD23" s="1"/>
    </row>
    <row r="24" ht="30.0" customHeight="1">
      <c r="A24" s="366">
        <v>8.0</v>
      </c>
      <c r="B24" s="371" t="s">
        <v>387</v>
      </c>
      <c r="C24" s="294"/>
      <c r="D24" s="368" t="s">
        <v>366</v>
      </c>
      <c r="E24" s="14"/>
      <c r="F24" s="14"/>
      <c r="G24" s="294"/>
      <c r="H24" s="369" t="s">
        <v>388</v>
      </c>
      <c r="I24" s="14"/>
      <c r="J24" s="14"/>
      <c r="K24" s="14"/>
      <c r="L24" s="14"/>
      <c r="M24" s="14"/>
      <c r="N24" s="14"/>
      <c r="O24" s="14"/>
      <c r="P24" s="14"/>
      <c r="Q24" s="14"/>
      <c r="R24" s="14"/>
      <c r="S24" s="294"/>
      <c r="T24" s="370" t="s">
        <v>389</v>
      </c>
      <c r="U24" s="14"/>
      <c r="V24" s="14"/>
      <c r="W24" s="14"/>
      <c r="X24" s="14"/>
      <c r="Y24" s="14"/>
      <c r="Z24" s="14"/>
      <c r="AA24" s="294"/>
      <c r="AB24" s="1"/>
      <c r="AC24" s="1"/>
      <c r="AD24" s="1"/>
    </row>
    <row r="25" ht="36.75" customHeight="1">
      <c r="A25" s="372" t="s">
        <v>390</v>
      </c>
      <c r="B25" s="333"/>
      <c r="C25" s="259"/>
      <c r="D25" s="373" t="s">
        <v>391</v>
      </c>
      <c r="E25" s="333"/>
      <c r="F25" s="333"/>
      <c r="G25" s="333"/>
      <c r="H25" s="333"/>
      <c r="I25" s="333"/>
      <c r="J25" s="333"/>
      <c r="K25" s="333"/>
      <c r="L25" s="333"/>
      <c r="M25" s="333"/>
      <c r="N25" s="333"/>
      <c r="O25" s="333"/>
      <c r="P25" s="333"/>
      <c r="Q25" s="374" t="s">
        <v>392</v>
      </c>
      <c r="R25" s="333"/>
      <c r="S25" s="259"/>
      <c r="T25" s="375" t="s">
        <v>393</v>
      </c>
      <c r="U25" s="333"/>
      <c r="V25" s="333"/>
      <c r="W25" s="333"/>
      <c r="X25" s="333"/>
      <c r="Y25" s="333"/>
      <c r="Z25" s="333"/>
      <c r="AA25" s="259"/>
      <c r="AB25" s="310"/>
      <c r="AC25" s="310"/>
      <c r="AD25" s="310"/>
    </row>
    <row r="26" ht="36.75" customHeight="1">
      <c r="A26" s="199"/>
      <c r="B26" s="339"/>
      <c r="C26" s="267"/>
      <c r="D26" s="199"/>
      <c r="E26" s="339"/>
      <c r="F26" s="339"/>
      <c r="G26" s="339"/>
      <c r="H26" s="339"/>
      <c r="I26" s="339"/>
      <c r="J26" s="339"/>
      <c r="K26" s="339"/>
      <c r="L26" s="339"/>
      <c r="M26" s="339"/>
      <c r="N26" s="339"/>
      <c r="O26" s="339"/>
      <c r="P26" s="339"/>
      <c r="Q26" s="199"/>
      <c r="R26" s="339"/>
      <c r="S26" s="267"/>
      <c r="T26" s="339"/>
      <c r="U26" s="339"/>
      <c r="V26" s="339"/>
      <c r="W26" s="339"/>
      <c r="X26" s="339"/>
      <c r="Y26" s="339"/>
      <c r="Z26" s="339"/>
      <c r="AA26" s="267"/>
      <c r="AB26" s="310"/>
      <c r="AC26" s="310"/>
      <c r="AD26" s="310"/>
    </row>
    <row r="27" ht="7.5" customHeight="1">
      <c r="A27" s="376"/>
      <c r="B27" s="333"/>
      <c r="C27" s="333"/>
      <c r="D27" s="333"/>
      <c r="E27" s="333"/>
      <c r="F27" s="333"/>
      <c r="G27" s="333"/>
      <c r="H27" s="333"/>
      <c r="I27" s="333"/>
      <c r="J27" s="333"/>
      <c r="K27" s="333"/>
      <c r="L27" s="333"/>
      <c r="M27" s="333"/>
      <c r="N27" s="333"/>
      <c r="O27" s="333"/>
      <c r="P27" s="333"/>
      <c r="Q27" s="333"/>
      <c r="R27" s="333"/>
      <c r="S27" s="333"/>
      <c r="T27" s="333"/>
      <c r="U27" s="333"/>
      <c r="V27" s="333"/>
      <c r="W27" s="333"/>
      <c r="X27" s="333"/>
      <c r="Y27" s="333"/>
      <c r="Z27" s="333"/>
      <c r="AA27" s="333"/>
      <c r="AB27" s="310"/>
      <c r="AC27" s="310"/>
      <c r="AD27" s="310"/>
    </row>
    <row r="28" ht="15.75" customHeight="1">
      <c r="A28" s="1"/>
      <c r="B28" s="1"/>
      <c r="C28" s="1"/>
      <c r="D28" s="1"/>
      <c r="E28" s="1"/>
      <c r="F28" s="1"/>
      <c r="G28" s="1"/>
      <c r="H28" s="1"/>
      <c r="I28" s="1"/>
      <c r="J28" s="1"/>
      <c r="K28" s="1"/>
      <c r="L28" s="1"/>
      <c r="M28" s="1"/>
      <c r="N28" s="1"/>
      <c r="O28" s="1"/>
      <c r="P28" s="1"/>
      <c r="Q28" s="1"/>
      <c r="R28" s="1"/>
      <c r="S28" s="1"/>
      <c r="T28" s="1"/>
      <c r="U28" s="1"/>
      <c r="V28" s="1"/>
      <c r="W28" s="310"/>
      <c r="X28" s="310"/>
      <c r="Y28" s="310"/>
      <c r="Z28" s="310"/>
      <c r="AA28" s="310"/>
      <c r="AB28" s="1"/>
      <c r="AC28" s="1"/>
      <c r="AD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sheetData>
  <mergeCells count="73">
    <mergeCell ref="B17:C17"/>
    <mergeCell ref="D17:G17"/>
    <mergeCell ref="H17:S17"/>
    <mergeCell ref="T17:AA17"/>
    <mergeCell ref="D18:G18"/>
    <mergeCell ref="H18:S18"/>
    <mergeCell ref="T18:AA18"/>
    <mergeCell ref="B18:C18"/>
    <mergeCell ref="B19:C19"/>
    <mergeCell ref="D19:G19"/>
    <mergeCell ref="H19:S19"/>
    <mergeCell ref="T19:AA19"/>
    <mergeCell ref="B20:C20"/>
    <mergeCell ref="D20:G20"/>
    <mergeCell ref="B21:C21"/>
    <mergeCell ref="D21:G21"/>
    <mergeCell ref="H21:S21"/>
    <mergeCell ref="T21:AA21"/>
    <mergeCell ref="D22:G22"/>
    <mergeCell ref="H22:S22"/>
    <mergeCell ref="T22:AA22"/>
    <mergeCell ref="H24:S24"/>
    <mergeCell ref="T24:AA24"/>
    <mergeCell ref="A25:C26"/>
    <mergeCell ref="D25:P26"/>
    <mergeCell ref="Q25:S26"/>
    <mergeCell ref="T25:AA26"/>
    <mergeCell ref="A27:AA27"/>
    <mergeCell ref="B22:C22"/>
    <mergeCell ref="B23:C23"/>
    <mergeCell ref="D23:G23"/>
    <mergeCell ref="H23:S23"/>
    <mergeCell ref="T23:AA23"/>
    <mergeCell ref="B24:C24"/>
    <mergeCell ref="D24:G24"/>
    <mergeCell ref="A1:B4"/>
    <mergeCell ref="C1:Z1"/>
    <mergeCell ref="AA1:AA4"/>
    <mergeCell ref="C2:Z2"/>
    <mergeCell ref="C3:Z3"/>
    <mergeCell ref="C4:Z4"/>
    <mergeCell ref="A6:C6"/>
    <mergeCell ref="S6:AA6"/>
    <mergeCell ref="S8:W8"/>
    <mergeCell ref="X8:Y8"/>
    <mergeCell ref="S9:AA9"/>
    <mergeCell ref="S10:AA10"/>
    <mergeCell ref="D6:M6"/>
    <mergeCell ref="N6:R6"/>
    <mergeCell ref="A7:C7"/>
    <mergeCell ref="D7:M7"/>
    <mergeCell ref="N7:R7"/>
    <mergeCell ref="S7:AA7"/>
    <mergeCell ref="A8:C8"/>
    <mergeCell ref="Z8:AA8"/>
    <mergeCell ref="D8:M8"/>
    <mergeCell ref="N8:R8"/>
    <mergeCell ref="A9:C9"/>
    <mergeCell ref="D9:M9"/>
    <mergeCell ref="A10:C10"/>
    <mergeCell ref="D10:M10"/>
    <mergeCell ref="N10:R10"/>
    <mergeCell ref="H16:S16"/>
    <mergeCell ref="T16:AA16"/>
    <mergeCell ref="A11:AA11"/>
    <mergeCell ref="A12:AA12"/>
    <mergeCell ref="A13:AA13"/>
    <mergeCell ref="A14:AA14"/>
    <mergeCell ref="A15:AA15"/>
    <mergeCell ref="B16:C16"/>
    <mergeCell ref="D16:G16"/>
    <mergeCell ref="H20:S20"/>
    <mergeCell ref="T20:AA20"/>
  </mergeCells>
  <printOptions horizontalCentered="1" verticalCentered="1"/>
  <pageMargins bottom="0.3937007874015748" footer="0.0" header="0.0" left="0.1968503937007874" right="0.1968503937007874" top="0.1968503937007874"/>
  <pageSetup paperSize="9" scale="70"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5" width="3.86"/>
    <col customWidth="1" min="6" max="6" width="2.14"/>
    <col customWidth="1" min="7" max="7" width="9.86"/>
    <col customWidth="1" min="8" max="8" width="22.43"/>
    <col customWidth="1" min="9" max="9" width="10.71"/>
    <col customWidth="1" min="10" max="10" width="4.57"/>
    <col customWidth="1" min="11" max="11" width="4.0"/>
    <col customWidth="1" min="12" max="12" width="4.71"/>
    <col customWidth="1" min="13" max="13" width="6.43"/>
    <col customWidth="1" min="14" max="14" width="7.86"/>
    <col customWidth="1" min="15" max="15" width="18.43"/>
    <col customWidth="1" min="16" max="16" width="4.57"/>
    <col customWidth="1" min="17" max="17" width="4.71"/>
    <col customWidth="1" min="18" max="18" width="4.29"/>
    <col customWidth="1" min="19" max="19" width="3.71"/>
    <col customWidth="1" min="20" max="20" width="8.71"/>
    <col customWidth="1" min="21" max="21" width="3.0"/>
    <col customWidth="1" min="22" max="22" width="5.29"/>
    <col customWidth="1" min="23" max="23" width="15.43"/>
    <col customWidth="1" min="24" max="25" width="11.71"/>
    <col customWidth="1" min="26" max="26" width="18.71"/>
    <col customWidth="1" min="27" max="29" width="11.57"/>
  </cols>
  <sheetData>
    <row r="1">
      <c r="A1" s="188"/>
      <c r="B1" s="333"/>
      <c r="C1" s="377"/>
      <c r="D1" s="377"/>
      <c r="E1" s="377"/>
      <c r="F1" s="378" t="s">
        <v>140</v>
      </c>
      <c r="G1" s="108"/>
      <c r="H1" s="108"/>
      <c r="I1" s="108"/>
      <c r="J1" s="108"/>
      <c r="K1" s="108"/>
      <c r="L1" s="108"/>
      <c r="M1" s="108"/>
      <c r="N1" s="108"/>
      <c r="O1" s="108"/>
      <c r="P1" s="108"/>
      <c r="Q1" s="108"/>
      <c r="R1" s="108"/>
      <c r="S1" s="108"/>
      <c r="T1" s="108"/>
      <c r="U1" s="108"/>
      <c r="V1" s="108"/>
      <c r="W1" s="108"/>
      <c r="X1" s="109"/>
      <c r="Y1" s="379" t="s">
        <v>394</v>
      </c>
      <c r="Z1" s="216"/>
      <c r="AA1" s="216"/>
      <c r="AB1" s="216"/>
      <c r="AC1" s="216"/>
    </row>
    <row r="2">
      <c r="A2" s="194"/>
      <c r="C2" s="1"/>
      <c r="D2" s="1"/>
      <c r="E2" s="1"/>
      <c r="F2" s="380" t="s">
        <v>142</v>
      </c>
      <c r="G2" s="14"/>
      <c r="H2" s="14"/>
      <c r="I2" s="14"/>
      <c r="J2" s="14"/>
      <c r="K2" s="14"/>
      <c r="L2" s="14"/>
      <c r="M2" s="14"/>
      <c r="N2" s="14"/>
      <c r="O2" s="14"/>
      <c r="P2" s="14"/>
      <c r="Q2" s="14"/>
      <c r="R2" s="14"/>
      <c r="S2" s="14"/>
      <c r="T2" s="14"/>
      <c r="U2" s="14"/>
      <c r="V2" s="14"/>
      <c r="W2" s="14"/>
      <c r="X2" s="15"/>
      <c r="Y2" s="113"/>
      <c r="Z2" s="216"/>
      <c r="AA2" s="216"/>
      <c r="AB2" s="216"/>
      <c r="AC2" s="216"/>
    </row>
    <row r="3">
      <c r="A3" s="194"/>
      <c r="C3" s="1"/>
      <c r="D3" s="1"/>
      <c r="E3" s="1"/>
      <c r="F3" s="381" t="s">
        <v>287</v>
      </c>
      <c r="G3" s="14"/>
      <c r="H3" s="14"/>
      <c r="I3" s="14"/>
      <c r="J3" s="14"/>
      <c r="K3" s="14"/>
      <c r="L3" s="14"/>
      <c r="M3" s="14"/>
      <c r="N3" s="14"/>
      <c r="O3" s="14"/>
      <c r="P3" s="14"/>
      <c r="Q3" s="14"/>
      <c r="R3" s="14"/>
      <c r="S3" s="14"/>
      <c r="T3" s="14"/>
      <c r="U3" s="14"/>
      <c r="V3" s="14"/>
      <c r="W3" s="14"/>
      <c r="X3" s="15"/>
      <c r="Y3" s="113"/>
      <c r="Z3" s="216"/>
      <c r="AA3" s="216"/>
      <c r="AB3" s="216"/>
      <c r="AC3" s="216"/>
    </row>
    <row r="4">
      <c r="A4" s="199"/>
      <c r="B4" s="339"/>
      <c r="C4" s="382"/>
      <c r="D4" s="382"/>
      <c r="E4" s="382"/>
      <c r="F4" s="383" t="s">
        <v>395</v>
      </c>
      <c r="G4" s="117"/>
      <c r="H4" s="117"/>
      <c r="I4" s="117"/>
      <c r="J4" s="117"/>
      <c r="K4" s="117"/>
      <c r="L4" s="117"/>
      <c r="M4" s="117"/>
      <c r="N4" s="117"/>
      <c r="O4" s="117"/>
      <c r="P4" s="117"/>
      <c r="Q4" s="117"/>
      <c r="R4" s="117"/>
      <c r="S4" s="117"/>
      <c r="T4" s="117"/>
      <c r="U4" s="117"/>
      <c r="V4" s="117"/>
      <c r="W4" s="117"/>
      <c r="X4" s="118"/>
      <c r="Y4" s="119"/>
      <c r="Z4" s="216"/>
      <c r="AA4" s="216"/>
      <c r="AB4" s="216"/>
      <c r="AC4" s="216"/>
    </row>
    <row r="5" ht="9.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row>
    <row r="6" ht="15.0" customHeight="1">
      <c r="A6" s="384" t="s">
        <v>230</v>
      </c>
      <c r="B6" s="108"/>
      <c r="C6" s="108"/>
      <c r="D6" s="108"/>
      <c r="E6" s="109"/>
      <c r="F6" s="385" t="str">
        <f>DATOS!C36</f>
        <v>INT FOOD SERVICES CORP S.A</v>
      </c>
      <c r="G6" s="108"/>
      <c r="H6" s="108"/>
      <c r="I6" s="108"/>
      <c r="J6" s="108"/>
      <c r="K6" s="108"/>
      <c r="L6" s="108"/>
      <c r="M6" s="109"/>
      <c r="N6" s="386" t="s">
        <v>325</v>
      </c>
      <c r="O6" s="108"/>
      <c r="P6" s="108"/>
      <c r="Q6" s="109"/>
      <c r="R6" s="387" t="str">
        <f>DATOS!C9</f>
        <v>QUINTO</v>
      </c>
      <c r="S6" s="108"/>
      <c r="T6" s="108"/>
      <c r="U6" s="108"/>
      <c r="V6" s="108"/>
      <c r="W6" s="108"/>
      <c r="X6" s="108"/>
      <c r="Y6" s="287"/>
      <c r="Z6" s="388"/>
      <c r="AA6" s="310"/>
      <c r="AB6" s="310"/>
      <c r="AC6" s="310"/>
    </row>
    <row r="7">
      <c r="A7" s="389" t="s">
        <v>352</v>
      </c>
      <c r="B7" s="14"/>
      <c r="C7" s="14"/>
      <c r="D7" s="14"/>
      <c r="E7" s="15"/>
      <c r="F7" s="390" t="str">
        <f>DATOS!C6</f>
        <v>ALVAREZ GONZALEZ JENIFER NATALIA</v>
      </c>
      <c r="G7" s="14"/>
      <c r="H7" s="14"/>
      <c r="I7" s="14"/>
      <c r="J7" s="14"/>
      <c r="K7" s="14"/>
      <c r="L7" s="14"/>
      <c r="M7" s="15"/>
      <c r="N7" s="391" t="s">
        <v>353</v>
      </c>
      <c r="O7" s="14"/>
      <c r="P7" s="14"/>
      <c r="Q7" s="15"/>
      <c r="R7" s="387" t="str">
        <f>DATOS!C19</f>
        <v>2025-II</v>
      </c>
      <c r="S7" s="108"/>
      <c r="T7" s="108"/>
      <c r="U7" s="108"/>
      <c r="V7" s="108"/>
      <c r="W7" s="108"/>
      <c r="X7" s="108"/>
      <c r="Y7" s="287"/>
      <c r="Z7" s="388"/>
      <c r="AA7" s="310"/>
      <c r="AB7" s="310"/>
      <c r="AC7" s="310"/>
    </row>
    <row r="8">
      <c r="A8" s="389" t="s">
        <v>331</v>
      </c>
      <c r="B8" s="14"/>
      <c r="C8" s="14"/>
      <c r="D8" s="14"/>
      <c r="E8" s="15"/>
      <c r="F8" s="392">
        <f>DATOS!C7</f>
        <v>1753746963</v>
      </c>
      <c r="G8" s="14"/>
      <c r="H8" s="14"/>
      <c r="I8" s="14"/>
      <c r="J8" s="14"/>
      <c r="K8" s="14"/>
      <c r="L8" s="14"/>
      <c r="M8" s="15"/>
      <c r="N8" s="391" t="s">
        <v>354</v>
      </c>
      <c r="O8" s="14"/>
      <c r="P8" s="14"/>
      <c r="Q8" s="15"/>
      <c r="R8" s="393">
        <f>DATOS!B30</f>
        <v>45992</v>
      </c>
      <c r="S8" s="14"/>
      <c r="T8" s="14"/>
      <c r="U8" s="14"/>
      <c r="V8" s="394" t="s">
        <v>355</v>
      </c>
      <c r="W8" s="15"/>
      <c r="X8" s="393">
        <f>DATOS!B31</f>
        <v>46045</v>
      </c>
      <c r="Y8" s="14"/>
      <c r="Z8" s="388"/>
      <c r="AA8" s="310"/>
      <c r="AB8" s="310"/>
      <c r="AC8" s="310"/>
    </row>
    <row r="9">
      <c r="A9" s="389" t="s">
        <v>356</v>
      </c>
      <c r="B9" s="14"/>
      <c r="C9" s="14"/>
      <c r="D9" s="14"/>
      <c r="E9" s="15"/>
      <c r="F9" s="390" t="str">
        <f>DATOS!C16</f>
        <v>Ing. Byron Moreno Moreno</v>
      </c>
      <c r="G9" s="14"/>
      <c r="H9" s="14"/>
      <c r="I9" s="14"/>
      <c r="J9" s="14"/>
      <c r="K9" s="14"/>
      <c r="L9" s="14"/>
      <c r="M9" s="15"/>
      <c r="N9" s="391" t="s">
        <v>396</v>
      </c>
      <c r="O9" s="14"/>
      <c r="P9" s="14"/>
      <c r="Q9" s="15"/>
      <c r="R9" s="395" t="str">
        <f>IF(R6="PRIMERO",DATOS!O69,IF(R6="SEGUNDO",DATOS!O70,IF(R6="TERCERO",DATOS!O71,IF(R6="CUARTO",DATOS!O72,DATOS!O73))))</f>
        <v>APLICACIONES MÓVILES HÍBRIDAS AVANZADAS</v>
      </c>
      <c r="S9" s="14"/>
      <c r="T9" s="14"/>
      <c r="U9" s="14"/>
      <c r="V9" s="14"/>
      <c r="W9" s="14"/>
      <c r="X9" s="14"/>
      <c r="Y9" s="294"/>
      <c r="Z9" s="396"/>
      <c r="AA9" s="310"/>
      <c r="AB9" s="310"/>
      <c r="AC9" s="310"/>
    </row>
    <row r="10" ht="15.75" customHeight="1">
      <c r="A10" s="397" t="s">
        <v>357</v>
      </c>
      <c r="B10" s="117"/>
      <c r="C10" s="117"/>
      <c r="D10" s="117"/>
      <c r="E10" s="118"/>
      <c r="F10" s="398" t="str">
        <f>DATOS!C38</f>
        <v>Ing. Carlos Zambrano</v>
      </c>
      <c r="G10" s="117"/>
      <c r="H10" s="117"/>
      <c r="I10" s="117"/>
      <c r="J10" s="117"/>
      <c r="K10" s="117"/>
      <c r="L10" s="117"/>
      <c r="M10" s="118"/>
      <c r="N10" s="399" t="s">
        <v>358</v>
      </c>
      <c r="O10" s="117"/>
      <c r="P10" s="117"/>
      <c r="Q10" s="118"/>
      <c r="R10" s="400" t="str">
        <f>DATOS!C8</f>
        <v>DESARROLLO DE SOFTWARE</v>
      </c>
      <c r="S10" s="117"/>
      <c r="T10" s="117"/>
      <c r="U10" s="117"/>
      <c r="V10" s="117"/>
      <c r="W10" s="117"/>
      <c r="X10" s="117"/>
      <c r="Y10" s="308"/>
      <c r="Z10" s="396"/>
      <c r="AA10" s="310"/>
      <c r="AB10" s="310"/>
      <c r="AC10" s="310"/>
    </row>
    <row r="11" ht="8.25" customHeight="1">
      <c r="A11" s="365"/>
      <c r="B11" s="365"/>
      <c r="C11" s="365"/>
      <c r="D11" s="365"/>
      <c r="E11" s="310"/>
      <c r="F11" s="310"/>
      <c r="G11" s="310"/>
      <c r="H11" s="310"/>
      <c r="I11" s="310"/>
      <c r="J11" s="365"/>
      <c r="K11" s="365"/>
      <c r="L11" s="365"/>
      <c r="M11" s="401"/>
      <c r="N11" s="310"/>
      <c r="O11" s="310"/>
      <c r="P11" s="310"/>
      <c r="Q11" s="310"/>
      <c r="R11" s="310"/>
      <c r="S11" s="310"/>
      <c r="T11" s="310"/>
      <c r="U11" s="310"/>
      <c r="V11" s="310"/>
      <c r="W11" s="310"/>
      <c r="X11" s="310"/>
      <c r="Y11" s="310"/>
      <c r="Z11" s="310"/>
      <c r="AA11" s="1"/>
      <c r="AB11" s="1"/>
      <c r="AC11" s="1"/>
    </row>
    <row r="12">
      <c r="A12" s="402" t="s">
        <v>359</v>
      </c>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287"/>
      <c r="Z12" s="403"/>
      <c r="AA12" s="1"/>
      <c r="AB12" s="1"/>
      <c r="AC12" s="1"/>
    </row>
    <row r="13" ht="24.0" customHeight="1">
      <c r="A13" s="404" t="str">
        <f>IF(R6="PRIMERO",DATOS!T69,IF(R6="SEGUNDO",DATOS!T70,IF(R6="TERCERO",DATOS!T71,IF(R6="CUARTO",DATOS!T72,DATOS!T73))))</f>
        <v>Aplica los conceptos de la técnología móvil híbrida</v>
      </c>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308"/>
      <c r="Z13" s="405"/>
      <c r="AA13" s="1"/>
      <c r="AB13" s="1"/>
      <c r="AC13" s="1"/>
    </row>
    <row r="14" ht="6.7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310"/>
      <c r="AA14" s="1"/>
      <c r="AB14" s="1"/>
      <c r="AC14" s="1"/>
    </row>
    <row r="15" ht="38.25" customHeight="1">
      <c r="A15" s="1"/>
      <c r="B15" s="406" t="s">
        <v>397</v>
      </c>
      <c r="C15" s="407"/>
      <c r="D15" s="408"/>
      <c r="E15" s="408"/>
      <c r="F15" s="408"/>
      <c r="G15" s="408"/>
      <c r="H15" s="408"/>
      <c r="I15" s="409" t="s">
        <v>398</v>
      </c>
      <c r="J15" s="40"/>
      <c r="K15" s="88"/>
      <c r="L15" s="410" t="s">
        <v>399</v>
      </c>
      <c r="M15" s="333"/>
      <c r="N15" s="333"/>
      <c r="O15" s="189"/>
      <c r="P15" s="411" t="s">
        <v>400</v>
      </c>
      <c r="Q15" s="411" t="s">
        <v>401</v>
      </c>
      <c r="R15" s="411" t="s">
        <v>402</v>
      </c>
      <c r="S15" s="411" t="s">
        <v>403</v>
      </c>
      <c r="T15" s="412" t="s">
        <v>404</v>
      </c>
      <c r="U15" s="88"/>
      <c r="V15" s="88"/>
      <c r="W15" s="88"/>
      <c r="X15" s="88"/>
      <c r="Y15" s="88"/>
      <c r="Z15" s="1"/>
      <c r="AA15" s="1"/>
      <c r="AB15" s="1"/>
      <c r="AC15" s="1"/>
    </row>
    <row r="16" ht="24.0" customHeight="1">
      <c r="A16" s="1"/>
      <c r="B16" s="413" t="s">
        <v>405</v>
      </c>
      <c r="C16" s="108"/>
      <c r="D16" s="108"/>
      <c r="E16" s="108"/>
      <c r="F16" s="108"/>
      <c r="G16" s="108"/>
      <c r="H16" s="109"/>
      <c r="I16" s="414">
        <v>8.0</v>
      </c>
      <c r="J16" s="1"/>
      <c r="K16" s="88"/>
      <c r="L16" s="199"/>
      <c r="M16" s="339"/>
      <c r="N16" s="339"/>
      <c r="O16" s="200"/>
      <c r="P16" s="415"/>
      <c r="Q16" s="415"/>
      <c r="R16" s="415"/>
      <c r="S16" s="415"/>
      <c r="T16" s="113"/>
      <c r="U16" s="88"/>
      <c r="V16" s="88"/>
      <c r="W16" s="88"/>
      <c r="X16" s="88"/>
      <c r="Y16" s="88"/>
      <c r="Z16" s="1"/>
      <c r="AA16" s="1"/>
      <c r="AB16" s="1"/>
      <c r="AC16" s="1"/>
    </row>
    <row r="17" ht="30.75" customHeight="1">
      <c r="A17" s="1"/>
      <c r="B17" s="416" t="s">
        <v>406</v>
      </c>
      <c r="C17" s="14"/>
      <c r="D17" s="14"/>
      <c r="E17" s="14"/>
      <c r="F17" s="14"/>
      <c r="G17" s="14"/>
      <c r="H17" s="15"/>
      <c r="I17" s="417">
        <v>7.0</v>
      </c>
      <c r="J17" s="1"/>
      <c r="K17" s="88"/>
      <c r="L17" s="418" t="s">
        <v>407</v>
      </c>
      <c r="M17" s="358"/>
      <c r="N17" s="358"/>
      <c r="O17" s="419"/>
      <c r="P17" s="420">
        <v>4.0</v>
      </c>
      <c r="Q17" s="420">
        <v>3.0</v>
      </c>
      <c r="R17" s="420">
        <v>2.0</v>
      </c>
      <c r="S17" s="421">
        <v>1.0</v>
      </c>
      <c r="T17" s="113"/>
      <c r="U17" s="88"/>
      <c r="V17" s="88"/>
      <c r="W17" s="88"/>
      <c r="X17" s="88"/>
      <c r="Y17" s="88"/>
      <c r="Z17" s="1"/>
      <c r="AA17" s="1"/>
      <c r="AB17" s="1"/>
      <c r="AC17" s="1"/>
    </row>
    <row r="18" ht="35.25" customHeight="1">
      <c r="A18" s="1"/>
      <c r="B18" s="416" t="s">
        <v>408</v>
      </c>
      <c r="C18" s="14"/>
      <c r="D18" s="14"/>
      <c r="E18" s="14"/>
      <c r="F18" s="14"/>
      <c r="G18" s="14"/>
      <c r="H18" s="15"/>
      <c r="I18" s="422">
        <v>8.0</v>
      </c>
      <c r="J18" s="1"/>
      <c r="K18" s="88"/>
      <c r="L18" s="423" t="s">
        <v>409</v>
      </c>
      <c r="M18" s="108"/>
      <c r="N18" s="108"/>
      <c r="O18" s="191"/>
      <c r="P18" s="424"/>
      <c r="Q18" s="425">
        <v>3.0</v>
      </c>
      <c r="R18" s="426"/>
      <c r="S18" s="427"/>
      <c r="T18" s="428">
        <v>3.0</v>
      </c>
      <c r="U18" s="88"/>
      <c r="V18" s="88"/>
      <c r="W18" s="88"/>
      <c r="X18" s="88"/>
      <c r="Y18" s="88"/>
      <c r="Z18" s="1"/>
      <c r="AA18" s="1"/>
      <c r="AB18" s="1"/>
      <c r="AC18" s="1"/>
    </row>
    <row r="19" ht="28.5" customHeight="1">
      <c r="A19" s="1"/>
      <c r="B19" s="416" t="s">
        <v>410</v>
      </c>
      <c r="C19" s="14"/>
      <c r="D19" s="14"/>
      <c r="E19" s="14"/>
      <c r="F19" s="14"/>
      <c r="G19" s="14"/>
      <c r="H19" s="15"/>
      <c r="I19" s="422">
        <v>9.0</v>
      </c>
      <c r="J19" s="1"/>
      <c r="K19" s="289"/>
      <c r="L19" s="429" t="s">
        <v>411</v>
      </c>
      <c r="M19" s="14"/>
      <c r="N19" s="14"/>
      <c r="O19" s="35"/>
      <c r="P19" s="430">
        <v>4.0</v>
      </c>
      <c r="Q19" s="431"/>
      <c r="R19" s="432"/>
      <c r="S19" s="433"/>
      <c r="T19" s="434">
        <v>4.0</v>
      </c>
      <c r="U19" s="289"/>
      <c r="V19" s="289"/>
      <c r="W19" s="289"/>
      <c r="X19" s="289"/>
      <c r="Y19" s="289"/>
      <c r="Z19" s="1"/>
      <c r="AA19" s="1"/>
      <c r="AB19" s="1"/>
      <c r="AC19" s="1"/>
    </row>
    <row r="20" ht="28.5" customHeight="1">
      <c r="A20" s="1"/>
      <c r="B20" s="416" t="s">
        <v>412</v>
      </c>
      <c r="C20" s="14"/>
      <c r="D20" s="14"/>
      <c r="E20" s="14"/>
      <c r="F20" s="14"/>
      <c r="G20" s="14"/>
      <c r="H20" s="15"/>
      <c r="I20" s="422">
        <v>9.0</v>
      </c>
      <c r="J20" s="1"/>
      <c r="K20" s="289"/>
      <c r="L20" s="435" t="s">
        <v>413</v>
      </c>
      <c r="M20" s="436"/>
      <c r="N20" s="436"/>
      <c r="O20" s="436"/>
      <c r="P20" s="430">
        <v>4.0</v>
      </c>
      <c r="Q20" s="431"/>
      <c r="R20" s="432"/>
      <c r="S20" s="433"/>
      <c r="T20" s="434">
        <v>4.0</v>
      </c>
      <c r="U20" s="289"/>
      <c r="V20" s="289"/>
      <c r="W20" s="289"/>
      <c r="X20" s="289"/>
      <c r="Y20" s="289"/>
      <c r="Z20" s="1"/>
      <c r="AA20" s="1"/>
      <c r="AB20" s="1"/>
      <c r="AC20" s="1"/>
    </row>
    <row r="21" ht="30.75" customHeight="1">
      <c r="A21" s="1"/>
      <c r="B21" s="416" t="s">
        <v>414</v>
      </c>
      <c r="C21" s="14"/>
      <c r="D21" s="14"/>
      <c r="E21" s="14"/>
      <c r="F21" s="14"/>
      <c r="G21" s="14"/>
      <c r="H21" s="15"/>
      <c r="I21" s="422">
        <v>8.0</v>
      </c>
      <c r="J21" s="1"/>
      <c r="K21" s="289"/>
      <c r="L21" s="437" t="s">
        <v>415</v>
      </c>
      <c r="M21" s="14"/>
      <c r="N21" s="14"/>
      <c r="O21" s="35"/>
      <c r="P21" s="438"/>
      <c r="Q21" s="439">
        <v>3.0</v>
      </c>
      <c r="R21" s="440"/>
      <c r="S21" s="433"/>
      <c r="T21" s="441">
        <v>3.0</v>
      </c>
      <c r="U21" s="289"/>
      <c r="V21" s="289"/>
      <c r="W21" s="289"/>
      <c r="X21" s="289"/>
      <c r="Y21" s="289"/>
      <c r="Z21" s="1"/>
      <c r="AA21" s="1"/>
      <c r="AB21" s="1"/>
      <c r="AC21" s="1"/>
    </row>
    <row r="22" ht="24.0" customHeight="1">
      <c r="A22" s="1"/>
      <c r="B22" s="416" t="s">
        <v>416</v>
      </c>
      <c r="C22" s="14"/>
      <c r="D22" s="14"/>
      <c r="E22" s="14"/>
      <c r="F22" s="14"/>
      <c r="G22" s="14"/>
      <c r="H22" s="15"/>
      <c r="I22" s="422">
        <v>9.0</v>
      </c>
      <c r="J22" s="1"/>
      <c r="K22" s="289"/>
      <c r="L22" s="442" t="s">
        <v>417</v>
      </c>
      <c r="M22" s="443"/>
      <c r="N22" s="443"/>
      <c r="O22" s="443"/>
      <c r="P22" s="444">
        <v>4.0</v>
      </c>
      <c r="Q22" s="445"/>
      <c r="R22" s="446"/>
      <c r="S22" s="447"/>
      <c r="T22" s="448">
        <v>4.0</v>
      </c>
      <c r="U22" s="289"/>
      <c r="V22" s="289"/>
      <c r="W22" s="289"/>
      <c r="X22" s="289"/>
      <c r="Y22" s="289"/>
      <c r="Z22" s="1"/>
      <c r="AA22" s="1"/>
      <c r="AB22" s="1"/>
      <c r="AC22" s="1"/>
    </row>
    <row r="23" ht="28.5" customHeight="1">
      <c r="A23" s="1"/>
      <c r="B23" s="416" t="s">
        <v>418</v>
      </c>
      <c r="C23" s="14"/>
      <c r="D23" s="14"/>
      <c r="E23" s="14"/>
      <c r="F23" s="14"/>
      <c r="G23" s="14"/>
      <c r="H23" s="15"/>
      <c r="I23" s="422">
        <v>8.0</v>
      </c>
      <c r="J23" s="1"/>
      <c r="K23" s="289"/>
      <c r="L23" s="449" t="s">
        <v>419</v>
      </c>
      <c r="M23" s="108"/>
      <c r="N23" s="108"/>
      <c r="O23" s="108"/>
      <c r="P23" s="108"/>
      <c r="Q23" s="108"/>
      <c r="R23" s="108"/>
      <c r="S23" s="109"/>
      <c r="T23" s="450">
        <f>SUM(T18:T22)</f>
        <v>18</v>
      </c>
      <c r="U23" s="289"/>
      <c r="V23" s="289"/>
      <c r="W23" s="289"/>
      <c r="X23" s="289"/>
      <c r="Y23" s="289"/>
      <c r="Z23" s="1"/>
      <c r="AA23" s="1"/>
      <c r="AB23" s="1"/>
      <c r="AC23" s="1"/>
    </row>
    <row r="24" ht="27.0" customHeight="1">
      <c r="A24" s="1"/>
      <c r="B24" s="416" t="s">
        <v>420</v>
      </c>
      <c r="C24" s="14"/>
      <c r="D24" s="14"/>
      <c r="E24" s="14"/>
      <c r="F24" s="14"/>
      <c r="G24" s="14"/>
      <c r="H24" s="15"/>
      <c r="I24" s="422">
        <v>8.0</v>
      </c>
      <c r="J24" s="1"/>
      <c r="K24" s="289"/>
      <c r="L24" s="451" t="s">
        <v>421</v>
      </c>
      <c r="M24" s="14"/>
      <c r="N24" s="14"/>
      <c r="O24" s="14"/>
      <c r="P24" s="14"/>
      <c r="Q24" s="14"/>
      <c r="R24" s="14"/>
      <c r="S24" s="15"/>
      <c r="T24" s="452">
        <f>T23*10/20</f>
        <v>9</v>
      </c>
      <c r="U24" s="289"/>
      <c r="V24" s="289"/>
      <c r="W24" s="289"/>
      <c r="X24" s="289"/>
      <c r="Y24" s="289"/>
      <c r="Z24" s="1"/>
      <c r="AA24" s="1"/>
      <c r="AB24" s="1"/>
      <c r="AC24" s="1"/>
    </row>
    <row r="25" ht="26.25" customHeight="1">
      <c r="A25" s="1"/>
      <c r="B25" s="416" t="s">
        <v>422</v>
      </c>
      <c r="C25" s="14"/>
      <c r="D25" s="14"/>
      <c r="E25" s="14"/>
      <c r="F25" s="14"/>
      <c r="G25" s="14"/>
      <c r="H25" s="15"/>
      <c r="I25" s="422">
        <v>10.0</v>
      </c>
      <c r="J25" s="1"/>
      <c r="K25" s="289"/>
      <c r="L25" s="453" t="s">
        <v>423</v>
      </c>
      <c r="M25" s="117"/>
      <c r="N25" s="117"/>
      <c r="O25" s="117"/>
      <c r="P25" s="117"/>
      <c r="Q25" s="117"/>
      <c r="R25" s="117"/>
      <c r="S25" s="118"/>
      <c r="T25" s="454">
        <f>T24*0.3</f>
        <v>2.7</v>
      </c>
      <c r="U25" s="289"/>
      <c r="V25" s="289"/>
      <c r="W25" s="289"/>
      <c r="X25" s="289"/>
      <c r="Y25" s="289"/>
      <c r="Z25" s="1"/>
      <c r="AA25" s="1"/>
      <c r="AB25" s="1"/>
      <c r="AC25" s="1"/>
    </row>
    <row r="26" ht="21.75" customHeight="1">
      <c r="A26" s="1"/>
      <c r="B26" s="416"/>
      <c r="C26" s="14"/>
      <c r="D26" s="14"/>
      <c r="E26" s="14"/>
      <c r="F26" s="14"/>
      <c r="G26" s="14"/>
      <c r="H26" s="15"/>
      <c r="I26" s="417"/>
      <c r="J26" s="1"/>
      <c r="K26" s="289"/>
      <c r="L26" s="289"/>
      <c r="M26" s="1"/>
      <c r="N26" s="1"/>
      <c r="O26" s="1"/>
      <c r="P26" s="1"/>
      <c r="Q26" s="1"/>
      <c r="R26" s="1"/>
      <c r="S26" s="289"/>
      <c r="T26" s="289"/>
      <c r="U26" s="289"/>
      <c r="V26" s="289"/>
      <c r="W26" s="289"/>
      <c r="X26" s="289"/>
      <c r="Y26" s="289"/>
      <c r="Z26" s="1"/>
      <c r="AA26" s="1"/>
      <c r="AB26" s="1"/>
      <c r="AC26" s="1"/>
    </row>
    <row r="27" ht="21.75" customHeight="1">
      <c r="A27" s="1"/>
      <c r="B27" s="416"/>
      <c r="C27" s="14"/>
      <c r="D27" s="14"/>
      <c r="E27" s="14"/>
      <c r="F27" s="14"/>
      <c r="G27" s="14"/>
      <c r="H27" s="15"/>
      <c r="I27" s="455"/>
      <c r="J27" s="1"/>
      <c r="K27" s="289"/>
      <c r="L27" s="289"/>
      <c r="M27" s="289"/>
      <c r="N27" s="289"/>
      <c r="O27" s="289"/>
      <c r="P27" s="289"/>
      <c r="Q27" s="289"/>
      <c r="R27" s="289"/>
      <c r="S27" s="289"/>
      <c r="T27" s="289"/>
      <c r="U27" s="289"/>
      <c r="V27" s="289"/>
      <c r="W27" s="289"/>
      <c r="X27" s="289"/>
      <c r="Y27" s="289"/>
      <c r="Z27" s="1"/>
      <c r="AA27" s="1"/>
      <c r="AB27" s="1"/>
      <c r="AC27" s="1"/>
    </row>
    <row r="28" ht="24.0" customHeight="1">
      <c r="A28" s="1"/>
      <c r="B28" s="456" t="s">
        <v>424</v>
      </c>
      <c r="C28" s="339"/>
      <c r="D28" s="339"/>
      <c r="E28" s="339"/>
      <c r="F28" s="339"/>
      <c r="G28" s="339"/>
      <c r="H28" s="339"/>
      <c r="I28" s="457">
        <f>AVERAGE(I16:I27)</f>
        <v>8.4</v>
      </c>
      <c r="J28" s="1"/>
      <c r="K28" s="289"/>
      <c r="L28" s="458" t="s">
        <v>425</v>
      </c>
      <c r="M28" s="333"/>
      <c r="N28" s="333"/>
      <c r="O28" s="259"/>
      <c r="P28" s="459">
        <f>I29+T25</f>
        <v>8.58</v>
      </c>
      <c r="Q28" s="259"/>
      <c r="R28" s="289"/>
      <c r="S28" s="289"/>
      <c r="T28" s="289"/>
      <c r="U28" s="289"/>
      <c r="V28" s="289"/>
      <c r="W28" s="289"/>
      <c r="X28" s="289"/>
      <c r="Y28" s="289"/>
      <c r="Z28" s="1"/>
      <c r="AA28" s="1"/>
      <c r="AB28" s="1"/>
      <c r="AC28" s="1"/>
    </row>
    <row r="29" ht="32.25" customHeight="1">
      <c r="A29" s="1"/>
      <c r="B29" s="456" t="s">
        <v>426</v>
      </c>
      <c r="C29" s="339"/>
      <c r="D29" s="339"/>
      <c r="E29" s="339"/>
      <c r="F29" s="339"/>
      <c r="G29" s="339"/>
      <c r="H29" s="339"/>
      <c r="I29" s="460">
        <f>I28*0.7</f>
        <v>5.88</v>
      </c>
      <c r="J29" s="1"/>
      <c r="K29" s="289"/>
      <c r="L29" s="199"/>
      <c r="M29" s="339"/>
      <c r="N29" s="339"/>
      <c r="O29" s="267"/>
      <c r="P29" s="199"/>
      <c r="Q29" s="267"/>
      <c r="R29" s="289"/>
      <c r="S29" s="289"/>
      <c r="T29" s="289"/>
      <c r="U29" s="289"/>
      <c r="V29" s="289"/>
      <c r="W29" s="289"/>
      <c r="X29" s="289"/>
      <c r="Y29" s="289"/>
      <c r="Z29" s="1"/>
      <c r="AA29" s="1"/>
      <c r="AB29" s="1"/>
      <c r="AC29" s="1"/>
    </row>
    <row r="30" ht="15.0" customHeight="1">
      <c r="A30" s="1"/>
      <c r="B30" s="1"/>
      <c r="C30" s="1"/>
      <c r="D30" s="1"/>
      <c r="E30" s="1"/>
      <c r="F30" s="1"/>
      <c r="G30" s="1"/>
      <c r="H30" s="1"/>
      <c r="I30" s="1"/>
      <c r="J30" s="1"/>
      <c r="K30" s="289"/>
      <c r="Q30" s="289"/>
      <c r="R30" s="289"/>
      <c r="S30" s="289"/>
      <c r="T30" s="289"/>
      <c r="U30" s="289"/>
      <c r="V30" s="289"/>
      <c r="W30" s="289"/>
      <c r="X30" s="289"/>
      <c r="Y30" s="289"/>
      <c r="Z30" s="1"/>
      <c r="AA30" s="1"/>
      <c r="AB30" s="1"/>
      <c r="AC30" s="1"/>
    </row>
    <row r="31" ht="57.0" customHeight="1">
      <c r="A31" s="216"/>
      <c r="B31" s="216"/>
      <c r="C31" s="216"/>
      <c r="D31" s="216"/>
      <c r="E31" s="216"/>
      <c r="F31" s="216"/>
      <c r="G31" s="216"/>
      <c r="H31" s="216"/>
      <c r="I31" s="216"/>
      <c r="J31" s="216"/>
      <c r="K31" s="289"/>
      <c r="L31" s="289"/>
      <c r="M31" s="289"/>
      <c r="N31" s="289"/>
      <c r="O31" s="289"/>
      <c r="P31" s="289"/>
      <c r="Q31" s="289"/>
      <c r="R31" s="289"/>
      <c r="S31" s="289"/>
      <c r="T31" s="289"/>
      <c r="U31" s="289"/>
      <c r="V31" s="289"/>
      <c r="W31" s="289"/>
      <c r="X31" s="289"/>
      <c r="Y31" s="289"/>
      <c r="Z31" s="1"/>
      <c r="AA31" s="1"/>
      <c r="AB31" s="1"/>
      <c r="AC31" s="1"/>
    </row>
    <row r="32" ht="15.75" customHeight="1">
      <c r="A32" s="289"/>
      <c r="B32" s="461" t="s">
        <v>427</v>
      </c>
      <c r="C32" s="333"/>
      <c r="D32" s="333"/>
      <c r="E32" s="333"/>
      <c r="F32" s="333"/>
      <c r="G32" s="259"/>
      <c r="H32" s="289"/>
      <c r="I32" s="289"/>
      <c r="J32" s="289"/>
      <c r="K32" s="289"/>
      <c r="L32" s="289"/>
      <c r="M32" s="289"/>
      <c r="N32" s="289"/>
      <c r="O32" s="289"/>
      <c r="P32" s="289"/>
      <c r="Q32" s="289"/>
      <c r="R32" s="289"/>
      <c r="S32" s="289"/>
      <c r="T32" s="289"/>
      <c r="U32" s="289"/>
      <c r="V32" s="289"/>
      <c r="W32" s="289"/>
      <c r="X32" s="289"/>
      <c r="Y32" s="289"/>
      <c r="Z32" s="1"/>
      <c r="AA32" s="1"/>
      <c r="AB32" s="1"/>
      <c r="AC32" s="1"/>
    </row>
    <row r="33" ht="21.75" customHeight="1">
      <c r="A33" s="289"/>
      <c r="B33" s="462"/>
      <c r="C33" s="108"/>
      <c r="D33" s="108"/>
      <c r="E33" s="108"/>
      <c r="F33" s="108"/>
      <c r="G33" s="108"/>
      <c r="H33" s="108"/>
      <c r="I33" s="108"/>
      <c r="J33" s="108"/>
      <c r="K33" s="108"/>
      <c r="L33" s="108"/>
      <c r="M33" s="108"/>
      <c r="N33" s="108"/>
      <c r="O33" s="108"/>
      <c r="P33" s="108"/>
      <c r="Q33" s="108"/>
      <c r="R33" s="108"/>
      <c r="S33" s="108"/>
      <c r="T33" s="287"/>
      <c r="U33" s="289"/>
      <c r="V33" s="289"/>
      <c r="W33" s="289"/>
      <c r="X33" s="289"/>
      <c r="Y33" s="289"/>
      <c r="Z33" s="1"/>
      <c r="AA33" s="1"/>
      <c r="AB33" s="1"/>
      <c r="AC33" s="1"/>
    </row>
    <row r="34" ht="21.75" customHeight="1">
      <c r="A34" s="289"/>
      <c r="B34" s="368"/>
      <c r="C34" s="14"/>
      <c r="D34" s="14"/>
      <c r="E34" s="14"/>
      <c r="F34" s="14"/>
      <c r="G34" s="14"/>
      <c r="H34" s="14"/>
      <c r="I34" s="14"/>
      <c r="J34" s="14"/>
      <c r="K34" s="14"/>
      <c r="L34" s="14"/>
      <c r="M34" s="14"/>
      <c r="N34" s="14"/>
      <c r="O34" s="14"/>
      <c r="P34" s="14"/>
      <c r="Q34" s="14"/>
      <c r="R34" s="14"/>
      <c r="S34" s="14"/>
      <c r="T34" s="294"/>
      <c r="U34" s="289"/>
      <c r="V34" s="289"/>
      <c r="W34" s="289"/>
      <c r="X34" s="289"/>
      <c r="Y34" s="289"/>
      <c r="Z34" s="1"/>
      <c r="AA34" s="1"/>
      <c r="AB34" s="1"/>
      <c r="AC34" s="1"/>
    </row>
    <row r="35" ht="21.75" customHeight="1">
      <c r="A35" s="289"/>
      <c r="B35" s="463"/>
      <c r="C35" s="14"/>
      <c r="D35" s="14"/>
      <c r="E35" s="14"/>
      <c r="F35" s="14"/>
      <c r="G35" s="14"/>
      <c r="H35" s="14"/>
      <c r="I35" s="14"/>
      <c r="J35" s="14"/>
      <c r="K35" s="14"/>
      <c r="L35" s="14"/>
      <c r="M35" s="14"/>
      <c r="N35" s="14"/>
      <c r="O35" s="14"/>
      <c r="P35" s="14"/>
      <c r="Q35" s="14"/>
      <c r="R35" s="14"/>
      <c r="S35" s="14"/>
      <c r="T35" s="294"/>
      <c r="U35" s="289"/>
      <c r="V35" s="289"/>
      <c r="W35" s="289"/>
      <c r="X35" s="289"/>
      <c r="Y35" s="289"/>
      <c r="Z35" s="1"/>
      <c r="AA35" s="1"/>
      <c r="AB35" s="1"/>
      <c r="AC35" s="1"/>
    </row>
    <row r="36" ht="21.75" customHeight="1">
      <c r="A36" s="289"/>
      <c r="B36" s="464"/>
      <c r="C36" s="117"/>
      <c r="D36" s="117"/>
      <c r="E36" s="117"/>
      <c r="F36" s="117"/>
      <c r="G36" s="117"/>
      <c r="H36" s="117"/>
      <c r="I36" s="117"/>
      <c r="J36" s="117"/>
      <c r="K36" s="117"/>
      <c r="L36" s="117"/>
      <c r="M36" s="117"/>
      <c r="N36" s="117"/>
      <c r="O36" s="117"/>
      <c r="P36" s="117"/>
      <c r="Q36" s="117"/>
      <c r="R36" s="117"/>
      <c r="S36" s="117"/>
      <c r="T36" s="308"/>
      <c r="U36" s="289"/>
      <c r="V36" s="289"/>
      <c r="W36" s="289"/>
      <c r="X36" s="289"/>
      <c r="Y36" s="289"/>
      <c r="Z36" s="1"/>
      <c r="AA36" s="1"/>
      <c r="AB36" s="1"/>
      <c r="AC36" s="1"/>
    </row>
    <row r="37" ht="15.75" customHeight="1">
      <c r="A37" s="289"/>
      <c r="B37" s="289"/>
      <c r="C37" s="289"/>
      <c r="D37" s="289"/>
      <c r="E37" s="289"/>
      <c r="F37" s="289"/>
      <c r="G37" s="289"/>
      <c r="H37" s="289"/>
      <c r="I37" s="289"/>
      <c r="J37" s="289"/>
      <c r="K37" s="289"/>
      <c r="L37" s="1"/>
      <c r="M37" s="1"/>
      <c r="N37" s="1"/>
      <c r="O37" s="1"/>
      <c r="P37" s="1"/>
      <c r="Q37" s="1"/>
      <c r="R37" s="1"/>
      <c r="S37" s="1"/>
      <c r="T37" s="289"/>
      <c r="U37" s="289"/>
      <c r="V37" s="289"/>
      <c r="W37" s="289"/>
      <c r="X37" s="289"/>
      <c r="Y37" s="289"/>
      <c r="Z37" s="1"/>
      <c r="AA37" s="1"/>
      <c r="AB37" s="1"/>
      <c r="AC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sheetData>
  <mergeCells count="64">
    <mergeCell ref="B20:H20"/>
    <mergeCell ref="B21:H21"/>
    <mergeCell ref="L21:O21"/>
    <mergeCell ref="B22:H22"/>
    <mergeCell ref="B23:H23"/>
    <mergeCell ref="L23:S23"/>
    <mergeCell ref="L24:S24"/>
    <mergeCell ref="L25:S25"/>
    <mergeCell ref="B29:H29"/>
    <mergeCell ref="B32:G32"/>
    <mergeCell ref="B33:T33"/>
    <mergeCell ref="B34:T34"/>
    <mergeCell ref="B35:T35"/>
    <mergeCell ref="B36:T36"/>
    <mergeCell ref="B24:H24"/>
    <mergeCell ref="B25:H25"/>
    <mergeCell ref="B26:H26"/>
    <mergeCell ref="B27:H27"/>
    <mergeCell ref="B28:H28"/>
    <mergeCell ref="L28:O29"/>
    <mergeCell ref="P28:Q29"/>
    <mergeCell ref="A1:B4"/>
    <mergeCell ref="F1:X1"/>
    <mergeCell ref="Y1:Y4"/>
    <mergeCell ref="F2:X2"/>
    <mergeCell ref="F3:X3"/>
    <mergeCell ref="F4:X4"/>
    <mergeCell ref="A6:E6"/>
    <mergeCell ref="R6:Y6"/>
    <mergeCell ref="R8:U8"/>
    <mergeCell ref="V8:W8"/>
    <mergeCell ref="R9:Y9"/>
    <mergeCell ref="R10:Y10"/>
    <mergeCell ref="F6:M6"/>
    <mergeCell ref="N6:Q6"/>
    <mergeCell ref="A7:E7"/>
    <mergeCell ref="F7:M7"/>
    <mergeCell ref="N7:Q7"/>
    <mergeCell ref="R7:Y7"/>
    <mergeCell ref="A8:E8"/>
    <mergeCell ref="X8:Y8"/>
    <mergeCell ref="F8:M8"/>
    <mergeCell ref="N8:Q8"/>
    <mergeCell ref="A9:E9"/>
    <mergeCell ref="F9:M9"/>
    <mergeCell ref="N9:Q9"/>
    <mergeCell ref="A10:E10"/>
    <mergeCell ref="N10:Q10"/>
    <mergeCell ref="S15:S16"/>
    <mergeCell ref="T15:T17"/>
    <mergeCell ref="F10:M10"/>
    <mergeCell ref="A12:Y12"/>
    <mergeCell ref="A13:Y13"/>
    <mergeCell ref="L15:O16"/>
    <mergeCell ref="P15:P16"/>
    <mergeCell ref="Q15:Q16"/>
    <mergeCell ref="R15:R16"/>
    <mergeCell ref="B16:H16"/>
    <mergeCell ref="B17:H17"/>
    <mergeCell ref="L17:O17"/>
    <mergeCell ref="B18:H18"/>
    <mergeCell ref="L18:O18"/>
    <mergeCell ref="B19:H19"/>
    <mergeCell ref="L19:O19"/>
  </mergeCells>
  <printOptions horizontalCentered="1" verticalCentered="1"/>
  <pageMargins bottom="0.1968503937007874" footer="0.0" header="0.0" left="0.2362204724409449" right="0.2362204724409449" top="0.1968503937007874"/>
  <pageSetup paperSize="9" scale="70"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29"/>
    <col customWidth="1" min="5" max="5" width="12.0"/>
    <col customWidth="1" min="6" max="6" width="6.86"/>
    <col customWidth="1" min="7" max="7" width="6.29"/>
    <col customWidth="1" min="8" max="8" width="7.0"/>
    <col customWidth="1" min="9" max="9" width="6.29"/>
    <col customWidth="1" min="10" max="10" width="4.43"/>
    <col customWidth="1" min="12" max="12" width="3.43"/>
    <col customWidth="1" min="13" max="13" width="2.71"/>
    <col customWidth="1" min="14" max="14" width="3.14"/>
    <col customWidth="1" min="15" max="15" width="2.86"/>
    <col customWidth="1" min="16" max="16" width="5.57"/>
    <col customWidth="1" min="17" max="17" width="1.14"/>
    <col customWidth="1" min="18" max="18" width="1.29"/>
    <col customWidth="1" min="19" max="19" width="6.43"/>
    <col customWidth="1" min="20" max="20" width="7.71"/>
    <col customWidth="1" min="21" max="21" width="1.71"/>
    <col customWidth="1" min="22" max="22" width="2.29"/>
    <col customWidth="1" min="23" max="23" width="17.0"/>
    <col customWidth="1" min="24" max="24" width="10.71"/>
    <col customWidth="1" min="25" max="25" width="7.29"/>
    <col customWidth="1" min="26" max="26" width="10.14"/>
    <col customWidth="1" min="27" max="28" width="11.71"/>
    <col customWidth="1" min="29" max="29" width="11.57"/>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87"/>
    </row>
    <row r="2">
      <c r="A2" s="465"/>
      <c r="B2" s="333"/>
      <c r="C2" s="333"/>
      <c r="D2" s="333"/>
      <c r="E2" s="189"/>
      <c r="F2" s="190" t="s">
        <v>140</v>
      </c>
      <c r="G2" s="108"/>
      <c r="H2" s="108"/>
      <c r="I2" s="108"/>
      <c r="J2" s="108"/>
      <c r="K2" s="108"/>
      <c r="L2" s="108"/>
      <c r="M2" s="108"/>
      <c r="N2" s="108"/>
      <c r="O2" s="108"/>
      <c r="P2" s="108"/>
      <c r="Q2" s="108"/>
      <c r="R2" s="108"/>
      <c r="S2" s="108"/>
      <c r="T2" s="108"/>
      <c r="U2" s="108"/>
      <c r="V2" s="108"/>
      <c r="W2" s="108"/>
      <c r="X2" s="108"/>
      <c r="Y2" s="108"/>
      <c r="Z2" s="108"/>
      <c r="AA2" s="109"/>
      <c r="AB2" s="280" t="s">
        <v>428</v>
      </c>
      <c r="AC2" s="216"/>
    </row>
    <row r="3">
      <c r="A3" s="194"/>
      <c r="E3" s="195"/>
      <c r="F3" s="196" t="s">
        <v>142</v>
      </c>
      <c r="G3" s="14"/>
      <c r="H3" s="14"/>
      <c r="I3" s="14"/>
      <c r="J3" s="14"/>
      <c r="K3" s="14"/>
      <c r="L3" s="14"/>
      <c r="M3" s="14"/>
      <c r="N3" s="14"/>
      <c r="O3" s="14"/>
      <c r="P3" s="14"/>
      <c r="Q3" s="14"/>
      <c r="R3" s="14"/>
      <c r="S3" s="14"/>
      <c r="T3" s="14"/>
      <c r="U3" s="14"/>
      <c r="V3" s="14"/>
      <c r="W3" s="14"/>
      <c r="X3" s="14"/>
      <c r="Y3" s="14"/>
      <c r="Z3" s="14"/>
      <c r="AA3" s="15"/>
      <c r="AB3" s="113"/>
      <c r="AC3" s="216"/>
    </row>
    <row r="4">
      <c r="A4" s="194"/>
      <c r="E4" s="195"/>
      <c r="F4" s="466" t="s">
        <v>287</v>
      </c>
      <c r="G4" s="14"/>
      <c r="H4" s="14"/>
      <c r="I4" s="14"/>
      <c r="J4" s="14"/>
      <c r="K4" s="14"/>
      <c r="L4" s="14"/>
      <c r="M4" s="14"/>
      <c r="N4" s="14"/>
      <c r="O4" s="14"/>
      <c r="P4" s="14"/>
      <c r="Q4" s="14"/>
      <c r="R4" s="14"/>
      <c r="S4" s="14"/>
      <c r="T4" s="14"/>
      <c r="U4" s="14"/>
      <c r="V4" s="14"/>
      <c r="W4" s="14"/>
      <c r="X4" s="14"/>
      <c r="Y4" s="14"/>
      <c r="Z4" s="14"/>
      <c r="AA4" s="15"/>
      <c r="AB4" s="113"/>
      <c r="AC4" s="216"/>
    </row>
    <row r="5">
      <c r="A5" s="199"/>
      <c r="B5" s="339"/>
      <c r="C5" s="339"/>
      <c r="D5" s="339"/>
      <c r="E5" s="200"/>
      <c r="F5" s="282" t="s">
        <v>429</v>
      </c>
      <c r="G5" s="117"/>
      <c r="H5" s="117"/>
      <c r="I5" s="117"/>
      <c r="J5" s="117"/>
      <c r="K5" s="117"/>
      <c r="L5" s="117"/>
      <c r="M5" s="117"/>
      <c r="N5" s="117"/>
      <c r="O5" s="117"/>
      <c r="P5" s="117"/>
      <c r="Q5" s="117"/>
      <c r="R5" s="117"/>
      <c r="S5" s="117"/>
      <c r="T5" s="117"/>
      <c r="U5" s="117"/>
      <c r="V5" s="117"/>
      <c r="W5" s="117"/>
      <c r="X5" s="117"/>
      <c r="Y5" s="117"/>
      <c r="Z5" s="117"/>
      <c r="AA5" s="118"/>
      <c r="AB5" s="119"/>
      <c r="AC5" s="216"/>
    </row>
    <row r="6" ht="6.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row>
    <row r="7" ht="15.0" customHeight="1">
      <c r="A7" s="467" t="s">
        <v>230</v>
      </c>
      <c r="B7" s="108"/>
      <c r="C7" s="108"/>
      <c r="D7" s="108"/>
      <c r="E7" s="109"/>
      <c r="F7" s="385" t="str">
        <f>DATOS!C36</f>
        <v>INT FOOD SERVICES CORP S.A</v>
      </c>
      <c r="G7" s="108"/>
      <c r="H7" s="108"/>
      <c r="I7" s="108"/>
      <c r="J7" s="108"/>
      <c r="K7" s="108"/>
      <c r="L7" s="108"/>
      <c r="M7" s="108"/>
      <c r="N7" s="108"/>
      <c r="O7" s="108"/>
      <c r="P7" s="108"/>
      <c r="Q7" s="109"/>
      <c r="R7" s="468" t="s">
        <v>325</v>
      </c>
      <c r="S7" s="108"/>
      <c r="T7" s="108"/>
      <c r="U7" s="108"/>
      <c r="V7" s="109"/>
      <c r="W7" s="387" t="str">
        <f>DATOS!C9</f>
        <v>QUINTO</v>
      </c>
      <c r="X7" s="108"/>
      <c r="Y7" s="108"/>
      <c r="Z7" s="108"/>
      <c r="AA7" s="108"/>
      <c r="AB7" s="287"/>
      <c r="AC7" s="469"/>
    </row>
    <row r="8" ht="15.0" customHeight="1">
      <c r="A8" s="470" t="s">
        <v>352</v>
      </c>
      <c r="B8" s="14"/>
      <c r="C8" s="14"/>
      <c r="D8" s="14"/>
      <c r="E8" s="15"/>
      <c r="F8" s="390" t="str">
        <f>DATOS!C6</f>
        <v>ALVAREZ GONZALEZ JENIFER NATALIA</v>
      </c>
      <c r="G8" s="14"/>
      <c r="H8" s="14"/>
      <c r="I8" s="14"/>
      <c r="J8" s="14"/>
      <c r="K8" s="14"/>
      <c r="L8" s="14"/>
      <c r="M8" s="14"/>
      <c r="N8" s="14"/>
      <c r="O8" s="14"/>
      <c r="P8" s="14"/>
      <c r="Q8" s="15"/>
      <c r="R8" s="471" t="s">
        <v>353</v>
      </c>
      <c r="S8" s="14"/>
      <c r="T8" s="14"/>
      <c r="U8" s="14"/>
      <c r="V8" s="15"/>
      <c r="W8" s="387" t="str">
        <f>DATOS!C19</f>
        <v>2025-II</v>
      </c>
      <c r="X8" s="108"/>
      <c r="Y8" s="108"/>
      <c r="Z8" s="108"/>
      <c r="AA8" s="108"/>
      <c r="AB8" s="287"/>
      <c r="AC8" s="469"/>
    </row>
    <row r="9" ht="15.0" customHeight="1">
      <c r="A9" s="470" t="s">
        <v>331</v>
      </c>
      <c r="B9" s="14"/>
      <c r="C9" s="14"/>
      <c r="D9" s="14"/>
      <c r="E9" s="15"/>
      <c r="F9" s="392">
        <f>DATOS!C7</f>
        <v>1753746963</v>
      </c>
      <c r="G9" s="14"/>
      <c r="H9" s="14"/>
      <c r="I9" s="14"/>
      <c r="J9" s="14"/>
      <c r="K9" s="14"/>
      <c r="L9" s="14"/>
      <c r="M9" s="14"/>
      <c r="N9" s="14"/>
      <c r="O9" s="14"/>
      <c r="P9" s="14"/>
      <c r="Q9" s="15"/>
      <c r="R9" s="471" t="s">
        <v>354</v>
      </c>
      <c r="S9" s="14"/>
      <c r="T9" s="14"/>
      <c r="U9" s="14"/>
      <c r="V9" s="15"/>
      <c r="W9" s="393">
        <f>DATOS!B30</f>
        <v>45992</v>
      </c>
      <c r="X9" s="14"/>
      <c r="Y9" s="472" t="s">
        <v>355</v>
      </c>
      <c r="Z9" s="15"/>
      <c r="AA9" s="393">
        <f>DATOS!B31</f>
        <v>46045</v>
      </c>
      <c r="AB9" s="14"/>
      <c r="AC9" s="469"/>
    </row>
    <row r="10" ht="28.5" customHeight="1">
      <c r="A10" s="470" t="s">
        <v>356</v>
      </c>
      <c r="B10" s="14"/>
      <c r="C10" s="14"/>
      <c r="D10" s="14"/>
      <c r="E10" s="15"/>
      <c r="F10" s="390" t="str">
        <f>DATOS!C16</f>
        <v>Ing. Byron Moreno Moreno</v>
      </c>
      <c r="G10" s="14"/>
      <c r="H10" s="14"/>
      <c r="I10" s="14"/>
      <c r="J10" s="14"/>
      <c r="K10" s="14"/>
      <c r="L10" s="14"/>
      <c r="M10" s="14"/>
      <c r="N10" s="14"/>
      <c r="O10" s="14"/>
      <c r="P10" s="14"/>
      <c r="Q10" s="15"/>
      <c r="R10" s="471" t="s">
        <v>396</v>
      </c>
      <c r="S10" s="14"/>
      <c r="T10" s="14"/>
      <c r="U10" s="14"/>
      <c r="V10" s="15"/>
      <c r="W10" s="395" t="str">
        <f>+IF(W7="PRIMERO",DATOS!O69,IF(W7="SEGUNDO",DATOS!O70,IF(W7="TERCERO",DATOS!O71,IF(W7="CUARTO",DATOS!O72,DATOS!O73))))</f>
        <v>APLICACIONES MÓVILES HÍBRIDAS AVANZADAS</v>
      </c>
      <c r="X10" s="14"/>
      <c r="Y10" s="14"/>
      <c r="Z10" s="14"/>
      <c r="AA10" s="14"/>
      <c r="AB10" s="294"/>
      <c r="AC10" s="469"/>
    </row>
    <row r="11" ht="15.0" customHeight="1">
      <c r="A11" s="473" t="s">
        <v>357</v>
      </c>
      <c r="B11" s="117"/>
      <c r="C11" s="117"/>
      <c r="D11" s="117"/>
      <c r="E11" s="118"/>
      <c r="F11" s="398" t="str">
        <f>DATOS!C38</f>
        <v>Ing. Carlos Zambrano</v>
      </c>
      <c r="G11" s="117"/>
      <c r="H11" s="117"/>
      <c r="I11" s="117"/>
      <c r="J11" s="117"/>
      <c r="K11" s="117"/>
      <c r="L11" s="117"/>
      <c r="M11" s="117"/>
      <c r="N11" s="117"/>
      <c r="O11" s="117"/>
      <c r="P11" s="117"/>
      <c r="Q11" s="118"/>
      <c r="R11" s="474" t="s">
        <v>358</v>
      </c>
      <c r="S11" s="117"/>
      <c r="T11" s="117"/>
      <c r="U11" s="117"/>
      <c r="V11" s="118"/>
      <c r="W11" s="400" t="str">
        <f>DATOS!C8</f>
        <v>DESARROLLO DE SOFTWARE</v>
      </c>
      <c r="X11" s="117"/>
      <c r="Y11" s="117"/>
      <c r="Z11" s="117"/>
      <c r="AA11" s="117"/>
      <c r="AB11" s="308"/>
      <c r="AC11" s="469"/>
    </row>
    <row r="12" ht="13.5" customHeight="1">
      <c r="A12" s="475"/>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9"/>
      <c r="AC12" s="469"/>
    </row>
    <row r="13" ht="12.75" customHeight="1">
      <c r="A13" s="476" t="s">
        <v>359</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5"/>
      <c r="AC13" s="469"/>
    </row>
    <row r="14" ht="24.0" customHeight="1">
      <c r="A14" s="477" t="str">
        <f>IF(W7="PRIMERO",DATOS!T69,IF(W7="SEGUNDO",DATOS!T70,IF(W7="TERCERO",DATOS!T71,IF(W7="CUARTO",DATOS!T72,DATOS!T73))))</f>
        <v>Aplica los conceptos de la técnología móvil híbrida</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5"/>
      <c r="AC14" s="469"/>
    </row>
    <row r="15" ht="7.5" customHeight="1">
      <c r="A15" s="310"/>
      <c r="B15" s="310"/>
      <c r="C15" s="310"/>
      <c r="D15" s="310"/>
      <c r="E15" s="310"/>
      <c r="F15" s="310"/>
      <c r="G15" s="310"/>
      <c r="H15" s="310"/>
      <c r="I15" s="478"/>
      <c r="J15" s="478"/>
      <c r="K15" s="478"/>
      <c r="L15" s="478"/>
      <c r="M15" s="478"/>
      <c r="N15" s="478"/>
      <c r="O15" s="478"/>
      <c r="P15" s="478"/>
      <c r="Q15" s="478"/>
      <c r="R15" s="478"/>
      <c r="S15" s="478"/>
      <c r="T15" s="478"/>
      <c r="U15" s="478"/>
      <c r="V15" s="478"/>
      <c r="W15" s="478"/>
      <c r="X15" s="478"/>
      <c r="Y15" s="478"/>
      <c r="Z15" s="310"/>
      <c r="AA15" s="310"/>
      <c r="AB15" s="310"/>
      <c r="AC15" s="469"/>
    </row>
    <row r="16" ht="43.5" customHeight="1">
      <c r="A16" s="479" t="s">
        <v>430</v>
      </c>
      <c r="B16" s="108"/>
      <c r="C16" s="108"/>
      <c r="D16" s="109"/>
      <c r="E16" s="480" t="s">
        <v>400</v>
      </c>
      <c r="F16" s="480" t="s">
        <v>401</v>
      </c>
      <c r="G16" s="480" t="s">
        <v>402</v>
      </c>
      <c r="H16" s="480" t="s">
        <v>403</v>
      </c>
      <c r="I16" s="412" t="s">
        <v>404</v>
      </c>
      <c r="J16" s="216"/>
      <c r="K16" s="481" t="s">
        <v>431</v>
      </c>
      <c r="L16" s="108"/>
      <c r="M16" s="108"/>
      <c r="N16" s="108"/>
      <c r="O16" s="108"/>
      <c r="P16" s="109"/>
      <c r="Q16" s="482" t="s">
        <v>432</v>
      </c>
      <c r="R16" s="108"/>
      <c r="S16" s="108"/>
      <c r="T16" s="108"/>
      <c r="U16" s="108"/>
      <c r="V16" s="108"/>
      <c r="W16" s="108"/>
      <c r="X16" s="108"/>
      <c r="Y16" s="108"/>
      <c r="Z16" s="108"/>
      <c r="AA16" s="483" t="s">
        <v>433</v>
      </c>
      <c r="AB16" s="310"/>
      <c r="AC16" s="469"/>
    </row>
    <row r="17" ht="27.75" customHeight="1">
      <c r="A17" s="484" t="s">
        <v>407</v>
      </c>
      <c r="B17" s="117"/>
      <c r="C17" s="117"/>
      <c r="D17" s="118"/>
      <c r="E17" s="485">
        <v>4.0</v>
      </c>
      <c r="F17" s="485">
        <v>3.0</v>
      </c>
      <c r="G17" s="485">
        <v>2.0</v>
      </c>
      <c r="H17" s="485">
        <v>1.0</v>
      </c>
      <c r="I17" s="119"/>
      <c r="J17" s="216"/>
      <c r="K17" s="486" t="str">
        <f>DATOS!A24</f>
        <v>SUPPORT IA, Documentación Marckdown MXP V2</v>
      </c>
      <c r="L17" s="51"/>
      <c r="M17" s="51"/>
      <c r="N17" s="51"/>
      <c r="O17" s="51"/>
      <c r="P17" s="52"/>
      <c r="Q17" s="487" t="s">
        <v>434</v>
      </c>
      <c r="R17" s="14"/>
      <c r="S17" s="14"/>
      <c r="T17" s="14"/>
      <c r="U17" s="14"/>
      <c r="V17" s="14"/>
      <c r="W17" s="14"/>
      <c r="X17" s="14"/>
      <c r="Y17" s="14"/>
      <c r="Z17" s="35"/>
      <c r="AA17" s="488">
        <v>9.0</v>
      </c>
      <c r="AB17" s="310"/>
      <c r="AC17" s="469"/>
    </row>
    <row r="18" ht="49.5" customHeight="1">
      <c r="A18" s="489" t="s">
        <v>409</v>
      </c>
      <c r="B18" s="108"/>
      <c r="C18" s="108"/>
      <c r="D18" s="191"/>
      <c r="E18" s="490"/>
      <c r="F18" s="491">
        <v>3.0</v>
      </c>
      <c r="G18" s="491"/>
      <c r="H18" s="492"/>
      <c r="I18" s="493">
        <f t="shared" ref="I18:I22" si="1">SUM(E18:H18)</f>
        <v>3</v>
      </c>
      <c r="J18" s="216"/>
      <c r="K18" s="194"/>
      <c r="P18" s="195"/>
      <c r="Q18" s="487" t="s">
        <v>435</v>
      </c>
      <c r="R18" s="14"/>
      <c r="S18" s="14"/>
      <c r="T18" s="14"/>
      <c r="U18" s="14"/>
      <c r="V18" s="14"/>
      <c r="W18" s="14"/>
      <c r="X18" s="14"/>
      <c r="Y18" s="14"/>
      <c r="Z18" s="35"/>
      <c r="AA18" s="488">
        <v>9.0</v>
      </c>
      <c r="AB18" s="310"/>
      <c r="AC18" s="469"/>
    </row>
    <row r="19" ht="50.25" customHeight="1">
      <c r="A19" s="494" t="s">
        <v>411</v>
      </c>
      <c r="B19" s="14"/>
      <c r="C19" s="14"/>
      <c r="D19" s="35"/>
      <c r="E19" s="495"/>
      <c r="F19" s="496">
        <v>3.0</v>
      </c>
      <c r="G19" s="497"/>
      <c r="H19" s="498"/>
      <c r="I19" s="499">
        <f t="shared" si="1"/>
        <v>3</v>
      </c>
      <c r="J19" s="216"/>
      <c r="K19" s="194"/>
      <c r="P19" s="195"/>
      <c r="Q19" s="487" t="s">
        <v>436</v>
      </c>
      <c r="R19" s="14"/>
      <c r="S19" s="14"/>
      <c r="T19" s="14"/>
      <c r="U19" s="14"/>
      <c r="V19" s="14"/>
      <c r="W19" s="14"/>
      <c r="X19" s="14"/>
      <c r="Y19" s="14"/>
      <c r="Z19" s="35"/>
      <c r="AA19" s="488">
        <v>9.0</v>
      </c>
      <c r="AB19" s="310"/>
      <c r="AC19" s="469"/>
    </row>
    <row r="20" ht="36.0" customHeight="1">
      <c r="A20" s="500" t="s">
        <v>413</v>
      </c>
      <c r="B20" s="14"/>
      <c r="C20" s="14"/>
      <c r="D20" s="35"/>
      <c r="E20" s="495">
        <v>4.0</v>
      </c>
      <c r="F20" s="501"/>
      <c r="G20" s="497"/>
      <c r="H20" s="498"/>
      <c r="I20" s="493">
        <f t="shared" si="1"/>
        <v>4</v>
      </c>
      <c r="J20" s="216"/>
      <c r="K20" s="194"/>
      <c r="P20" s="195"/>
      <c r="Q20" s="487" t="s">
        <v>437</v>
      </c>
      <c r="R20" s="14"/>
      <c r="S20" s="14"/>
      <c r="T20" s="14"/>
      <c r="U20" s="14"/>
      <c r="V20" s="14"/>
      <c r="W20" s="14"/>
      <c r="X20" s="14"/>
      <c r="Y20" s="14"/>
      <c r="Z20" s="35"/>
      <c r="AA20" s="488">
        <v>9.0</v>
      </c>
      <c r="AB20" s="310"/>
      <c r="AC20" s="469"/>
    </row>
    <row r="21" ht="43.5" customHeight="1">
      <c r="A21" s="494" t="s">
        <v>415</v>
      </c>
      <c r="B21" s="14"/>
      <c r="C21" s="14"/>
      <c r="D21" s="35"/>
      <c r="E21" s="495">
        <v>4.0</v>
      </c>
      <c r="F21" s="496"/>
      <c r="G21" s="497"/>
      <c r="H21" s="498"/>
      <c r="I21" s="499">
        <f t="shared" si="1"/>
        <v>4</v>
      </c>
      <c r="J21" s="216"/>
      <c r="K21" s="194"/>
      <c r="P21" s="195"/>
      <c r="Q21" s="487" t="s">
        <v>438</v>
      </c>
      <c r="R21" s="14"/>
      <c r="S21" s="14"/>
      <c r="T21" s="14"/>
      <c r="U21" s="14"/>
      <c r="V21" s="14"/>
      <c r="W21" s="14"/>
      <c r="X21" s="14"/>
      <c r="Y21" s="14"/>
      <c r="Z21" s="35"/>
      <c r="AA21" s="488">
        <v>9.0</v>
      </c>
      <c r="AB21" s="310"/>
      <c r="AC21" s="469"/>
    </row>
    <row r="22" ht="33.75" customHeight="1">
      <c r="A22" s="502" t="s">
        <v>417</v>
      </c>
      <c r="B22" s="117"/>
      <c r="C22" s="117"/>
      <c r="D22" s="503"/>
      <c r="E22" s="504"/>
      <c r="F22" s="501">
        <v>3.0</v>
      </c>
      <c r="G22" s="505"/>
      <c r="H22" s="506"/>
      <c r="I22" s="493">
        <f t="shared" si="1"/>
        <v>3</v>
      </c>
      <c r="J22" s="216"/>
      <c r="K22" s="194"/>
      <c r="P22" s="195"/>
      <c r="Q22" s="487" t="s">
        <v>439</v>
      </c>
      <c r="R22" s="14"/>
      <c r="S22" s="14"/>
      <c r="T22" s="14"/>
      <c r="U22" s="14"/>
      <c r="V22" s="14"/>
      <c r="W22" s="14"/>
      <c r="X22" s="14"/>
      <c r="Y22" s="14"/>
      <c r="Z22" s="35"/>
      <c r="AA22" s="488">
        <v>9.0</v>
      </c>
      <c r="AB22" s="310"/>
      <c r="AC22" s="469"/>
    </row>
    <row r="23" ht="22.5" customHeight="1">
      <c r="A23" s="507" t="s">
        <v>419</v>
      </c>
      <c r="B23" s="108"/>
      <c r="C23" s="108"/>
      <c r="D23" s="108"/>
      <c r="E23" s="108"/>
      <c r="F23" s="108"/>
      <c r="G23" s="108"/>
      <c r="H23" s="109"/>
      <c r="I23" s="508">
        <f>SUM(I18:I22)</f>
        <v>17</v>
      </c>
      <c r="J23" s="216"/>
      <c r="K23" s="194"/>
      <c r="P23" s="195"/>
      <c r="Q23" s="487" t="s">
        <v>440</v>
      </c>
      <c r="R23" s="14"/>
      <c r="S23" s="14"/>
      <c r="T23" s="14"/>
      <c r="U23" s="14"/>
      <c r="V23" s="14"/>
      <c r="W23" s="14"/>
      <c r="X23" s="14"/>
      <c r="Y23" s="14"/>
      <c r="Z23" s="35"/>
      <c r="AA23" s="488">
        <v>9.0</v>
      </c>
      <c r="AB23" s="310"/>
      <c r="AC23" s="469"/>
    </row>
    <row r="24" ht="22.5" customHeight="1">
      <c r="A24" s="509" t="s">
        <v>421</v>
      </c>
      <c r="B24" s="14"/>
      <c r="C24" s="14"/>
      <c r="D24" s="14"/>
      <c r="E24" s="14"/>
      <c r="F24" s="14"/>
      <c r="G24" s="14"/>
      <c r="H24" s="15"/>
      <c r="I24" s="510">
        <f>I23*10/20</f>
        <v>8.5</v>
      </c>
      <c r="J24" s="216"/>
      <c r="K24" s="194"/>
      <c r="P24" s="195"/>
      <c r="Q24" s="511" t="s">
        <v>441</v>
      </c>
      <c r="R24" s="14"/>
      <c r="S24" s="14"/>
      <c r="T24" s="14"/>
      <c r="U24" s="14"/>
      <c r="V24" s="14"/>
      <c r="W24" s="14"/>
      <c r="X24" s="14"/>
      <c r="Y24" s="14"/>
      <c r="Z24" s="14"/>
      <c r="AA24" s="512">
        <f>AVERAGE(AA17:AA23)</f>
        <v>9</v>
      </c>
      <c r="AB24" s="310"/>
      <c r="AC24" s="469"/>
    </row>
    <row r="25" ht="22.5" customHeight="1">
      <c r="A25" s="513" t="s">
        <v>442</v>
      </c>
      <c r="B25" s="117"/>
      <c r="C25" s="117"/>
      <c r="D25" s="117"/>
      <c r="E25" s="117"/>
      <c r="F25" s="117"/>
      <c r="G25" s="117"/>
      <c r="H25" s="118"/>
      <c r="I25" s="514">
        <f>I24*0.3</f>
        <v>2.55</v>
      </c>
      <c r="J25" s="216"/>
      <c r="K25" s="199"/>
      <c r="L25" s="339"/>
      <c r="M25" s="339"/>
      <c r="N25" s="339"/>
      <c r="O25" s="339"/>
      <c r="P25" s="200"/>
      <c r="Q25" s="515" t="s">
        <v>426</v>
      </c>
      <c r="R25" s="117"/>
      <c r="S25" s="117"/>
      <c r="T25" s="117"/>
      <c r="U25" s="117"/>
      <c r="V25" s="117"/>
      <c r="W25" s="117"/>
      <c r="X25" s="117"/>
      <c r="Y25" s="117"/>
      <c r="Z25" s="117"/>
      <c r="AA25" s="514">
        <f>AA24*0.7</f>
        <v>6.3</v>
      </c>
      <c r="AB25" s="310"/>
      <c r="AC25" s="469"/>
    </row>
    <row r="26" ht="26.25" customHeight="1">
      <c r="A26" s="216"/>
      <c r="B26" s="216"/>
      <c r="C26" s="216"/>
      <c r="D26" s="216"/>
      <c r="E26" s="216"/>
      <c r="F26" s="216"/>
      <c r="G26" s="216"/>
      <c r="H26" s="216"/>
      <c r="I26" s="216"/>
      <c r="J26" s="216"/>
      <c r="K26" s="216"/>
      <c r="L26" s="216"/>
      <c r="M26" s="216"/>
      <c r="N26" s="216"/>
      <c r="O26" s="216"/>
      <c r="P26" s="216"/>
      <c r="Q26" s="216"/>
      <c r="R26" s="216"/>
      <c r="S26" s="216"/>
      <c r="T26" s="216"/>
      <c r="U26" s="216"/>
      <c r="V26" s="216"/>
      <c r="W26" s="216"/>
      <c r="X26" s="216"/>
      <c r="Y26" s="216"/>
      <c r="Z26" s="216"/>
      <c r="AA26" s="216"/>
      <c r="AB26" s="310"/>
      <c r="AC26" s="469"/>
    </row>
    <row r="27" ht="22.5" customHeight="1">
      <c r="A27" s="516" t="s">
        <v>443</v>
      </c>
      <c r="B27" s="333"/>
      <c r="C27" s="333"/>
      <c r="D27" s="333"/>
      <c r="E27" s="333"/>
      <c r="F27" s="333"/>
      <c r="G27" s="333"/>
      <c r="H27" s="333"/>
      <c r="I27" s="333"/>
      <c r="J27" s="333"/>
      <c r="K27" s="333"/>
      <c r="L27" s="259"/>
      <c r="M27" s="216"/>
      <c r="N27" s="216"/>
      <c r="O27" s="216"/>
      <c r="P27" s="461" t="s">
        <v>427</v>
      </c>
      <c r="Q27" s="333"/>
      <c r="R27" s="333"/>
      <c r="S27" s="333"/>
      <c r="T27" s="333"/>
      <c r="U27" s="259"/>
      <c r="V27" s="216"/>
      <c r="W27" s="216"/>
      <c r="X27" s="216"/>
      <c r="Y27" s="216"/>
      <c r="Z27" s="216"/>
      <c r="AA27" s="216"/>
      <c r="AB27" s="310"/>
      <c r="AC27" s="469"/>
    </row>
    <row r="28" ht="22.5" customHeight="1">
      <c r="A28" s="517" t="s">
        <v>444</v>
      </c>
      <c r="B28" s="108"/>
      <c r="C28" s="108"/>
      <c r="D28" s="108"/>
      <c r="E28" s="108"/>
      <c r="F28" s="108"/>
      <c r="G28" s="109"/>
      <c r="H28" s="518" t="s">
        <v>445</v>
      </c>
      <c r="I28" s="108"/>
      <c r="J28" s="108"/>
      <c r="K28" s="108"/>
      <c r="L28" s="287"/>
      <c r="M28" s="216"/>
      <c r="N28" s="216"/>
      <c r="O28" s="216"/>
      <c r="P28" s="519"/>
      <c r="Q28" s="108"/>
      <c r="R28" s="108"/>
      <c r="S28" s="108"/>
      <c r="T28" s="108"/>
      <c r="U28" s="108"/>
      <c r="V28" s="108"/>
      <c r="W28" s="108"/>
      <c r="X28" s="108"/>
      <c r="Y28" s="108"/>
      <c r="Z28" s="108"/>
      <c r="AA28" s="287"/>
      <c r="AB28" s="310"/>
      <c r="AC28" s="469"/>
    </row>
    <row r="29" ht="22.5" customHeight="1">
      <c r="A29" s="520">
        <f>'5. Evaluacion-Empresarial (NUEV'!P28</f>
        <v>8.58</v>
      </c>
      <c r="B29" s="51"/>
      <c r="C29" s="51"/>
      <c r="D29" s="51"/>
      <c r="E29" s="51"/>
      <c r="F29" s="51"/>
      <c r="G29" s="52"/>
      <c r="H29" s="521">
        <f>I25+AA25</f>
        <v>8.85</v>
      </c>
      <c r="I29" s="51"/>
      <c r="J29" s="51"/>
      <c r="K29" s="51"/>
      <c r="L29" s="522"/>
      <c r="M29" s="216"/>
      <c r="N29" s="216"/>
      <c r="O29" s="216"/>
      <c r="P29" s="463"/>
      <c r="Q29" s="14"/>
      <c r="R29" s="14"/>
      <c r="S29" s="14"/>
      <c r="T29" s="14"/>
      <c r="U29" s="14"/>
      <c r="V29" s="14"/>
      <c r="W29" s="14"/>
      <c r="X29" s="14"/>
      <c r="Y29" s="14"/>
      <c r="Z29" s="14"/>
      <c r="AA29" s="294"/>
      <c r="AB29" s="310"/>
      <c r="AC29" s="469"/>
    </row>
    <row r="30" ht="22.5" customHeight="1">
      <c r="A30" s="523"/>
      <c r="B30" s="10"/>
      <c r="C30" s="10"/>
      <c r="D30" s="10"/>
      <c r="E30" s="10"/>
      <c r="F30" s="10"/>
      <c r="G30" s="11"/>
      <c r="H30" s="53"/>
      <c r="I30" s="10"/>
      <c r="J30" s="10"/>
      <c r="K30" s="10"/>
      <c r="L30" s="524"/>
      <c r="M30" s="216"/>
      <c r="N30" s="216"/>
      <c r="O30" s="216"/>
      <c r="P30" s="463"/>
      <c r="Q30" s="14"/>
      <c r="R30" s="14"/>
      <c r="S30" s="14"/>
      <c r="T30" s="14"/>
      <c r="U30" s="14"/>
      <c r="V30" s="14"/>
      <c r="W30" s="14"/>
      <c r="X30" s="14"/>
      <c r="Y30" s="14"/>
      <c r="Z30" s="14"/>
      <c r="AA30" s="294"/>
      <c r="AB30" s="310"/>
      <c r="AC30" s="469"/>
    </row>
    <row r="31" ht="33.0" customHeight="1">
      <c r="A31" s="525" t="s">
        <v>446</v>
      </c>
      <c r="B31" s="117"/>
      <c r="C31" s="117"/>
      <c r="D31" s="117"/>
      <c r="E31" s="117"/>
      <c r="F31" s="117"/>
      <c r="G31" s="118"/>
      <c r="H31" s="526">
        <f>(+A29*0.5)+(H29*0.5)</f>
        <v>8.715</v>
      </c>
      <c r="I31" s="117"/>
      <c r="J31" s="117"/>
      <c r="K31" s="117"/>
      <c r="L31" s="308"/>
      <c r="M31" s="216"/>
      <c r="N31" s="216"/>
      <c r="O31" s="216"/>
      <c r="P31" s="464"/>
      <c r="Q31" s="117"/>
      <c r="R31" s="117"/>
      <c r="S31" s="117"/>
      <c r="T31" s="117"/>
      <c r="U31" s="117"/>
      <c r="V31" s="117"/>
      <c r="W31" s="117"/>
      <c r="X31" s="117"/>
      <c r="Y31" s="117"/>
      <c r="Z31" s="117"/>
      <c r="AA31" s="308"/>
      <c r="AB31" s="310"/>
      <c r="AC31" s="469"/>
    </row>
    <row r="32" ht="22.5" customHeight="1">
      <c r="A32" s="216"/>
      <c r="B32" s="216"/>
      <c r="C32" s="216"/>
      <c r="D32" s="216"/>
      <c r="E32" s="216"/>
      <c r="F32" s="216"/>
      <c r="G32" s="216"/>
      <c r="H32" s="216"/>
      <c r="I32" s="216"/>
      <c r="J32" s="216"/>
      <c r="K32" s="216"/>
      <c r="L32" s="216"/>
      <c r="M32" s="216"/>
      <c r="N32" s="216"/>
      <c r="O32" s="216"/>
      <c r="P32" s="216"/>
      <c r="Q32" s="216"/>
      <c r="R32" s="216"/>
      <c r="S32" s="216"/>
      <c r="T32" s="216"/>
      <c r="U32" s="216"/>
      <c r="V32" s="216"/>
      <c r="W32" s="216"/>
      <c r="X32" s="216"/>
      <c r="Y32" s="216"/>
      <c r="Z32" s="216"/>
      <c r="AA32" s="216"/>
      <c r="AB32" s="310"/>
      <c r="AC32" s="469"/>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87"/>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87"/>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87"/>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87"/>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87"/>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87"/>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87"/>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87"/>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87"/>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87"/>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87"/>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87"/>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87"/>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87"/>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87"/>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87"/>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87"/>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87"/>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87"/>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87"/>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87"/>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87"/>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87"/>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87"/>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87"/>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87"/>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87"/>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87"/>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87"/>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87"/>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87"/>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87"/>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87"/>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87"/>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87"/>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87"/>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87"/>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87"/>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87"/>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87"/>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87"/>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87"/>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87"/>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87"/>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87"/>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87"/>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87"/>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87"/>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87"/>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87"/>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87"/>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87"/>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87"/>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87"/>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87"/>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87"/>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87"/>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87"/>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87"/>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87"/>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87"/>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87"/>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87"/>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87"/>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87"/>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87"/>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87"/>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87"/>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87"/>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87"/>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87"/>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87"/>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87"/>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87"/>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87"/>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87"/>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87"/>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87"/>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87"/>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87"/>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87"/>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87"/>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87"/>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87"/>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87"/>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87"/>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87"/>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87"/>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87"/>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87"/>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87"/>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87"/>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87"/>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87"/>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87"/>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87"/>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87"/>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87"/>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87"/>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87"/>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87"/>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87"/>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87"/>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87"/>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87"/>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87"/>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87"/>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87"/>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87"/>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87"/>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87"/>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87"/>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87"/>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87"/>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87"/>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87"/>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87"/>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87"/>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87"/>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87"/>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87"/>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87"/>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87"/>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87"/>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87"/>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87"/>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87"/>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87"/>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87"/>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87"/>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87"/>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87"/>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87"/>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87"/>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87"/>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87"/>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87"/>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87"/>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87"/>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87"/>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87"/>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87"/>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87"/>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87"/>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87"/>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87"/>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87"/>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87"/>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87"/>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87"/>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87"/>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87"/>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87"/>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87"/>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87"/>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87"/>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87"/>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87"/>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87"/>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87"/>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87"/>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87"/>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87"/>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87"/>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87"/>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87"/>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87"/>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87"/>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87"/>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87"/>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87"/>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87"/>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87"/>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87"/>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87"/>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87"/>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87"/>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87"/>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87"/>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87"/>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87"/>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87"/>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87"/>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87"/>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87"/>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87"/>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87"/>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87"/>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87"/>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87"/>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87"/>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87"/>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87"/>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87"/>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87"/>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87"/>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87"/>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87"/>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87"/>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87"/>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87"/>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87"/>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87"/>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87"/>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87"/>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87"/>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87"/>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87"/>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87"/>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87"/>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87"/>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87"/>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87"/>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87"/>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87"/>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87"/>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87"/>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87"/>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87"/>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87"/>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87"/>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87"/>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87"/>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87"/>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87"/>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87"/>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87"/>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87"/>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87"/>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87"/>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87"/>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87"/>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87"/>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87"/>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87"/>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87"/>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87"/>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87"/>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87"/>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87"/>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87"/>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87"/>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87"/>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87"/>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87"/>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87"/>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87"/>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87"/>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87"/>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87"/>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87"/>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87"/>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87"/>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87"/>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87"/>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87"/>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87"/>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87"/>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87"/>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87"/>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87"/>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87"/>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87"/>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87"/>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87"/>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87"/>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87"/>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87"/>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87"/>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87"/>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87"/>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87"/>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87"/>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87"/>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87"/>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87"/>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87"/>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87"/>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87"/>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87"/>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87"/>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87"/>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87"/>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87"/>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87"/>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87"/>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87"/>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87"/>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87"/>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87"/>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87"/>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87"/>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87"/>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87"/>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87"/>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87"/>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87"/>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87"/>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87"/>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87"/>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87"/>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87"/>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87"/>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87"/>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87"/>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87"/>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87"/>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87"/>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87"/>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87"/>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87"/>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87"/>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87"/>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87"/>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87"/>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87"/>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87"/>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87"/>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87"/>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87"/>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87"/>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87"/>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87"/>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87"/>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87"/>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87"/>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87"/>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87"/>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87"/>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87"/>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87"/>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87"/>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87"/>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87"/>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87"/>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87"/>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87"/>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87"/>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87"/>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87"/>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87"/>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87"/>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87"/>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87"/>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87"/>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87"/>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87"/>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87"/>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87"/>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87"/>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87"/>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87"/>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87"/>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87"/>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87"/>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87"/>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87"/>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87"/>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87"/>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87"/>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87"/>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87"/>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87"/>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87"/>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87"/>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87"/>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87"/>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87"/>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87"/>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87"/>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87"/>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87"/>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87"/>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87"/>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87"/>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87"/>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87"/>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87"/>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87"/>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87"/>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87"/>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87"/>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87"/>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87"/>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87"/>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87"/>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87"/>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87"/>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87"/>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87"/>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87"/>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87"/>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87"/>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87"/>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87"/>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87"/>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87"/>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87"/>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87"/>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87"/>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87"/>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87"/>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87"/>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87"/>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87"/>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87"/>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87"/>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87"/>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87"/>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87"/>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87"/>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87"/>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87"/>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87"/>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87"/>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87"/>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87"/>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87"/>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87"/>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87"/>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87"/>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87"/>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87"/>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87"/>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87"/>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87"/>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87"/>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87"/>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87"/>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87"/>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87"/>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87"/>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87"/>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87"/>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87"/>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87"/>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87"/>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87"/>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87"/>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87"/>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87"/>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87"/>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87"/>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87"/>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87"/>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87"/>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87"/>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87"/>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87"/>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87"/>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87"/>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87"/>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87"/>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87"/>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87"/>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87"/>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87"/>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87"/>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87"/>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87"/>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87"/>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87"/>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87"/>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87"/>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87"/>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87"/>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87"/>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87"/>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87"/>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87"/>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87"/>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87"/>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87"/>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87"/>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87"/>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87"/>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87"/>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87"/>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87"/>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87"/>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87"/>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87"/>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87"/>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87"/>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87"/>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87"/>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87"/>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87"/>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87"/>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87"/>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87"/>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87"/>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87"/>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87"/>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87"/>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87"/>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87"/>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87"/>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87"/>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87"/>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87"/>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87"/>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87"/>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87"/>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87"/>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87"/>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87"/>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87"/>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87"/>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87"/>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87"/>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87"/>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87"/>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87"/>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87"/>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87"/>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87"/>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87"/>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87"/>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87"/>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87"/>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87"/>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87"/>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87"/>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87"/>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87"/>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87"/>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87"/>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87"/>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87"/>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87"/>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87"/>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87"/>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87"/>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87"/>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87"/>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87"/>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87"/>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87"/>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87"/>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87"/>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87"/>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87"/>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87"/>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87"/>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87"/>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87"/>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87"/>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87"/>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87"/>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87"/>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87"/>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87"/>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87"/>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87"/>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87"/>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87"/>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87"/>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87"/>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87"/>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87"/>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87"/>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87"/>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87"/>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87"/>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87"/>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87"/>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87"/>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87"/>
    </row>
  </sheetData>
  <mergeCells count="66">
    <mergeCell ref="A24:H24"/>
    <mergeCell ref="A25:H25"/>
    <mergeCell ref="A27:L27"/>
    <mergeCell ref="A28:G28"/>
    <mergeCell ref="H28:L28"/>
    <mergeCell ref="A29:G30"/>
    <mergeCell ref="H29:L30"/>
    <mergeCell ref="A31:G31"/>
    <mergeCell ref="H31:L31"/>
    <mergeCell ref="A16:D16"/>
    <mergeCell ref="A17:D17"/>
    <mergeCell ref="K17:P25"/>
    <mergeCell ref="A18:D18"/>
    <mergeCell ref="A19:D19"/>
    <mergeCell ref="A20:D20"/>
    <mergeCell ref="A21:D21"/>
    <mergeCell ref="A2:E5"/>
    <mergeCell ref="F2:AA2"/>
    <mergeCell ref="AB2:AB5"/>
    <mergeCell ref="F3:AA3"/>
    <mergeCell ref="F4:AA4"/>
    <mergeCell ref="F5:AA5"/>
    <mergeCell ref="A7:E7"/>
    <mergeCell ref="W7:AB7"/>
    <mergeCell ref="W9:X9"/>
    <mergeCell ref="Y9:Z9"/>
    <mergeCell ref="W10:AB10"/>
    <mergeCell ref="W11:AB11"/>
    <mergeCell ref="F7:Q7"/>
    <mergeCell ref="R7:V7"/>
    <mergeCell ref="A8:E8"/>
    <mergeCell ref="F8:Q8"/>
    <mergeCell ref="R8:V8"/>
    <mergeCell ref="W8:AB8"/>
    <mergeCell ref="A9:E9"/>
    <mergeCell ref="AA9:AB9"/>
    <mergeCell ref="F9:Q9"/>
    <mergeCell ref="R9:V9"/>
    <mergeCell ref="A10:E10"/>
    <mergeCell ref="F10:Q10"/>
    <mergeCell ref="R10:V10"/>
    <mergeCell ref="A11:E11"/>
    <mergeCell ref="R11:V11"/>
    <mergeCell ref="F11:Q11"/>
    <mergeCell ref="A12:AB12"/>
    <mergeCell ref="A13:AB13"/>
    <mergeCell ref="A14:AB14"/>
    <mergeCell ref="I16:I17"/>
    <mergeCell ref="K16:P16"/>
    <mergeCell ref="Q16:Z16"/>
    <mergeCell ref="A22:D22"/>
    <mergeCell ref="A23:H23"/>
    <mergeCell ref="Q24:Z24"/>
    <mergeCell ref="Q25:Z25"/>
    <mergeCell ref="P27:U27"/>
    <mergeCell ref="P28:AA28"/>
    <mergeCell ref="P29:AA29"/>
    <mergeCell ref="P30:AA30"/>
    <mergeCell ref="P31:AA31"/>
    <mergeCell ref="Q17:Z17"/>
    <mergeCell ref="Q18:Z18"/>
    <mergeCell ref="Q19:Z19"/>
    <mergeCell ref="Q20:Z20"/>
    <mergeCell ref="Q21:Z21"/>
    <mergeCell ref="Q22:Z22"/>
    <mergeCell ref="Q23:Z23"/>
  </mergeCells>
  <printOptions horizontalCentered="1" verticalCentered="1"/>
  <pageMargins bottom="0.15748031496062992" footer="0.0" header="0.0" left="0.1968503937007874" right="0.03937007874015748" top="0.0"/>
  <pageSetup paperSize="9" scale="75"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2.57"/>
    <col customWidth="1" min="3" max="3" width="15.43"/>
    <col customWidth="1" min="4" max="4" width="11.29"/>
    <col customWidth="1" min="5" max="5" width="9.71"/>
    <col customWidth="1" min="6" max="6" width="14.86"/>
    <col customWidth="1" min="7" max="7" width="10.86"/>
    <col customWidth="1" min="8" max="9" width="11.57"/>
    <col customWidth="1" min="10" max="10" width="9.14"/>
    <col customWidth="1" min="11" max="11" width="21.71"/>
    <col customWidth="1" min="12" max="26" width="11.57"/>
  </cols>
  <sheetData>
    <row r="1">
      <c r="A1" s="44"/>
      <c r="B1" s="1"/>
      <c r="C1" s="1"/>
      <c r="D1" s="1"/>
      <c r="E1" s="1"/>
      <c r="F1" s="1"/>
      <c r="G1" s="1"/>
      <c r="H1" s="1"/>
      <c r="I1" s="1"/>
      <c r="J1" s="1"/>
      <c r="K1" s="1"/>
      <c r="L1" s="1"/>
      <c r="M1" s="1"/>
      <c r="N1" s="1"/>
      <c r="O1" s="1"/>
      <c r="P1" s="1"/>
      <c r="Q1" s="1"/>
      <c r="R1" s="1"/>
      <c r="S1" s="1"/>
      <c r="T1" s="1"/>
      <c r="U1" s="1"/>
      <c r="V1" s="1"/>
      <c r="W1" s="1"/>
      <c r="X1" s="1"/>
      <c r="Y1" s="1"/>
      <c r="Z1" s="1"/>
    </row>
    <row r="2">
      <c r="A2" s="44"/>
      <c r="B2" s="1"/>
      <c r="C2" s="1"/>
      <c r="D2" s="1"/>
      <c r="E2" s="1"/>
      <c r="F2" s="1"/>
      <c r="G2" s="1"/>
      <c r="H2" s="1"/>
      <c r="I2" s="1"/>
      <c r="J2" s="1"/>
      <c r="K2" s="1"/>
      <c r="L2" s="1"/>
      <c r="M2" s="1"/>
      <c r="N2" s="1"/>
      <c r="O2" s="1"/>
      <c r="P2" s="1"/>
      <c r="Q2" s="1"/>
      <c r="R2" s="1"/>
      <c r="S2" s="1"/>
      <c r="T2" s="1"/>
      <c r="U2" s="1"/>
      <c r="V2" s="1"/>
      <c r="W2" s="1"/>
      <c r="X2" s="1"/>
      <c r="Y2" s="1"/>
      <c r="Z2" s="1"/>
    </row>
    <row r="3">
      <c r="A3" s="44"/>
      <c r="B3" s="1"/>
      <c r="C3" s="1"/>
      <c r="D3" s="1"/>
      <c r="E3" s="1"/>
      <c r="F3" s="1"/>
      <c r="G3" s="1"/>
      <c r="H3" s="1"/>
      <c r="I3" s="1"/>
      <c r="J3" s="1"/>
      <c r="K3" s="1"/>
      <c r="L3" s="1"/>
      <c r="M3" s="1"/>
      <c r="N3" s="1"/>
      <c r="O3" s="1"/>
      <c r="P3" s="1"/>
      <c r="Q3" s="1"/>
      <c r="R3" s="1"/>
      <c r="S3" s="1"/>
      <c r="T3" s="1"/>
      <c r="U3" s="1"/>
      <c r="V3" s="1"/>
      <c r="W3" s="1"/>
      <c r="X3" s="1"/>
      <c r="Y3" s="1"/>
      <c r="Z3" s="1"/>
    </row>
    <row r="4">
      <c r="A4" s="44"/>
      <c r="B4" s="1"/>
      <c r="C4" s="1"/>
      <c r="D4" s="1"/>
      <c r="E4" s="1"/>
      <c r="F4" s="1"/>
      <c r="G4" s="1"/>
      <c r="H4" s="1"/>
      <c r="I4" s="1"/>
      <c r="J4" s="1"/>
      <c r="K4" s="1"/>
      <c r="L4" s="1"/>
      <c r="M4" s="1"/>
      <c r="N4" s="1"/>
      <c r="O4" s="1"/>
      <c r="P4" s="1"/>
      <c r="Q4" s="1"/>
      <c r="R4" s="1"/>
      <c r="S4" s="1"/>
      <c r="T4" s="1"/>
      <c r="U4" s="1"/>
      <c r="V4" s="1"/>
      <c r="W4" s="1"/>
      <c r="X4" s="1"/>
      <c r="Y4" s="1"/>
      <c r="Z4" s="1"/>
    </row>
    <row r="5">
      <c r="A5" s="44"/>
      <c r="B5" s="1"/>
      <c r="C5" s="1"/>
      <c r="D5" s="1"/>
      <c r="E5" s="1"/>
      <c r="F5" s="1"/>
      <c r="G5" s="1"/>
      <c r="H5" s="1"/>
      <c r="I5" s="1"/>
      <c r="J5" s="1"/>
      <c r="K5" s="1"/>
      <c r="L5" s="1"/>
      <c r="M5" s="1"/>
      <c r="N5" s="1"/>
      <c r="O5" s="1"/>
      <c r="P5" s="1"/>
      <c r="Q5" s="1"/>
      <c r="R5" s="1"/>
      <c r="S5" s="1"/>
      <c r="T5" s="1"/>
      <c r="U5" s="1"/>
      <c r="V5" s="1"/>
      <c r="W5" s="1"/>
      <c r="X5" s="1"/>
      <c r="Y5" s="1"/>
      <c r="Z5" s="1"/>
    </row>
    <row r="6">
      <c r="A6" s="44"/>
      <c r="B6" s="1"/>
      <c r="C6" s="1"/>
      <c r="D6" s="1"/>
      <c r="E6" s="1"/>
      <c r="F6" s="1"/>
      <c r="G6" s="1"/>
      <c r="H6" s="1"/>
      <c r="I6" s="1"/>
      <c r="J6" s="1"/>
      <c r="K6" s="1"/>
      <c r="L6" s="1"/>
      <c r="M6" s="1"/>
      <c r="N6" s="1"/>
      <c r="O6" s="1"/>
      <c r="P6" s="1"/>
      <c r="Q6" s="1"/>
      <c r="R6" s="1"/>
      <c r="S6" s="1"/>
      <c r="T6" s="1"/>
      <c r="U6" s="1"/>
      <c r="V6" s="1"/>
      <c r="W6" s="1"/>
      <c r="X6" s="1"/>
      <c r="Y6" s="1"/>
      <c r="Z6" s="1"/>
    </row>
    <row r="7">
      <c r="A7" s="44"/>
      <c r="B7" s="1"/>
      <c r="C7" s="1"/>
      <c r="D7" s="1"/>
      <c r="E7" s="1"/>
      <c r="F7" s="1"/>
      <c r="G7" s="1"/>
      <c r="H7" s="1"/>
      <c r="I7" s="1"/>
      <c r="J7" s="1"/>
      <c r="K7" s="1"/>
      <c r="L7" s="1"/>
      <c r="M7" s="1"/>
      <c r="N7" s="1"/>
      <c r="O7" s="1"/>
      <c r="P7" s="1"/>
      <c r="Q7" s="1"/>
      <c r="R7" s="1"/>
      <c r="S7" s="1"/>
      <c r="T7" s="1"/>
      <c r="U7" s="1"/>
      <c r="V7" s="1"/>
      <c r="W7" s="1"/>
      <c r="X7" s="1"/>
      <c r="Y7" s="1"/>
      <c r="Z7" s="1"/>
    </row>
    <row r="8">
      <c r="A8" s="44"/>
      <c r="B8" s="1"/>
      <c r="C8" s="1"/>
      <c r="D8" s="1"/>
      <c r="E8" s="1"/>
      <c r="F8" s="1"/>
      <c r="G8" s="1"/>
      <c r="H8" s="1"/>
      <c r="I8" s="1"/>
      <c r="J8" s="1"/>
      <c r="K8" s="1"/>
      <c r="L8" s="1"/>
      <c r="M8" s="1"/>
      <c r="N8" s="1"/>
      <c r="O8" s="1"/>
      <c r="P8" s="1"/>
      <c r="Q8" s="1"/>
      <c r="R8" s="1"/>
      <c r="S8" s="1"/>
      <c r="T8" s="1"/>
      <c r="U8" s="1"/>
      <c r="V8" s="1"/>
      <c r="W8" s="1"/>
      <c r="X8" s="1"/>
      <c r="Y8" s="1"/>
      <c r="Z8" s="1"/>
    </row>
    <row r="9">
      <c r="A9" s="44"/>
      <c r="B9" s="1"/>
      <c r="C9" s="1"/>
      <c r="D9" s="1"/>
      <c r="E9" s="1"/>
      <c r="F9" s="1"/>
      <c r="G9" s="1"/>
      <c r="H9" s="1"/>
      <c r="I9" s="1"/>
      <c r="J9" s="1"/>
      <c r="K9" s="1"/>
      <c r="L9" s="1"/>
      <c r="M9" s="1"/>
      <c r="N9" s="1"/>
      <c r="O9" s="1"/>
      <c r="P9" s="1"/>
      <c r="Q9" s="1"/>
      <c r="R9" s="1"/>
      <c r="S9" s="1"/>
      <c r="T9" s="1"/>
      <c r="U9" s="1"/>
      <c r="V9" s="1"/>
      <c r="W9" s="1"/>
      <c r="X9" s="1"/>
      <c r="Y9" s="1"/>
      <c r="Z9" s="1"/>
    </row>
    <row r="10">
      <c r="A10" s="527" t="s">
        <v>447</v>
      </c>
      <c r="L10" s="1"/>
      <c r="M10" s="1"/>
      <c r="N10" s="1"/>
      <c r="O10" s="1"/>
      <c r="P10" s="1"/>
      <c r="Q10" s="1"/>
      <c r="R10" s="1"/>
      <c r="S10" s="1"/>
      <c r="T10" s="1"/>
      <c r="U10" s="1"/>
      <c r="V10" s="1"/>
      <c r="W10" s="1"/>
      <c r="X10" s="1"/>
      <c r="Y10" s="1"/>
      <c r="Z10" s="1"/>
    </row>
    <row r="11">
      <c r="A11" s="527" t="s">
        <v>448</v>
      </c>
      <c r="L11" s="1"/>
      <c r="M11" s="1"/>
      <c r="N11" s="1"/>
      <c r="O11" s="1"/>
      <c r="P11" s="1"/>
      <c r="Q11" s="1"/>
      <c r="R11" s="1"/>
      <c r="S11" s="1"/>
      <c r="T11" s="1"/>
      <c r="U11" s="1"/>
      <c r="V11" s="1"/>
      <c r="W11" s="1"/>
      <c r="X11" s="1"/>
      <c r="Y11" s="1"/>
      <c r="Z11" s="1"/>
    </row>
    <row r="12">
      <c r="A12" s="528"/>
      <c r="B12" s="528"/>
      <c r="C12" s="528"/>
      <c r="D12" s="528"/>
      <c r="E12" s="528"/>
      <c r="F12" s="528"/>
      <c r="G12" s="528"/>
      <c r="H12" s="528"/>
      <c r="I12" s="528"/>
      <c r="J12" s="528"/>
      <c r="K12" s="528"/>
      <c r="L12" s="1"/>
      <c r="M12" s="1"/>
      <c r="N12" s="1"/>
      <c r="O12" s="1"/>
      <c r="P12" s="1"/>
      <c r="Q12" s="1"/>
      <c r="R12" s="1"/>
      <c r="S12" s="1"/>
      <c r="T12" s="1"/>
      <c r="U12" s="1"/>
      <c r="V12" s="1"/>
      <c r="W12" s="1"/>
      <c r="X12" s="1"/>
      <c r="Y12" s="1"/>
      <c r="Z12" s="1"/>
    </row>
    <row r="13">
      <c r="A13" s="46" t="s">
        <v>449</v>
      </c>
      <c r="C13" s="44"/>
      <c r="L13" s="1"/>
      <c r="M13" s="1"/>
      <c r="N13" s="1"/>
      <c r="O13" s="1"/>
      <c r="P13" s="1"/>
      <c r="Q13" s="1"/>
      <c r="R13" s="1"/>
      <c r="S13" s="1"/>
      <c r="T13" s="1"/>
      <c r="U13" s="1"/>
      <c r="V13" s="1"/>
      <c r="W13" s="1"/>
      <c r="X13" s="1"/>
      <c r="Y13" s="1"/>
      <c r="Z13" s="1"/>
    </row>
    <row r="14" ht="34.5" customHeight="1">
      <c r="A14" s="529" t="s">
        <v>333</v>
      </c>
      <c r="B14" s="530" t="s">
        <v>450</v>
      </c>
      <c r="C14" s="531" t="s">
        <v>451</v>
      </c>
      <c r="D14" s="531" t="s">
        <v>452</v>
      </c>
      <c r="E14" s="531" t="s">
        <v>453</v>
      </c>
      <c r="F14" s="530" t="s">
        <v>454</v>
      </c>
      <c r="G14" s="531" t="s">
        <v>334</v>
      </c>
      <c r="H14" s="530" t="s">
        <v>455</v>
      </c>
      <c r="I14" s="530" t="s">
        <v>456</v>
      </c>
      <c r="J14" s="530" t="s">
        <v>457</v>
      </c>
      <c r="K14" s="532" t="s">
        <v>458</v>
      </c>
      <c r="L14" s="1"/>
      <c r="M14" s="1"/>
      <c r="N14" s="1"/>
      <c r="O14" s="1"/>
      <c r="P14" s="1"/>
      <c r="Q14" s="1"/>
      <c r="R14" s="1"/>
      <c r="S14" s="1"/>
      <c r="T14" s="1"/>
      <c r="U14" s="1"/>
      <c r="V14" s="1"/>
      <c r="W14" s="1"/>
      <c r="X14" s="1"/>
      <c r="Y14" s="1"/>
      <c r="Z14" s="1"/>
    </row>
    <row r="15" ht="34.5" customHeight="1">
      <c r="A15" s="533">
        <v>1.0</v>
      </c>
      <c r="B15" s="100"/>
      <c r="C15" s="100"/>
      <c r="D15" s="100"/>
      <c r="E15" s="100"/>
      <c r="F15" s="100"/>
      <c r="G15" s="100"/>
      <c r="H15" s="100"/>
      <c r="I15" s="100"/>
      <c r="J15" s="100"/>
      <c r="K15" s="100"/>
      <c r="L15" s="1"/>
      <c r="M15" s="1"/>
      <c r="N15" s="1"/>
      <c r="O15" s="1"/>
      <c r="P15" s="1"/>
      <c r="Q15" s="1"/>
      <c r="R15" s="1"/>
      <c r="S15" s="1"/>
      <c r="T15" s="1"/>
      <c r="U15" s="1"/>
      <c r="V15" s="1"/>
      <c r="W15" s="1"/>
      <c r="X15" s="1"/>
      <c r="Y15" s="1"/>
      <c r="Z15" s="1"/>
    </row>
    <row r="16" ht="34.5" customHeight="1">
      <c r="A16" s="534">
        <v>2.0</v>
      </c>
      <c r="B16" s="26"/>
      <c r="C16" s="26"/>
      <c r="D16" s="26"/>
      <c r="E16" s="26"/>
      <c r="F16" s="26"/>
      <c r="G16" s="26"/>
      <c r="H16" s="26"/>
      <c r="I16" s="26"/>
      <c r="J16" s="26"/>
      <c r="K16" s="26"/>
      <c r="L16" s="1"/>
      <c r="M16" s="1"/>
      <c r="N16" s="1"/>
      <c r="O16" s="1"/>
      <c r="P16" s="1"/>
      <c r="Q16" s="1"/>
      <c r="R16" s="1"/>
      <c r="S16" s="1"/>
      <c r="T16" s="1"/>
      <c r="U16" s="1"/>
      <c r="V16" s="1"/>
      <c r="W16" s="1"/>
      <c r="X16" s="1"/>
      <c r="Y16" s="1"/>
      <c r="Z16" s="1"/>
    </row>
    <row r="17" ht="34.5" customHeight="1">
      <c r="A17" s="533">
        <v>3.0</v>
      </c>
      <c r="B17" s="26"/>
      <c r="C17" s="26"/>
      <c r="D17" s="26"/>
      <c r="E17" s="26"/>
      <c r="F17" s="26"/>
      <c r="G17" s="26"/>
      <c r="H17" s="26"/>
      <c r="I17" s="26"/>
      <c r="J17" s="26"/>
      <c r="K17" s="26"/>
      <c r="L17" s="1"/>
      <c r="M17" s="1"/>
      <c r="N17" s="1"/>
      <c r="O17" s="1"/>
      <c r="P17" s="1"/>
      <c r="Q17" s="1"/>
      <c r="R17" s="1"/>
      <c r="S17" s="1"/>
      <c r="T17" s="1"/>
      <c r="U17" s="1"/>
      <c r="V17" s="1"/>
      <c r="W17" s="1"/>
      <c r="X17" s="1"/>
      <c r="Y17" s="1"/>
      <c r="Z17" s="1"/>
    </row>
    <row r="18" ht="34.5" customHeight="1">
      <c r="A18" s="534">
        <v>4.0</v>
      </c>
      <c r="B18" s="26"/>
      <c r="C18" s="26"/>
      <c r="D18" s="26"/>
      <c r="E18" s="26"/>
      <c r="F18" s="26"/>
      <c r="G18" s="26"/>
      <c r="H18" s="26"/>
      <c r="I18" s="26"/>
      <c r="J18" s="26"/>
      <c r="K18" s="26"/>
      <c r="L18" s="1"/>
      <c r="M18" s="1"/>
      <c r="N18" s="1"/>
      <c r="O18" s="1"/>
      <c r="P18" s="1"/>
      <c r="Q18" s="1"/>
      <c r="R18" s="1"/>
      <c r="S18" s="1"/>
      <c r="T18" s="1"/>
      <c r="U18" s="1"/>
      <c r="V18" s="1"/>
      <c r="W18" s="1"/>
      <c r="X18" s="1"/>
      <c r="Y18" s="1"/>
      <c r="Z18" s="1"/>
    </row>
    <row r="19" ht="34.5" customHeight="1">
      <c r="A19" s="533">
        <v>5.0</v>
      </c>
      <c r="B19" s="26"/>
      <c r="C19" s="26"/>
      <c r="D19" s="26"/>
      <c r="E19" s="26"/>
      <c r="F19" s="26"/>
      <c r="G19" s="26"/>
      <c r="H19" s="26"/>
      <c r="I19" s="26"/>
      <c r="J19" s="26"/>
      <c r="K19" s="26"/>
      <c r="L19" s="1"/>
      <c r="M19" s="1"/>
      <c r="N19" s="1"/>
      <c r="O19" s="1"/>
      <c r="P19" s="1"/>
      <c r="Q19" s="1"/>
      <c r="R19" s="1"/>
      <c r="S19" s="1"/>
      <c r="T19" s="1"/>
      <c r="U19" s="1"/>
      <c r="V19" s="1"/>
      <c r="W19" s="1"/>
      <c r="X19" s="1"/>
      <c r="Y19" s="1"/>
      <c r="Z19" s="1"/>
    </row>
    <row r="20" ht="34.5" customHeight="1">
      <c r="A20" s="534">
        <v>6.0</v>
      </c>
      <c r="B20" s="26"/>
      <c r="C20" s="26"/>
      <c r="D20" s="26"/>
      <c r="E20" s="26"/>
      <c r="F20" s="26"/>
      <c r="G20" s="26"/>
      <c r="H20" s="26"/>
      <c r="I20" s="26"/>
      <c r="J20" s="26"/>
      <c r="K20" s="26"/>
      <c r="L20" s="1"/>
      <c r="M20" s="1"/>
      <c r="N20" s="1"/>
      <c r="O20" s="1"/>
      <c r="P20" s="1"/>
      <c r="Q20" s="1"/>
      <c r="R20" s="1"/>
      <c r="S20" s="1"/>
      <c r="T20" s="1"/>
      <c r="U20" s="1"/>
      <c r="V20" s="1"/>
      <c r="W20" s="1"/>
      <c r="X20" s="1"/>
      <c r="Y20" s="1"/>
      <c r="Z20" s="1"/>
    </row>
    <row r="21" ht="34.5" customHeight="1">
      <c r="A21" s="533">
        <v>7.0</v>
      </c>
      <c r="B21" s="26"/>
      <c r="C21" s="26"/>
      <c r="D21" s="26"/>
      <c r="E21" s="26"/>
      <c r="F21" s="26"/>
      <c r="G21" s="26"/>
      <c r="H21" s="26"/>
      <c r="I21" s="26"/>
      <c r="J21" s="26"/>
      <c r="K21" s="26"/>
      <c r="L21" s="1"/>
      <c r="M21" s="1"/>
      <c r="N21" s="1"/>
      <c r="O21" s="1"/>
      <c r="P21" s="1"/>
      <c r="Q21" s="1"/>
      <c r="R21" s="1"/>
      <c r="S21" s="1"/>
      <c r="T21" s="1"/>
      <c r="U21" s="1"/>
      <c r="V21" s="1"/>
      <c r="W21" s="1"/>
      <c r="X21" s="1"/>
      <c r="Y21" s="1"/>
      <c r="Z21" s="1"/>
    </row>
    <row r="22" ht="34.5" customHeight="1">
      <c r="A22" s="534">
        <v>8.0</v>
      </c>
      <c r="B22" s="26"/>
      <c r="C22" s="26"/>
      <c r="D22" s="26"/>
      <c r="E22" s="26"/>
      <c r="F22" s="26"/>
      <c r="G22" s="26"/>
      <c r="H22" s="26"/>
      <c r="I22" s="26"/>
      <c r="J22" s="26"/>
      <c r="K22" s="26"/>
      <c r="L22" s="1"/>
      <c r="M22" s="1"/>
      <c r="N22" s="1"/>
      <c r="O22" s="1"/>
      <c r="P22" s="1"/>
      <c r="Q22" s="1"/>
      <c r="R22" s="1"/>
      <c r="S22" s="1"/>
      <c r="T22" s="1"/>
      <c r="U22" s="1"/>
      <c r="V22" s="1"/>
      <c r="W22" s="1"/>
      <c r="X22" s="1"/>
      <c r="Y22" s="1"/>
      <c r="Z22" s="1"/>
    </row>
    <row r="23" ht="34.5" customHeight="1">
      <c r="A23" s="533">
        <v>9.0</v>
      </c>
      <c r="B23" s="26"/>
      <c r="C23" s="26"/>
      <c r="D23" s="26"/>
      <c r="E23" s="26"/>
      <c r="F23" s="26"/>
      <c r="G23" s="26"/>
      <c r="H23" s="26"/>
      <c r="I23" s="26"/>
      <c r="J23" s="26"/>
      <c r="K23" s="26"/>
      <c r="L23" s="1"/>
      <c r="M23" s="1"/>
      <c r="N23" s="1"/>
      <c r="O23" s="1"/>
      <c r="P23" s="1"/>
      <c r="Q23" s="1"/>
      <c r="R23" s="1"/>
      <c r="S23" s="1"/>
      <c r="T23" s="1"/>
      <c r="U23" s="1"/>
      <c r="V23" s="1"/>
      <c r="W23" s="1"/>
      <c r="X23" s="1"/>
      <c r="Y23" s="1"/>
      <c r="Z23" s="1"/>
    </row>
    <row r="24" ht="34.5" customHeight="1">
      <c r="A24" s="534">
        <v>10.0</v>
      </c>
      <c r="B24" s="26"/>
      <c r="C24" s="26"/>
      <c r="D24" s="26"/>
      <c r="E24" s="26"/>
      <c r="F24" s="26"/>
      <c r="G24" s="26"/>
      <c r="H24" s="26"/>
      <c r="I24" s="26"/>
      <c r="J24" s="26"/>
      <c r="K24" s="26"/>
      <c r="L24" s="1"/>
      <c r="M24" s="1"/>
      <c r="N24" s="1"/>
      <c r="O24" s="1"/>
      <c r="P24" s="1"/>
      <c r="Q24" s="1"/>
      <c r="R24" s="1"/>
      <c r="S24" s="1"/>
      <c r="T24" s="1"/>
      <c r="U24" s="1"/>
      <c r="V24" s="1"/>
      <c r="W24" s="1"/>
      <c r="X24" s="1"/>
      <c r="Y24" s="1"/>
      <c r="Z24" s="1"/>
    </row>
    <row r="25" ht="15.75" customHeight="1">
      <c r="A25" s="44"/>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44"/>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44"/>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44"/>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44"/>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44"/>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44"/>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44"/>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44"/>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44"/>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44"/>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44"/>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44"/>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44"/>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44"/>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44"/>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44"/>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44"/>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44"/>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44"/>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44"/>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44"/>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44"/>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44"/>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44"/>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44"/>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44"/>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44"/>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44"/>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44"/>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44"/>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44"/>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44"/>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44"/>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44"/>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44"/>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44"/>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44"/>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44"/>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44"/>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44"/>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44"/>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44"/>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44"/>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44"/>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44"/>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44"/>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44"/>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44"/>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44"/>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44"/>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44"/>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44"/>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44"/>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44"/>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44"/>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44"/>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44"/>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44"/>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44"/>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44"/>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44"/>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44"/>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44"/>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44"/>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44"/>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44"/>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44"/>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44"/>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44"/>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44"/>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44"/>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44"/>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44"/>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44"/>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44"/>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44"/>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44"/>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44"/>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44"/>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44"/>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44"/>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44"/>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44"/>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44"/>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44"/>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44"/>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44"/>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44"/>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44"/>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4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44"/>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44"/>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44"/>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44"/>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44"/>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44"/>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44"/>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44"/>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44"/>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44"/>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44"/>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44"/>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44"/>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44"/>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44"/>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44"/>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4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4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4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4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4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4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4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4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4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4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4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4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4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4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4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4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4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4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4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4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4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4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4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4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4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4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4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4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4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4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4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4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4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4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4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4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4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4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4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4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4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4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4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4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4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4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4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4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4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4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4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4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4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4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4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4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4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4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4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4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4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4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4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4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4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4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4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4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4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4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4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4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4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4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4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4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4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4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4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4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4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4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4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4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4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4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4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4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4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4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4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4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4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4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4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4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4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4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4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4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4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4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4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4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4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4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4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4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4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4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4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4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4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4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4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4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4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4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4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4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4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4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4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4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4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4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4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4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4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4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4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4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4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4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4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4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4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4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4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4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4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4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4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4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4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4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4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4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4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4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4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4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4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4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4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4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4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4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4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4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4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4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4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4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4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4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4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4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4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4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4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4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4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4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4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4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4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4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4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4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4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4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4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4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4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4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4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4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4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4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4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4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4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4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4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4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4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4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4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4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4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4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4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4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4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4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4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4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4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4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4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4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4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4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4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4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4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4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4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4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4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4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4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4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4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4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4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4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4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4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4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4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4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4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4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4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4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4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4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4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4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4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4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4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4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4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4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4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4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4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4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4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4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4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4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4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4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4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4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4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4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4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4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4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4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4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4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4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4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4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4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4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4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4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4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4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4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4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4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4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4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4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4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4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4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4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4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4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4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4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4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4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4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4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4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4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4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4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4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4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4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4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4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4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4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4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4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4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4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4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4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4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4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4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4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4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4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4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4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4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4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4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4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4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4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4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4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4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4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4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4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4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4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4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4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4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4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4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4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4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4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4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4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4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4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4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4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4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4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4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4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4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4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4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4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4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4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4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4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4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4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4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4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4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4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4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4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4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4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4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4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4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4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4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4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4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4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4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4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4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4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4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4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4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4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4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4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4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4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4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4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4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4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4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4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4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4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4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4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4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4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4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4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4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4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4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4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4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4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4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4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4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4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4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4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4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4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4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4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4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4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4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4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4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4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4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4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4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4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4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4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4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4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4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4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4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4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4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4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4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4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4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4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4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4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4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4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4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4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4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4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4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4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4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4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4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4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4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4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4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4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4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4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4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4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4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4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4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4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4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4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4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4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4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4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4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4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4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4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4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4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4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4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4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4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4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4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4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4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4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4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4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4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4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4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4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4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4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4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4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4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4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4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4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4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4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4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4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4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4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4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4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4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4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4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4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4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4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4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4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4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4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4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4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4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4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4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4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4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4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4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4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4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4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4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4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4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4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4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4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4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4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4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4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4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4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4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4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4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4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4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4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4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4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4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4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4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4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4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4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4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4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4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4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4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4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4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4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4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4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4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4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4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4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4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4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4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4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4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4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4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4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4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4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4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4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4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4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4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4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4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4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4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4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4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4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4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4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4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4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4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4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4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4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4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4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4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4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4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4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4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4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4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4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4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4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4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4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4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4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4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4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4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4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4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4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4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4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4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4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4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4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4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4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4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4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4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4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4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4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4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4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4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4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4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4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4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4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4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4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4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4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4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4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4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4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4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4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4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4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4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4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4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4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4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4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4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4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4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4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4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4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4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4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4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4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4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4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4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4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4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4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4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4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4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4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4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4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4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4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4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4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4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4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4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4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4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4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4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4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4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4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4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4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4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4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4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4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4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4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4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4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4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4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4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4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4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4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4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4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4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4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4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4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4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4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4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4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4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4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4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4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4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4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4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4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4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4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4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4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4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4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4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4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4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4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4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4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4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4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4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4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4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4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4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4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4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4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4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4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4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4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4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4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4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4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4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4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4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4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4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4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4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4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4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4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4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4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4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4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4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4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4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4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4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4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4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4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4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4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4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4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4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4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4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4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4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4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4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4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4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4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4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4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4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4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4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4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4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4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4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4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4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4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4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4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4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4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4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4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4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4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4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4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4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4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4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4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4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4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4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4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4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4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4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4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4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4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4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4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4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4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4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4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4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4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4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4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4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4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4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4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4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4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4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4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4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4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4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4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4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4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4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4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4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4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44"/>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44"/>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44"/>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A10:K10"/>
    <mergeCell ref="A11:K11"/>
    <mergeCell ref="A13:B13"/>
    <mergeCell ref="C13:K13"/>
  </mergeCells>
  <printOptions/>
  <pageMargins bottom="0.75" footer="0.0" header="0.0" left="0.25" right="0.25" top="0.75"/>
  <pageSetup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 width="11.57"/>
    <col customWidth="1" min="6" max="6" width="12.71"/>
    <col customWidth="1" min="7" max="7" width="22.14"/>
    <col customWidth="1" min="8" max="26" width="11.57"/>
  </cols>
  <sheetData>
    <row r="1">
      <c r="A1" s="216"/>
      <c r="B1" s="216"/>
      <c r="C1" s="216"/>
      <c r="D1" s="216"/>
      <c r="E1" s="216"/>
      <c r="F1" s="216"/>
      <c r="G1" s="216"/>
      <c r="H1" s="216"/>
      <c r="I1" s="216"/>
      <c r="J1" s="216"/>
      <c r="K1" s="216"/>
      <c r="L1" s="216"/>
      <c r="M1" s="216"/>
      <c r="N1" s="216"/>
      <c r="O1" s="216"/>
      <c r="P1" s="216"/>
      <c r="Q1" s="216"/>
      <c r="R1" s="216"/>
      <c r="S1" s="216"/>
      <c r="T1" s="216"/>
      <c r="U1" s="216"/>
      <c r="V1" s="216"/>
      <c r="W1" s="216"/>
      <c r="X1" s="216"/>
      <c r="Y1" s="216"/>
      <c r="Z1" s="216"/>
    </row>
    <row r="2">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row>
    <row r="3">
      <c r="A3" s="216"/>
      <c r="B3" s="216"/>
      <c r="C3" s="216"/>
      <c r="D3" s="216"/>
      <c r="E3" s="216"/>
      <c r="F3" s="216"/>
      <c r="G3" s="216"/>
      <c r="H3" s="216"/>
      <c r="I3" s="216"/>
      <c r="J3" s="216"/>
      <c r="K3" s="216"/>
      <c r="L3" s="216"/>
      <c r="M3" s="216"/>
      <c r="N3" s="216"/>
      <c r="O3" s="216"/>
      <c r="P3" s="216"/>
      <c r="Q3" s="216"/>
      <c r="R3" s="216"/>
      <c r="S3" s="216"/>
      <c r="T3" s="216"/>
      <c r="U3" s="216"/>
      <c r="V3" s="216"/>
      <c r="W3" s="216"/>
      <c r="X3" s="216"/>
      <c r="Y3" s="216"/>
      <c r="Z3" s="216"/>
    </row>
    <row r="4">
      <c r="A4" s="216"/>
      <c r="B4" s="216"/>
      <c r="C4" s="216"/>
      <c r="D4" s="216"/>
      <c r="E4" s="216"/>
      <c r="F4" s="216"/>
      <c r="G4" s="216"/>
      <c r="H4" s="216"/>
      <c r="I4" s="216"/>
      <c r="J4" s="216"/>
      <c r="K4" s="216"/>
      <c r="L4" s="216"/>
      <c r="M4" s="216"/>
      <c r="N4" s="216"/>
      <c r="O4" s="216"/>
      <c r="P4" s="216"/>
      <c r="Q4" s="216"/>
      <c r="R4" s="216"/>
      <c r="S4" s="216"/>
      <c r="T4" s="216"/>
      <c r="U4" s="216"/>
      <c r="V4" s="216"/>
      <c r="W4" s="216"/>
      <c r="X4" s="216"/>
      <c r="Y4" s="216"/>
      <c r="Z4" s="216"/>
    </row>
    <row r="5">
      <c r="A5" s="216"/>
      <c r="B5" s="216"/>
      <c r="C5" s="216"/>
      <c r="D5" s="216"/>
      <c r="E5" s="216"/>
      <c r="F5" s="216"/>
      <c r="G5" s="216"/>
      <c r="H5" s="216"/>
      <c r="I5" s="216"/>
      <c r="J5" s="216"/>
      <c r="K5" s="216"/>
      <c r="L5" s="216"/>
      <c r="M5" s="216"/>
      <c r="N5" s="216"/>
      <c r="O5" s="216"/>
      <c r="P5" s="216"/>
      <c r="Q5" s="216"/>
      <c r="R5" s="216"/>
      <c r="S5" s="216"/>
      <c r="T5" s="216"/>
      <c r="U5" s="216"/>
      <c r="V5" s="216"/>
      <c r="W5" s="216"/>
      <c r="X5" s="216"/>
      <c r="Y5" s="216"/>
      <c r="Z5" s="216"/>
    </row>
    <row r="6">
      <c r="A6" s="216"/>
      <c r="B6" s="216"/>
      <c r="C6" s="216"/>
      <c r="D6" s="216"/>
      <c r="E6" s="216"/>
      <c r="F6" s="216"/>
      <c r="G6" s="216"/>
      <c r="H6" s="216"/>
      <c r="I6" s="216"/>
      <c r="J6" s="216"/>
      <c r="K6" s="216"/>
      <c r="L6" s="216"/>
      <c r="M6" s="216"/>
      <c r="N6" s="216"/>
      <c r="O6" s="216"/>
      <c r="P6" s="216"/>
      <c r="Q6" s="216"/>
      <c r="R6" s="216"/>
      <c r="S6" s="216"/>
      <c r="T6" s="216"/>
      <c r="U6" s="216"/>
      <c r="V6" s="216"/>
      <c r="W6" s="216"/>
      <c r="X6" s="216"/>
      <c r="Y6" s="216"/>
      <c r="Z6" s="216"/>
    </row>
    <row r="7">
      <c r="A7" s="216"/>
      <c r="B7" s="216"/>
      <c r="C7" s="216"/>
      <c r="D7" s="216"/>
      <c r="E7" s="216"/>
      <c r="F7" s="216"/>
      <c r="G7" s="216"/>
      <c r="H7" s="216"/>
      <c r="I7" s="216"/>
      <c r="J7" s="216"/>
      <c r="K7" s="216"/>
      <c r="L7" s="216"/>
      <c r="M7" s="216"/>
      <c r="N7" s="216"/>
      <c r="O7" s="216"/>
      <c r="P7" s="216"/>
      <c r="Q7" s="216"/>
      <c r="R7" s="216"/>
      <c r="S7" s="216"/>
      <c r="T7" s="216"/>
      <c r="U7" s="216"/>
      <c r="V7" s="216"/>
      <c r="W7" s="216"/>
      <c r="X7" s="216"/>
      <c r="Y7" s="216"/>
      <c r="Z7" s="216"/>
    </row>
    <row r="8">
      <c r="A8" s="216"/>
      <c r="B8" s="216"/>
      <c r="C8" s="216"/>
      <c r="D8" s="216"/>
      <c r="E8" s="216"/>
      <c r="F8" s="216"/>
      <c r="G8" s="216"/>
      <c r="H8" s="216"/>
      <c r="I8" s="216"/>
      <c r="J8" s="216"/>
      <c r="K8" s="216"/>
      <c r="L8" s="216"/>
      <c r="M8" s="216"/>
      <c r="N8" s="216"/>
      <c r="O8" s="216"/>
      <c r="P8" s="216"/>
      <c r="Q8" s="216"/>
      <c r="R8" s="216"/>
      <c r="S8" s="216"/>
      <c r="T8" s="216"/>
      <c r="U8" s="216"/>
      <c r="V8" s="216"/>
      <c r="W8" s="216"/>
      <c r="X8" s="216"/>
      <c r="Y8" s="216"/>
      <c r="Z8" s="216"/>
    </row>
    <row r="9">
      <c r="A9" s="216"/>
      <c r="B9" s="216"/>
      <c r="C9" s="216"/>
      <c r="D9" s="216"/>
      <c r="E9" s="216"/>
      <c r="F9" s="216"/>
      <c r="G9" s="216"/>
      <c r="H9" s="216"/>
      <c r="I9" s="216"/>
      <c r="J9" s="216"/>
      <c r="K9" s="216"/>
      <c r="L9" s="216"/>
      <c r="M9" s="216"/>
      <c r="N9" s="216"/>
      <c r="O9" s="216"/>
      <c r="P9" s="216"/>
      <c r="Q9" s="216"/>
      <c r="R9" s="216"/>
      <c r="S9" s="216"/>
      <c r="T9" s="216"/>
      <c r="U9" s="216"/>
      <c r="V9" s="216"/>
      <c r="W9" s="216"/>
      <c r="X9" s="216"/>
      <c r="Y9" s="216"/>
      <c r="Z9" s="216"/>
    </row>
    <row r="10">
      <c r="A10" s="527" t="s">
        <v>163</v>
      </c>
      <c r="H10" s="216"/>
      <c r="I10" s="216"/>
      <c r="J10" s="216"/>
      <c r="K10" s="216"/>
      <c r="L10" s="216"/>
      <c r="M10" s="216"/>
      <c r="N10" s="216"/>
      <c r="O10" s="216"/>
      <c r="P10" s="216"/>
      <c r="Q10" s="216"/>
      <c r="R10" s="216"/>
      <c r="S10" s="216"/>
      <c r="T10" s="216"/>
      <c r="U10" s="216"/>
      <c r="V10" s="216"/>
      <c r="W10" s="216"/>
      <c r="X10" s="216"/>
      <c r="Y10" s="216"/>
      <c r="Z10" s="216"/>
    </row>
    <row r="11" ht="15.0" customHeight="1">
      <c r="A11" s="535" t="s">
        <v>459</v>
      </c>
      <c r="H11" s="216"/>
      <c r="I11" s="216"/>
      <c r="J11" s="216"/>
      <c r="K11" s="216"/>
      <c r="L11" s="216"/>
      <c r="M11" s="216"/>
      <c r="N11" s="216"/>
      <c r="O11" s="216"/>
      <c r="P11" s="216"/>
      <c r="Q11" s="216"/>
      <c r="R11" s="216"/>
      <c r="S11" s="216"/>
      <c r="T11" s="216"/>
      <c r="U11" s="216"/>
      <c r="V11" s="216"/>
      <c r="W11" s="216"/>
      <c r="X11" s="216"/>
      <c r="Y11" s="216"/>
      <c r="Z11" s="216"/>
    </row>
    <row r="12">
      <c r="A12" s="536" t="s">
        <v>460</v>
      </c>
      <c r="H12" s="216"/>
      <c r="I12" s="216"/>
      <c r="J12" s="216"/>
      <c r="K12" s="216"/>
      <c r="L12" s="216"/>
      <c r="M12" s="216"/>
      <c r="N12" s="216"/>
      <c r="O12" s="216"/>
      <c r="P12" s="216"/>
      <c r="Q12" s="216"/>
      <c r="R12" s="216"/>
      <c r="S12" s="216"/>
      <c r="T12" s="216"/>
      <c r="U12" s="216"/>
      <c r="V12" s="216"/>
      <c r="W12" s="216"/>
      <c r="X12" s="216"/>
      <c r="Y12" s="216"/>
      <c r="Z12" s="216"/>
    </row>
    <row r="13">
      <c r="A13" s="536"/>
      <c r="B13" s="536"/>
      <c r="C13" s="536"/>
      <c r="D13" s="536"/>
      <c r="E13" s="536"/>
      <c r="F13" s="536"/>
      <c r="G13" s="536"/>
      <c r="H13" s="216"/>
      <c r="I13" s="216"/>
      <c r="J13" s="216"/>
      <c r="K13" s="216"/>
      <c r="L13" s="216"/>
      <c r="M13" s="216"/>
      <c r="N13" s="216"/>
      <c r="O13" s="216"/>
      <c r="P13" s="216"/>
      <c r="Q13" s="216"/>
      <c r="R13" s="216"/>
      <c r="S13" s="216"/>
      <c r="T13" s="216"/>
      <c r="U13" s="216"/>
      <c r="V13" s="216"/>
      <c r="W13" s="216"/>
      <c r="X13" s="216"/>
      <c r="Y13" s="216"/>
      <c r="Z13" s="216"/>
    </row>
    <row r="14">
      <c r="A14" s="216"/>
      <c r="B14" s="216"/>
      <c r="C14" s="216"/>
      <c r="D14" s="216"/>
      <c r="E14" s="537" t="s">
        <v>461</v>
      </c>
      <c r="F14" s="538">
        <f>TODAY()</f>
        <v>46127</v>
      </c>
      <c r="H14" s="216"/>
      <c r="I14" s="216"/>
      <c r="J14" s="216"/>
      <c r="K14" s="216"/>
      <c r="L14" s="216"/>
      <c r="M14" s="216"/>
      <c r="N14" s="216"/>
      <c r="O14" s="216"/>
      <c r="P14" s="216"/>
      <c r="Q14" s="216"/>
      <c r="R14" s="216"/>
      <c r="S14" s="216"/>
      <c r="T14" s="216"/>
      <c r="U14" s="216"/>
      <c r="V14" s="216"/>
      <c r="W14" s="216"/>
      <c r="X14" s="216"/>
      <c r="Y14" s="216"/>
      <c r="Z14" s="216"/>
    </row>
    <row r="15">
      <c r="A15" s="216"/>
      <c r="B15" s="216"/>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row>
    <row r="16">
      <c r="A16" s="216" t="s">
        <v>462</v>
      </c>
      <c r="B16" s="216"/>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row>
    <row r="17">
      <c r="A17" s="216" t="s">
        <v>463</v>
      </c>
      <c r="B17" s="216"/>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row>
    <row r="18">
      <c r="A18" s="215" t="s">
        <v>464</v>
      </c>
      <c r="B18" s="216"/>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row>
    <row r="19">
      <c r="A19" s="216" t="s">
        <v>465</v>
      </c>
      <c r="B19" s="216"/>
      <c r="C19" s="216"/>
      <c r="D19" s="216"/>
      <c r="E19" s="216"/>
      <c r="F19" s="216"/>
      <c r="G19" s="216"/>
      <c r="H19" s="216"/>
      <c r="I19" s="216"/>
      <c r="J19" s="216"/>
      <c r="K19" s="216"/>
      <c r="L19" s="216"/>
      <c r="M19" s="216"/>
      <c r="N19" s="216"/>
      <c r="O19" s="216"/>
      <c r="P19" s="216"/>
      <c r="Q19" s="216"/>
      <c r="R19" s="216"/>
      <c r="S19" s="216"/>
      <c r="T19" s="216"/>
      <c r="U19" s="216"/>
      <c r="V19" s="216"/>
      <c r="W19" s="216"/>
      <c r="X19" s="216"/>
      <c r="Y19" s="216"/>
      <c r="Z19" s="216"/>
    </row>
    <row r="20">
      <c r="A20" s="216"/>
      <c r="B20" s="216"/>
      <c r="C20" s="216"/>
      <c r="D20" s="216"/>
      <c r="E20" s="216"/>
      <c r="F20" s="216"/>
      <c r="G20" s="216"/>
      <c r="H20" s="216"/>
      <c r="I20" s="216"/>
      <c r="J20" s="216"/>
      <c r="K20" s="216"/>
      <c r="L20" s="216"/>
      <c r="M20" s="216"/>
      <c r="N20" s="216"/>
      <c r="O20" s="216"/>
      <c r="P20" s="216"/>
      <c r="Q20" s="216"/>
      <c r="R20" s="216"/>
      <c r="S20" s="216"/>
      <c r="T20" s="216"/>
      <c r="U20" s="216"/>
      <c r="V20" s="216"/>
      <c r="W20" s="216"/>
      <c r="X20" s="216"/>
      <c r="Y20" s="216"/>
      <c r="Z20" s="216"/>
    </row>
    <row r="21" ht="15.75" customHeight="1">
      <c r="A21" s="216" t="s">
        <v>466</v>
      </c>
      <c r="B21" s="216"/>
      <c r="C21" s="216"/>
      <c r="D21" s="216"/>
      <c r="E21" s="216"/>
      <c r="F21" s="216"/>
      <c r="G21" s="216"/>
      <c r="H21" s="216"/>
      <c r="I21" s="216"/>
      <c r="J21" s="216"/>
      <c r="K21" s="216"/>
      <c r="L21" s="216"/>
      <c r="M21" s="216"/>
      <c r="N21" s="216"/>
      <c r="O21" s="216"/>
      <c r="P21" s="216"/>
      <c r="Q21" s="216"/>
      <c r="R21" s="216"/>
      <c r="S21" s="216"/>
      <c r="T21" s="216"/>
      <c r="U21" s="216"/>
      <c r="V21" s="216"/>
      <c r="W21" s="216"/>
      <c r="X21" s="216"/>
      <c r="Y21" s="216"/>
      <c r="Z21" s="216"/>
    </row>
    <row r="22" ht="15.75" customHeight="1">
      <c r="A22" s="216"/>
      <c r="B22" s="216"/>
      <c r="C22" s="216"/>
      <c r="D22" s="216"/>
      <c r="E22" s="216"/>
      <c r="F22" s="216"/>
      <c r="G22" s="216"/>
      <c r="H22" s="216"/>
      <c r="I22" s="216"/>
      <c r="J22" s="216"/>
      <c r="K22" s="216"/>
      <c r="L22" s="216"/>
      <c r="M22" s="216"/>
      <c r="N22" s="216"/>
      <c r="O22" s="216"/>
      <c r="P22" s="216"/>
      <c r="Q22" s="216"/>
      <c r="R22" s="216"/>
      <c r="S22" s="216"/>
      <c r="T22" s="216"/>
      <c r="U22" s="216"/>
      <c r="V22" s="216"/>
      <c r="W22" s="216"/>
      <c r="X22" s="216"/>
      <c r="Y22" s="216"/>
      <c r="Z22" s="216"/>
    </row>
    <row r="23" ht="15.75" customHeight="1">
      <c r="A23" s="216" t="s">
        <v>467</v>
      </c>
      <c r="B23" s="216"/>
      <c r="C23" s="216"/>
      <c r="D23" s="216"/>
      <c r="E23" s="216"/>
      <c r="F23" s="216"/>
      <c r="G23" s="216"/>
      <c r="H23" s="216"/>
      <c r="I23" s="216"/>
      <c r="J23" s="216"/>
      <c r="K23" s="216"/>
      <c r="L23" s="216"/>
      <c r="M23" s="216"/>
      <c r="N23" s="216"/>
      <c r="O23" s="216"/>
      <c r="P23" s="216"/>
      <c r="Q23" s="216"/>
      <c r="R23" s="216"/>
      <c r="S23" s="216"/>
      <c r="T23" s="216"/>
      <c r="U23" s="216"/>
      <c r="V23" s="216"/>
      <c r="W23" s="216"/>
      <c r="X23" s="216"/>
      <c r="Y23" s="216"/>
      <c r="Z23" s="216"/>
    </row>
    <row r="24" ht="15.75" customHeight="1">
      <c r="A24" s="216"/>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ht="15.75" customHeight="1">
      <c r="A25" s="537" t="s">
        <v>146</v>
      </c>
      <c r="B25" s="539" t="str">
        <f>DATOS!C6</f>
        <v>ALVAREZ GONZALEZ JENIFER NATALIA</v>
      </c>
      <c r="E25" s="216" t="s">
        <v>468</v>
      </c>
      <c r="F25" s="528">
        <f>DATOS!C7</f>
        <v>1753746963</v>
      </c>
      <c r="G25" s="216" t="s">
        <v>469</v>
      </c>
      <c r="H25" s="216"/>
      <c r="I25" s="216"/>
      <c r="J25" s="216"/>
      <c r="K25" s="216"/>
      <c r="L25" s="216"/>
      <c r="M25" s="216"/>
      <c r="N25" s="216"/>
      <c r="O25" s="216"/>
      <c r="P25" s="216"/>
      <c r="Q25" s="216"/>
      <c r="R25" s="216"/>
      <c r="S25" s="216"/>
      <c r="T25" s="216"/>
      <c r="U25" s="216"/>
      <c r="V25" s="216"/>
      <c r="W25" s="216"/>
      <c r="X25" s="216"/>
      <c r="Y25" s="216"/>
      <c r="Z25" s="216"/>
    </row>
    <row r="26" ht="15.75" customHeight="1">
      <c r="A26" s="540" t="str">
        <f>DATOS!C8</f>
        <v>DESARROLLO DE SOFTWARE</v>
      </c>
      <c r="D26" s="216" t="s">
        <v>470</v>
      </c>
      <c r="E26" s="216"/>
      <c r="F26" s="216"/>
      <c r="G26" s="216"/>
      <c r="H26" s="216"/>
      <c r="I26" s="216"/>
      <c r="J26" s="216"/>
      <c r="K26" s="216"/>
      <c r="L26" s="216"/>
      <c r="M26" s="216"/>
      <c r="N26" s="216"/>
      <c r="O26" s="216"/>
      <c r="P26" s="216"/>
      <c r="Q26" s="216"/>
      <c r="R26" s="216"/>
      <c r="S26" s="216"/>
      <c r="T26" s="216"/>
      <c r="U26" s="216"/>
      <c r="V26" s="216"/>
      <c r="W26" s="216"/>
      <c r="X26" s="216"/>
      <c r="Y26" s="216"/>
      <c r="Z26" s="216"/>
    </row>
    <row r="27" ht="15.75" customHeight="1">
      <c r="A27" s="216" t="s">
        <v>471</v>
      </c>
      <c r="B27" s="216"/>
      <c r="C27" s="216"/>
      <c r="D27" s="216"/>
      <c r="E27" s="216"/>
      <c r="F27" s="216"/>
      <c r="G27" s="216"/>
      <c r="H27" s="216"/>
      <c r="I27" s="216"/>
      <c r="J27" s="216"/>
      <c r="K27" s="216"/>
      <c r="L27" s="216"/>
      <c r="M27" s="216"/>
      <c r="N27" s="216"/>
      <c r="O27" s="216"/>
      <c r="P27" s="216"/>
      <c r="Q27" s="216"/>
      <c r="R27" s="216"/>
      <c r="S27" s="216"/>
      <c r="T27" s="216"/>
      <c r="U27" s="216"/>
      <c r="V27" s="216"/>
      <c r="W27" s="216"/>
      <c r="X27" s="216"/>
      <c r="Y27" s="216"/>
      <c r="Z27" s="216"/>
    </row>
    <row r="28" ht="15.75" customHeight="1">
      <c r="A28" s="541" t="s">
        <v>472</v>
      </c>
      <c r="B28" s="216"/>
      <c r="C28" s="216"/>
      <c r="D28" s="216"/>
      <c r="E28" s="216"/>
      <c r="F28" s="216"/>
      <c r="G28" s="216"/>
      <c r="H28" s="216"/>
      <c r="I28" s="216"/>
      <c r="J28" s="216"/>
      <c r="K28" s="216"/>
      <c r="L28" s="216"/>
      <c r="M28" s="216"/>
      <c r="N28" s="216"/>
      <c r="O28" s="216"/>
      <c r="P28" s="216"/>
      <c r="Q28" s="216"/>
      <c r="R28" s="216"/>
      <c r="S28" s="216"/>
      <c r="T28" s="216"/>
      <c r="U28" s="216"/>
      <c r="V28" s="216"/>
      <c r="W28" s="216"/>
      <c r="X28" s="216"/>
      <c r="Y28" s="216"/>
      <c r="Z28" s="216"/>
    </row>
    <row r="29" ht="15.75" customHeight="1">
      <c r="A29" s="541" t="s">
        <v>473</v>
      </c>
      <c r="B29" s="216"/>
      <c r="C29" s="216"/>
      <c r="D29" s="216"/>
      <c r="E29" s="216"/>
      <c r="F29" s="216"/>
      <c r="G29" s="216"/>
      <c r="H29" s="216"/>
      <c r="I29" s="216"/>
      <c r="J29" s="216"/>
      <c r="K29" s="216"/>
      <c r="L29" s="216"/>
      <c r="M29" s="216"/>
      <c r="N29" s="216"/>
      <c r="O29" s="216"/>
      <c r="P29" s="216"/>
      <c r="Q29" s="216"/>
      <c r="R29" s="216"/>
      <c r="S29" s="216"/>
      <c r="T29" s="216"/>
      <c r="U29" s="216"/>
      <c r="V29" s="216"/>
      <c r="W29" s="216"/>
      <c r="X29" s="216"/>
      <c r="Y29" s="216"/>
      <c r="Z29" s="216"/>
    </row>
    <row r="30" ht="15.75" customHeight="1">
      <c r="A30" s="216"/>
      <c r="B30" s="216"/>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row>
    <row r="31" ht="15.75" customHeight="1">
      <c r="A31" s="541" t="s">
        <v>474</v>
      </c>
      <c r="B31" s="216"/>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row>
    <row r="32" ht="15.75" customHeight="1">
      <c r="A32" s="216"/>
      <c r="B32" s="216"/>
      <c r="C32" s="216"/>
      <c r="D32" s="216"/>
      <c r="E32" s="216"/>
      <c r="F32" s="216"/>
      <c r="G32" s="216"/>
      <c r="H32" s="216"/>
      <c r="I32" s="216"/>
      <c r="J32" s="216"/>
      <c r="K32" s="216"/>
      <c r="L32" s="216"/>
      <c r="M32" s="216"/>
      <c r="N32" s="216"/>
      <c r="O32" s="216"/>
      <c r="P32" s="216"/>
      <c r="Q32" s="216"/>
      <c r="R32" s="216"/>
      <c r="S32" s="216"/>
      <c r="T32" s="216"/>
      <c r="U32" s="216"/>
      <c r="V32" s="216"/>
      <c r="W32" s="216"/>
      <c r="X32" s="216"/>
      <c r="Y32" s="216"/>
      <c r="Z32" s="216"/>
    </row>
    <row r="33" ht="15.75" customHeight="1">
      <c r="A33" s="216"/>
      <c r="B33" s="216"/>
      <c r="C33" s="216"/>
      <c r="D33" s="216"/>
      <c r="E33" s="216"/>
      <c r="F33" s="216"/>
      <c r="G33" s="216"/>
      <c r="H33" s="216"/>
      <c r="I33" s="216"/>
      <c r="J33" s="216"/>
      <c r="K33" s="216"/>
      <c r="L33" s="216"/>
      <c r="M33" s="216"/>
      <c r="N33" s="216"/>
      <c r="O33" s="216"/>
      <c r="P33" s="216"/>
      <c r="Q33" s="216"/>
      <c r="R33" s="216"/>
      <c r="S33" s="216"/>
      <c r="T33" s="216"/>
      <c r="U33" s="216"/>
      <c r="V33" s="216"/>
      <c r="W33" s="216"/>
      <c r="X33" s="216"/>
      <c r="Y33" s="216"/>
      <c r="Z33" s="216"/>
    </row>
    <row r="34" ht="15.75" customHeight="1">
      <c r="A34" s="542" t="s">
        <v>222</v>
      </c>
      <c r="B34" s="216"/>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row>
    <row r="35" ht="15.75" customHeight="1">
      <c r="A35" s="543" t="s">
        <v>475</v>
      </c>
      <c r="B35" s="544"/>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ht="15.75" customHeight="1">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ht="15.75" customHeight="1">
      <c r="A37" s="216"/>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row>
    <row r="38" ht="15.75" customHeight="1">
      <c r="A38" s="216"/>
      <c r="B38" s="216"/>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row>
    <row r="39" ht="15.75" customHeight="1">
      <c r="A39" s="216"/>
      <c r="B39" s="216"/>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row>
    <row r="40" ht="15.75" customHeight="1">
      <c r="A40" s="545"/>
      <c r="B40" s="545"/>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row>
    <row r="41" ht="15.75" customHeight="1">
      <c r="A41" s="216" t="str">
        <f>DATOS!C6</f>
        <v>ALVAREZ GONZALEZ JENIFER NATALIA</v>
      </c>
      <c r="B41" s="216"/>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row>
    <row r="42" ht="15.75" customHeight="1">
      <c r="A42" s="44">
        <f>DATOS!C7</f>
        <v>1753746963</v>
      </c>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row>
    <row r="43" ht="15.75" customHeight="1">
      <c r="A43" s="546" t="str">
        <f>DATOS!C10</f>
        <v>jng.alvarez@yavirac.edu.ec</v>
      </c>
      <c r="B43" s="216"/>
      <c r="C43" s="216"/>
      <c r="D43" s="216"/>
      <c r="E43" s="216"/>
      <c r="F43" s="216"/>
      <c r="G43" s="216"/>
      <c r="H43" s="216"/>
      <c r="I43" s="216"/>
      <c r="J43" s="216"/>
      <c r="K43" s="216"/>
      <c r="L43" s="216"/>
      <c r="M43" s="216"/>
      <c r="N43" s="216"/>
      <c r="O43" s="216"/>
      <c r="P43" s="216"/>
      <c r="Q43" s="216"/>
      <c r="R43" s="216"/>
      <c r="S43" s="216"/>
      <c r="T43" s="216"/>
      <c r="U43" s="216"/>
      <c r="V43" s="216"/>
      <c r="W43" s="216"/>
      <c r="X43" s="216"/>
      <c r="Y43" s="216"/>
      <c r="Z43" s="216"/>
    </row>
    <row r="44" ht="15.75" customHeight="1">
      <c r="A44" s="44" t="str">
        <f>DATOS!C11</f>
        <v>0984828219</v>
      </c>
      <c r="C44" s="216"/>
      <c r="D44" s="216"/>
      <c r="E44" s="216"/>
      <c r="F44" s="216"/>
      <c r="G44" s="216"/>
      <c r="H44" s="216"/>
      <c r="I44" s="216"/>
      <c r="J44" s="216"/>
      <c r="K44" s="216"/>
      <c r="L44" s="216"/>
      <c r="M44" s="216"/>
      <c r="N44" s="216"/>
      <c r="O44" s="216"/>
      <c r="P44" s="216"/>
      <c r="Q44" s="216"/>
      <c r="R44" s="216"/>
      <c r="S44" s="216"/>
      <c r="T44" s="216"/>
      <c r="U44" s="216"/>
      <c r="V44" s="216"/>
      <c r="W44" s="216"/>
      <c r="X44" s="216"/>
      <c r="Y44" s="216"/>
      <c r="Z44" s="216"/>
    </row>
    <row r="45" ht="15.75" customHeight="1">
      <c r="A45" s="44"/>
      <c r="B45" s="44"/>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row>
    <row r="46" ht="15.75" customHeight="1">
      <c r="A46" s="44"/>
      <c r="B46" s="44"/>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ht="15.75" customHeight="1">
      <c r="A47" s="44"/>
      <c r="B47" s="44"/>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ht="15.75" customHeight="1">
      <c r="A48" s="44"/>
      <c r="B48" s="44"/>
      <c r="C48" s="216"/>
      <c r="D48" s="216"/>
      <c r="E48" s="216"/>
      <c r="F48" s="216"/>
      <c r="G48" s="216"/>
      <c r="H48" s="216"/>
      <c r="I48" s="216"/>
      <c r="J48" s="216"/>
      <c r="K48" s="216"/>
      <c r="L48" s="216"/>
      <c r="M48" s="216"/>
      <c r="N48" s="216"/>
      <c r="O48" s="216"/>
      <c r="P48" s="216"/>
      <c r="Q48" s="216"/>
      <c r="R48" s="216"/>
      <c r="S48" s="216"/>
      <c r="T48" s="216"/>
      <c r="U48" s="216"/>
      <c r="V48" s="216"/>
      <c r="W48" s="216"/>
      <c r="X48" s="216"/>
      <c r="Y48" s="216"/>
      <c r="Z48" s="216"/>
    </row>
    <row r="49" ht="15.75" customHeight="1">
      <c r="A49" s="216"/>
      <c r="B49" s="216"/>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row>
    <row r="50" ht="15.75" customHeight="1">
      <c r="A50" s="216"/>
      <c r="B50" s="216"/>
      <c r="C50" s="216"/>
      <c r="D50" s="216"/>
      <c r="E50" s="216"/>
      <c r="F50" s="216"/>
      <c r="G50" s="216"/>
      <c r="H50" s="216"/>
      <c r="I50" s="216"/>
      <c r="J50" s="216"/>
      <c r="K50" s="216"/>
      <c r="L50" s="216"/>
      <c r="M50" s="216"/>
      <c r="N50" s="216"/>
      <c r="O50" s="216"/>
      <c r="P50" s="216"/>
      <c r="Q50" s="216"/>
      <c r="R50" s="216"/>
      <c r="S50" s="216"/>
      <c r="T50" s="216"/>
      <c r="U50" s="216"/>
      <c r="V50" s="216"/>
      <c r="W50" s="216"/>
      <c r="X50" s="216"/>
      <c r="Y50" s="216"/>
      <c r="Z50" s="216"/>
    </row>
    <row r="51" ht="15.75" customHeight="1">
      <c r="A51" s="216"/>
      <c r="B51" s="216"/>
      <c r="C51" s="216"/>
      <c r="D51" s="216"/>
      <c r="E51" s="216"/>
      <c r="F51" s="216"/>
      <c r="G51" s="216"/>
      <c r="H51" s="216"/>
      <c r="I51" s="216"/>
      <c r="J51" s="216"/>
      <c r="K51" s="216"/>
      <c r="L51" s="216"/>
      <c r="M51" s="216"/>
      <c r="N51" s="216"/>
      <c r="O51" s="216"/>
      <c r="P51" s="216"/>
      <c r="Q51" s="216"/>
      <c r="R51" s="216"/>
      <c r="S51" s="216"/>
      <c r="T51" s="216"/>
      <c r="U51" s="216"/>
      <c r="V51" s="216"/>
      <c r="W51" s="216"/>
      <c r="X51" s="216"/>
      <c r="Y51" s="216"/>
      <c r="Z51" s="216"/>
    </row>
    <row r="52" ht="15.75" customHeight="1">
      <c r="A52" s="216"/>
      <c r="B52" s="216"/>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row>
    <row r="53" ht="15.75" customHeight="1">
      <c r="A53" s="216"/>
      <c r="B53" s="216"/>
      <c r="C53" s="216"/>
      <c r="D53" s="216"/>
      <c r="E53" s="216"/>
      <c r="F53" s="216"/>
      <c r="G53" s="216"/>
      <c r="H53" s="216"/>
      <c r="I53" s="216"/>
      <c r="J53" s="216"/>
      <c r="K53" s="216"/>
      <c r="L53" s="216"/>
      <c r="M53" s="216"/>
      <c r="N53" s="216"/>
      <c r="O53" s="216"/>
      <c r="P53" s="216"/>
      <c r="Q53" s="216"/>
      <c r="R53" s="216"/>
      <c r="S53" s="216"/>
      <c r="T53" s="216"/>
      <c r="U53" s="216"/>
      <c r="V53" s="216"/>
      <c r="W53" s="216"/>
      <c r="X53" s="216"/>
      <c r="Y53" s="216"/>
      <c r="Z53" s="216"/>
    </row>
    <row r="54" ht="15.75" customHeight="1">
      <c r="A54" s="216"/>
      <c r="B54" s="216"/>
      <c r="C54" s="216"/>
      <c r="D54" s="216"/>
      <c r="E54" s="216"/>
      <c r="F54" s="216"/>
      <c r="G54" s="216"/>
      <c r="H54" s="216"/>
      <c r="I54" s="216"/>
      <c r="J54" s="216"/>
      <c r="K54" s="216"/>
      <c r="L54" s="216"/>
      <c r="M54" s="216"/>
      <c r="N54" s="216"/>
      <c r="O54" s="216"/>
      <c r="P54" s="216"/>
      <c r="Q54" s="216"/>
      <c r="R54" s="216"/>
      <c r="S54" s="216"/>
      <c r="T54" s="216"/>
      <c r="U54" s="216"/>
      <c r="V54" s="216"/>
      <c r="W54" s="216"/>
      <c r="X54" s="216"/>
      <c r="Y54" s="216"/>
      <c r="Z54" s="216"/>
    </row>
    <row r="55" ht="15.75" customHeight="1">
      <c r="A55" s="216"/>
      <c r="B55" s="216"/>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row>
    <row r="56" ht="15.75" customHeight="1">
      <c r="A56" s="216"/>
      <c r="B56" s="216"/>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row>
    <row r="57" ht="15.75" customHeight="1">
      <c r="A57" s="216"/>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ht="15.75" customHeight="1">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ht="15.75" customHeight="1">
      <c r="A59" s="216"/>
      <c r="B59" s="216"/>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row>
    <row r="60" ht="15.75" customHeight="1">
      <c r="A60" s="216"/>
      <c r="B60" s="216"/>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row>
    <row r="61" ht="15.75" customHeight="1">
      <c r="A61" s="216"/>
      <c r="B61" s="216"/>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row>
    <row r="62" ht="15.75" customHeight="1">
      <c r="A62" s="216"/>
      <c r="B62" s="216"/>
      <c r="C62" s="216"/>
      <c r="D62" s="216"/>
      <c r="E62" s="216"/>
      <c r="F62" s="216"/>
      <c r="G62" s="216"/>
      <c r="H62" s="216"/>
      <c r="I62" s="216"/>
      <c r="J62" s="216"/>
      <c r="K62" s="216"/>
      <c r="L62" s="216"/>
      <c r="M62" s="216"/>
      <c r="N62" s="216"/>
      <c r="O62" s="216"/>
      <c r="P62" s="216"/>
      <c r="Q62" s="216"/>
      <c r="R62" s="216"/>
      <c r="S62" s="216"/>
      <c r="T62" s="216"/>
      <c r="U62" s="216"/>
      <c r="V62" s="216"/>
      <c r="W62" s="216"/>
      <c r="X62" s="216"/>
      <c r="Y62" s="216"/>
      <c r="Z62" s="216"/>
    </row>
    <row r="63" ht="15.75" customHeight="1">
      <c r="A63" s="216"/>
      <c r="B63" s="216"/>
      <c r="C63" s="216"/>
      <c r="D63" s="216"/>
      <c r="E63" s="216"/>
      <c r="F63" s="216"/>
      <c r="G63" s="216"/>
      <c r="H63" s="216"/>
      <c r="I63" s="216"/>
      <c r="J63" s="216"/>
      <c r="K63" s="216"/>
      <c r="L63" s="216"/>
      <c r="M63" s="216"/>
      <c r="N63" s="216"/>
      <c r="O63" s="216"/>
      <c r="P63" s="216"/>
      <c r="Q63" s="216"/>
      <c r="R63" s="216"/>
      <c r="S63" s="216"/>
      <c r="T63" s="216"/>
      <c r="U63" s="216"/>
      <c r="V63" s="216"/>
      <c r="W63" s="216"/>
      <c r="X63" s="216"/>
      <c r="Y63" s="216"/>
      <c r="Z63" s="216"/>
    </row>
    <row r="64" ht="15.75" customHeight="1">
      <c r="A64" s="216"/>
      <c r="B64" s="216"/>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row>
    <row r="65" ht="15.75" customHeight="1">
      <c r="A65" s="216"/>
      <c r="B65" s="216"/>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row>
    <row r="66" ht="15.75" customHeight="1">
      <c r="A66" s="216"/>
      <c r="B66" s="216"/>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row>
    <row r="67" ht="15.75" customHeight="1">
      <c r="A67" s="216"/>
      <c r="B67" s="216"/>
      <c r="C67" s="216"/>
      <c r="D67" s="216"/>
      <c r="E67" s="216"/>
      <c r="F67" s="216"/>
      <c r="G67" s="216"/>
      <c r="H67" s="216"/>
      <c r="I67" s="216"/>
      <c r="J67" s="216"/>
      <c r="K67" s="216"/>
      <c r="L67" s="216"/>
      <c r="M67" s="216"/>
      <c r="N67" s="216"/>
      <c r="O67" s="216"/>
      <c r="P67" s="216"/>
      <c r="Q67" s="216"/>
      <c r="R67" s="216"/>
      <c r="S67" s="216"/>
      <c r="T67" s="216"/>
      <c r="U67" s="216"/>
      <c r="V67" s="216"/>
      <c r="W67" s="216"/>
      <c r="X67" s="216"/>
      <c r="Y67" s="216"/>
      <c r="Z67" s="216"/>
    </row>
    <row r="68" ht="15.75" customHeight="1">
      <c r="A68" s="216"/>
      <c r="B68" s="216"/>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row>
    <row r="69" ht="15.75" customHeight="1">
      <c r="A69" s="216"/>
      <c r="B69" s="216"/>
      <c r="C69" s="216"/>
      <c r="D69" s="216"/>
      <c r="E69" s="216"/>
      <c r="F69" s="216"/>
      <c r="G69" s="216"/>
      <c r="H69" s="216"/>
      <c r="I69" s="216"/>
      <c r="J69" s="216"/>
      <c r="K69" s="216"/>
      <c r="L69" s="216"/>
      <c r="M69" s="216"/>
      <c r="N69" s="216"/>
      <c r="O69" s="216"/>
      <c r="P69" s="216"/>
      <c r="Q69" s="216"/>
      <c r="R69" s="216"/>
      <c r="S69" s="216"/>
      <c r="T69" s="216"/>
      <c r="U69" s="216"/>
      <c r="V69" s="216"/>
      <c r="W69" s="216"/>
      <c r="X69" s="216"/>
      <c r="Y69" s="216"/>
      <c r="Z69" s="216"/>
    </row>
    <row r="70" ht="15.75" customHeight="1">
      <c r="A70" s="216"/>
      <c r="B70" s="216"/>
      <c r="C70" s="216"/>
      <c r="D70" s="216"/>
      <c r="E70" s="216"/>
      <c r="F70" s="216"/>
      <c r="G70" s="216"/>
      <c r="H70" s="216"/>
      <c r="I70" s="216"/>
      <c r="J70" s="216"/>
      <c r="K70" s="216"/>
      <c r="L70" s="216"/>
      <c r="M70" s="216"/>
      <c r="N70" s="216"/>
      <c r="O70" s="216"/>
      <c r="P70" s="216"/>
      <c r="Q70" s="216"/>
      <c r="R70" s="216"/>
      <c r="S70" s="216"/>
      <c r="T70" s="216"/>
      <c r="U70" s="216"/>
      <c r="V70" s="216"/>
      <c r="W70" s="216"/>
      <c r="X70" s="216"/>
      <c r="Y70" s="216"/>
      <c r="Z70" s="216"/>
    </row>
    <row r="71" ht="15.75" customHeight="1">
      <c r="A71" s="216"/>
      <c r="B71" s="216"/>
      <c r="C71" s="216"/>
      <c r="D71" s="216"/>
      <c r="E71" s="216"/>
      <c r="F71" s="216"/>
      <c r="G71" s="216"/>
      <c r="H71" s="216"/>
      <c r="I71" s="216"/>
      <c r="J71" s="216"/>
      <c r="K71" s="216"/>
      <c r="L71" s="216"/>
      <c r="M71" s="216"/>
      <c r="N71" s="216"/>
      <c r="O71" s="216"/>
      <c r="P71" s="216"/>
      <c r="Q71" s="216"/>
      <c r="R71" s="216"/>
      <c r="S71" s="216"/>
      <c r="T71" s="216"/>
      <c r="U71" s="216"/>
      <c r="V71" s="216"/>
      <c r="W71" s="216"/>
      <c r="X71" s="216"/>
      <c r="Y71" s="216"/>
      <c r="Z71" s="216"/>
    </row>
    <row r="72" ht="15.75" customHeight="1">
      <c r="A72" s="216"/>
      <c r="B72" s="216"/>
      <c r="C72" s="216"/>
      <c r="D72" s="216"/>
      <c r="E72" s="216"/>
      <c r="F72" s="216"/>
      <c r="G72" s="216"/>
      <c r="H72" s="216"/>
      <c r="I72" s="216"/>
      <c r="J72" s="216"/>
      <c r="K72" s="216"/>
      <c r="L72" s="216"/>
      <c r="M72" s="216"/>
      <c r="N72" s="216"/>
      <c r="O72" s="216"/>
      <c r="P72" s="216"/>
      <c r="Q72" s="216"/>
      <c r="R72" s="216"/>
      <c r="S72" s="216"/>
      <c r="T72" s="216"/>
      <c r="U72" s="216"/>
      <c r="V72" s="216"/>
      <c r="W72" s="216"/>
      <c r="X72" s="216"/>
      <c r="Y72" s="216"/>
      <c r="Z72" s="216"/>
    </row>
    <row r="73" ht="15.75" customHeight="1">
      <c r="A73" s="216"/>
      <c r="B73" s="216"/>
      <c r="C73" s="216"/>
      <c r="D73" s="216"/>
      <c r="E73" s="216"/>
      <c r="F73" s="216"/>
      <c r="G73" s="216"/>
      <c r="H73" s="216"/>
      <c r="I73" s="216"/>
      <c r="J73" s="216"/>
      <c r="K73" s="216"/>
      <c r="L73" s="216"/>
      <c r="M73" s="216"/>
      <c r="N73" s="216"/>
      <c r="O73" s="216"/>
      <c r="P73" s="216"/>
      <c r="Q73" s="216"/>
      <c r="R73" s="216"/>
      <c r="S73" s="216"/>
      <c r="T73" s="216"/>
      <c r="U73" s="216"/>
      <c r="V73" s="216"/>
      <c r="W73" s="216"/>
      <c r="X73" s="216"/>
      <c r="Y73" s="216"/>
      <c r="Z73" s="216"/>
    </row>
    <row r="74" ht="15.75" customHeight="1">
      <c r="A74" s="216"/>
      <c r="B74" s="216"/>
      <c r="C74" s="216"/>
      <c r="D74" s="216"/>
      <c r="E74" s="216"/>
      <c r="F74" s="216"/>
      <c r="G74" s="216"/>
      <c r="H74" s="216"/>
      <c r="I74" s="216"/>
      <c r="J74" s="216"/>
      <c r="K74" s="216"/>
      <c r="L74" s="216"/>
      <c r="M74" s="216"/>
      <c r="N74" s="216"/>
      <c r="O74" s="216"/>
      <c r="P74" s="216"/>
      <c r="Q74" s="216"/>
      <c r="R74" s="216"/>
      <c r="S74" s="216"/>
      <c r="T74" s="216"/>
      <c r="U74" s="216"/>
      <c r="V74" s="216"/>
      <c r="W74" s="216"/>
      <c r="X74" s="216"/>
      <c r="Y74" s="216"/>
      <c r="Z74" s="216"/>
    </row>
    <row r="75" ht="15.75" customHeight="1">
      <c r="A75" s="216"/>
      <c r="B75" s="216"/>
      <c r="C75" s="216"/>
      <c r="D75" s="216"/>
      <c r="E75" s="216"/>
      <c r="F75" s="216"/>
      <c r="G75" s="216"/>
      <c r="H75" s="216"/>
      <c r="I75" s="216"/>
      <c r="J75" s="216"/>
      <c r="K75" s="216"/>
      <c r="L75" s="216"/>
      <c r="M75" s="216"/>
      <c r="N75" s="216"/>
      <c r="O75" s="216"/>
      <c r="P75" s="216"/>
      <c r="Q75" s="216"/>
      <c r="R75" s="216"/>
      <c r="S75" s="216"/>
      <c r="T75" s="216"/>
      <c r="U75" s="216"/>
      <c r="V75" s="216"/>
      <c r="W75" s="216"/>
      <c r="X75" s="216"/>
      <c r="Y75" s="216"/>
      <c r="Z75" s="216"/>
    </row>
    <row r="76" ht="15.75" customHeight="1">
      <c r="A76" s="216"/>
      <c r="B76" s="216"/>
      <c r="C76" s="216"/>
      <c r="D76" s="216"/>
      <c r="E76" s="216"/>
      <c r="F76" s="216"/>
      <c r="G76" s="216"/>
      <c r="H76" s="216"/>
      <c r="I76" s="216"/>
      <c r="J76" s="216"/>
      <c r="K76" s="216"/>
      <c r="L76" s="216"/>
      <c r="M76" s="216"/>
      <c r="N76" s="216"/>
      <c r="O76" s="216"/>
      <c r="P76" s="216"/>
      <c r="Q76" s="216"/>
      <c r="R76" s="216"/>
      <c r="S76" s="216"/>
      <c r="T76" s="216"/>
      <c r="U76" s="216"/>
      <c r="V76" s="216"/>
      <c r="W76" s="216"/>
      <c r="X76" s="216"/>
      <c r="Y76" s="216"/>
      <c r="Z76" s="216"/>
    </row>
    <row r="77" ht="15.75" customHeight="1">
      <c r="A77" s="216"/>
      <c r="B77" s="216"/>
      <c r="C77" s="216"/>
      <c r="D77" s="216"/>
      <c r="E77" s="216"/>
      <c r="F77" s="216"/>
      <c r="G77" s="216"/>
      <c r="H77" s="216"/>
      <c r="I77" s="216"/>
      <c r="J77" s="216"/>
      <c r="K77" s="216"/>
      <c r="L77" s="216"/>
      <c r="M77" s="216"/>
      <c r="N77" s="216"/>
      <c r="O77" s="216"/>
      <c r="P77" s="216"/>
      <c r="Q77" s="216"/>
      <c r="R77" s="216"/>
      <c r="S77" s="216"/>
      <c r="T77" s="216"/>
      <c r="U77" s="216"/>
      <c r="V77" s="216"/>
      <c r="W77" s="216"/>
      <c r="X77" s="216"/>
      <c r="Y77" s="216"/>
      <c r="Z77" s="216"/>
    </row>
    <row r="78" ht="15.75" customHeight="1">
      <c r="A78" s="216"/>
      <c r="B78" s="216"/>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row>
    <row r="79" ht="15.75" customHeight="1">
      <c r="A79" s="216"/>
      <c r="B79" s="216"/>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row>
    <row r="80" ht="15.75" customHeight="1">
      <c r="A80" s="216"/>
      <c r="B80" s="216"/>
      <c r="C80" s="216"/>
      <c r="D80" s="216"/>
      <c r="E80" s="216"/>
      <c r="F80" s="216"/>
      <c r="G80" s="216"/>
      <c r="H80" s="216"/>
      <c r="I80" s="216"/>
      <c r="J80" s="216"/>
      <c r="K80" s="216"/>
      <c r="L80" s="216"/>
      <c r="M80" s="216"/>
      <c r="N80" s="216"/>
      <c r="O80" s="216"/>
      <c r="P80" s="216"/>
      <c r="Q80" s="216"/>
      <c r="R80" s="216"/>
      <c r="S80" s="216"/>
      <c r="T80" s="216"/>
      <c r="U80" s="216"/>
      <c r="V80" s="216"/>
      <c r="W80" s="216"/>
      <c r="X80" s="216"/>
      <c r="Y80" s="216"/>
      <c r="Z80" s="216"/>
    </row>
    <row r="81" ht="15.75" customHeight="1">
      <c r="A81" s="216"/>
      <c r="B81" s="216"/>
      <c r="C81" s="216"/>
      <c r="D81" s="216"/>
      <c r="E81" s="216"/>
      <c r="F81" s="216"/>
      <c r="G81" s="216"/>
      <c r="H81" s="216"/>
      <c r="I81" s="216"/>
      <c r="J81" s="216"/>
      <c r="K81" s="216"/>
      <c r="L81" s="216"/>
      <c r="M81" s="216"/>
      <c r="N81" s="216"/>
      <c r="O81" s="216"/>
      <c r="P81" s="216"/>
      <c r="Q81" s="216"/>
      <c r="R81" s="216"/>
      <c r="S81" s="216"/>
      <c r="T81" s="216"/>
      <c r="U81" s="216"/>
      <c r="V81" s="216"/>
      <c r="W81" s="216"/>
      <c r="X81" s="216"/>
      <c r="Y81" s="216"/>
      <c r="Z81" s="216"/>
    </row>
    <row r="82" ht="15.75" customHeight="1">
      <c r="A82" s="216"/>
      <c r="B82" s="216"/>
      <c r="C82" s="216"/>
      <c r="D82" s="216"/>
      <c r="E82" s="216"/>
      <c r="F82" s="216"/>
      <c r="G82" s="216"/>
      <c r="H82" s="216"/>
      <c r="I82" s="216"/>
      <c r="J82" s="216"/>
      <c r="K82" s="216"/>
      <c r="L82" s="216"/>
      <c r="M82" s="216"/>
      <c r="N82" s="216"/>
      <c r="O82" s="216"/>
      <c r="P82" s="216"/>
      <c r="Q82" s="216"/>
      <c r="R82" s="216"/>
      <c r="S82" s="216"/>
      <c r="T82" s="216"/>
      <c r="U82" s="216"/>
      <c r="V82" s="216"/>
      <c r="W82" s="216"/>
      <c r="X82" s="216"/>
      <c r="Y82" s="216"/>
      <c r="Z82" s="216"/>
    </row>
    <row r="83" ht="15.75" customHeight="1">
      <c r="A83" s="216"/>
      <c r="B83" s="216"/>
      <c r="C83" s="216"/>
      <c r="D83" s="216"/>
      <c r="E83" s="216"/>
      <c r="F83" s="216"/>
      <c r="G83" s="216"/>
      <c r="H83" s="216"/>
      <c r="I83" s="216"/>
      <c r="J83" s="216"/>
      <c r="K83" s="216"/>
      <c r="L83" s="216"/>
      <c r="M83" s="216"/>
      <c r="N83" s="216"/>
      <c r="O83" s="216"/>
      <c r="P83" s="216"/>
      <c r="Q83" s="216"/>
      <c r="R83" s="216"/>
      <c r="S83" s="216"/>
      <c r="T83" s="216"/>
      <c r="U83" s="216"/>
      <c r="V83" s="216"/>
      <c r="W83" s="216"/>
      <c r="X83" s="216"/>
      <c r="Y83" s="216"/>
      <c r="Z83" s="216"/>
    </row>
    <row r="84" ht="15.75" customHeight="1">
      <c r="A84" s="216"/>
      <c r="B84" s="216"/>
      <c r="C84" s="216"/>
      <c r="D84" s="216"/>
      <c r="E84" s="216"/>
      <c r="F84" s="216"/>
      <c r="G84" s="216"/>
      <c r="H84" s="216"/>
      <c r="I84" s="216"/>
      <c r="J84" s="216"/>
      <c r="K84" s="216"/>
      <c r="L84" s="216"/>
      <c r="M84" s="216"/>
      <c r="N84" s="216"/>
      <c r="O84" s="216"/>
      <c r="P84" s="216"/>
      <c r="Q84" s="216"/>
      <c r="R84" s="216"/>
      <c r="S84" s="216"/>
      <c r="T84" s="216"/>
      <c r="U84" s="216"/>
      <c r="V84" s="216"/>
      <c r="W84" s="216"/>
      <c r="X84" s="216"/>
      <c r="Y84" s="216"/>
      <c r="Z84" s="216"/>
    </row>
    <row r="85" ht="15.75" customHeight="1">
      <c r="A85" s="216"/>
      <c r="B85" s="216"/>
      <c r="C85" s="216"/>
      <c r="D85" s="216"/>
      <c r="E85" s="216"/>
      <c r="F85" s="216"/>
      <c r="G85" s="216"/>
      <c r="H85" s="216"/>
      <c r="I85" s="216"/>
      <c r="J85" s="216"/>
      <c r="K85" s="216"/>
      <c r="L85" s="216"/>
      <c r="M85" s="216"/>
      <c r="N85" s="216"/>
      <c r="O85" s="216"/>
      <c r="P85" s="216"/>
      <c r="Q85" s="216"/>
      <c r="R85" s="216"/>
      <c r="S85" s="216"/>
      <c r="T85" s="216"/>
      <c r="U85" s="216"/>
      <c r="V85" s="216"/>
      <c r="W85" s="216"/>
      <c r="X85" s="216"/>
      <c r="Y85" s="216"/>
      <c r="Z85" s="216"/>
    </row>
    <row r="86" ht="15.75" customHeight="1">
      <c r="A86" s="216"/>
      <c r="B86" s="216"/>
      <c r="C86" s="216"/>
      <c r="D86" s="216"/>
      <c r="E86" s="216"/>
      <c r="F86" s="216"/>
      <c r="G86" s="216"/>
      <c r="H86" s="216"/>
      <c r="I86" s="216"/>
      <c r="J86" s="216"/>
      <c r="K86" s="216"/>
      <c r="L86" s="216"/>
      <c r="M86" s="216"/>
      <c r="N86" s="216"/>
      <c r="O86" s="216"/>
      <c r="P86" s="216"/>
      <c r="Q86" s="216"/>
      <c r="R86" s="216"/>
      <c r="S86" s="216"/>
      <c r="T86" s="216"/>
      <c r="U86" s="216"/>
      <c r="V86" s="216"/>
      <c r="W86" s="216"/>
      <c r="X86" s="216"/>
      <c r="Y86" s="216"/>
      <c r="Z86" s="216"/>
    </row>
    <row r="87" ht="15.75" customHeight="1">
      <c r="A87" s="216"/>
      <c r="B87" s="216"/>
      <c r="C87" s="216"/>
      <c r="D87" s="216"/>
      <c r="E87" s="216"/>
      <c r="F87" s="216"/>
      <c r="G87" s="216"/>
      <c r="H87" s="216"/>
      <c r="I87" s="216"/>
      <c r="J87" s="216"/>
      <c r="K87" s="216"/>
      <c r="L87" s="216"/>
      <c r="M87" s="216"/>
      <c r="N87" s="216"/>
      <c r="O87" s="216"/>
      <c r="P87" s="216"/>
      <c r="Q87" s="216"/>
      <c r="R87" s="216"/>
      <c r="S87" s="216"/>
      <c r="T87" s="216"/>
      <c r="U87" s="216"/>
      <c r="V87" s="216"/>
      <c r="W87" s="216"/>
      <c r="X87" s="216"/>
      <c r="Y87" s="216"/>
      <c r="Z87" s="216"/>
    </row>
    <row r="88" ht="15.75" customHeight="1">
      <c r="A88" s="216"/>
      <c r="B88" s="216"/>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row>
    <row r="89" ht="15.75" customHeight="1">
      <c r="A89" s="216"/>
      <c r="B89" s="216"/>
      <c r="C89" s="216"/>
      <c r="D89" s="216"/>
      <c r="E89" s="216"/>
      <c r="F89" s="216"/>
      <c r="G89" s="216"/>
      <c r="H89" s="216"/>
      <c r="I89" s="216"/>
      <c r="J89" s="216"/>
      <c r="K89" s="216"/>
      <c r="L89" s="216"/>
      <c r="M89" s="216"/>
      <c r="N89" s="216"/>
      <c r="O89" s="216"/>
      <c r="P89" s="216"/>
      <c r="Q89" s="216"/>
      <c r="R89" s="216"/>
      <c r="S89" s="216"/>
      <c r="T89" s="216"/>
      <c r="U89" s="216"/>
      <c r="V89" s="216"/>
      <c r="W89" s="216"/>
      <c r="X89" s="216"/>
      <c r="Y89" s="216"/>
      <c r="Z89" s="216"/>
    </row>
    <row r="90" ht="15.75" customHeight="1">
      <c r="A90" s="216"/>
      <c r="B90" s="216"/>
      <c r="C90" s="216"/>
      <c r="D90" s="216"/>
      <c r="E90" s="216"/>
      <c r="F90" s="216"/>
      <c r="G90" s="216"/>
      <c r="H90" s="216"/>
      <c r="I90" s="216"/>
      <c r="J90" s="216"/>
      <c r="K90" s="216"/>
      <c r="L90" s="216"/>
      <c r="M90" s="216"/>
      <c r="N90" s="216"/>
      <c r="O90" s="216"/>
      <c r="P90" s="216"/>
      <c r="Q90" s="216"/>
      <c r="R90" s="216"/>
      <c r="S90" s="216"/>
      <c r="T90" s="216"/>
      <c r="U90" s="216"/>
      <c r="V90" s="216"/>
      <c r="W90" s="216"/>
      <c r="X90" s="216"/>
      <c r="Y90" s="216"/>
      <c r="Z90" s="216"/>
    </row>
    <row r="91" ht="15.75" customHeight="1">
      <c r="A91" s="216"/>
      <c r="B91" s="216"/>
      <c r="C91" s="216"/>
      <c r="D91" s="216"/>
      <c r="E91" s="216"/>
      <c r="F91" s="216"/>
      <c r="G91" s="216"/>
      <c r="H91" s="216"/>
      <c r="I91" s="216"/>
      <c r="J91" s="216"/>
      <c r="K91" s="216"/>
      <c r="L91" s="216"/>
      <c r="M91" s="216"/>
      <c r="N91" s="216"/>
      <c r="O91" s="216"/>
      <c r="P91" s="216"/>
      <c r="Q91" s="216"/>
      <c r="R91" s="216"/>
      <c r="S91" s="216"/>
      <c r="T91" s="216"/>
      <c r="U91" s="216"/>
      <c r="V91" s="216"/>
      <c r="W91" s="216"/>
      <c r="X91" s="216"/>
      <c r="Y91" s="216"/>
      <c r="Z91" s="216"/>
    </row>
    <row r="92" ht="15.75" customHeight="1">
      <c r="A92" s="216"/>
      <c r="B92" s="216"/>
      <c r="C92" s="216"/>
      <c r="D92" s="216"/>
      <c r="E92" s="216"/>
      <c r="F92" s="216"/>
      <c r="G92" s="216"/>
      <c r="H92" s="216"/>
      <c r="I92" s="216"/>
      <c r="J92" s="216"/>
      <c r="K92" s="216"/>
      <c r="L92" s="216"/>
      <c r="M92" s="216"/>
      <c r="N92" s="216"/>
      <c r="O92" s="216"/>
      <c r="P92" s="216"/>
      <c r="Q92" s="216"/>
      <c r="R92" s="216"/>
      <c r="S92" s="216"/>
      <c r="T92" s="216"/>
      <c r="U92" s="216"/>
      <c r="V92" s="216"/>
      <c r="W92" s="216"/>
      <c r="X92" s="216"/>
      <c r="Y92" s="216"/>
      <c r="Z92" s="216"/>
    </row>
    <row r="93" ht="15.75" customHeight="1">
      <c r="A93" s="216"/>
      <c r="B93" s="216"/>
      <c r="C93" s="216"/>
      <c r="D93" s="216"/>
      <c r="E93" s="216"/>
      <c r="F93" s="216"/>
      <c r="G93" s="216"/>
      <c r="H93" s="216"/>
      <c r="I93" s="216"/>
      <c r="J93" s="216"/>
      <c r="K93" s="216"/>
      <c r="L93" s="216"/>
      <c r="M93" s="216"/>
      <c r="N93" s="216"/>
      <c r="O93" s="216"/>
      <c r="P93" s="216"/>
      <c r="Q93" s="216"/>
      <c r="R93" s="216"/>
      <c r="S93" s="216"/>
      <c r="T93" s="216"/>
      <c r="U93" s="216"/>
      <c r="V93" s="216"/>
      <c r="W93" s="216"/>
      <c r="X93" s="216"/>
      <c r="Y93" s="216"/>
      <c r="Z93" s="216"/>
    </row>
    <row r="94" ht="15.75" customHeight="1">
      <c r="A94" s="216"/>
      <c r="B94" s="216"/>
      <c r="C94" s="216"/>
      <c r="D94" s="216"/>
      <c r="E94" s="216"/>
      <c r="F94" s="216"/>
      <c r="G94" s="216"/>
      <c r="H94" s="216"/>
      <c r="I94" s="216"/>
      <c r="J94" s="216"/>
      <c r="K94" s="216"/>
      <c r="L94" s="216"/>
      <c r="M94" s="216"/>
      <c r="N94" s="216"/>
      <c r="O94" s="216"/>
      <c r="P94" s="216"/>
      <c r="Q94" s="216"/>
      <c r="R94" s="216"/>
      <c r="S94" s="216"/>
      <c r="T94" s="216"/>
      <c r="U94" s="216"/>
      <c r="V94" s="216"/>
      <c r="W94" s="216"/>
      <c r="X94" s="216"/>
      <c r="Y94" s="216"/>
      <c r="Z94" s="216"/>
    </row>
    <row r="95" ht="15.75" customHeight="1">
      <c r="A95" s="216"/>
      <c r="B95" s="216"/>
      <c r="C95" s="216"/>
      <c r="D95" s="216"/>
      <c r="E95" s="216"/>
      <c r="F95" s="216"/>
      <c r="G95" s="216"/>
      <c r="H95" s="216"/>
      <c r="I95" s="216"/>
      <c r="J95" s="216"/>
      <c r="K95" s="216"/>
      <c r="L95" s="216"/>
      <c r="M95" s="216"/>
      <c r="N95" s="216"/>
      <c r="O95" s="216"/>
      <c r="P95" s="216"/>
      <c r="Q95" s="216"/>
      <c r="R95" s="216"/>
      <c r="S95" s="216"/>
      <c r="T95" s="216"/>
      <c r="U95" s="216"/>
      <c r="V95" s="216"/>
      <c r="W95" s="216"/>
      <c r="X95" s="216"/>
      <c r="Y95" s="216"/>
      <c r="Z95" s="216"/>
    </row>
    <row r="96" ht="15.75" customHeight="1">
      <c r="A96" s="216"/>
      <c r="B96" s="216"/>
      <c r="C96" s="216"/>
      <c r="D96" s="216"/>
      <c r="E96" s="216"/>
      <c r="F96" s="216"/>
      <c r="G96" s="216"/>
      <c r="H96" s="216"/>
      <c r="I96" s="216"/>
      <c r="J96" s="216"/>
      <c r="K96" s="216"/>
      <c r="L96" s="216"/>
      <c r="M96" s="216"/>
      <c r="N96" s="216"/>
      <c r="O96" s="216"/>
      <c r="P96" s="216"/>
      <c r="Q96" s="216"/>
      <c r="R96" s="216"/>
      <c r="S96" s="216"/>
      <c r="T96" s="216"/>
      <c r="U96" s="216"/>
      <c r="V96" s="216"/>
      <c r="W96" s="216"/>
      <c r="X96" s="216"/>
      <c r="Y96" s="216"/>
      <c r="Z96" s="216"/>
    </row>
    <row r="97" ht="15.75" customHeight="1">
      <c r="A97" s="216"/>
      <c r="B97" s="216"/>
      <c r="C97" s="216"/>
      <c r="D97" s="216"/>
      <c r="E97" s="216"/>
      <c r="F97" s="216"/>
      <c r="G97" s="216"/>
      <c r="H97" s="216"/>
      <c r="I97" s="216"/>
      <c r="J97" s="216"/>
      <c r="K97" s="216"/>
      <c r="L97" s="216"/>
      <c r="M97" s="216"/>
      <c r="N97" s="216"/>
      <c r="O97" s="216"/>
      <c r="P97" s="216"/>
      <c r="Q97" s="216"/>
      <c r="R97" s="216"/>
      <c r="S97" s="216"/>
      <c r="T97" s="216"/>
      <c r="U97" s="216"/>
      <c r="V97" s="216"/>
      <c r="W97" s="216"/>
      <c r="X97" s="216"/>
      <c r="Y97" s="216"/>
      <c r="Z97" s="216"/>
    </row>
    <row r="98" ht="15.75" customHeight="1">
      <c r="A98" s="216"/>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row>
    <row r="99" ht="15.75" customHeight="1">
      <c r="A99" s="216"/>
      <c r="B99" s="216"/>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row>
    <row r="100" ht="15.75" customHeight="1">
      <c r="A100" s="216"/>
      <c r="B100" s="216"/>
      <c r="C100" s="216"/>
      <c r="D100" s="216"/>
      <c r="E100" s="216"/>
      <c r="F100" s="216"/>
      <c r="G100" s="216"/>
      <c r="H100" s="216"/>
      <c r="I100" s="216"/>
      <c r="J100" s="216"/>
      <c r="K100" s="216"/>
      <c r="L100" s="216"/>
      <c r="M100" s="216"/>
      <c r="N100" s="216"/>
      <c r="O100" s="216"/>
      <c r="P100" s="216"/>
      <c r="Q100" s="216"/>
      <c r="R100" s="216"/>
      <c r="S100" s="216"/>
      <c r="T100" s="216"/>
      <c r="U100" s="216"/>
      <c r="V100" s="216"/>
      <c r="W100" s="216"/>
      <c r="X100" s="216"/>
      <c r="Y100" s="216"/>
      <c r="Z100" s="216"/>
    </row>
    <row r="101" ht="15.75" customHeight="1">
      <c r="A101" s="216"/>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row>
    <row r="102" ht="15.75" customHeight="1">
      <c r="A102" s="216"/>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c r="Y102" s="216"/>
      <c r="Z102" s="216"/>
    </row>
    <row r="103" ht="15.75" customHeight="1">
      <c r="A103" s="216"/>
      <c r="B103" s="216"/>
      <c r="C103" s="216"/>
      <c r="D103" s="216"/>
      <c r="E103" s="216"/>
      <c r="F103" s="216"/>
      <c r="G103" s="216"/>
      <c r="H103" s="216"/>
      <c r="I103" s="216"/>
      <c r="J103" s="216"/>
      <c r="K103" s="216"/>
      <c r="L103" s="216"/>
      <c r="M103" s="216"/>
      <c r="N103" s="216"/>
      <c r="O103" s="216"/>
      <c r="P103" s="216"/>
      <c r="Q103" s="216"/>
      <c r="R103" s="216"/>
      <c r="S103" s="216"/>
      <c r="T103" s="216"/>
      <c r="U103" s="216"/>
      <c r="V103" s="216"/>
      <c r="W103" s="216"/>
      <c r="X103" s="216"/>
      <c r="Y103" s="216"/>
      <c r="Z103" s="216"/>
    </row>
    <row r="104" ht="15.75" customHeight="1">
      <c r="A104" s="216"/>
      <c r="B104" s="216"/>
      <c r="C104" s="216"/>
      <c r="D104" s="216"/>
      <c r="E104" s="216"/>
      <c r="F104" s="216"/>
      <c r="G104" s="216"/>
      <c r="H104" s="216"/>
      <c r="I104" s="216"/>
      <c r="J104" s="216"/>
      <c r="K104" s="216"/>
      <c r="L104" s="216"/>
      <c r="M104" s="216"/>
      <c r="N104" s="216"/>
      <c r="O104" s="216"/>
      <c r="P104" s="216"/>
      <c r="Q104" s="216"/>
      <c r="R104" s="216"/>
      <c r="S104" s="216"/>
      <c r="T104" s="216"/>
      <c r="U104" s="216"/>
      <c r="V104" s="216"/>
      <c r="W104" s="216"/>
      <c r="X104" s="216"/>
      <c r="Y104" s="216"/>
      <c r="Z104" s="216"/>
    </row>
    <row r="105" ht="15.75" customHeight="1">
      <c r="A105" s="216"/>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row>
    <row r="106" ht="15.75" customHeight="1">
      <c r="A106" s="216"/>
      <c r="B106" s="216"/>
      <c r="C106" s="216"/>
      <c r="D106" s="216"/>
      <c r="E106" s="216"/>
      <c r="F106" s="216"/>
      <c r="G106" s="216"/>
      <c r="H106" s="216"/>
      <c r="I106" s="216"/>
      <c r="J106" s="216"/>
      <c r="K106" s="216"/>
      <c r="L106" s="216"/>
      <c r="M106" s="216"/>
      <c r="N106" s="216"/>
      <c r="O106" s="216"/>
      <c r="P106" s="216"/>
      <c r="Q106" s="216"/>
      <c r="R106" s="216"/>
      <c r="S106" s="216"/>
      <c r="T106" s="216"/>
      <c r="U106" s="216"/>
      <c r="V106" s="216"/>
      <c r="W106" s="216"/>
      <c r="X106" s="216"/>
      <c r="Y106" s="216"/>
      <c r="Z106" s="216"/>
    </row>
    <row r="107" ht="15.75" customHeight="1">
      <c r="A107" s="216"/>
      <c r="B107" s="216"/>
      <c r="C107" s="216"/>
      <c r="D107" s="216"/>
      <c r="E107" s="216"/>
      <c r="F107" s="216"/>
      <c r="G107" s="216"/>
      <c r="H107" s="216"/>
      <c r="I107" s="216"/>
      <c r="J107" s="216"/>
      <c r="K107" s="216"/>
      <c r="L107" s="216"/>
      <c r="M107" s="216"/>
      <c r="N107" s="216"/>
      <c r="O107" s="216"/>
      <c r="P107" s="216"/>
      <c r="Q107" s="216"/>
      <c r="R107" s="216"/>
      <c r="S107" s="216"/>
      <c r="T107" s="216"/>
      <c r="U107" s="216"/>
      <c r="V107" s="216"/>
      <c r="W107" s="216"/>
      <c r="X107" s="216"/>
      <c r="Y107" s="216"/>
      <c r="Z107" s="216"/>
    </row>
    <row r="108" ht="15.75" customHeight="1">
      <c r="A108" s="216"/>
      <c r="B108" s="216"/>
      <c r="C108" s="216"/>
      <c r="D108" s="216"/>
      <c r="E108" s="216"/>
      <c r="F108" s="216"/>
      <c r="G108" s="216"/>
      <c r="H108" s="216"/>
      <c r="I108" s="216"/>
      <c r="J108" s="216"/>
      <c r="K108" s="216"/>
      <c r="L108" s="216"/>
      <c r="M108" s="216"/>
      <c r="N108" s="216"/>
      <c r="O108" s="216"/>
      <c r="P108" s="216"/>
      <c r="Q108" s="216"/>
      <c r="R108" s="216"/>
      <c r="S108" s="216"/>
      <c r="T108" s="216"/>
      <c r="U108" s="216"/>
      <c r="V108" s="216"/>
      <c r="W108" s="216"/>
      <c r="X108" s="216"/>
      <c r="Y108" s="216"/>
      <c r="Z108" s="216"/>
    </row>
    <row r="109" ht="15.75" customHeight="1">
      <c r="A109" s="216"/>
      <c r="B109" s="216"/>
      <c r="C109" s="216"/>
      <c r="D109" s="216"/>
      <c r="E109" s="216"/>
      <c r="F109" s="216"/>
      <c r="G109" s="216"/>
      <c r="H109" s="216"/>
      <c r="I109" s="216"/>
      <c r="J109" s="216"/>
      <c r="K109" s="216"/>
      <c r="L109" s="216"/>
      <c r="M109" s="216"/>
      <c r="N109" s="216"/>
      <c r="O109" s="216"/>
      <c r="P109" s="216"/>
      <c r="Q109" s="216"/>
      <c r="R109" s="216"/>
      <c r="S109" s="216"/>
      <c r="T109" s="216"/>
      <c r="U109" s="216"/>
      <c r="V109" s="216"/>
      <c r="W109" s="216"/>
      <c r="X109" s="216"/>
      <c r="Y109" s="216"/>
      <c r="Z109" s="216"/>
    </row>
    <row r="110" ht="15.75" customHeight="1">
      <c r="A110" s="216"/>
      <c r="B110" s="216"/>
      <c r="C110" s="216"/>
      <c r="D110" s="216"/>
      <c r="E110" s="216"/>
      <c r="F110" s="216"/>
      <c r="G110" s="216"/>
      <c r="H110" s="216"/>
      <c r="I110" s="216"/>
      <c r="J110" s="216"/>
      <c r="K110" s="216"/>
      <c r="L110" s="216"/>
      <c r="M110" s="216"/>
      <c r="N110" s="216"/>
      <c r="O110" s="216"/>
      <c r="P110" s="216"/>
      <c r="Q110" s="216"/>
      <c r="R110" s="216"/>
      <c r="S110" s="216"/>
      <c r="T110" s="216"/>
      <c r="U110" s="216"/>
      <c r="V110" s="216"/>
      <c r="W110" s="216"/>
      <c r="X110" s="216"/>
      <c r="Y110" s="216"/>
      <c r="Z110" s="216"/>
    </row>
    <row r="111" ht="15.75" customHeight="1">
      <c r="A111" s="216"/>
      <c r="B111" s="216"/>
      <c r="C111" s="216"/>
      <c r="D111" s="216"/>
      <c r="E111" s="216"/>
      <c r="F111" s="216"/>
      <c r="G111" s="216"/>
      <c r="H111" s="216"/>
      <c r="I111" s="216"/>
      <c r="J111" s="216"/>
      <c r="K111" s="216"/>
      <c r="L111" s="216"/>
      <c r="M111" s="216"/>
      <c r="N111" s="216"/>
      <c r="O111" s="216"/>
      <c r="P111" s="216"/>
      <c r="Q111" s="216"/>
      <c r="R111" s="216"/>
      <c r="S111" s="216"/>
      <c r="T111" s="216"/>
      <c r="U111" s="216"/>
      <c r="V111" s="216"/>
      <c r="W111" s="216"/>
      <c r="X111" s="216"/>
      <c r="Y111" s="216"/>
      <c r="Z111" s="216"/>
    </row>
    <row r="112" ht="15.75" customHeight="1">
      <c r="A112" s="216"/>
      <c r="B112" s="216"/>
      <c r="C112" s="216"/>
      <c r="D112" s="216"/>
      <c r="E112" s="216"/>
      <c r="F112" s="216"/>
      <c r="G112" s="216"/>
      <c r="H112" s="216"/>
      <c r="I112" s="216"/>
      <c r="J112" s="216"/>
      <c r="K112" s="216"/>
      <c r="L112" s="216"/>
      <c r="M112" s="216"/>
      <c r="N112" s="216"/>
      <c r="O112" s="216"/>
      <c r="P112" s="216"/>
      <c r="Q112" s="216"/>
      <c r="R112" s="216"/>
      <c r="S112" s="216"/>
      <c r="T112" s="216"/>
      <c r="U112" s="216"/>
      <c r="V112" s="216"/>
      <c r="W112" s="216"/>
      <c r="X112" s="216"/>
      <c r="Y112" s="216"/>
      <c r="Z112" s="216"/>
    </row>
    <row r="113" ht="15.75" customHeight="1">
      <c r="A113" s="216"/>
      <c r="B113" s="216"/>
      <c r="C113" s="216"/>
      <c r="D113" s="216"/>
      <c r="E113" s="216"/>
      <c r="F113" s="216"/>
      <c r="G113" s="216"/>
      <c r="H113" s="216"/>
      <c r="I113" s="216"/>
      <c r="J113" s="216"/>
      <c r="K113" s="216"/>
      <c r="L113" s="216"/>
      <c r="M113" s="216"/>
      <c r="N113" s="216"/>
      <c r="O113" s="216"/>
      <c r="P113" s="216"/>
      <c r="Q113" s="216"/>
      <c r="R113" s="216"/>
      <c r="S113" s="216"/>
      <c r="T113" s="216"/>
      <c r="U113" s="216"/>
      <c r="V113" s="216"/>
      <c r="W113" s="216"/>
      <c r="X113" s="216"/>
      <c r="Y113" s="216"/>
      <c r="Z113" s="216"/>
    </row>
    <row r="114" ht="15.75" customHeight="1">
      <c r="A114" s="216"/>
      <c r="B114" s="216"/>
      <c r="C114" s="216"/>
      <c r="D114" s="216"/>
      <c r="E114" s="216"/>
      <c r="F114" s="216"/>
      <c r="G114" s="216"/>
      <c r="H114" s="216"/>
      <c r="I114" s="216"/>
      <c r="J114" s="216"/>
      <c r="K114" s="216"/>
      <c r="L114" s="216"/>
      <c r="M114" s="216"/>
      <c r="N114" s="216"/>
      <c r="O114" s="216"/>
      <c r="P114" s="216"/>
      <c r="Q114" s="216"/>
      <c r="R114" s="216"/>
      <c r="S114" s="216"/>
      <c r="T114" s="216"/>
      <c r="U114" s="216"/>
      <c r="V114" s="216"/>
      <c r="W114" s="216"/>
      <c r="X114" s="216"/>
      <c r="Y114" s="216"/>
      <c r="Z114" s="216"/>
    </row>
    <row r="115" ht="15.75" customHeight="1">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row>
    <row r="116" ht="15.75" customHeight="1">
      <c r="A116" s="216"/>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row>
    <row r="117" ht="15.75" customHeight="1">
      <c r="A117" s="216"/>
      <c r="B117" s="216"/>
      <c r="C117" s="216"/>
      <c r="D117" s="216"/>
      <c r="E117" s="216"/>
      <c r="F117" s="216"/>
      <c r="G117" s="216"/>
      <c r="H117" s="216"/>
      <c r="I117" s="216"/>
      <c r="J117" s="216"/>
      <c r="K117" s="216"/>
      <c r="L117" s="216"/>
      <c r="M117" s="216"/>
      <c r="N117" s="216"/>
      <c r="O117" s="216"/>
      <c r="P117" s="216"/>
      <c r="Q117" s="216"/>
      <c r="R117" s="216"/>
      <c r="S117" s="216"/>
      <c r="T117" s="216"/>
      <c r="U117" s="216"/>
      <c r="V117" s="216"/>
      <c r="W117" s="216"/>
      <c r="X117" s="216"/>
      <c r="Y117" s="216"/>
      <c r="Z117" s="216"/>
    </row>
    <row r="118" ht="15.75" customHeight="1">
      <c r="A118" s="216"/>
      <c r="B118" s="216"/>
      <c r="C118" s="216"/>
      <c r="D118" s="216"/>
      <c r="E118" s="216"/>
      <c r="F118" s="216"/>
      <c r="G118" s="216"/>
      <c r="H118" s="216"/>
      <c r="I118" s="216"/>
      <c r="J118" s="216"/>
      <c r="K118" s="216"/>
      <c r="L118" s="216"/>
      <c r="M118" s="216"/>
      <c r="N118" s="216"/>
      <c r="O118" s="216"/>
      <c r="P118" s="216"/>
      <c r="Q118" s="216"/>
      <c r="R118" s="216"/>
      <c r="S118" s="216"/>
      <c r="T118" s="216"/>
      <c r="U118" s="216"/>
      <c r="V118" s="216"/>
      <c r="W118" s="216"/>
      <c r="X118" s="216"/>
      <c r="Y118" s="216"/>
      <c r="Z118" s="216"/>
    </row>
    <row r="119" ht="15.75" customHeight="1">
      <c r="A119" s="216"/>
      <c r="B119" s="216"/>
      <c r="C119" s="216"/>
      <c r="D119" s="216"/>
      <c r="E119" s="216"/>
      <c r="F119" s="216"/>
      <c r="G119" s="216"/>
      <c r="H119" s="216"/>
      <c r="I119" s="216"/>
      <c r="J119" s="216"/>
      <c r="K119" s="216"/>
      <c r="L119" s="216"/>
      <c r="M119" s="216"/>
      <c r="N119" s="216"/>
      <c r="O119" s="216"/>
      <c r="P119" s="216"/>
      <c r="Q119" s="216"/>
      <c r="R119" s="216"/>
      <c r="S119" s="216"/>
      <c r="T119" s="216"/>
      <c r="U119" s="216"/>
      <c r="V119" s="216"/>
      <c r="W119" s="216"/>
      <c r="X119" s="216"/>
      <c r="Y119" s="216"/>
      <c r="Z119" s="216"/>
    </row>
    <row r="120" ht="15.75" customHeight="1">
      <c r="A120" s="216"/>
      <c r="B120" s="216"/>
      <c r="C120" s="216"/>
      <c r="D120" s="216"/>
      <c r="E120" s="216"/>
      <c r="F120" s="216"/>
      <c r="G120" s="216"/>
      <c r="H120" s="216"/>
      <c r="I120" s="216"/>
      <c r="J120" s="216"/>
      <c r="K120" s="216"/>
      <c r="L120" s="216"/>
      <c r="M120" s="216"/>
      <c r="N120" s="216"/>
      <c r="O120" s="216"/>
      <c r="P120" s="216"/>
      <c r="Q120" s="216"/>
      <c r="R120" s="216"/>
      <c r="S120" s="216"/>
      <c r="T120" s="216"/>
      <c r="U120" s="216"/>
      <c r="V120" s="216"/>
      <c r="W120" s="216"/>
      <c r="X120" s="216"/>
      <c r="Y120" s="216"/>
      <c r="Z120" s="216"/>
    </row>
    <row r="121" ht="15.75" customHeight="1">
      <c r="A121" s="216"/>
      <c r="B121" s="216"/>
      <c r="C121" s="216"/>
      <c r="D121" s="216"/>
      <c r="E121" s="216"/>
      <c r="F121" s="216"/>
      <c r="G121" s="216"/>
      <c r="H121" s="216"/>
      <c r="I121" s="216"/>
      <c r="J121" s="216"/>
      <c r="K121" s="216"/>
      <c r="L121" s="216"/>
      <c r="M121" s="216"/>
      <c r="N121" s="216"/>
      <c r="O121" s="216"/>
      <c r="P121" s="216"/>
      <c r="Q121" s="216"/>
      <c r="R121" s="216"/>
      <c r="S121" s="216"/>
      <c r="T121" s="216"/>
      <c r="U121" s="216"/>
      <c r="V121" s="216"/>
      <c r="W121" s="216"/>
      <c r="X121" s="216"/>
      <c r="Y121" s="216"/>
      <c r="Z121" s="216"/>
    </row>
    <row r="122" ht="15.75" customHeight="1">
      <c r="A122" s="216"/>
      <c r="B122" s="216"/>
      <c r="C122" s="216"/>
      <c r="D122" s="216"/>
      <c r="E122" s="216"/>
      <c r="F122" s="216"/>
      <c r="G122" s="216"/>
      <c r="H122" s="216"/>
      <c r="I122" s="216"/>
      <c r="J122" s="216"/>
      <c r="K122" s="216"/>
      <c r="L122" s="216"/>
      <c r="M122" s="216"/>
      <c r="N122" s="216"/>
      <c r="O122" s="216"/>
      <c r="P122" s="216"/>
      <c r="Q122" s="216"/>
      <c r="R122" s="216"/>
      <c r="S122" s="216"/>
      <c r="T122" s="216"/>
      <c r="U122" s="216"/>
      <c r="V122" s="216"/>
      <c r="W122" s="216"/>
      <c r="X122" s="216"/>
      <c r="Y122" s="216"/>
      <c r="Z122" s="216"/>
    </row>
    <row r="123" ht="15.75" customHeight="1">
      <c r="A123" s="216"/>
      <c r="B123" s="216"/>
      <c r="C123" s="216"/>
      <c r="D123" s="216"/>
      <c r="E123" s="216"/>
      <c r="F123" s="216"/>
      <c r="G123" s="216"/>
      <c r="H123" s="216"/>
      <c r="I123" s="216"/>
      <c r="J123" s="216"/>
      <c r="K123" s="216"/>
      <c r="L123" s="216"/>
      <c r="M123" s="216"/>
      <c r="N123" s="216"/>
      <c r="O123" s="216"/>
      <c r="P123" s="216"/>
      <c r="Q123" s="216"/>
      <c r="R123" s="216"/>
      <c r="S123" s="216"/>
      <c r="T123" s="216"/>
      <c r="U123" s="216"/>
      <c r="V123" s="216"/>
      <c r="W123" s="216"/>
      <c r="X123" s="216"/>
      <c r="Y123" s="216"/>
      <c r="Z123" s="216"/>
    </row>
    <row r="124" ht="15.75" customHeight="1">
      <c r="A124" s="216"/>
      <c r="B124" s="216"/>
      <c r="C124" s="216"/>
      <c r="D124" s="216"/>
      <c r="E124" s="216"/>
      <c r="F124" s="216"/>
      <c r="G124" s="216"/>
      <c r="H124" s="216"/>
      <c r="I124" s="216"/>
      <c r="J124" s="216"/>
      <c r="K124" s="216"/>
      <c r="L124" s="216"/>
      <c r="M124" s="216"/>
      <c r="N124" s="216"/>
      <c r="O124" s="216"/>
      <c r="P124" s="216"/>
      <c r="Q124" s="216"/>
      <c r="R124" s="216"/>
      <c r="S124" s="216"/>
      <c r="T124" s="216"/>
      <c r="U124" s="216"/>
      <c r="V124" s="216"/>
      <c r="W124" s="216"/>
      <c r="X124" s="216"/>
      <c r="Y124" s="216"/>
      <c r="Z124" s="216"/>
    </row>
    <row r="125" ht="15.75" customHeight="1">
      <c r="A125" s="216"/>
      <c r="B125" s="216"/>
      <c r="C125" s="216"/>
      <c r="D125" s="216"/>
      <c r="E125" s="216"/>
      <c r="F125" s="216"/>
      <c r="G125" s="216"/>
      <c r="H125" s="216"/>
      <c r="I125" s="216"/>
      <c r="J125" s="216"/>
      <c r="K125" s="216"/>
      <c r="L125" s="216"/>
      <c r="M125" s="216"/>
      <c r="N125" s="216"/>
      <c r="O125" s="216"/>
      <c r="P125" s="216"/>
      <c r="Q125" s="216"/>
      <c r="R125" s="216"/>
      <c r="S125" s="216"/>
      <c r="T125" s="216"/>
      <c r="U125" s="216"/>
      <c r="V125" s="216"/>
      <c r="W125" s="216"/>
      <c r="X125" s="216"/>
      <c r="Y125" s="216"/>
      <c r="Z125" s="216"/>
    </row>
    <row r="126" ht="15.75" customHeight="1">
      <c r="A126" s="216"/>
      <c r="B126" s="216"/>
      <c r="C126" s="216"/>
      <c r="D126" s="216"/>
      <c r="E126" s="216"/>
      <c r="F126" s="216"/>
      <c r="G126" s="216"/>
      <c r="H126" s="216"/>
      <c r="I126" s="216"/>
      <c r="J126" s="216"/>
      <c r="K126" s="216"/>
      <c r="L126" s="216"/>
      <c r="M126" s="216"/>
      <c r="N126" s="216"/>
      <c r="O126" s="216"/>
      <c r="P126" s="216"/>
      <c r="Q126" s="216"/>
      <c r="R126" s="216"/>
      <c r="S126" s="216"/>
      <c r="T126" s="216"/>
      <c r="U126" s="216"/>
      <c r="V126" s="216"/>
      <c r="W126" s="216"/>
      <c r="X126" s="216"/>
      <c r="Y126" s="216"/>
      <c r="Z126" s="216"/>
    </row>
    <row r="127" ht="15.75" customHeight="1">
      <c r="A127" s="216"/>
      <c r="B127" s="216"/>
      <c r="C127" s="216"/>
      <c r="D127" s="216"/>
      <c r="E127" s="216"/>
      <c r="F127" s="216"/>
      <c r="G127" s="216"/>
      <c r="H127" s="216"/>
      <c r="I127" s="216"/>
      <c r="J127" s="216"/>
      <c r="K127" s="216"/>
      <c r="L127" s="216"/>
      <c r="M127" s="216"/>
      <c r="N127" s="216"/>
      <c r="O127" s="216"/>
      <c r="P127" s="216"/>
      <c r="Q127" s="216"/>
      <c r="R127" s="216"/>
      <c r="S127" s="216"/>
      <c r="T127" s="216"/>
      <c r="U127" s="216"/>
      <c r="V127" s="216"/>
      <c r="W127" s="216"/>
      <c r="X127" s="216"/>
      <c r="Y127" s="216"/>
      <c r="Z127" s="216"/>
    </row>
    <row r="128" ht="15.75" customHeight="1">
      <c r="A128" s="216"/>
      <c r="B128" s="216"/>
      <c r="C128" s="216"/>
      <c r="D128" s="216"/>
      <c r="E128" s="216"/>
      <c r="F128" s="216"/>
      <c r="G128" s="216"/>
      <c r="H128" s="216"/>
      <c r="I128" s="216"/>
      <c r="J128" s="216"/>
      <c r="K128" s="216"/>
      <c r="L128" s="216"/>
      <c r="M128" s="216"/>
      <c r="N128" s="216"/>
      <c r="O128" s="216"/>
      <c r="P128" s="216"/>
      <c r="Q128" s="216"/>
      <c r="R128" s="216"/>
      <c r="S128" s="216"/>
      <c r="T128" s="216"/>
      <c r="U128" s="216"/>
      <c r="V128" s="216"/>
      <c r="W128" s="216"/>
      <c r="X128" s="216"/>
      <c r="Y128" s="216"/>
      <c r="Z128" s="216"/>
    </row>
    <row r="129" ht="15.75" customHeight="1">
      <c r="A129" s="216"/>
      <c r="B129" s="216"/>
      <c r="C129" s="216"/>
      <c r="D129" s="216"/>
      <c r="E129" s="216"/>
      <c r="F129" s="216"/>
      <c r="G129" s="216"/>
      <c r="H129" s="216"/>
      <c r="I129" s="216"/>
      <c r="J129" s="216"/>
      <c r="K129" s="216"/>
      <c r="L129" s="216"/>
      <c r="M129" s="216"/>
      <c r="N129" s="216"/>
      <c r="O129" s="216"/>
      <c r="P129" s="216"/>
      <c r="Q129" s="216"/>
      <c r="R129" s="216"/>
      <c r="S129" s="216"/>
      <c r="T129" s="216"/>
      <c r="U129" s="216"/>
      <c r="V129" s="216"/>
      <c r="W129" s="216"/>
      <c r="X129" s="216"/>
      <c r="Y129" s="216"/>
      <c r="Z129" s="216"/>
    </row>
    <row r="130" ht="15.75" customHeight="1">
      <c r="A130" s="216"/>
      <c r="B130" s="216"/>
      <c r="C130" s="216"/>
      <c r="D130" s="216"/>
      <c r="E130" s="216"/>
      <c r="F130" s="216"/>
      <c r="G130" s="216"/>
      <c r="H130" s="216"/>
      <c r="I130" s="216"/>
      <c r="J130" s="216"/>
      <c r="K130" s="216"/>
      <c r="L130" s="216"/>
      <c r="M130" s="216"/>
      <c r="N130" s="216"/>
      <c r="O130" s="216"/>
      <c r="P130" s="216"/>
      <c r="Q130" s="216"/>
      <c r="R130" s="216"/>
      <c r="S130" s="216"/>
      <c r="T130" s="216"/>
      <c r="U130" s="216"/>
      <c r="V130" s="216"/>
      <c r="W130" s="216"/>
      <c r="X130" s="216"/>
      <c r="Y130" s="216"/>
      <c r="Z130" s="216"/>
    </row>
    <row r="131" ht="15.75" customHeight="1">
      <c r="A131" s="216"/>
      <c r="B131" s="216"/>
      <c r="C131" s="216"/>
      <c r="D131" s="216"/>
      <c r="E131" s="216"/>
      <c r="F131" s="216"/>
      <c r="G131" s="216"/>
      <c r="H131" s="216"/>
      <c r="I131" s="216"/>
      <c r="J131" s="216"/>
      <c r="K131" s="216"/>
      <c r="L131" s="216"/>
      <c r="M131" s="216"/>
      <c r="N131" s="216"/>
      <c r="O131" s="216"/>
      <c r="P131" s="216"/>
      <c r="Q131" s="216"/>
      <c r="R131" s="216"/>
      <c r="S131" s="216"/>
      <c r="T131" s="216"/>
      <c r="U131" s="216"/>
      <c r="V131" s="216"/>
      <c r="W131" s="216"/>
      <c r="X131" s="216"/>
      <c r="Y131" s="216"/>
      <c r="Z131" s="216"/>
    </row>
    <row r="132" ht="15.75" customHeight="1">
      <c r="A132" s="216"/>
      <c r="B132" s="216"/>
      <c r="C132" s="216"/>
      <c r="D132" s="216"/>
      <c r="E132" s="216"/>
      <c r="F132" s="216"/>
      <c r="G132" s="216"/>
      <c r="H132" s="216"/>
      <c r="I132" s="216"/>
      <c r="J132" s="216"/>
      <c r="K132" s="216"/>
      <c r="L132" s="216"/>
      <c r="M132" s="216"/>
      <c r="N132" s="216"/>
      <c r="O132" s="216"/>
      <c r="P132" s="216"/>
      <c r="Q132" s="216"/>
      <c r="R132" s="216"/>
      <c r="S132" s="216"/>
      <c r="T132" s="216"/>
      <c r="U132" s="216"/>
      <c r="V132" s="216"/>
      <c r="W132" s="216"/>
      <c r="X132" s="216"/>
      <c r="Y132" s="216"/>
      <c r="Z132" s="216"/>
    </row>
    <row r="133" ht="15.75" customHeight="1">
      <c r="A133" s="216"/>
      <c r="B133" s="216"/>
      <c r="C133" s="216"/>
      <c r="D133" s="216"/>
      <c r="E133" s="216"/>
      <c r="F133" s="216"/>
      <c r="G133" s="216"/>
      <c r="H133" s="216"/>
      <c r="I133" s="216"/>
      <c r="J133" s="216"/>
      <c r="K133" s="216"/>
      <c r="L133" s="216"/>
      <c r="M133" s="216"/>
      <c r="N133" s="216"/>
      <c r="O133" s="216"/>
      <c r="P133" s="216"/>
      <c r="Q133" s="216"/>
      <c r="R133" s="216"/>
      <c r="S133" s="216"/>
      <c r="T133" s="216"/>
      <c r="U133" s="216"/>
      <c r="V133" s="216"/>
      <c r="W133" s="216"/>
      <c r="X133" s="216"/>
      <c r="Y133" s="216"/>
      <c r="Z133" s="216"/>
    </row>
    <row r="134" ht="15.75" customHeight="1">
      <c r="A134" s="216"/>
      <c r="B134" s="216"/>
      <c r="C134" s="216"/>
      <c r="D134" s="216"/>
      <c r="E134" s="216"/>
      <c r="F134" s="216"/>
      <c r="G134" s="216"/>
      <c r="H134" s="216"/>
      <c r="I134" s="216"/>
      <c r="J134" s="216"/>
      <c r="K134" s="216"/>
      <c r="L134" s="216"/>
      <c r="M134" s="216"/>
      <c r="N134" s="216"/>
      <c r="O134" s="216"/>
      <c r="P134" s="216"/>
      <c r="Q134" s="216"/>
      <c r="R134" s="216"/>
      <c r="S134" s="216"/>
      <c r="T134" s="216"/>
      <c r="U134" s="216"/>
      <c r="V134" s="216"/>
      <c r="W134" s="216"/>
      <c r="X134" s="216"/>
      <c r="Y134" s="216"/>
      <c r="Z134" s="216"/>
    </row>
    <row r="135" ht="15.75" customHeight="1">
      <c r="A135" s="216"/>
      <c r="B135" s="216"/>
      <c r="C135" s="216"/>
      <c r="D135" s="216"/>
      <c r="E135" s="216"/>
      <c r="F135" s="216"/>
      <c r="G135" s="216"/>
      <c r="H135" s="216"/>
      <c r="I135" s="216"/>
      <c r="J135" s="216"/>
      <c r="K135" s="216"/>
      <c r="L135" s="216"/>
      <c r="M135" s="216"/>
      <c r="N135" s="216"/>
      <c r="O135" s="216"/>
      <c r="P135" s="216"/>
      <c r="Q135" s="216"/>
      <c r="R135" s="216"/>
      <c r="S135" s="216"/>
      <c r="T135" s="216"/>
      <c r="U135" s="216"/>
      <c r="V135" s="216"/>
      <c r="W135" s="216"/>
      <c r="X135" s="216"/>
      <c r="Y135" s="216"/>
      <c r="Z135" s="216"/>
    </row>
    <row r="136" ht="15.75" customHeight="1">
      <c r="A136" s="216"/>
      <c r="B136" s="216"/>
      <c r="C136" s="216"/>
      <c r="D136" s="216"/>
      <c r="E136" s="216"/>
      <c r="F136" s="216"/>
      <c r="G136" s="216"/>
      <c r="H136" s="216"/>
      <c r="I136" s="216"/>
      <c r="J136" s="216"/>
      <c r="K136" s="216"/>
      <c r="L136" s="216"/>
      <c r="M136" s="216"/>
      <c r="N136" s="216"/>
      <c r="O136" s="216"/>
      <c r="P136" s="216"/>
      <c r="Q136" s="216"/>
      <c r="R136" s="216"/>
      <c r="S136" s="216"/>
      <c r="T136" s="216"/>
      <c r="U136" s="216"/>
      <c r="V136" s="216"/>
      <c r="W136" s="216"/>
      <c r="X136" s="216"/>
      <c r="Y136" s="216"/>
      <c r="Z136" s="216"/>
    </row>
    <row r="137" ht="15.75" customHeight="1">
      <c r="A137" s="216"/>
      <c r="B137" s="216"/>
      <c r="C137" s="216"/>
      <c r="D137" s="216"/>
      <c r="E137" s="216"/>
      <c r="F137" s="216"/>
      <c r="G137" s="216"/>
      <c r="H137" s="216"/>
      <c r="I137" s="216"/>
      <c r="J137" s="216"/>
      <c r="K137" s="216"/>
      <c r="L137" s="216"/>
      <c r="M137" s="216"/>
      <c r="N137" s="216"/>
      <c r="O137" s="216"/>
      <c r="P137" s="216"/>
      <c r="Q137" s="216"/>
      <c r="R137" s="216"/>
      <c r="S137" s="216"/>
      <c r="T137" s="216"/>
      <c r="U137" s="216"/>
      <c r="V137" s="216"/>
      <c r="W137" s="216"/>
      <c r="X137" s="216"/>
      <c r="Y137" s="216"/>
      <c r="Z137" s="216"/>
    </row>
    <row r="138" ht="15.75" customHeight="1">
      <c r="A138" s="216"/>
      <c r="B138" s="216"/>
      <c r="C138" s="216"/>
      <c r="D138" s="216"/>
      <c r="E138" s="216"/>
      <c r="F138" s="216"/>
      <c r="G138" s="216"/>
      <c r="H138" s="216"/>
      <c r="I138" s="216"/>
      <c r="J138" s="216"/>
      <c r="K138" s="216"/>
      <c r="L138" s="216"/>
      <c r="M138" s="216"/>
      <c r="N138" s="216"/>
      <c r="O138" s="216"/>
      <c r="P138" s="216"/>
      <c r="Q138" s="216"/>
      <c r="R138" s="216"/>
      <c r="S138" s="216"/>
      <c r="T138" s="216"/>
      <c r="U138" s="216"/>
      <c r="V138" s="216"/>
      <c r="W138" s="216"/>
      <c r="X138" s="216"/>
      <c r="Y138" s="216"/>
      <c r="Z138" s="216"/>
    </row>
    <row r="139" ht="15.75" customHeight="1">
      <c r="A139" s="216"/>
      <c r="B139" s="216"/>
      <c r="C139" s="216"/>
      <c r="D139" s="216"/>
      <c r="E139" s="216"/>
      <c r="F139" s="216"/>
      <c r="G139" s="216"/>
      <c r="H139" s="216"/>
      <c r="I139" s="216"/>
      <c r="J139" s="216"/>
      <c r="K139" s="216"/>
      <c r="L139" s="216"/>
      <c r="M139" s="216"/>
      <c r="N139" s="216"/>
      <c r="O139" s="216"/>
      <c r="P139" s="216"/>
      <c r="Q139" s="216"/>
      <c r="R139" s="216"/>
      <c r="S139" s="216"/>
      <c r="T139" s="216"/>
      <c r="U139" s="216"/>
      <c r="V139" s="216"/>
      <c r="W139" s="216"/>
      <c r="X139" s="216"/>
      <c r="Y139" s="216"/>
      <c r="Z139" s="216"/>
    </row>
    <row r="140" ht="15.75" customHeight="1">
      <c r="A140" s="216"/>
      <c r="B140" s="216"/>
      <c r="C140" s="216"/>
      <c r="D140" s="216"/>
      <c r="E140" s="216"/>
      <c r="F140" s="216"/>
      <c r="G140" s="216"/>
      <c r="H140" s="216"/>
      <c r="I140" s="216"/>
      <c r="J140" s="216"/>
      <c r="K140" s="216"/>
      <c r="L140" s="216"/>
      <c r="M140" s="216"/>
      <c r="N140" s="216"/>
      <c r="O140" s="216"/>
      <c r="P140" s="216"/>
      <c r="Q140" s="216"/>
      <c r="R140" s="216"/>
      <c r="S140" s="216"/>
      <c r="T140" s="216"/>
      <c r="U140" s="216"/>
      <c r="V140" s="216"/>
      <c r="W140" s="216"/>
      <c r="X140" s="216"/>
      <c r="Y140" s="216"/>
      <c r="Z140" s="216"/>
    </row>
    <row r="141" ht="15.75" customHeight="1">
      <c r="A141" s="216"/>
      <c r="B141" s="216"/>
      <c r="C141" s="216"/>
      <c r="D141" s="216"/>
      <c r="E141" s="216"/>
      <c r="F141" s="216"/>
      <c r="G141" s="216"/>
      <c r="H141" s="216"/>
      <c r="I141" s="216"/>
      <c r="J141" s="216"/>
      <c r="K141" s="216"/>
      <c r="L141" s="216"/>
      <c r="M141" s="216"/>
      <c r="N141" s="216"/>
      <c r="O141" s="216"/>
      <c r="P141" s="216"/>
      <c r="Q141" s="216"/>
      <c r="R141" s="216"/>
      <c r="S141" s="216"/>
      <c r="T141" s="216"/>
      <c r="U141" s="216"/>
      <c r="V141" s="216"/>
      <c r="W141" s="216"/>
      <c r="X141" s="216"/>
      <c r="Y141" s="216"/>
      <c r="Z141" s="216"/>
    </row>
    <row r="142" ht="15.75" customHeight="1">
      <c r="A142" s="216"/>
      <c r="B142" s="216"/>
      <c r="C142" s="216"/>
      <c r="D142" s="216"/>
      <c r="E142" s="216"/>
      <c r="F142" s="216"/>
      <c r="G142" s="216"/>
      <c r="H142" s="216"/>
      <c r="I142" s="216"/>
      <c r="J142" s="216"/>
      <c r="K142" s="216"/>
      <c r="L142" s="216"/>
      <c r="M142" s="216"/>
      <c r="N142" s="216"/>
      <c r="O142" s="216"/>
      <c r="P142" s="216"/>
      <c r="Q142" s="216"/>
      <c r="R142" s="216"/>
      <c r="S142" s="216"/>
      <c r="T142" s="216"/>
      <c r="U142" s="216"/>
      <c r="V142" s="216"/>
      <c r="W142" s="216"/>
      <c r="X142" s="216"/>
      <c r="Y142" s="216"/>
      <c r="Z142" s="216"/>
    </row>
    <row r="143" ht="15.75" customHeight="1">
      <c r="A143" s="216"/>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c r="Y143" s="216"/>
      <c r="Z143" s="216"/>
    </row>
    <row r="144" ht="15.75" customHeight="1">
      <c r="A144" s="216"/>
      <c r="B144" s="216"/>
      <c r="C144" s="216"/>
      <c r="D144" s="216"/>
      <c r="E144" s="216"/>
      <c r="F144" s="216"/>
      <c r="G144" s="216"/>
      <c r="H144" s="216"/>
      <c r="I144" s="216"/>
      <c r="J144" s="216"/>
      <c r="K144" s="216"/>
      <c r="L144" s="216"/>
      <c r="M144" s="216"/>
      <c r="N144" s="216"/>
      <c r="O144" s="216"/>
      <c r="P144" s="216"/>
      <c r="Q144" s="216"/>
      <c r="R144" s="216"/>
      <c r="S144" s="216"/>
      <c r="T144" s="216"/>
      <c r="U144" s="216"/>
      <c r="V144" s="216"/>
      <c r="W144" s="216"/>
      <c r="X144" s="216"/>
      <c r="Y144" s="216"/>
      <c r="Z144" s="216"/>
    </row>
    <row r="145" ht="15.75" customHeight="1">
      <c r="A145" s="216"/>
      <c r="B145" s="216"/>
      <c r="C145" s="216"/>
      <c r="D145" s="216"/>
      <c r="E145" s="216"/>
      <c r="F145" s="216"/>
      <c r="G145" s="216"/>
      <c r="H145" s="216"/>
      <c r="I145" s="216"/>
      <c r="J145" s="216"/>
      <c r="K145" s="216"/>
      <c r="L145" s="216"/>
      <c r="M145" s="216"/>
      <c r="N145" s="216"/>
      <c r="O145" s="216"/>
      <c r="P145" s="216"/>
      <c r="Q145" s="216"/>
      <c r="R145" s="216"/>
      <c r="S145" s="216"/>
      <c r="T145" s="216"/>
      <c r="U145" s="216"/>
      <c r="V145" s="216"/>
      <c r="W145" s="216"/>
      <c r="X145" s="216"/>
      <c r="Y145" s="216"/>
      <c r="Z145" s="216"/>
    </row>
    <row r="146" ht="15.75" customHeight="1">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c r="W146" s="216"/>
      <c r="X146" s="216"/>
      <c r="Y146" s="216"/>
      <c r="Z146" s="216"/>
    </row>
    <row r="147" ht="15.75" customHeight="1">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c r="Y147" s="216"/>
      <c r="Z147" s="216"/>
    </row>
    <row r="148" ht="15.75" customHeight="1">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c r="W148" s="216"/>
      <c r="X148" s="216"/>
      <c r="Y148" s="216"/>
      <c r="Z148" s="216"/>
    </row>
    <row r="149" ht="15.75" customHeight="1">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c r="W149" s="216"/>
      <c r="X149" s="216"/>
      <c r="Y149" s="216"/>
      <c r="Z149" s="216"/>
    </row>
    <row r="150" ht="15.75" customHeight="1">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c r="Y150" s="216"/>
      <c r="Z150" s="216"/>
    </row>
    <row r="151" ht="15.75" customHeight="1">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c r="Y151" s="216"/>
      <c r="Z151" s="216"/>
    </row>
    <row r="152" ht="15.75" customHeight="1">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c r="W152" s="216"/>
      <c r="X152" s="216"/>
      <c r="Y152" s="216"/>
      <c r="Z152" s="216"/>
    </row>
    <row r="153" ht="15.75" customHeight="1">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c r="W153" s="216"/>
      <c r="X153" s="216"/>
      <c r="Y153" s="216"/>
      <c r="Z153" s="216"/>
    </row>
    <row r="154" ht="15.75" customHeight="1">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c r="W154" s="216"/>
      <c r="X154" s="216"/>
      <c r="Y154" s="216"/>
      <c r="Z154" s="216"/>
    </row>
    <row r="155" ht="15.75" customHeight="1">
      <c r="A155" s="216"/>
      <c r="B155" s="216"/>
      <c r="C155" s="216"/>
      <c r="D155" s="216"/>
      <c r="E155" s="216"/>
      <c r="F155" s="216"/>
      <c r="G155" s="216"/>
      <c r="H155" s="216"/>
      <c r="I155" s="216"/>
      <c r="J155" s="216"/>
      <c r="K155" s="216"/>
      <c r="L155" s="216"/>
      <c r="M155" s="216"/>
      <c r="N155" s="216"/>
      <c r="O155" s="216"/>
      <c r="P155" s="216"/>
      <c r="Q155" s="216"/>
      <c r="R155" s="216"/>
      <c r="S155" s="216"/>
      <c r="T155" s="216"/>
      <c r="U155" s="216"/>
      <c r="V155" s="216"/>
      <c r="W155" s="216"/>
      <c r="X155" s="216"/>
      <c r="Y155" s="216"/>
      <c r="Z155" s="216"/>
    </row>
    <row r="156" ht="15.75" customHeight="1">
      <c r="A156" s="216"/>
      <c r="B156" s="216"/>
      <c r="C156" s="216"/>
      <c r="D156" s="216"/>
      <c r="E156" s="216"/>
      <c r="F156" s="216"/>
      <c r="G156" s="216"/>
      <c r="H156" s="216"/>
      <c r="I156" s="216"/>
      <c r="J156" s="216"/>
      <c r="K156" s="216"/>
      <c r="L156" s="216"/>
      <c r="M156" s="216"/>
      <c r="N156" s="216"/>
      <c r="O156" s="216"/>
      <c r="P156" s="216"/>
      <c r="Q156" s="216"/>
      <c r="R156" s="216"/>
      <c r="S156" s="216"/>
      <c r="T156" s="216"/>
      <c r="U156" s="216"/>
      <c r="V156" s="216"/>
      <c r="W156" s="216"/>
      <c r="X156" s="216"/>
      <c r="Y156" s="216"/>
      <c r="Z156" s="216"/>
    </row>
    <row r="157" ht="15.75" customHeight="1">
      <c r="A157" s="216"/>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c r="Y157" s="216"/>
      <c r="Z157" s="216"/>
    </row>
    <row r="158" ht="15.75" customHeight="1">
      <c r="A158" s="216"/>
      <c r="B158" s="216"/>
      <c r="C158" s="216"/>
      <c r="D158" s="216"/>
      <c r="E158" s="216"/>
      <c r="F158" s="216"/>
      <c r="G158" s="216"/>
      <c r="H158" s="216"/>
      <c r="I158" s="216"/>
      <c r="J158" s="216"/>
      <c r="K158" s="216"/>
      <c r="L158" s="216"/>
      <c r="M158" s="216"/>
      <c r="N158" s="216"/>
      <c r="O158" s="216"/>
      <c r="P158" s="216"/>
      <c r="Q158" s="216"/>
      <c r="R158" s="216"/>
      <c r="S158" s="216"/>
      <c r="T158" s="216"/>
      <c r="U158" s="216"/>
      <c r="V158" s="216"/>
      <c r="W158" s="216"/>
      <c r="X158" s="216"/>
      <c r="Y158" s="216"/>
      <c r="Z158" s="216"/>
    </row>
    <row r="159" ht="15.75" customHeight="1">
      <c r="A159" s="216"/>
      <c r="B159" s="216"/>
      <c r="C159" s="216"/>
      <c r="D159" s="216"/>
      <c r="E159" s="216"/>
      <c r="F159" s="216"/>
      <c r="G159" s="216"/>
      <c r="H159" s="216"/>
      <c r="I159" s="216"/>
      <c r="J159" s="216"/>
      <c r="K159" s="216"/>
      <c r="L159" s="216"/>
      <c r="M159" s="216"/>
      <c r="N159" s="216"/>
      <c r="O159" s="216"/>
      <c r="P159" s="216"/>
      <c r="Q159" s="216"/>
      <c r="R159" s="216"/>
      <c r="S159" s="216"/>
      <c r="T159" s="216"/>
      <c r="U159" s="216"/>
      <c r="V159" s="216"/>
      <c r="W159" s="216"/>
      <c r="X159" s="216"/>
      <c r="Y159" s="216"/>
      <c r="Z159" s="216"/>
    </row>
    <row r="160" ht="15.75" customHeight="1">
      <c r="A160" s="216"/>
      <c r="B160" s="216"/>
      <c r="C160" s="216"/>
      <c r="D160" s="216"/>
      <c r="E160" s="216"/>
      <c r="F160" s="216"/>
      <c r="G160" s="216"/>
      <c r="H160" s="216"/>
      <c r="I160" s="216"/>
      <c r="J160" s="216"/>
      <c r="K160" s="216"/>
      <c r="L160" s="216"/>
      <c r="M160" s="216"/>
      <c r="N160" s="216"/>
      <c r="O160" s="216"/>
      <c r="P160" s="216"/>
      <c r="Q160" s="216"/>
      <c r="R160" s="216"/>
      <c r="S160" s="216"/>
      <c r="T160" s="216"/>
      <c r="U160" s="216"/>
      <c r="V160" s="216"/>
      <c r="W160" s="216"/>
      <c r="X160" s="216"/>
      <c r="Y160" s="216"/>
      <c r="Z160" s="216"/>
    </row>
    <row r="161" ht="15.75" customHeight="1">
      <c r="A161" s="216"/>
      <c r="B161" s="216"/>
      <c r="C161" s="216"/>
      <c r="D161" s="216"/>
      <c r="E161" s="216"/>
      <c r="F161" s="216"/>
      <c r="G161" s="216"/>
      <c r="H161" s="216"/>
      <c r="I161" s="216"/>
      <c r="J161" s="216"/>
      <c r="K161" s="216"/>
      <c r="L161" s="216"/>
      <c r="M161" s="216"/>
      <c r="N161" s="216"/>
      <c r="O161" s="216"/>
      <c r="P161" s="216"/>
      <c r="Q161" s="216"/>
      <c r="R161" s="216"/>
      <c r="S161" s="216"/>
      <c r="T161" s="216"/>
      <c r="U161" s="216"/>
      <c r="V161" s="216"/>
      <c r="W161" s="216"/>
      <c r="X161" s="216"/>
      <c r="Y161" s="216"/>
      <c r="Z161" s="216"/>
    </row>
    <row r="162" ht="15.75" customHeight="1">
      <c r="A162" s="216"/>
      <c r="B162" s="216"/>
      <c r="C162" s="216"/>
      <c r="D162" s="216"/>
      <c r="E162" s="216"/>
      <c r="F162" s="216"/>
      <c r="G162" s="216"/>
      <c r="H162" s="216"/>
      <c r="I162" s="216"/>
      <c r="J162" s="216"/>
      <c r="K162" s="216"/>
      <c r="L162" s="216"/>
      <c r="M162" s="216"/>
      <c r="N162" s="216"/>
      <c r="O162" s="216"/>
      <c r="P162" s="216"/>
      <c r="Q162" s="216"/>
      <c r="R162" s="216"/>
      <c r="S162" s="216"/>
      <c r="T162" s="216"/>
      <c r="U162" s="216"/>
      <c r="V162" s="216"/>
      <c r="W162" s="216"/>
      <c r="X162" s="216"/>
      <c r="Y162" s="216"/>
      <c r="Z162" s="216"/>
    </row>
    <row r="163" ht="15.75" customHeight="1">
      <c r="A163" s="216"/>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c r="Y163" s="216"/>
      <c r="Z163" s="216"/>
    </row>
    <row r="164" ht="15.75" customHeight="1">
      <c r="A164" s="216"/>
      <c r="B164" s="216"/>
      <c r="C164" s="216"/>
      <c r="D164" s="216"/>
      <c r="E164" s="216"/>
      <c r="F164" s="216"/>
      <c r="G164" s="216"/>
      <c r="H164" s="216"/>
      <c r="I164" s="216"/>
      <c r="J164" s="216"/>
      <c r="K164" s="216"/>
      <c r="L164" s="216"/>
      <c r="M164" s="216"/>
      <c r="N164" s="216"/>
      <c r="O164" s="216"/>
      <c r="P164" s="216"/>
      <c r="Q164" s="216"/>
      <c r="R164" s="216"/>
      <c r="S164" s="216"/>
      <c r="T164" s="216"/>
      <c r="U164" s="216"/>
      <c r="V164" s="216"/>
      <c r="W164" s="216"/>
      <c r="X164" s="216"/>
      <c r="Y164" s="216"/>
      <c r="Z164" s="216"/>
    </row>
    <row r="165" ht="15.75" customHeight="1">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16"/>
      <c r="Z165" s="216"/>
    </row>
    <row r="166" ht="15.75" customHeight="1">
      <c r="A166" s="216"/>
      <c r="B166" s="216"/>
      <c r="C166" s="216"/>
      <c r="D166" s="216"/>
      <c r="E166" s="216"/>
      <c r="F166" s="216"/>
      <c r="G166" s="216"/>
      <c r="H166" s="216"/>
      <c r="I166" s="216"/>
      <c r="J166" s="216"/>
      <c r="K166" s="216"/>
      <c r="L166" s="216"/>
      <c r="M166" s="216"/>
      <c r="N166" s="216"/>
      <c r="O166" s="216"/>
      <c r="P166" s="216"/>
      <c r="Q166" s="216"/>
      <c r="R166" s="216"/>
      <c r="S166" s="216"/>
      <c r="T166" s="216"/>
      <c r="U166" s="216"/>
      <c r="V166" s="216"/>
      <c r="W166" s="216"/>
      <c r="X166" s="216"/>
      <c r="Y166" s="216"/>
      <c r="Z166" s="216"/>
    </row>
    <row r="167" ht="15.75" customHeight="1">
      <c r="A167" s="216"/>
      <c r="B167" s="216"/>
      <c r="C167" s="216"/>
      <c r="D167" s="216"/>
      <c r="E167" s="216"/>
      <c r="F167" s="216"/>
      <c r="G167" s="216"/>
      <c r="H167" s="216"/>
      <c r="I167" s="216"/>
      <c r="J167" s="216"/>
      <c r="K167" s="216"/>
      <c r="L167" s="216"/>
      <c r="M167" s="216"/>
      <c r="N167" s="216"/>
      <c r="O167" s="216"/>
      <c r="P167" s="216"/>
      <c r="Q167" s="216"/>
      <c r="R167" s="216"/>
      <c r="S167" s="216"/>
      <c r="T167" s="216"/>
      <c r="U167" s="216"/>
      <c r="V167" s="216"/>
      <c r="W167" s="216"/>
      <c r="X167" s="216"/>
      <c r="Y167" s="216"/>
      <c r="Z167" s="216"/>
    </row>
    <row r="168" ht="15.75" customHeight="1">
      <c r="A168" s="216"/>
      <c r="B168" s="216"/>
      <c r="C168" s="216"/>
      <c r="D168" s="216"/>
      <c r="E168" s="216"/>
      <c r="F168" s="216"/>
      <c r="G168" s="216"/>
      <c r="H168" s="216"/>
      <c r="I168" s="216"/>
      <c r="J168" s="216"/>
      <c r="K168" s="216"/>
      <c r="L168" s="216"/>
      <c r="M168" s="216"/>
      <c r="N168" s="216"/>
      <c r="O168" s="216"/>
      <c r="P168" s="216"/>
      <c r="Q168" s="216"/>
      <c r="R168" s="216"/>
      <c r="S168" s="216"/>
      <c r="T168" s="216"/>
      <c r="U168" s="216"/>
      <c r="V168" s="216"/>
      <c r="W168" s="216"/>
      <c r="X168" s="216"/>
      <c r="Y168" s="216"/>
      <c r="Z168" s="216"/>
    </row>
    <row r="169" ht="15.75" customHeight="1">
      <c r="A169" s="216"/>
      <c r="B169" s="216"/>
      <c r="C169" s="216"/>
      <c r="D169" s="216"/>
      <c r="E169" s="216"/>
      <c r="F169" s="216"/>
      <c r="G169" s="216"/>
      <c r="H169" s="216"/>
      <c r="I169" s="216"/>
      <c r="J169" s="216"/>
      <c r="K169" s="216"/>
      <c r="L169" s="216"/>
      <c r="M169" s="216"/>
      <c r="N169" s="216"/>
      <c r="O169" s="216"/>
      <c r="P169" s="216"/>
      <c r="Q169" s="216"/>
      <c r="R169" s="216"/>
      <c r="S169" s="216"/>
      <c r="T169" s="216"/>
      <c r="U169" s="216"/>
      <c r="V169" s="216"/>
      <c r="W169" s="216"/>
      <c r="X169" s="216"/>
      <c r="Y169" s="216"/>
      <c r="Z169" s="216"/>
    </row>
    <row r="170" ht="15.75" customHeight="1">
      <c r="A170" s="216"/>
      <c r="B170" s="216"/>
      <c r="C170" s="216"/>
      <c r="D170" s="216"/>
      <c r="E170" s="216"/>
      <c r="F170" s="216"/>
      <c r="G170" s="216"/>
      <c r="H170" s="216"/>
      <c r="I170" s="216"/>
      <c r="J170" s="216"/>
      <c r="K170" s="216"/>
      <c r="L170" s="216"/>
      <c r="M170" s="216"/>
      <c r="N170" s="216"/>
      <c r="O170" s="216"/>
      <c r="P170" s="216"/>
      <c r="Q170" s="216"/>
      <c r="R170" s="216"/>
      <c r="S170" s="216"/>
      <c r="T170" s="216"/>
      <c r="U170" s="216"/>
      <c r="V170" s="216"/>
      <c r="W170" s="216"/>
      <c r="X170" s="216"/>
      <c r="Y170" s="216"/>
      <c r="Z170" s="216"/>
    </row>
    <row r="171" ht="15.75" customHeight="1">
      <c r="A171" s="216"/>
      <c r="B171" s="216"/>
      <c r="C171" s="216"/>
      <c r="D171" s="216"/>
      <c r="E171" s="216"/>
      <c r="F171" s="216"/>
      <c r="G171" s="216"/>
      <c r="H171" s="216"/>
      <c r="I171" s="216"/>
      <c r="J171" s="216"/>
      <c r="K171" s="216"/>
      <c r="L171" s="216"/>
      <c r="M171" s="216"/>
      <c r="N171" s="216"/>
      <c r="O171" s="216"/>
      <c r="P171" s="216"/>
      <c r="Q171" s="216"/>
      <c r="R171" s="216"/>
      <c r="S171" s="216"/>
      <c r="T171" s="216"/>
      <c r="U171" s="216"/>
      <c r="V171" s="216"/>
      <c r="W171" s="216"/>
      <c r="X171" s="216"/>
      <c r="Y171" s="216"/>
      <c r="Z171" s="216"/>
    </row>
    <row r="172" ht="15.75" customHeight="1">
      <c r="A172" s="216"/>
      <c r="B172" s="216"/>
      <c r="C172" s="216"/>
      <c r="D172" s="216"/>
      <c r="E172" s="216"/>
      <c r="F172" s="216"/>
      <c r="G172" s="216"/>
      <c r="H172" s="216"/>
      <c r="I172" s="216"/>
      <c r="J172" s="216"/>
      <c r="K172" s="216"/>
      <c r="L172" s="216"/>
      <c r="M172" s="216"/>
      <c r="N172" s="216"/>
      <c r="O172" s="216"/>
      <c r="P172" s="216"/>
      <c r="Q172" s="216"/>
      <c r="R172" s="216"/>
      <c r="S172" s="216"/>
      <c r="T172" s="216"/>
      <c r="U172" s="216"/>
      <c r="V172" s="216"/>
      <c r="W172" s="216"/>
      <c r="X172" s="216"/>
      <c r="Y172" s="216"/>
      <c r="Z172" s="216"/>
    </row>
    <row r="173" ht="15.75" customHeight="1">
      <c r="A173" s="216"/>
      <c r="B173" s="216"/>
      <c r="C173" s="216"/>
      <c r="D173" s="216"/>
      <c r="E173" s="216"/>
      <c r="F173" s="216"/>
      <c r="G173" s="216"/>
      <c r="H173" s="216"/>
      <c r="I173" s="216"/>
      <c r="J173" s="216"/>
      <c r="K173" s="216"/>
      <c r="L173" s="216"/>
      <c r="M173" s="216"/>
      <c r="N173" s="216"/>
      <c r="O173" s="216"/>
      <c r="P173" s="216"/>
      <c r="Q173" s="216"/>
      <c r="R173" s="216"/>
      <c r="S173" s="216"/>
      <c r="T173" s="216"/>
      <c r="U173" s="216"/>
      <c r="V173" s="216"/>
      <c r="W173" s="216"/>
      <c r="X173" s="216"/>
      <c r="Y173" s="216"/>
      <c r="Z173" s="216"/>
    </row>
    <row r="174" ht="15.75" customHeight="1">
      <c r="A174" s="216"/>
      <c r="B174" s="216"/>
      <c r="C174" s="216"/>
      <c r="D174" s="216"/>
      <c r="E174" s="216"/>
      <c r="F174" s="216"/>
      <c r="G174" s="216"/>
      <c r="H174" s="216"/>
      <c r="I174" s="216"/>
      <c r="J174" s="216"/>
      <c r="K174" s="216"/>
      <c r="L174" s="216"/>
      <c r="M174" s="216"/>
      <c r="N174" s="216"/>
      <c r="O174" s="216"/>
      <c r="P174" s="216"/>
      <c r="Q174" s="216"/>
      <c r="R174" s="216"/>
      <c r="S174" s="216"/>
      <c r="T174" s="216"/>
      <c r="U174" s="216"/>
      <c r="V174" s="216"/>
      <c r="W174" s="216"/>
      <c r="X174" s="216"/>
      <c r="Y174" s="216"/>
      <c r="Z174" s="216"/>
    </row>
    <row r="175" ht="15.75" customHeight="1">
      <c r="A175" s="216"/>
      <c r="B175" s="216"/>
      <c r="C175" s="216"/>
      <c r="D175" s="216"/>
      <c r="E175" s="216"/>
      <c r="F175" s="216"/>
      <c r="G175" s="216"/>
      <c r="H175" s="216"/>
      <c r="I175" s="216"/>
      <c r="J175" s="216"/>
      <c r="K175" s="216"/>
      <c r="L175" s="216"/>
      <c r="M175" s="216"/>
      <c r="N175" s="216"/>
      <c r="O175" s="216"/>
      <c r="P175" s="216"/>
      <c r="Q175" s="216"/>
      <c r="R175" s="216"/>
      <c r="S175" s="216"/>
      <c r="T175" s="216"/>
      <c r="U175" s="216"/>
      <c r="V175" s="216"/>
      <c r="W175" s="216"/>
      <c r="X175" s="216"/>
      <c r="Y175" s="216"/>
      <c r="Z175" s="216"/>
    </row>
    <row r="176" ht="15.75" customHeight="1">
      <c r="A176" s="216"/>
      <c r="B176" s="216"/>
      <c r="C176" s="216"/>
      <c r="D176" s="216"/>
      <c r="E176" s="216"/>
      <c r="F176" s="216"/>
      <c r="G176" s="216"/>
      <c r="H176" s="216"/>
      <c r="I176" s="216"/>
      <c r="J176" s="216"/>
      <c r="K176" s="216"/>
      <c r="L176" s="216"/>
      <c r="M176" s="216"/>
      <c r="N176" s="216"/>
      <c r="O176" s="216"/>
      <c r="P176" s="216"/>
      <c r="Q176" s="216"/>
      <c r="R176" s="216"/>
      <c r="S176" s="216"/>
      <c r="T176" s="216"/>
      <c r="U176" s="216"/>
      <c r="V176" s="216"/>
      <c r="W176" s="216"/>
      <c r="X176" s="216"/>
      <c r="Y176" s="216"/>
      <c r="Z176" s="216"/>
    </row>
    <row r="177" ht="15.75" customHeight="1">
      <c r="A177" s="216"/>
      <c r="B177" s="216"/>
      <c r="C177" s="216"/>
      <c r="D177" s="216"/>
      <c r="E177" s="216"/>
      <c r="F177" s="216"/>
      <c r="G177" s="216"/>
      <c r="H177" s="216"/>
      <c r="I177" s="216"/>
      <c r="J177" s="216"/>
      <c r="K177" s="216"/>
      <c r="L177" s="216"/>
      <c r="M177" s="216"/>
      <c r="N177" s="216"/>
      <c r="O177" s="216"/>
      <c r="P177" s="216"/>
      <c r="Q177" s="216"/>
      <c r="R177" s="216"/>
      <c r="S177" s="216"/>
      <c r="T177" s="216"/>
      <c r="U177" s="216"/>
      <c r="V177" s="216"/>
      <c r="W177" s="216"/>
      <c r="X177" s="216"/>
      <c r="Y177" s="216"/>
      <c r="Z177" s="216"/>
    </row>
    <row r="178" ht="15.75" customHeight="1">
      <c r="A178" s="216"/>
      <c r="B178" s="216"/>
      <c r="C178" s="216"/>
      <c r="D178" s="216"/>
      <c r="E178" s="216"/>
      <c r="F178" s="216"/>
      <c r="G178" s="216"/>
      <c r="H178" s="216"/>
      <c r="I178" s="216"/>
      <c r="J178" s="216"/>
      <c r="K178" s="216"/>
      <c r="L178" s="216"/>
      <c r="M178" s="216"/>
      <c r="N178" s="216"/>
      <c r="O178" s="216"/>
      <c r="P178" s="216"/>
      <c r="Q178" s="216"/>
      <c r="R178" s="216"/>
      <c r="S178" s="216"/>
      <c r="T178" s="216"/>
      <c r="U178" s="216"/>
      <c r="V178" s="216"/>
      <c r="W178" s="216"/>
      <c r="X178" s="216"/>
      <c r="Y178" s="216"/>
      <c r="Z178" s="216"/>
    </row>
    <row r="179" ht="15.75" customHeight="1">
      <c r="A179" s="216"/>
      <c r="B179" s="216"/>
      <c r="C179" s="216"/>
      <c r="D179" s="216"/>
      <c r="E179" s="216"/>
      <c r="F179" s="216"/>
      <c r="G179" s="216"/>
      <c r="H179" s="216"/>
      <c r="I179" s="216"/>
      <c r="J179" s="216"/>
      <c r="K179" s="216"/>
      <c r="L179" s="216"/>
      <c r="M179" s="216"/>
      <c r="N179" s="216"/>
      <c r="O179" s="216"/>
      <c r="P179" s="216"/>
      <c r="Q179" s="216"/>
      <c r="R179" s="216"/>
      <c r="S179" s="216"/>
      <c r="T179" s="216"/>
      <c r="U179" s="216"/>
      <c r="V179" s="216"/>
      <c r="W179" s="216"/>
      <c r="X179" s="216"/>
      <c r="Y179" s="216"/>
      <c r="Z179" s="216"/>
    </row>
    <row r="180" ht="15.75" customHeight="1">
      <c r="A180" s="216"/>
      <c r="B180" s="216"/>
      <c r="C180" s="216"/>
      <c r="D180" s="216"/>
      <c r="E180" s="216"/>
      <c r="F180" s="216"/>
      <c r="G180" s="216"/>
      <c r="H180" s="216"/>
      <c r="I180" s="216"/>
      <c r="J180" s="216"/>
      <c r="K180" s="216"/>
      <c r="L180" s="216"/>
      <c r="M180" s="216"/>
      <c r="N180" s="216"/>
      <c r="O180" s="216"/>
      <c r="P180" s="216"/>
      <c r="Q180" s="216"/>
      <c r="R180" s="216"/>
      <c r="S180" s="216"/>
      <c r="T180" s="216"/>
      <c r="U180" s="216"/>
      <c r="V180" s="216"/>
      <c r="W180" s="216"/>
      <c r="X180" s="216"/>
      <c r="Y180" s="216"/>
      <c r="Z180" s="216"/>
    </row>
    <row r="181" ht="15.75" customHeight="1">
      <c r="A181" s="216"/>
      <c r="B181" s="216"/>
      <c r="C181" s="216"/>
      <c r="D181" s="216"/>
      <c r="E181" s="216"/>
      <c r="F181" s="216"/>
      <c r="G181" s="216"/>
      <c r="H181" s="216"/>
      <c r="I181" s="216"/>
      <c r="J181" s="216"/>
      <c r="K181" s="216"/>
      <c r="L181" s="216"/>
      <c r="M181" s="216"/>
      <c r="N181" s="216"/>
      <c r="O181" s="216"/>
      <c r="P181" s="216"/>
      <c r="Q181" s="216"/>
      <c r="R181" s="216"/>
      <c r="S181" s="216"/>
      <c r="T181" s="216"/>
      <c r="U181" s="216"/>
      <c r="V181" s="216"/>
      <c r="W181" s="216"/>
      <c r="X181" s="216"/>
      <c r="Y181" s="216"/>
      <c r="Z181" s="216"/>
    </row>
    <row r="182" ht="15.75" customHeight="1">
      <c r="A182" s="216"/>
      <c r="B182" s="216"/>
      <c r="C182" s="216"/>
      <c r="D182" s="216"/>
      <c r="E182" s="216"/>
      <c r="F182" s="216"/>
      <c r="G182" s="216"/>
      <c r="H182" s="216"/>
      <c r="I182" s="216"/>
      <c r="J182" s="216"/>
      <c r="K182" s="216"/>
      <c r="L182" s="216"/>
      <c r="M182" s="216"/>
      <c r="N182" s="216"/>
      <c r="O182" s="216"/>
      <c r="P182" s="216"/>
      <c r="Q182" s="216"/>
      <c r="R182" s="216"/>
      <c r="S182" s="216"/>
      <c r="T182" s="216"/>
      <c r="U182" s="216"/>
      <c r="V182" s="216"/>
      <c r="W182" s="216"/>
      <c r="X182" s="216"/>
      <c r="Y182" s="216"/>
      <c r="Z182" s="216"/>
    </row>
    <row r="183" ht="15.75" customHeight="1">
      <c r="A183" s="216"/>
      <c r="B183" s="216"/>
      <c r="C183" s="216"/>
      <c r="D183" s="216"/>
      <c r="E183" s="216"/>
      <c r="F183" s="216"/>
      <c r="G183" s="216"/>
      <c r="H183" s="216"/>
      <c r="I183" s="216"/>
      <c r="J183" s="216"/>
      <c r="K183" s="216"/>
      <c r="L183" s="216"/>
      <c r="M183" s="216"/>
      <c r="N183" s="216"/>
      <c r="O183" s="216"/>
      <c r="P183" s="216"/>
      <c r="Q183" s="216"/>
      <c r="R183" s="216"/>
      <c r="S183" s="216"/>
      <c r="T183" s="216"/>
      <c r="U183" s="216"/>
      <c r="V183" s="216"/>
      <c r="W183" s="216"/>
      <c r="X183" s="216"/>
      <c r="Y183" s="216"/>
      <c r="Z183" s="216"/>
    </row>
    <row r="184" ht="15.75" customHeight="1">
      <c r="A184" s="216"/>
      <c r="B184" s="216"/>
      <c r="C184" s="216"/>
      <c r="D184" s="216"/>
      <c r="E184" s="216"/>
      <c r="F184" s="216"/>
      <c r="G184" s="216"/>
      <c r="H184" s="216"/>
      <c r="I184" s="216"/>
      <c r="J184" s="216"/>
      <c r="K184" s="216"/>
      <c r="L184" s="216"/>
      <c r="M184" s="216"/>
      <c r="N184" s="216"/>
      <c r="O184" s="216"/>
      <c r="P184" s="216"/>
      <c r="Q184" s="216"/>
      <c r="R184" s="216"/>
      <c r="S184" s="216"/>
      <c r="T184" s="216"/>
      <c r="U184" s="216"/>
      <c r="V184" s="216"/>
      <c r="W184" s="216"/>
      <c r="X184" s="216"/>
      <c r="Y184" s="216"/>
      <c r="Z184" s="216"/>
    </row>
    <row r="185" ht="15.75" customHeight="1">
      <c r="A185" s="216"/>
      <c r="B185" s="216"/>
      <c r="C185" s="216"/>
      <c r="D185" s="216"/>
      <c r="E185" s="216"/>
      <c r="F185" s="216"/>
      <c r="G185" s="216"/>
      <c r="H185" s="216"/>
      <c r="I185" s="216"/>
      <c r="J185" s="216"/>
      <c r="K185" s="216"/>
      <c r="L185" s="216"/>
      <c r="M185" s="216"/>
      <c r="N185" s="216"/>
      <c r="O185" s="216"/>
      <c r="P185" s="216"/>
      <c r="Q185" s="216"/>
      <c r="R185" s="216"/>
      <c r="S185" s="216"/>
      <c r="T185" s="216"/>
      <c r="U185" s="216"/>
      <c r="V185" s="216"/>
      <c r="W185" s="216"/>
      <c r="X185" s="216"/>
      <c r="Y185" s="216"/>
      <c r="Z185" s="216"/>
    </row>
    <row r="186" ht="15.75" customHeight="1">
      <c r="A186" s="216"/>
      <c r="B186" s="216"/>
      <c r="C186" s="216"/>
      <c r="D186" s="216"/>
      <c r="E186" s="216"/>
      <c r="F186" s="216"/>
      <c r="G186" s="216"/>
      <c r="H186" s="216"/>
      <c r="I186" s="216"/>
      <c r="J186" s="216"/>
      <c r="K186" s="216"/>
      <c r="L186" s="216"/>
      <c r="M186" s="216"/>
      <c r="N186" s="216"/>
      <c r="O186" s="216"/>
      <c r="P186" s="216"/>
      <c r="Q186" s="216"/>
      <c r="R186" s="216"/>
      <c r="S186" s="216"/>
      <c r="T186" s="216"/>
      <c r="U186" s="216"/>
      <c r="V186" s="216"/>
      <c r="W186" s="216"/>
      <c r="X186" s="216"/>
      <c r="Y186" s="216"/>
      <c r="Z186" s="216"/>
    </row>
    <row r="187" ht="15.75" customHeight="1">
      <c r="A187" s="216"/>
      <c r="B187" s="216"/>
      <c r="C187" s="216"/>
      <c r="D187" s="216"/>
      <c r="E187" s="216"/>
      <c r="F187" s="216"/>
      <c r="G187" s="216"/>
      <c r="H187" s="216"/>
      <c r="I187" s="216"/>
      <c r="J187" s="216"/>
      <c r="K187" s="216"/>
      <c r="L187" s="216"/>
      <c r="M187" s="216"/>
      <c r="N187" s="216"/>
      <c r="O187" s="216"/>
      <c r="P187" s="216"/>
      <c r="Q187" s="216"/>
      <c r="R187" s="216"/>
      <c r="S187" s="216"/>
      <c r="T187" s="216"/>
      <c r="U187" s="216"/>
      <c r="V187" s="216"/>
      <c r="W187" s="216"/>
      <c r="X187" s="216"/>
      <c r="Y187" s="216"/>
      <c r="Z187" s="216"/>
    </row>
    <row r="188" ht="15.75" customHeight="1">
      <c r="A188" s="216"/>
      <c r="B188" s="216"/>
      <c r="C188" s="216"/>
      <c r="D188" s="216"/>
      <c r="E188" s="216"/>
      <c r="F188" s="216"/>
      <c r="G188" s="216"/>
      <c r="H188" s="216"/>
      <c r="I188" s="216"/>
      <c r="J188" s="216"/>
      <c r="K188" s="216"/>
      <c r="L188" s="216"/>
      <c r="M188" s="216"/>
      <c r="N188" s="216"/>
      <c r="O188" s="216"/>
      <c r="P188" s="216"/>
      <c r="Q188" s="216"/>
      <c r="R188" s="216"/>
      <c r="S188" s="216"/>
      <c r="T188" s="216"/>
      <c r="U188" s="216"/>
      <c r="V188" s="216"/>
      <c r="W188" s="216"/>
      <c r="X188" s="216"/>
      <c r="Y188" s="216"/>
      <c r="Z188" s="216"/>
    </row>
    <row r="189" ht="15.75" customHeight="1">
      <c r="A189" s="216"/>
      <c r="B189" s="216"/>
      <c r="C189" s="216"/>
      <c r="D189" s="216"/>
      <c r="E189" s="216"/>
      <c r="F189" s="216"/>
      <c r="G189" s="216"/>
      <c r="H189" s="216"/>
      <c r="I189" s="216"/>
      <c r="J189" s="216"/>
      <c r="K189" s="216"/>
      <c r="L189" s="216"/>
      <c r="M189" s="216"/>
      <c r="N189" s="216"/>
      <c r="O189" s="216"/>
      <c r="P189" s="216"/>
      <c r="Q189" s="216"/>
      <c r="R189" s="216"/>
      <c r="S189" s="216"/>
      <c r="T189" s="216"/>
      <c r="U189" s="216"/>
      <c r="V189" s="216"/>
      <c r="W189" s="216"/>
      <c r="X189" s="216"/>
      <c r="Y189" s="216"/>
      <c r="Z189" s="216"/>
    </row>
    <row r="190" ht="15.75" customHeight="1">
      <c r="A190" s="216"/>
      <c r="B190" s="216"/>
      <c r="C190" s="216"/>
      <c r="D190" s="216"/>
      <c r="E190" s="216"/>
      <c r="F190" s="216"/>
      <c r="G190" s="216"/>
      <c r="H190" s="216"/>
      <c r="I190" s="216"/>
      <c r="J190" s="216"/>
      <c r="K190" s="216"/>
      <c r="L190" s="216"/>
      <c r="M190" s="216"/>
      <c r="N190" s="216"/>
      <c r="O190" s="216"/>
      <c r="P190" s="216"/>
      <c r="Q190" s="216"/>
      <c r="R190" s="216"/>
      <c r="S190" s="216"/>
      <c r="T190" s="216"/>
      <c r="U190" s="216"/>
      <c r="V190" s="216"/>
      <c r="W190" s="216"/>
      <c r="X190" s="216"/>
      <c r="Y190" s="216"/>
      <c r="Z190" s="216"/>
    </row>
    <row r="191" ht="15.75" customHeight="1">
      <c r="A191" s="216"/>
      <c r="B191" s="216"/>
      <c r="C191" s="216"/>
      <c r="D191" s="216"/>
      <c r="E191" s="216"/>
      <c r="F191" s="216"/>
      <c r="G191" s="216"/>
      <c r="H191" s="216"/>
      <c r="I191" s="216"/>
      <c r="J191" s="216"/>
      <c r="K191" s="216"/>
      <c r="L191" s="216"/>
      <c r="M191" s="216"/>
      <c r="N191" s="216"/>
      <c r="O191" s="216"/>
      <c r="P191" s="216"/>
      <c r="Q191" s="216"/>
      <c r="R191" s="216"/>
      <c r="S191" s="216"/>
      <c r="T191" s="216"/>
      <c r="U191" s="216"/>
      <c r="V191" s="216"/>
      <c r="W191" s="216"/>
      <c r="X191" s="216"/>
      <c r="Y191" s="216"/>
      <c r="Z191" s="216"/>
    </row>
    <row r="192" ht="15.75" customHeight="1">
      <c r="A192" s="216"/>
      <c r="B192" s="216"/>
      <c r="C192" s="216"/>
      <c r="D192" s="216"/>
      <c r="E192" s="216"/>
      <c r="F192" s="216"/>
      <c r="G192" s="216"/>
      <c r="H192" s="216"/>
      <c r="I192" s="216"/>
      <c r="J192" s="216"/>
      <c r="K192" s="216"/>
      <c r="L192" s="216"/>
      <c r="M192" s="216"/>
      <c r="N192" s="216"/>
      <c r="O192" s="216"/>
      <c r="P192" s="216"/>
      <c r="Q192" s="216"/>
      <c r="R192" s="216"/>
      <c r="S192" s="216"/>
      <c r="T192" s="216"/>
      <c r="U192" s="216"/>
      <c r="V192" s="216"/>
      <c r="W192" s="216"/>
      <c r="X192" s="216"/>
      <c r="Y192" s="216"/>
      <c r="Z192" s="216"/>
    </row>
    <row r="193" ht="15.75" customHeight="1">
      <c r="A193" s="216"/>
      <c r="B193" s="216"/>
      <c r="C193" s="216"/>
      <c r="D193" s="216"/>
      <c r="E193" s="216"/>
      <c r="F193" s="216"/>
      <c r="G193" s="216"/>
      <c r="H193" s="216"/>
      <c r="I193" s="216"/>
      <c r="J193" s="216"/>
      <c r="K193" s="216"/>
      <c r="L193" s="216"/>
      <c r="M193" s="216"/>
      <c r="N193" s="216"/>
      <c r="O193" s="216"/>
      <c r="P193" s="216"/>
      <c r="Q193" s="216"/>
      <c r="R193" s="216"/>
      <c r="S193" s="216"/>
      <c r="T193" s="216"/>
      <c r="U193" s="216"/>
      <c r="V193" s="216"/>
      <c r="W193" s="216"/>
      <c r="X193" s="216"/>
      <c r="Y193" s="216"/>
      <c r="Z193" s="216"/>
    </row>
    <row r="194" ht="15.75" customHeight="1">
      <c r="A194" s="216"/>
      <c r="B194" s="216"/>
      <c r="C194" s="216"/>
      <c r="D194" s="216"/>
      <c r="E194" s="216"/>
      <c r="F194" s="216"/>
      <c r="G194" s="216"/>
      <c r="H194" s="216"/>
      <c r="I194" s="216"/>
      <c r="J194" s="216"/>
      <c r="K194" s="216"/>
      <c r="L194" s="216"/>
      <c r="M194" s="216"/>
      <c r="N194" s="216"/>
      <c r="O194" s="216"/>
      <c r="P194" s="216"/>
      <c r="Q194" s="216"/>
      <c r="R194" s="216"/>
      <c r="S194" s="216"/>
      <c r="T194" s="216"/>
      <c r="U194" s="216"/>
      <c r="V194" s="216"/>
      <c r="W194" s="216"/>
      <c r="X194" s="216"/>
      <c r="Y194" s="216"/>
      <c r="Z194" s="216"/>
    </row>
    <row r="195" ht="15.75" customHeight="1">
      <c r="A195" s="216"/>
      <c r="B195" s="216"/>
      <c r="C195" s="216"/>
      <c r="D195" s="216"/>
      <c r="E195" s="216"/>
      <c r="F195" s="216"/>
      <c r="G195" s="216"/>
      <c r="H195" s="216"/>
      <c r="I195" s="216"/>
      <c r="J195" s="216"/>
      <c r="K195" s="216"/>
      <c r="L195" s="216"/>
      <c r="M195" s="216"/>
      <c r="N195" s="216"/>
      <c r="O195" s="216"/>
      <c r="P195" s="216"/>
      <c r="Q195" s="216"/>
      <c r="R195" s="216"/>
      <c r="S195" s="216"/>
      <c r="T195" s="216"/>
      <c r="U195" s="216"/>
      <c r="V195" s="216"/>
      <c r="W195" s="216"/>
      <c r="X195" s="216"/>
      <c r="Y195" s="216"/>
      <c r="Z195" s="216"/>
    </row>
    <row r="196" ht="15.75" customHeight="1">
      <c r="A196" s="216"/>
      <c r="B196" s="216"/>
      <c r="C196" s="216"/>
      <c r="D196" s="216"/>
      <c r="E196" s="216"/>
      <c r="F196" s="216"/>
      <c r="G196" s="216"/>
      <c r="H196" s="216"/>
      <c r="I196" s="216"/>
      <c r="J196" s="216"/>
      <c r="K196" s="216"/>
      <c r="L196" s="216"/>
      <c r="M196" s="216"/>
      <c r="N196" s="216"/>
      <c r="O196" s="216"/>
      <c r="P196" s="216"/>
      <c r="Q196" s="216"/>
      <c r="R196" s="216"/>
      <c r="S196" s="216"/>
      <c r="T196" s="216"/>
      <c r="U196" s="216"/>
      <c r="V196" s="216"/>
      <c r="W196" s="216"/>
      <c r="X196" s="216"/>
      <c r="Y196" s="216"/>
      <c r="Z196" s="216"/>
    </row>
    <row r="197" ht="15.75" customHeight="1">
      <c r="A197" s="216"/>
      <c r="B197" s="216"/>
      <c r="C197" s="216"/>
      <c r="D197" s="216"/>
      <c r="E197" s="216"/>
      <c r="F197" s="216"/>
      <c r="G197" s="216"/>
      <c r="H197" s="216"/>
      <c r="I197" s="216"/>
      <c r="J197" s="216"/>
      <c r="K197" s="216"/>
      <c r="L197" s="216"/>
      <c r="M197" s="216"/>
      <c r="N197" s="216"/>
      <c r="O197" s="216"/>
      <c r="P197" s="216"/>
      <c r="Q197" s="216"/>
      <c r="R197" s="216"/>
      <c r="S197" s="216"/>
      <c r="T197" s="216"/>
      <c r="U197" s="216"/>
      <c r="V197" s="216"/>
      <c r="W197" s="216"/>
      <c r="X197" s="216"/>
      <c r="Y197" s="216"/>
      <c r="Z197" s="216"/>
    </row>
    <row r="198" ht="15.75" customHeight="1">
      <c r="A198" s="216"/>
      <c r="B198" s="216"/>
      <c r="C198" s="216"/>
      <c r="D198" s="216"/>
      <c r="E198" s="216"/>
      <c r="F198" s="216"/>
      <c r="G198" s="216"/>
      <c r="H198" s="216"/>
      <c r="I198" s="216"/>
      <c r="J198" s="216"/>
      <c r="K198" s="216"/>
      <c r="L198" s="216"/>
      <c r="M198" s="216"/>
      <c r="N198" s="216"/>
      <c r="O198" s="216"/>
      <c r="P198" s="216"/>
      <c r="Q198" s="216"/>
      <c r="R198" s="216"/>
      <c r="S198" s="216"/>
      <c r="T198" s="216"/>
      <c r="U198" s="216"/>
      <c r="V198" s="216"/>
      <c r="W198" s="216"/>
      <c r="X198" s="216"/>
      <c r="Y198" s="216"/>
      <c r="Z198" s="216"/>
    </row>
    <row r="199" ht="15.75" customHeight="1">
      <c r="A199" s="216"/>
      <c r="B199" s="216"/>
      <c r="C199" s="216"/>
      <c r="D199" s="216"/>
      <c r="E199" s="216"/>
      <c r="F199" s="216"/>
      <c r="G199" s="216"/>
      <c r="H199" s="216"/>
      <c r="I199" s="216"/>
      <c r="J199" s="216"/>
      <c r="K199" s="216"/>
      <c r="L199" s="216"/>
      <c r="M199" s="216"/>
      <c r="N199" s="216"/>
      <c r="O199" s="216"/>
      <c r="P199" s="216"/>
      <c r="Q199" s="216"/>
      <c r="R199" s="216"/>
      <c r="S199" s="216"/>
      <c r="T199" s="216"/>
      <c r="U199" s="216"/>
      <c r="V199" s="216"/>
      <c r="W199" s="216"/>
      <c r="X199" s="216"/>
      <c r="Y199" s="216"/>
      <c r="Z199" s="216"/>
    </row>
    <row r="200" ht="15.75" customHeight="1">
      <c r="A200" s="216"/>
      <c r="B200" s="216"/>
      <c r="C200" s="216"/>
      <c r="D200" s="216"/>
      <c r="E200" s="216"/>
      <c r="F200" s="216"/>
      <c r="G200" s="216"/>
      <c r="H200" s="216"/>
      <c r="I200" s="216"/>
      <c r="J200" s="216"/>
      <c r="K200" s="216"/>
      <c r="L200" s="216"/>
      <c r="M200" s="216"/>
      <c r="N200" s="216"/>
      <c r="O200" s="216"/>
      <c r="P200" s="216"/>
      <c r="Q200" s="216"/>
      <c r="R200" s="216"/>
      <c r="S200" s="216"/>
      <c r="T200" s="216"/>
      <c r="U200" s="216"/>
      <c r="V200" s="216"/>
      <c r="W200" s="216"/>
      <c r="X200" s="216"/>
      <c r="Y200" s="216"/>
      <c r="Z200" s="216"/>
    </row>
    <row r="201" ht="15.75" customHeight="1">
      <c r="A201" s="216"/>
      <c r="B201" s="216"/>
      <c r="C201" s="216"/>
      <c r="D201" s="216"/>
      <c r="E201" s="216"/>
      <c r="F201" s="216"/>
      <c r="G201" s="216"/>
      <c r="H201" s="216"/>
      <c r="I201" s="216"/>
      <c r="J201" s="216"/>
      <c r="K201" s="216"/>
      <c r="L201" s="216"/>
      <c r="M201" s="216"/>
      <c r="N201" s="216"/>
      <c r="O201" s="216"/>
      <c r="P201" s="216"/>
      <c r="Q201" s="216"/>
      <c r="R201" s="216"/>
      <c r="S201" s="216"/>
      <c r="T201" s="216"/>
      <c r="U201" s="216"/>
      <c r="V201" s="216"/>
      <c r="W201" s="216"/>
      <c r="X201" s="216"/>
      <c r="Y201" s="216"/>
      <c r="Z201" s="216"/>
    </row>
    <row r="202" ht="15.75" customHeight="1">
      <c r="A202" s="216"/>
      <c r="B202" s="216"/>
      <c r="C202" s="216"/>
      <c r="D202" s="216"/>
      <c r="E202" s="216"/>
      <c r="F202" s="216"/>
      <c r="G202" s="216"/>
      <c r="H202" s="216"/>
      <c r="I202" s="216"/>
      <c r="J202" s="216"/>
      <c r="K202" s="216"/>
      <c r="L202" s="216"/>
      <c r="M202" s="216"/>
      <c r="N202" s="216"/>
      <c r="O202" s="216"/>
      <c r="P202" s="216"/>
      <c r="Q202" s="216"/>
      <c r="R202" s="216"/>
      <c r="S202" s="216"/>
      <c r="T202" s="216"/>
      <c r="U202" s="216"/>
      <c r="V202" s="216"/>
      <c r="W202" s="216"/>
      <c r="X202" s="216"/>
      <c r="Y202" s="216"/>
      <c r="Z202" s="216"/>
    </row>
    <row r="203" ht="15.75" customHeight="1">
      <c r="A203" s="216"/>
      <c r="B203" s="216"/>
      <c r="C203" s="216"/>
      <c r="D203" s="216"/>
      <c r="E203" s="216"/>
      <c r="F203" s="216"/>
      <c r="G203" s="216"/>
      <c r="H203" s="216"/>
      <c r="I203" s="216"/>
      <c r="J203" s="216"/>
      <c r="K203" s="216"/>
      <c r="L203" s="216"/>
      <c r="M203" s="216"/>
      <c r="N203" s="216"/>
      <c r="O203" s="216"/>
      <c r="P203" s="216"/>
      <c r="Q203" s="216"/>
      <c r="R203" s="216"/>
      <c r="S203" s="216"/>
      <c r="T203" s="216"/>
      <c r="U203" s="216"/>
      <c r="V203" s="216"/>
      <c r="W203" s="216"/>
      <c r="X203" s="216"/>
      <c r="Y203" s="216"/>
      <c r="Z203" s="216"/>
    </row>
    <row r="204" ht="15.75" customHeight="1">
      <c r="A204" s="216"/>
      <c r="B204" s="216"/>
      <c r="C204" s="216"/>
      <c r="D204" s="216"/>
      <c r="E204" s="216"/>
      <c r="F204" s="216"/>
      <c r="G204" s="216"/>
      <c r="H204" s="216"/>
      <c r="I204" s="216"/>
      <c r="J204" s="216"/>
      <c r="K204" s="216"/>
      <c r="L204" s="216"/>
      <c r="M204" s="216"/>
      <c r="N204" s="216"/>
      <c r="O204" s="216"/>
      <c r="P204" s="216"/>
      <c r="Q204" s="216"/>
      <c r="R204" s="216"/>
      <c r="S204" s="216"/>
      <c r="T204" s="216"/>
      <c r="U204" s="216"/>
      <c r="V204" s="216"/>
      <c r="W204" s="216"/>
      <c r="X204" s="216"/>
      <c r="Y204" s="216"/>
      <c r="Z204" s="216"/>
    </row>
    <row r="205" ht="15.75" customHeight="1">
      <c r="A205" s="216"/>
      <c r="B205" s="216"/>
      <c r="C205" s="216"/>
      <c r="D205" s="216"/>
      <c r="E205" s="216"/>
      <c r="F205" s="216"/>
      <c r="G205" s="216"/>
      <c r="H205" s="216"/>
      <c r="I205" s="216"/>
      <c r="J205" s="216"/>
      <c r="K205" s="216"/>
      <c r="L205" s="216"/>
      <c r="M205" s="216"/>
      <c r="N205" s="216"/>
      <c r="O205" s="216"/>
      <c r="P205" s="216"/>
      <c r="Q205" s="216"/>
      <c r="R205" s="216"/>
      <c r="S205" s="216"/>
      <c r="T205" s="216"/>
      <c r="U205" s="216"/>
      <c r="V205" s="216"/>
      <c r="W205" s="216"/>
      <c r="X205" s="216"/>
      <c r="Y205" s="216"/>
      <c r="Z205" s="216"/>
    </row>
    <row r="206" ht="15.75" customHeight="1">
      <c r="A206" s="216"/>
      <c r="B206" s="216"/>
      <c r="C206" s="216"/>
      <c r="D206" s="216"/>
      <c r="E206" s="216"/>
      <c r="F206" s="216"/>
      <c r="G206" s="216"/>
      <c r="H206" s="216"/>
      <c r="I206" s="216"/>
      <c r="J206" s="216"/>
      <c r="K206" s="216"/>
      <c r="L206" s="216"/>
      <c r="M206" s="216"/>
      <c r="N206" s="216"/>
      <c r="O206" s="216"/>
      <c r="P206" s="216"/>
      <c r="Q206" s="216"/>
      <c r="R206" s="216"/>
      <c r="S206" s="216"/>
      <c r="T206" s="216"/>
      <c r="U206" s="216"/>
      <c r="V206" s="216"/>
      <c r="W206" s="216"/>
      <c r="X206" s="216"/>
      <c r="Y206" s="216"/>
      <c r="Z206" s="216"/>
    </row>
    <row r="207" ht="15.75" customHeight="1">
      <c r="A207" s="216"/>
      <c r="B207" s="216"/>
      <c r="C207" s="216"/>
      <c r="D207" s="216"/>
      <c r="E207" s="216"/>
      <c r="F207" s="216"/>
      <c r="G207" s="216"/>
      <c r="H207" s="216"/>
      <c r="I207" s="216"/>
      <c r="J207" s="216"/>
      <c r="K207" s="216"/>
      <c r="L207" s="216"/>
      <c r="M207" s="216"/>
      <c r="N207" s="216"/>
      <c r="O207" s="216"/>
      <c r="P207" s="216"/>
      <c r="Q207" s="216"/>
      <c r="R207" s="216"/>
      <c r="S207" s="216"/>
      <c r="T207" s="216"/>
      <c r="U207" s="216"/>
      <c r="V207" s="216"/>
      <c r="W207" s="216"/>
      <c r="X207" s="216"/>
      <c r="Y207" s="216"/>
      <c r="Z207" s="216"/>
    </row>
    <row r="208" ht="15.75" customHeight="1">
      <c r="A208" s="216"/>
      <c r="B208" s="216"/>
      <c r="C208" s="216"/>
      <c r="D208" s="216"/>
      <c r="E208" s="216"/>
      <c r="F208" s="216"/>
      <c r="G208" s="216"/>
      <c r="H208" s="216"/>
      <c r="I208" s="216"/>
      <c r="J208" s="216"/>
      <c r="K208" s="216"/>
      <c r="L208" s="216"/>
      <c r="M208" s="216"/>
      <c r="N208" s="216"/>
      <c r="O208" s="216"/>
      <c r="P208" s="216"/>
      <c r="Q208" s="216"/>
      <c r="R208" s="216"/>
      <c r="S208" s="216"/>
      <c r="T208" s="216"/>
      <c r="U208" s="216"/>
      <c r="V208" s="216"/>
      <c r="W208" s="216"/>
      <c r="X208" s="216"/>
      <c r="Y208" s="216"/>
      <c r="Z208" s="216"/>
    </row>
    <row r="209" ht="15.75" customHeight="1">
      <c r="A209" s="216"/>
      <c r="B209" s="216"/>
      <c r="C209" s="216"/>
      <c r="D209" s="216"/>
      <c r="E209" s="216"/>
      <c r="F209" s="216"/>
      <c r="G209" s="216"/>
      <c r="H209" s="216"/>
      <c r="I209" s="216"/>
      <c r="J209" s="216"/>
      <c r="K209" s="216"/>
      <c r="L209" s="216"/>
      <c r="M209" s="216"/>
      <c r="N209" s="216"/>
      <c r="O209" s="216"/>
      <c r="P209" s="216"/>
      <c r="Q209" s="216"/>
      <c r="R209" s="216"/>
      <c r="S209" s="216"/>
      <c r="T209" s="216"/>
      <c r="U209" s="216"/>
      <c r="V209" s="216"/>
      <c r="W209" s="216"/>
      <c r="X209" s="216"/>
      <c r="Y209" s="216"/>
      <c r="Z209" s="216"/>
    </row>
    <row r="210" ht="15.75" customHeight="1">
      <c r="A210" s="216"/>
      <c r="B210" s="216"/>
      <c r="C210" s="216"/>
      <c r="D210" s="216"/>
      <c r="E210" s="216"/>
      <c r="F210" s="216"/>
      <c r="G210" s="216"/>
      <c r="H210" s="216"/>
      <c r="I210" s="216"/>
      <c r="J210" s="216"/>
      <c r="K210" s="216"/>
      <c r="L210" s="216"/>
      <c r="M210" s="216"/>
      <c r="N210" s="216"/>
      <c r="O210" s="216"/>
      <c r="P210" s="216"/>
      <c r="Q210" s="216"/>
      <c r="R210" s="216"/>
      <c r="S210" s="216"/>
      <c r="T210" s="216"/>
      <c r="U210" s="216"/>
      <c r="V210" s="216"/>
      <c r="W210" s="216"/>
      <c r="X210" s="216"/>
      <c r="Y210" s="216"/>
      <c r="Z210" s="216"/>
    </row>
    <row r="211" ht="15.75" customHeight="1">
      <c r="A211" s="216"/>
      <c r="B211" s="216"/>
      <c r="C211" s="216"/>
      <c r="D211" s="216"/>
      <c r="E211" s="216"/>
      <c r="F211" s="216"/>
      <c r="G211" s="216"/>
      <c r="H211" s="216"/>
      <c r="I211" s="216"/>
      <c r="J211" s="216"/>
      <c r="K211" s="216"/>
      <c r="L211" s="216"/>
      <c r="M211" s="216"/>
      <c r="N211" s="216"/>
      <c r="O211" s="216"/>
      <c r="P211" s="216"/>
      <c r="Q211" s="216"/>
      <c r="R211" s="216"/>
      <c r="S211" s="216"/>
      <c r="T211" s="216"/>
      <c r="U211" s="216"/>
      <c r="V211" s="216"/>
      <c r="W211" s="216"/>
      <c r="X211" s="216"/>
      <c r="Y211" s="216"/>
      <c r="Z211" s="216"/>
    </row>
    <row r="212" ht="15.75" customHeight="1">
      <c r="A212" s="216"/>
      <c r="B212" s="216"/>
      <c r="C212" s="216"/>
      <c r="D212" s="216"/>
      <c r="E212" s="216"/>
      <c r="F212" s="216"/>
      <c r="G212" s="216"/>
      <c r="H212" s="216"/>
      <c r="I212" s="216"/>
      <c r="J212" s="216"/>
      <c r="K212" s="216"/>
      <c r="L212" s="216"/>
      <c r="M212" s="216"/>
      <c r="N212" s="216"/>
      <c r="O212" s="216"/>
      <c r="P212" s="216"/>
      <c r="Q212" s="216"/>
      <c r="R212" s="216"/>
      <c r="S212" s="216"/>
      <c r="T212" s="216"/>
      <c r="U212" s="216"/>
      <c r="V212" s="216"/>
      <c r="W212" s="216"/>
      <c r="X212" s="216"/>
      <c r="Y212" s="216"/>
      <c r="Z212" s="216"/>
    </row>
    <row r="213" ht="15.75" customHeight="1">
      <c r="A213" s="216"/>
      <c r="B213" s="216"/>
      <c r="C213" s="216"/>
      <c r="D213" s="216"/>
      <c r="E213" s="216"/>
      <c r="F213" s="216"/>
      <c r="G213" s="216"/>
      <c r="H213" s="216"/>
      <c r="I213" s="216"/>
      <c r="J213" s="216"/>
      <c r="K213" s="216"/>
      <c r="L213" s="216"/>
      <c r="M213" s="216"/>
      <c r="N213" s="216"/>
      <c r="O213" s="216"/>
      <c r="P213" s="216"/>
      <c r="Q213" s="216"/>
      <c r="R213" s="216"/>
      <c r="S213" s="216"/>
      <c r="T213" s="216"/>
      <c r="U213" s="216"/>
      <c r="V213" s="216"/>
      <c r="W213" s="216"/>
      <c r="X213" s="216"/>
      <c r="Y213" s="216"/>
      <c r="Z213" s="216"/>
    </row>
    <row r="214" ht="15.75" customHeight="1">
      <c r="A214" s="216"/>
      <c r="B214" s="216"/>
      <c r="C214" s="216"/>
      <c r="D214" s="216"/>
      <c r="E214" s="216"/>
      <c r="F214" s="216"/>
      <c r="G214" s="216"/>
      <c r="H214" s="216"/>
      <c r="I214" s="216"/>
      <c r="J214" s="216"/>
      <c r="K214" s="216"/>
      <c r="L214" s="216"/>
      <c r="M214" s="216"/>
      <c r="N214" s="216"/>
      <c r="O214" s="216"/>
      <c r="P214" s="216"/>
      <c r="Q214" s="216"/>
      <c r="R214" s="216"/>
      <c r="S214" s="216"/>
      <c r="T214" s="216"/>
      <c r="U214" s="216"/>
      <c r="V214" s="216"/>
      <c r="W214" s="216"/>
      <c r="X214" s="216"/>
      <c r="Y214" s="216"/>
      <c r="Z214" s="216"/>
    </row>
    <row r="215" ht="15.75" customHeight="1">
      <c r="A215" s="216"/>
      <c r="B215" s="216"/>
      <c r="C215" s="216"/>
      <c r="D215" s="216"/>
      <c r="E215" s="216"/>
      <c r="F215" s="216"/>
      <c r="G215" s="216"/>
      <c r="H215" s="216"/>
      <c r="I215" s="216"/>
      <c r="J215" s="216"/>
      <c r="K215" s="216"/>
      <c r="L215" s="216"/>
      <c r="M215" s="216"/>
      <c r="N215" s="216"/>
      <c r="O215" s="216"/>
      <c r="P215" s="216"/>
      <c r="Q215" s="216"/>
      <c r="R215" s="216"/>
      <c r="S215" s="216"/>
      <c r="T215" s="216"/>
      <c r="U215" s="216"/>
      <c r="V215" s="216"/>
      <c r="W215" s="216"/>
      <c r="X215" s="216"/>
      <c r="Y215" s="216"/>
      <c r="Z215" s="216"/>
    </row>
    <row r="216" ht="15.75" customHeight="1">
      <c r="A216" s="216"/>
      <c r="B216" s="216"/>
      <c r="C216" s="216"/>
      <c r="D216" s="216"/>
      <c r="E216" s="216"/>
      <c r="F216" s="216"/>
      <c r="G216" s="216"/>
      <c r="H216" s="216"/>
      <c r="I216" s="216"/>
      <c r="J216" s="216"/>
      <c r="K216" s="216"/>
      <c r="L216" s="216"/>
      <c r="M216" s="216"/>
      <c r="N216" s="216"/>
      <c r="O216" s="216"/>
      <c r="P216" s="216"/>
      <c r="Q216" s="216"/>
      <c r="R216" s="216"/>
      <c r="S216" s="216"/>
      <c r="T216" s="216"/>
      <c r="U216" s="216"/>
      <c r="V216" s="216"/>
      <c r="W216" s="216"/>
      <c r="X216" s="216"/>
      <c r="Y216" s="216"/>
      <c r="Z216" s="216"/>
    </row>
    <row r="217" ht="15.75" customHeight="1">
      <c r="A217" s="216"/>
      <c r="B217" s="216"/>
      <c r="C217" s="216"/>
      <c r="D217" s="216"/>
      <c r="E217" s="216"/>
      <c r="F217" s="216"/>
      <c r="G217" s="216"/>
      <c r="H217" s="216"/>
      <c r="I217" s="216"/>
      <c r="J217" s="216"/>
      <c r="K217" s="216"/>
      <c r="L217" s="216"/>
      <c r="M217" s="216"/>
      <c r="N217" s="216"/>
      <c r="O217" s="216"/>
      <c r="P217" s="216"/>
      <c r="Q217" s="216"/>
      <c r="R217" s="216"/>
      <c r="S217" s="216"/>
      <c r="T217" s="216"/>
      <c r="U217" s="216"/>
      <c r="V217" s="216"/>
      <c r="W217" s="216"/>
      <c r="X217" s="216"/>
      <c r="Y217" s="216"/>
      <c r="Z217" s="216"/>
    </row>
    <row r="218" ht="15.75" customHeight="1">
      <c r="A218" s="216"/>
      <c r="B218" s="216"/>
      <c r="C218" s="216"/>
      <c r="D218" s="216"/>
      <c r="E218" s="216"/>
      <c r="F218" s="216"/>
      <c r="G218" s="216"/>
      <c r="H218" s="216"/>
      <c r="I218" s="216"/>
      <c r="J218" s="216"/>
      <c r="K218" s="216"/>
      <c r="L218" s="216"/>
      <c r="M218" s="216"/>
      <c r="N218" s="216"/>
      <c r="O218" s="216"/>
      <c r="P218" s="216"/>
      <c r="Q218" s="216"/>
      <c r="R218" s="216"/>
      <c r="S218" s="216"/>
      <c r="T218" s="216"/>
      <c r="U218" s="216"/>
      <c r="V218" s="216"/>
      <c r="W218" s="216"/>
      <c r="X218" s="216"/>
      <c r="Y218" s="216"/>
      <c r="Z218" s="216"/>
    </row>
    <row r="219" ht="15.75" customHeight="1">
      <c r="A219" s="216"/>
      <c r="B219" s="216"/>
      <c r="C219" s="216"/>
      <c r="D219" s="216"/>
      <c r="E219" s="216"/>
      <c r="F219" s="216"/>
      <c r="G219" s="216"/>
      <c r="H219" s="216"/>
      <c r="I219" s="216"/>
      <c r="J219" s="216"/>
      <c r="K219" s="216"/>
      <c r="L219" s="216"/>
      <c r="M219" s="216"/>
      <c r="N219" s="216"/>
      <c r="O219" s="216"/>
      <c r="P219" s="216"/>
      <c r="Q219" s="216"/>
      <c r="R219" s="216"/>
      <c r="S219" s="216"/>
      <c r="T219" s="216"/>
      <c r="U219" s="216"/>
      <c r="V219" s="216"/>
      <c r="W219" s="216"/>
      <c r="X219" s="216"/>
      <c r="Y219" s="216"/>
      <c r="Z219" s="216"/>
    </row>
    <row r="220" ht="15.75" customHeight="1">
      <c r="A220" s="216"/>
      <c r="B220" s="216"/>
      <c r="C220" s="216"/>
      <c r="D220" s="216"/>
      <c r="E220" s="216"/>
      <c r="F220" s="216"/>
      <c r="G220" s="216"/>
      <c r="H220" s="216"/>
      <c r="I220" s="216"/>
      <c r="J220" s="216"/>
      <c r="K220" s="216"/>
      <c r="L220" s="216"/>
      <c r="M220" s="216"/>
      <c r="N220" s="216"/>
      <c r="O220" s="216"/>
      <c r="P220" s="216"/>
      <c r="Q220" s="216"/>
      <c r="R220" s="216"/>
      <c r="S220" s="216"/>
      <c r="T220" s="216"/>
      <c r="U220" s="216"/>
      <c r="V220" s="216"/>
      <c r="W220" s="216"/>
      <c r="X220" s="216"/>
      <c r="Y220" s="216"/>
      <c r="Z220" s="216"/>
    </row>
    <row r="221" ht="15.75" customHeight="1">
      <c r="A221" s="216"/>
      <c r="B221" s="216"/>
      <c r="C221" s="216"/>
      <c r="D221" s="216"/>
      <c r="E221" s="216"/>
      <c r="F221" s="216"/>
      <c r="G221" s="216"/>
      <c r="H221" s="216"/>
      <c r="I221" s="216"/>
      <c r="J221" s="216"/>
      <c r="K221" s="216"/>
      <c r="L221" s="216"/>
      <c r="M221" s="216"/>
      <c r="N221" s="216"/>
      <c r="O221" s="216"/>
      <c r="P221" s="216"/>
      <c r="Q221" s="216"/>
      <c r="R221" s="216"/>
      <c r="S221" s="216"/>
      <c r="T221" s="216"/>
      <c r="U221" s="216"/>
      <c r="V221" s="216"/>
      <c r="W221" s="216"/>
      <c r="X221" s="216"/>
      <c r="Y221" s="216"/>
      <c r="Z221" s="216"/>
    </row>
    <row r="222" ht="15.75" customHeight="1">
      <c r="A222" s="216"/>
      <c r="B222" s="216"/>
      <c r="C222" s="216"/>
      <c r="D222" s="216"/>
      <c r="E222" s="216"/>
      <c r="F222" s="216"/>
      <c r="G222" s="216"/>
      <c r="H222" s="216"/>
      <c r="I222" s="216"/>
      <c r="J222" s="216"/>
      <c r="K222" s="216"/>
      <c r="L222" s="216"/>
      <c r="M222" s="216"/>
      <c r="N222" s="216"/>
      <c r="O222" s="216"/>
      <c r="P222" s="216"/>
      <c r="Q222" s="216"/>
      <c r="R222" s="216"/>
      <c r="S222" s="216"/>
      <c r="T222" s="216"/>
      <c r="U222" s="216"/>
      <c r="V222" s="216"/>
      <c r="W222" s="216"/>
      <c r="X222" s="216"/>
      <c r="Y222" s="216"/>
      <c r="Z222" s="216"/>
    </row>
    <row r="223" ht="15.75" customHeight="1">
      <c r="A223" s="216"/>
      <c r="B223" s="216"/>
      <c r="C223" s="216"/>
      <c r="D223" s="216"/>
      <c r="E223" s="216"/>
      <c r="F223" s="216"/>
      <c r="G223" s="216"/>
      <c r="H223" s="216"/>
      <c r="I223" s="216"/>
      <c r="J223" s="216"/>
      <c r="K223" s="216"/>
      <c r="L223" s="216"/>
      <c r="M223" s="216"/>
      <c r="N223" s="216"/>
      <c r="O223" s="216"/>
      <c r="P223" s="216"/>
      <c r="Q223" s="216"/>
      <c r="R223" s="216"/>
      <c r="S223" s="216"/>
      <c r="T223" s="216"/>
      <c r="U223" s="216"/>
      <c r="V223" s="216"/>
      <c r="W223" s="216"/>
      <c r="X223" s="216"/>
      <c r="Y223" s="216"/>
      <c r="Z223" s="216"/>
    </row>
    <row r="224" ht="15.75" customHeight="1">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c r="Y224" s="216"/>
      <c r="Z224" s="216"/>
    </row>
    <row r="225" ht="15.75" customHeight="1">
      <c r="A225" s="216"/>
      <c r="B225" s="216"/>
      <c r="C225" s="216"/>
      <c r="D225" s="216"/>
      <c r="E225" s="216"/>
      <c r="F225" s="216"/>
      <c r="G225" s="216"/>
      <c r="H225" s="216"/>
      <c r="I225" s="216"/>
      <c r="J225" s="216"/>
      <c r="K225" s="216"/>
      <c r="L225" s="216"/>
      <c r="M225" s="216"/>
      <c r="N225" s="216"/>
      <c r="O225" s="216"/>
      <c r="P225" s="216"/>
      <c r="Q225" s="216"/>
      <c r="R225" s="216"/>
      <c r="S225" s="216"/>
      <c r="T225" s="216"/>
      <c r="U225" s="216"/>
      <c r="V225" s="216"/>
      <c r="W225" s="216"/>
      <c r="X225" s="216"/>
      <c r="Y225" s="216"/>
      <c r="Z225" s="216"/>
    </row>
    <row r="226" ht="15.75" customHeight="1">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c r="Y226" s="216"/>
      <c r="Z226" s="216"/>
    </row>
    <row r="227" ht="15.75" customHeight="1">
      <c r="A227" s="216"/>
      <c r="B227" s="216"/>
      <c r="C227" s="216"/>
      <c r="D227" s="216"/>
      <c r="E227" s="216"/>
      <c r="F227" s="216"/>
      <c r="G227" s="216"/>
      <c r="H227" s="216"/>
      <c r="I227" s="216"/>
      <c r="J227" s="216"/>
      <c r="K227" s="216"/>
      <c r="L227" s="216"/>
      <c r="M227" s="216"/>
      <c r="N227" s="216"/>
      <c r="O227" s="216"/>
      <c r="P227" s="216"/>
      <c r="Q227" s="216"/>
      <c r="R227" s="216"/>
      <c r="S227" s="216"/>
      <c r="T227" s="216"/>
      <c r="U227" s="216"/>
      <c r="V227" s="216"/>
      <c r="W227" s="216"/>
      <c r="X227" s="216"/>
      <c r="Y227" s="216"/>
      <c r="Z227" s="216"/>
    </row>
    <row r="228" ht="15.75" customHeight="1">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c r="Y228" s="216"/>
      <c r="Z228" s="216"/>
    </row>
    <row r="229" ht="15.75" customHeight="1">
      <c r="A229" s="216"/>
      <c r="B229" s="216"/>
      <c r="C229" s="216"/>
      <c r="D229" s="216"/>
      <c r="E229" s="216"/>
      <c r="F229" s="216"/>
      <c r="G229" s="216"/>
      <c r="H229" s="216"/>
      <c r="I229" s="216"/>
      <c r="J229" s="216"/>
      <c r="K229" s="216"/>
      <c r="L229" s="216"/>
      <c r="M229" s="216"/>
      <c r="N229" s="216"/>
      <c r="O229" s="216"/>
      <c r="P229" s="216"/>
      <c r="Q229" s="216"/>
      <c r="R229" s="216"/>
      <c r="S229" s="216"/>
      <c r="T229" s="216"/>
      <c r="U229" s="216"/>
      <c r="V229" s="216"/>
      <c r="W229" s="216"/>
      <c r="X229" s="216"/>
      <c r="Y229" s="216"/>
      <c r="Z229" s="216"/>
    </row>
    <row r="230" ht="15.75" customHeight="1">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c r="Y230" s="216"/>
      <c r="Z230" s="216"/>
    </row>
    <row r="231" ht="15.75" customHeight="1">
      <c r="A231" s="216"/>
      <c r="B231" s="216"/>
      <c r="C231" s="216"/>
      <c r="D231" s="216"/>
      <c r="E231" s="216"/>
      <c r="F231" s="216"/>
      <c r="G231" s="216"/>
      <c r="H231" s="216"/>
      <c r="I231" s="216"/>
      <c r="J231" s="216"/>
      <c r="K231" s="216"/>
      <c r="L231" s="216"/>
      <c r="M231" s="216"/>
      <c r="N231" s="216"/>
      <c r="O231" s="216"/>
      <c r="P231" s="216"/>
      <c r="Q231" s="216"/>
      <c r="R231" s="216"/>
      <c r="S231" s="216"/>
      <c r="T231" s="216"/>
      <c r="U231" s="216"/>
      <c r="V231" s="216"/>
      <c r="W231" s="216"/>
      <c r="X231" s="216"/>
      <c r="Y231" s="216"/>
      <c r="Z231" s="216"/>
    </row>
    <row r="232" ht="15.75" customHeight="1">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row>
    <row r="233" ht="15.75" customHeight="1">
      <c r="A233" s="216"/>
      <c r="B233" s="216"/>
      <c r="C233" s="216"/>
      <c r="D233" s="216"/>
      <c r="E233" s="216"/>
      <c r="F233" s="216"/>
      <c r="G233" s="216"/>
      <c r="H233" s="216"/>
      <c r="I233" s="216"/>
      <c r="J233" s="216"/>
      <c r="K233" s="216"/>
      <c r="L233" s="216"/>
      <c r="M233" s="216"/>
      <c r="N233" s="216"/>
      <c r="O233" s="216"/>
      <c r="P233" s="216"/>
      <c r="Q233" s="216"/>
      <c r="R233" s="216"/>
      <c r="S233" s="216"/>
      <c r="T233" s="216"/>
      <c r="U233" s="216"/>
      <c r="V233" s="216"/>
      <c r="W233" s="216"/>
      <c r="X233" s="216"/>
      <c r="Y233" s="216"/>
      <c r="Z233" s="216"/>
    </row>
    <row r="234" ht="15.75" customHeight="1">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c r="Y234" s="216"/>
      <c r="Z234" s="216"/>
    </row>
    <row r="235" ht="15.75" customHeight="1">
      <c r="A235" s="216"/>
      <c r="B235" s="216"/>
      <c r="C235" s="216"/>
      <c r="D235" s="216"/>
      <c r="E235" s="216"/>
      <c r="F235" s="216"/>
      <c r="G235" s="216"/>
      <c r="H235" s="216"/>
      <c r="I235" s="216"/>
      <c r="J235" s="216"/>
      <c r="K235" s="216"/>
      <c r="L235" s="216"/>
      <c r="M235" s="216"/>
      <c r="N235" s="216"/>
      <c r="O235" s="216"/>
      <c r="P235" s="216"/>
      <c r="Q235" s="216"/>
      <c r="R235" s="216"/>
      <c r="S235" s="216"/>
      <c r="T235" s="216"/>
      <c r="U235" s="216"/>
      <c r="V235" s="216"/>
      <c r="W235" s="216"/>
      <c r="X235" s="216"/>
      <c r="Y235" s="216"/>
      <c r="Z235" s="216"/>
    </row>
    <row r="236" ht="15.75" customHeight="1">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c r="Y236" s="216"/>
      <c r="Z236" s="216"/>
    </row>
    <row r="237" ht="15.75" customHeight="1">
      <c r="A237" s="216"/>
      <c r="B237" s="216"/>
      <c r="C237" s="216"/>
      <c r="D237" s="216"/>
      <c r="E237" s="216"/>
      <c r="F237" s="216"/>
      <c r="G237" s="216"/>
      <c r="H237" s="216"/>
      <c r="I237" s="216"/>
      <c r="J237" s="216"/>
      <c r="K237" s="216"/>
      <c r="L237" s="216"/>
      <c r="M237" s="216"/>
      <c r="N237" s="216"/>
      <c r="O237" s="216"/>
      <c r="P237" s="216"/>
      <c r="Q237" s="216"/>
      <c r="R237" s="216"/>
      <c r="S237" s="216"/>
      <c r="T237" s="216"/>
      <c r="U237" s="216"/>
      <c r="V237" s="216"/>
      <c r="W237" s="216"/>
      <c r="X237" s="216"/>
      <c r="Y237" s="216"/>
      <c r="Z237" s="216"/>
    </row>
    <row r="238" ht="15.75" customHeight="1">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c r="Y238" s="216"/>
      <c r="Z238" s="216"/>
    </row>
    <row r="239" ht="15.75" customHeight="1">
      <c r="A239" s="216"/>
      <c r="B239" s="216"/>
      <c r="C239" s="216"/>
      <c r="D239" s="216"/>
      <c r="E239" s="216"/>
      <c r="F239" s="216"/>
      <c r="G239" s="216"/>
      <c r="H239" s="216"/>
      <c r="I239" s="216"/>
      <c r="J239" s="216"/>
      <c r="K239" s="216"/>
      <c r="L239" s="216"/>
      <c r="M239" s="216"/>
      <c r="N239" s="216"/>
      <c r="O239" s="216"/>
      <c r="P239" s="216"/>
      <c r="Q239" s="216"/>
      <c r="R239" s="216"/>
      <c r="S239" s="216"/>
      <c r="T239" s="216"/>
      <c r="U239" s="216"/>
      <c r="V239" s="216"/>
      <c r="W239" s="216"/>
      <c r="X239" s="216"/>
      <c r="Y239" s="216"/>
      <c r="Z239" s="216"/>
    </row>
    <row r="240" ht="15.75" customHeight="1">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c r="Y240" s="216"/>
      <c r="Z240" s="216"/>
    </row>
    <row r="241" ht="15.75" customHeight="1">
      <c r="A241" s="216"/>
      <c r="B241" s="216"/>
      <c r="C241" s="216"/>
      <c r="D241" s="216"/>
      <c r="E241" s="216"/>
      <c r="F241" s="216"/>
      <c r="G241" s="216"/>
      <c r="H241" s="216"/>
      <c r="I241" s="216"/>
      <c r="J241" s="216"/>
      <c r="K241" s="216"/>
      <c r="L241" s="216"/>
      <c r="M241" s="216"/>
      <c r="N241" s="216"/>
      <c r="O241" s="216"/>
      <c r="P241" s="216"/>
      <c r="Q241" s="216"/>
      <c r="R241" s="216"/>
      <c r="S241" s="216"/>
      <c r="T241" s="216"/>
      <c r="U241" s="216"/>
      <c r="V241" s="216"/>
      <c r="W241" s="216"/>
      <c r="X241" s="216"/>
      <c r="Y241" s="216"/>
      <c r="Z241" s="216"/>
    </row>
    <row r="242" ht="15.75" customHeight="1">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c r="Y242" s="216"/>
      <c r="Z242" s="216"/>
    </row>
    <row r="243" ht="15.75" customHeight="1">
      <c r="A243" s="216"/>
      <c r="B243" s="216"/>
      <c r="C243" s="216"/>
      <c r="D243" s="216"/>
      <c r="E243" s="216"/>
      <c r="F243" s="216"/>
      <c r="G243" s="216"/>
      <c r="H243" s="216"/>
      <c r="I243" s="216"/>
      <c r="J243" s="216"/>
      <c r="K243" s="216"/>
      <c r="L243" s="216"/>
      <c r="M243" s="216"/>
      <c r="N243" s="216"/>
      <c r="O243" s="216"/>
      <c r="P243" s="216"/>
      <c r="Q243" s="216"/>
      <c r="R243" s="216"/>
      <c r="S243" s="216"/>
      <c r="T243" s="216"/>
      <c r="U243" s="216"/>
      <c r="V243" s="216"/>
      <c r="W243" s="216"/>
      <c r="X243" s="216"/>
      <c r="Y243" s="216"/>
      <c r="Z243" s="216"/>
    </row>
    <row r="244" ht="15.75" customHeight="1">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0:G10"/>
    <mergeCell ref="A11:G11"/>
    <mergeCell ref="A12:G12"/>
    <mergeCell ref="F14:G14"/>
    <mergeCell ref="B25:D25"/>
    <mergeCell ref="A26:C26"/>
    <mergeCell ref="A42:B42"/>
    <mergeCell ref="A44:B44"/>
  </mergeCells>
  <printOptions horizontalCentered="1"/>
  <pageMargins bottom="0.0" footer="0.0" header="0.0" left="0.7086614173228347" right="0.7086614173228347" top="0.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2021-09-07T22:05:11Z</dcterms:created>
  <dc:creator>User</dc:creator>
</cp:coreProperties>
</file>