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G:\공유 드라이브\ProjKim\해외이론가 연구\stats\"/>
    </mc:Choice>
  </mc:AlternateContent>
  <xr:revisionPtr revIDLastSave="0" documentId="13_ncr:1_{2DFF8199-67AA-4252-A559-A8AD591CC72B}" xr6:coauthVersionLast="36" xr6:coauthVersionMax="36" xr10:uidLastSave="{00000000-0000-0000-0000-000000000000}"/>
  <bookViews>
    <workbookView xWindow="240" yWindow="12" windowWidth="16092" windowHeight="9660" activeTab="1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definedNames>
    <definedName name="_xlnm._FilterDatabase" localSheetId="0" hidden="1">Sheet1!$A$1:$G$44</definedName>
  </definedNames>
  <calcPr calcId="191029"/>
</workbook>
</file>

<file path=xl/calcChain.xml><?xml version="1.0" encoding="utf-8"?>
<calcChain xmlns="http://schemas.openxmlformats.org/spreadsheetml/2006/main">
  <c r="D46" i="1" l="1"/>
  <c r="E46" i="1"/>
  <c r="F46" i="1"/>
  <c r="G46" i="1"/>
  <c r="C46" i="1"/>
  <c r="C3" i="2"/>
  <c r="D3" i="2"/>
  <c r="E3" i="2"/>
  <c r="F3" i="2"/>
  <c r="C4" i="2"/>
  <c r="D4" i="2"/>
  <c r="E4" i="2"/>
  <c r="F4" i="2"/>
  <c r="C5" i="2"/>
  <c r="D5" i="2"/>
  <c r="E5" i="2"/>
  <c r="F5" i="2"/>
  <c r="C6" i="2"/>
  <c r="D6" i="2"/>
  <c r="E6" i="2"/>
  <c r="F6" i="2"/>
  <c r="C7" i="2"/>
  <c r="D7" i="2"/>
  <c r="E7" i="2"/>
  <c r="F7" i="2"/>
  <c r="C8" i="2"/>
  <c r="D8" i="2"/>
  <c r="E8" i="2"/>
  <c r="F8" i="2"/>
  <c r="C9" i="2"/>
  <c r="D9" i="2"/>
  <c r="E9" i="2"/>
  <c r="F9" i="2"/>
  <c r="C10" i="2"/>
  <c r="D10" i="2"/>
  <c r="E10" i="2"/>
  <c r="F10" i="2"/>
  <c r="C11" i="2"/>
  <c r="D11" i="2"/>
  <c r="E11" i="2"/>
  <c r="F11" i="2"/>
  <c r="C12" i="2"/>
  <c r="D12" i="2"/>
  <c r="E12" i="2"/>
  <c r="F12" i="2"/>
  <c r="C13" i="2"/>
  <c r="D13" i="2"/>
  <c r="E13" i="2"/>
  <c r="F13" i="2"/>
  <c r="C14" i="2"/>
  <c r="D14" i="2"/>
  <c r="E14" i="2"/>
  <c r="F14" i="2"/>
  <c r="C15" i="2"/>
  <c r="D15" i="2"/>
  <c r="E15" i="2"/>
  <c r="F15" i="2"/>
  <c r="C16" i="2"/>
  <c r="D16" i="2"/>
  <c r="E16" i="2"/>
  <c r="F16" i="2"/>
  <c r="C17" i="2"/>
  <c r="D17" i="2"/>
  <c r="E17" i="2"/>
  <c r="F17" i="2"/>
  <c r="C18" i="2"/>
  <c r="D18" i="2"/>
  <c r="E18" i="2"/>
  <c r="F18" i="2"/>
  <c r="D2" i="2"/>
  <c r="E2" i="2"/>
  <c r="F2" i="2"/>
  <c r="C2" i="2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45" i="1" s="1"/>
  <c r="G33" i="1"/>
  <c r="G34" i="1"/>
  <c r="G35" i="1"/>
  <c r="G36" i="1"/>
  <c r="G37" i="1"/>
  <c r="G38" i="1"/>
  <c r="G39" i="1"/>
  <c r="G40" i="1"/>
  <c r="G41" i="1"/>
  <c r="G42" i="1"/>
  <c r="G43" i="1"/>
  <c r="G44" i="1"/>
  <c r="G2" i="1"/>
  <c r="D45" i="1"/>
  <c r="E45" i="1"/>
  <c r="F45" i="1"/>
  <c r="C45" i="1"/>
  <c r="B19" i="1" l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</calcChain>
</file>

<file path=xl/sharedStrings.xml><?xml version="1.0" encoding="utf-8"?>
<sst xmlns="http://schemas.openxmlformats.org/spreadsheetml/2006/main" count="112" uniqueCount="71">
  <si>
    <t>50년대생</t>
  </si>
  <si>
    <t>60년대생</t>
  </si>
  <si>
    <t>70년대생</t>
  </si>
  <si>
    <t>80년대생</t>
  </si>
  <si>
    <t>All</t>
  </si>
  <si>
    <t>uri</t>
  </si>
  <si>
    <t>http://lod.nl.go.kr/resource/CNTS-00047901087</t>
  </si>
  <si>
    <t>http://lod.nl.go.kr/resource/CNTS-00047901088</t>
  </si>
  <si>
    <t>http://lod.nl.go.kr/resource/CNTS-00047901089</t>
  </si>
  <si>
    <t>http://lod.nl.go.kr/resource/CNTS-00047930933</t>
  </si>
  <si>
    <t>http://lod.nl.go.kr/resource/CNTS-00093281338</t>
  </si>
  <si>
    <t>http://lod.nl.go.kr/resource/CNTS-00106989623</t>
  </si>
  <si>
    <t>http://lod.nl.go.kr/resource/KJU200904362</t>
  </si>
  <si>
    <t>http://lod.nl.go.kr/resource/KMO198700545</t>
  </si>
  <si>
    <t>http://lod.nl.go.kr/resource/KMO198903352</t>
  </si>
  <si>
    <t>http://lod.nl.go.kr/resource/KMO199003738</t>
  </si>
  <si>
    <t>http://lod.nl.go.kr/resource/KMO199212611</t>
  </si>
  <si>
    <t>http://lod.nl.go.kr/resource/KMO199308020</t>
  </si>
  <si>
    <t>http://lod.nl.go.kr/resource/KMO199401197</t>
  </si>
  <si>
    <t>http://lod.nl.go.kr/resource/KMO199413343</t>
  </si>
  <si>
    <t>http://lod.nl.go.kr/resource/KMO199500811</t>
  </si>
  <si>
    <t>http://lod.nl.go.kr/resource/KMO199504565</t>
  </si>
  <si>
    <t>http://lod.nl.go.kr/resource/KMO199720625</t>
  </si>
  <si>
    <t>http://lod.nl.go.kr/resource/KMO199905885</t>
  </si>
  <si>
    <t>http://lod.nl.go.kr/resource/KMO200022822</t>
  </si>
  <si>
    <t>http://lod.nl.go.kr/resource/KMO200111657</t>
  </si>
  <si>
    <t>http://lod.nl.go.kr/resource/KMO200223299</t>
  </si>
  <si>
    <t>http://lod.nl.go.kr/resource/KMO200419906</t>
  </si>
  <si>
    <t>http://lod.nl.go.kr/resource/KMO200436991</t>
  </si>
  <si>
    <t>http://lod.nl.go.kr/resource/KMO200711978</t>
  </si>
  <si>
    <t>http://lod.nl.go.kr/resource/KMO201140276</t>
  </si>
  <si>
    <t>http://lod.nl.go.kr/resource/KMO201438469</t>
  </si>
  <si>
    <t>http://lod.nl.go.kr/resource/KMO201442004</t>
  </si>
  <si>
    <t>http://lod.nl.go.kr/resource/KMO201466337</t>
  </si>
  <si>
    <t>http://lod.nl.go.kr/resource/KMO201545812</t>
  </si>
  <si>
    <t>http://lod.nl.go.kr/resource/KMO201664786</t>
  </si>
  <si>
    <t>http://lod.nl.go.kr/resource/KMO201666486</t>
  </si>
  <si>
    <t>http://lod.nl.go.kr/resource/KMO201737299</t>
  </si>
  <si>
    <t>http://lod.nl.go.kr/resource/KMO201748407</t>
  </si>
  <si>
    <t>http://lod.nl.go.kr/resource/KMO201959391</t>
  </si>
  <si>
    <t>http://lod.nl.go.kr/resource/KMO202071618</t>
  </si>
  <si>
    <t>http://lod.nl.go.kr/resource/KMO202130448</t>
  </si>
  <si>
    <t>http://lod.nl.go.kr/resource/WMO199308381</t>
  </si>
  <si>
    <t>http://lod.nl.go.kr/resource/WMO200003614</t>
  </si>
  <si>
    <t>https://www.amazon.com/Religion-Culture-Michel-Foucault-ebook/dp/B0BCHMML2F/ref=sr_1_1?crid=3EQIL7B0BPU5H&amp;keywords=Religion+and+Culture+foucault&amp;qid=1690525234&amp;s=books&amp;sprefix=religion+and+culture+foucault%2Cstripbooks-intl-ship%2C495&amp;sr=1-1</t>
  </si>
  <si>
    <t>https://www.amazon.com/Untying-Text-Post-structuralist-Robert-Young/dp/071000804X</t>
  </si>
  <si>
    <t>https://www.amazon.fr/Dits-%C3%A9crits-1954-1988-4-1980-1988/dp/2070739899</t>
  </si>
  <si>
    <t>https://www.amazon.fr/Philosophie-Anthologie-Michel-Foucault/dp/2070315304/ref=sr_1_1?__mk_fr_FR=%C3%85M%C3%85%C5%BD%C3%95%C3%91&amp;crid=7OR742GBIRG5&amp;keywords=Philosophie+Anthologie&amp;qid=1690525546&amp;sprefix=philosophie+anthologie+%C3%A9tablie+et+pr%C3%A9sent%C3%A9e+par+arnold+i.+davidson+et+fr%C3%A9d%C3%A9ric+gros+coll.+folio%2Fessais+no.+443+%2Caps%2C549&amp;sr=8-1</t>
  </si>
  <si>
    <t>https://www.google.co.kr/books/edition/Language_Counter_Memory_Practice/QmjxDwAAQBAJ?hl=ko&amp;gbpv=0</t>
  </si>
  <si>
    <t>title</t>
    <phoneticPr fontId="2" type="noConversion"/>
  </si>
  <si>
    <t>all</t>
  </si>
  <si>
    <t>all</t>
    <phoneticPr fontId="2" type="noConversion"/>
  </si>
  <si>
    <t>all_ratio</t>
  </si>
  <si>
    <t>all_ratio</t>
    <phoneticPr fontId="2" type="noConversion"/>
  </si>
  <si>
    <t>감시와 처벌</t>
  </si>
  <si>
    <t>성의 역사 1 - 앎의 의지</t>
  </si>
  <si>
    <t>말과 사물</t>
  </si>
  <si>
    <t>헤테로토피아</t>
  </si>
  <si>
    <t>안전 영토 인구</t>
  </si>
  <si>
    <t>광기의 역사</t>
  </si>
  <si>
    <t>담론의 질서</t>
  </si>
  <si>
    <t>지식의 고고학</t>
  </si>
  <si>
    <t>사회를 보호해야 한다</t>
  </si>
  <si>
    <t>임상의학의 탄생</t>
  </si>
  <si>
    <t>생명관리정치의 탄생</t>
  </si>
  <si>
    <t>미셸 푸코의 문학비평</t>
  </si>
  <si>
    <t>자기의 테크놀로지</t>
  </si>
  <si>
    <t>권력과 지식</t>
  </si>
  <si>
    <t>주체의 해석학</t>
  </si>
  <si>
    <t>비정상인들</t>
  </si>
  <si>
    <t>문학의 고고학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</si>
</sst>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3" fillId="0" borderId="0" xfId="0" applyFont="1"/>
    <xf numFmtId="10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1" xfId="0" applyFont="1" applyBorder="1"/>
    <xf numFmtId="10" fontId="0" fillId="0" borderId="1" xfId="0" applyNumberFormat="1" applyBorder="1"/>
    <xf numFmtId="10" fontId="4" fillId="0" borderId="1" xfId="0" applyNumberFormat="1" applyFont="1" applyBorder="1"/>
    <xf numFmtId="10" fontId="3" fillId="0" borderId="1" xfId="0" applyNumberFormat="1" applyFont="1" applyBorder="1"/>
    <xf numFmtId="0" fontId="0" fillId="0" borderId="1" xfId="0" applyBorder="1"/>
    <xf numFmtId="0" fontId="1" fillId="0" borderId="3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54392;&#53076;&#51200;&#51089;_&#51064;&#5085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B2" t="str">
            <v>http://lod.nl.go.kr/resource/KJU200904362</v>
          </cell>
          <cell r="C2" t="str">
            <v>감시와 처벌</v>
          </cell>
        </row>
        <row r="3">
          <cell r="B3" t="str">
            <v>http://lod.nl.go.kr/resource/KMO199003738</v>
          </cell>
          <cell r="C3" t="str">
            <v>성의 역사 1 - 앎의 의지</v>
          </cell>
        </row>
        <row r="4">
          <cell r="B4" t="str">
            <v>http://lod.nl.go.kr/resource/KMO198700545</v>
          </cell>
          <cell r="C4" t="str">
            <v>말과 사물</v>
          </cell>
        </row>
        <row r="5">
          <cell r="B5" t="str">
            <v>http://lod.nl.go.kr/resource/KMO201442004</v>
          </cell>
          <cell r="C5" t="str">
            <v>헤테로토피아</v>
          </cell>
        </row>
        <row r="6">
          <cell r="B6" t="str">
            <v>http://lod.nl.go.kr/resource/KMO201140276</v>
          </cell>
          <cell r="C6" t="str">
            <v>안전 영토 인구</v>
          </cell>
        </row>
        <row r="7">
          <cell r="B7" t="str">
            <v>http://lod.nl.go.kr/resource/KMO199308020</v>
          </cell>
          <cell r="C7" t="str">
            <v>광기의 역사</v>
          </cell>
        </row>
        <row r="8">
          <cell r="B8" t="str">
            <v>http://lod.nl.go.kr/resource/KMO199401197</v>
          </cell>
          <cell r="C8" t="str">
            <v>담론의 질서</v>
          </cell>
        </row>
        <row r="9">
          <cell r="B9" t="str">
            <v>http://lod.nl.go.kr/resource/KMO199905885</v>
          </cell>
          <cell r="C9" t="str">
            <v>사회를 보호해야 한다</v>
          </cell>
        </row>
        <row r="10">
          <cell r="B10" t="str">
            <v>http://lod.nl.go.kr/resource/KMO199212611</v>
          </cell>
          <cell r="C10" t="str">
            <v>지식의 고고학</v>
          </cell>
        </row>
        <row r="11">
          <cell r="B11" t="str">
            <v>http://lod.nl.go.kr/resource/KMO199413343</v>
          </cell>
          <cell r="C11" t="str">
            <v>임상의학의 탄생</v>
          </cell>
        </row>
        <row r="12">
          <cell r="B12" t="str">
            <v>http://lod.nl.go.kr/resource/CNTS-00093281338</v>
          </cell>
          <cell r="C12" t="str">
            <v>생명관리정치의 탄생</v>
          </cell>
        </row>
        <row r="13">
          <cell r="B13" t="str">
            <v>http://lod.nl.go.kr/resource/KMO198903352</v>
          </cell>
          <cell r="C13" t="str">
            <v>미셸 푸코의 문학비평</v>
          </cell>
        </row>
        <row r="14">
          <cell r="B14" t="str">
            <v>http://lod.nl.go.kr/resource/KMO199720625</v>
          </cell>
          <cell r="C14" t="str">
            <v>자기의 테크놀로지</v>
          </cell>
        </row>
        <row r="15">
          <cell r="B15" t="str">
            <v>http://lod.nl.go.kr/resource/KMO199500811</v>
          </cell>
          <cell r="C15" t="str">
            <v>권력과 지식</v>
          </cell>
        </row>
        <row r="16">
          <cell r="B16" t="str">
            <v>http://lod.nl.go.kr/resource/KMO200711978</v>
          </cell>
          <cell r="C16" t="str">
            <v>주체의 해석학</v>
          </cell>
        </row>
        <row r="17">
          <cell r="B17" t="str">
            <v>http://lod.nl.go.kr/resource/KMO201545812</v>
          </cell>
          <cell r="C17" t="str">
            <v>문학의 고고학</v>
          </cell>
        </row>
        <row r="18">
          <cell r="B18" t="str">
            <v>http://lod.nl.go.kr/resource/KMO200111657</v>
          </cell>
          <cell r="C18" t="str">
            <v>비정상인들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lod.nl.go.kr/resource/KMO199401197" TargetMode="External"/><Relationship Id="rId18" Type="http://schemas.openxmlformats.org/officeDocument/2006/relationships/hyperlink" Target="http://lod.nl.go.kr/resource/KMO199905885" TargetMode="External"/><Relationship Id="rId26" Type="http://schemas.openxmlformats.org/officeDocument/2006/relationships/hyperlink" Target="http://lod.nl.go.kr/resource/KMO201438469" TargetMode="External"/><Relationship Id="rId39" Type="http://schemas.openxmlformats.org/officeDocument/2006/relationships/hyperlink" Target="https://www.amazon.com/Religion-Culture-Michel-Foucault-ebook/dp/B0BCHMML2F/ref=sr_1_1?crid=3EQIL7B0BPU5H&amp;keywords=Religion+and+Culture+foucault&amp;qid=1690525234&amp;s=books&amp;sprefix=religion+and+culture+foucault%2Cstripbooks-intl-ship%2C495&amp;sr=1-1" TargetMode="External"/><Relationship Id="rId21" Type="http://schemas.openxmlformats.org/officeDocument/2006/relationships/hyperlink" Target="http://lod.nl.go.kr/resource/KMO200223299" TargetMode="External"/><Relationship Id="rId34" Type="http://schemas.openxmlformats.org/officeDocument/2006/relationships/hyperlink" Target="http://lod.nl.go.kr/resource/KMO201959391" TargetMode="External"/><Relationship Id="rId42" Type="http://schemas.openxmlformats.org/officeDocument/2006/relationships/hyperlink" Target="https://www.amazon.fr/Philosophie-Anthologie-Michel-Foucault/dp/2070315304/ref=sr_1_1?__mk_fr_FR=%C3%85M%C3%85%C5%BD%C3%95%C3%91&amp;crid=7OR742GBIRG5&amp;keywords=Philosophie+Anthologie&amp;qid=1690525546&amp;sprefix=philosophie+anthologie+%C3%A9tablie+et+pr%C3%A9sent%C3%A9e+par+arnold+i.+davidson+et+fr%C3%A9d%C3%A9ric+gros+coll.+folio%2Fessais+no.+443+%2Caps%2C549&amp;sr=8-1" TargetMode="External"/><Relationship Id="rId7" Type="http://schemas.openxmlformats.org/officeDocument/2006/relationships/hyperlink" Target="http://lod.nl.go.kr/resource/KJU200904362" TargetMode="External"/><Relationship Id="rId2" Type="http://schemas.openxmlformats.org/officeDocument/2006/relationships/hyperlink" Target="http://lod.nl.go.kr/resource/CNTS-00047901088" TargetMode="External"/><Relationship Id="rId16" Type="http://schemas.openxmlformats.org/officeDocument/2006/relationships/hyperlink" Target="http://lod.nl.go.kr/resource/KMO199504565" TargetMode="External"/><Relationship Id="rId20" Type="http://schemas.openxmlformats.org/officeDocument/2006/relationships/hyperlink" Target="http://lod.nl.go.kr/resource/KMO200111657" TargetMode="External"/><Relationship Id="rId29" Type="http://schemas.openxmlformats.org/officeDocument/2006/relationships/hyperlink" Target="http://lod.nl.go.kr/resource/KMO201545812" TargetMode="External"/><Relationship Id="rId41" Type="http://schemas.openxmlformats.org/officeDocument/2006/relationships/hyperlink" Target="https://www.amazon.fr/Dits-%C3%A9crits-1954-1988-4-1980-1988/dp/2070739899" TargetMode="External"/><Relationship Id="rId1" Type="http://schemas.openxmlformats.org/officeDocument/2006/relationships/hyperlink" Target="http://lod.nl.go.kr/resource/CNTS-00047901087" TargetMode="External"/><Relationship Id="rId6" Type="http://schemas.openxmlformats.org/officeDocument/2006/relationships/hyperlink" Target="http://lod.nl.go.kr/resource/CNTS-00106989623" TargetMode="External"/><Relationship Id="rId11" Type="http://schemas.openxmlformats.org/officeDocument/2006/relationships/hyperlink" Target="http://lod.nl.go.kr/resource/KMO199212611" TargetMode="External"/><Relationship Id="rId24" Type="http://schemas.openxmlformats.org/officeDocument/2006/relationships/hyperlink" Target="http://lod.nl.go.kr/resource/KMO200711978" TargetMode="External"/><Relationship Id="rId32" Type="http://schemas.openxmlformats.org/officeDocument/2006/relationships/hyperlink" Target="http://lod.nl.go.kr/resource/KMO201737299" TargetMode="External"/><Relationship Id="rId37" Type="http://schemas.openxmlformats.org/officeDocument/2006/relationships/hyperlink" Target="http://lod.nl.go.kr/resource/WMO199308381" TargetMode="External"/><Relationship Id="rId40" Type="http://schemas.openxmlformats.org/officeDocument/2006/relationships/hyperlink" Target="https://www.amazon.com/Untying-Text-Post-structuralist-Robert-Young/dp/071000804X" TargetMode="External"/><Relationship Id="rId5" Type="http://schemas.openxmlformats.org/officeDocument/2006/relationships/hyperlink" Target="http://lod.nl.go.kr/resource/CNTS-00093281338" TargetMode="External"/><Relationship Id="rId15" Type="http://schemas.openxmlformats.org/officeDocument/2006/relationships/hyperlink" Target="http://lod.nl.go.kr/resource/KMO199500811" TargetMode="External"/><Relationship Id="rId23" Type="http://schemas.openxmlformats.org/officeDocument/2006/relationships/hyperlink" Target="http://lod.nl.go.kr/resource/KMO200436991" TargetMode="External"/><Relationship Id="rId28" Type="http://schemas.openxmlformats.org/officeDocument/2006/relationships/hyperlink" Target="http://lod.nl.go.kr/resource/KMO201466337" TargetMode="External"/><Relationship Id="rId36" Type="http://schemas.openxmlformats.org/officeDocument/2006/relationships/hyperlink" Target="http://lod.nl.go.kr/resource/KMO202130448" TargetMode="External"/><Relationship Id="rId10" Type="http://schemas.openxmlformats.org/officeDocument/2006/relationships/hyperlink" Target="http://lod.nl.go.kr/resource/KMO199003738" TargetMode="External"/><Relationship Id="rId19" Type="http://schemas.openxmlformats.org/officeDocument/2006/relationships/hyperlink" Target="http://lod.nl.go.kr/resource/KMO200022822" TargetMode="External"/><Relationship Id="rId31" Type="http://schemas.openxmlformats.org/officeDocument/2006/relationships/hyperlink" Target="http://lod.nl.go.kr/resource/KMO201666486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://lod.nl.go.kr/resource/CNTS-00047930933" TargetMode="External"/><Relationship Id="rId9" Type="http://schemas.openxmlformats.org/officeDocument/2006/relationships/hyperlink" Target="http://lod.nl.go.kr/resource/KMO198903352" TargetMode="External"/><Relationship Id="rId14" Type="http://schemas.openxmlformats.org/officeDocument/2006/relationships/hyperlink" Target="http://lod.nl.go.kr/resource/KMO199413343" TargetMode="External"/><Relationship Id="rId22" Type="http://schemas.openxmlformats.org/officeDocument/2006/relationships/hyperlink" Target="http://lod.nl.go.kr/resource/KMO200419906" TargetMode="External"/><Relationship Id="rId27" Type="http://schemas.openxmlformats.org/officeDocument/2006/relationships/hyperlink" Target="http://lod.nl.go.kr/resource/KMO201442004" TargetMode="External"/><Relationship Id="rId30" Type="http://schemas.openxmlformats.org/officeDocument/2006/relationships/hyperlink" Target="http://lod.nl.go.kr/resource/KMO201664786" TargetMode="External"/><Relationship Id="rId35" Type="http://schemas.openxmlformats.org/officeDocument/2006/relationships/hyperlink" Target="http://lod.nl.go.kr/resource/KMO202071618" TargetMode="External"/><Relationship Id="rId43" Type="http://schemas.openxmlformats.org/officeDocument/2006/relationships/hyperlink" Target="https://www.google.co.kr/books/edition/Language_Counter_Memory_Practice/QmjxDwAAQBAJ?hl=ko&amp;gbpv=0" TargetMode="External"/><Relationship Id="rId8" Type="http://schemas.openxmlformats.org/officeDocument/2006/relationships/hyperlink" Target="http://lod.nl.go.kr/resource/KMO198700545" TargetMode="External"/><Relationship Id="rId3" Type="http://schemas.openxmlformats.org/officeDocument/2006/relationships/hyperlink" Target="http://lod.nl.go.kr/resource/CNTS-00047901089" TargetMode="External"/><Relationship Id="rId12" Type="http://schemas.openxmlformats.org/officeDocument/2006/relationships/hyperlink" Target="http://lod.nl.go.kr/resource/KMO199308020" TargetMode="External"/><Relationship Id="rId17" Type="http://schemas.openxmlformats.org/officeDocument/2006/relationships/hyperlink" Target="http://lod.nl.go.kr/resource/KMO199720625" TargetMode="External"/><Relationship Id="rId25" Type="http://schemas.openxmlformats.org/officeDocument/2006/relationships/hyperlink" Target="http://lod.nl.go.kr/resource/KMO201140276" TargetMode="External"/><Relationship Id="rId33" Type="http://schemas.openxmlformats.org/officeDocument/2006/relationships/hyperlink" Target="http://lod.nl.go.kr/resource/KMO201748407" TargetMode="External"/><Relationship Id="rId38" Type="http://schemas.openxmlformats.org/officeDocument/2006/relationships/hyperlink" Target="http://lod.nl.go.kr/resource/WMO20000361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d.nl.go.kr/resource/KMO199401197" TargetMode="External"/><Relationship Id="rId13" Type="http://schemas.openxmlformats.org/officeDocument/2006/relationships/hyperlink" Target="http://lod.nl.go.kr/resource/KMO200111657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://lod.nl.go.kr/resource/KMO198700545" TargetMode="External"/><Relationship Id="rId7" Type="http://schemas.openxmlformats.org/officeDocument/2006/relationships/hyperlink" Target="http://lod.nl.go.kr/resource/KMO199308020" TargetMode="External"/><Relationship Id="rId12" Type="http://schemas.openxmlformats.org/officeDocument/2006/relationships/hyperlink" Target="http://lod.nl.go.kr/resource/KMO199905885" TargetMode="External"/><Relationship Id="rId17" Type="http://schemas.openxmlformats.org/officeDocument/2006/relationships/hyperlink" Target="http://lod.nl.go.kr/resource/KMO201545812" TargetMode="External"/><Relationship Id="rId2" Type="http://schemas.openxmlformats.org/officeDocument/2006/relationships/hyperlink" Target="http://lod.nl.go.kr/resource/KJU200904362" TargetMode="External"/><Relationship Id="rId16" Type="http://schemas.openxmlformats.org/officeDocument/2006/relationships/hyperlink" Target="http://lod.nl.go.kr/resource/KMO201442004" TargetMode="External"/><Relationship Id="rId1" Type="http://schemas.openxmlformats.org/officeDocument/2006/relationships/hyperlink" Target="http://lod.nl.go.kr/resource/CNTS-00093281338" TargetMode="External"/><Relationship Id="rId6" Type="http://schemas.openxmlformats.org/officeDocument/2006/relationships/hyperlink" Target="http://lod.nl.go.kr/resource/KMO199212611" TargetMode="External"/><Relationship Id="rId11" Type="http://schemas.openxmlformats.org/officeDocument/2006/relationships/hyperlink" Target="http://lod.nl.go.kr/resource/KMO199720625" TargetMode="External"/><Relationship Id="rId5" Type="http://schemas.openxmlformats.org/officeDocument/2006/relationships/hyperlink" Target="http://lod.nl.go.kr/resource/KMO199003738" TargetMode="External"/><Relationship Id="rId15" Type="http://schemas.openxmlformats.org/officeDocument/2006/relationships/hyperlink" Target="http://lod.nl.go.kr/resource/KMO201140276" TargetMode="External"/><Relationship Id="rId10" Type="http://schemas.openxmlformats.org/officeDocument/2006/relationships/hyperlink" Target="http://lod.nl.go.kr/resource/KMO199500811" TargetMode="External"/><Relationship Id="rId4" Type="http://schemas.openxmlformats.org/officeDocument/2006/relationships/hyperlink" Target="http://lod.nl.go.kr/resource/KMO198903352" TargetMode="External"/><Relationship Id="rId9" Type="http://schemas.openxmlformats.org/officeDocument/2006/relationships/hyperlink" Target="http://lod.nl.go.kr/resource/KMO199413343" TargetMode="External"/><Relationship Id="rId14" Type="http://schemas.openxmlformats.org/officeDocument/2006/relationships/hyperlink" Target="http://lod.nl.go.kr/resource/KMO2007119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workbookViewId="0">
      <selection activeCell="D6" sqref="D6"/>
    </sheetView>
  </sheetViews>
  <sheetFormatPr defaultRowHeight="17.399999999999999" x14ac:dyDescent="0.4"/>
  <cols>
    <col min="1" max="7" width="23.3984375" customWidth="1"/>
  </cols>
  <sheetData>
    <row r="1" spans="1:7" x14ac:dyDescent="0.4">
      <c r="A1" s="1" t="s">
        <v>5</v>
      </c>
      <c r="B1" s="1" t="s">
        <v>49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4">
      <c r="A2" s="1" t="s">
        <v>12</v>
      </c>
      <c r="B2" s="2" t="s">
        <v>54</v>
      </c>
      <c r="C2">
        <v>6</v>
      </c>
      <c r="D2">
        <v>46</v>
      </c>
      <c r="E2">
        <v>48</v>
      </c>
      <c r="F2">
        <v>22</v>
      </c>
      <c r="G2">
        <f>SUM(C2:F2)</f>
        <v>122</v>
      </c>
    </row>
    <row r="3" spans="1:7" x14ac:dyDescent="0.4">
      <c r="A3" s="1" t="s">
        <v>15</v>
      </c>
      <c r="B3" s="2" t="s">
        <v>55</v>
      </c>
      <c r="C3">
        <v>11</v>
      </c>
      <c r="D3">
        <v>36</v>
      </c>
      <c r="E3">
        <v>44</v>
      </c>
      <c r="F3">
        <v>5</v>
      </c>
      <c r="G3">
        <f t="shared" ref="G3:G44" si="0">SUM(C3:F3)</f>
        <v>96</v>
      </c>
    </row>
    <row r="4" spans="1:7" x14ac:dyDescent="0.4">
      <c r="A4" s="1" t="s">
        <v>13</v>
      </c>
      <c r="B4" s="2" t="s">
        <v>56</v>
      </c>
      <c r="C4">
        <v>7</v>
      </c>
      <c r="D4">
        <v>27</v>
      </c>
      <c r="E4">
        <v>38</v>
      </c>
      <c r="F4">
        <v>9</v>
      </c>
      <c r="G4">
        <f t="shared" si="0"/>
        <v>81</v>
      </c>
    </row>
    <row r="5" spans="1:7" x14ac:dyDescent="0.4">
      <c r="A5" s="1" t="s">
        <v>32</v>
      </c>
      <c r="B5" s="2" t="s">
        <v>57</v>
      </c>
      <c r="C5">
        <v>4</v>
      </c>
      <c r="D5">
        <v>25</v>
      </c>
      <c r="E5">
        <v>30</v>
      </c>
      <c r="F5">
        <v>15</v>
      </c>
      <c r="G5">
        <f t="shared" si="0"/>
        <v>74</v>
      </c>
    </row>
    <row r="6" spans="1:7" x14ac:dyDescent="0.4">
      <c r="A6" s="1" t="s">
        <v>30</v>
      </c>
      <c r="B6" s="2" t="s">
        <v>58</v>
      </c>
      <c r="C6">
        <v>0</v>
      </c>
      <c r="D6">
        <v>9</v>
      </c>
      <c r="E6">
        <v>28</v>
      </c>
      <c r="F6">
        <v>14</v>
      </c>
      <c r="G6">
        <f t="shared" si="0"/>
        <v>51</v>
      </c>
    </row>
    <row r="7" spans="1:7" x14ac:dyDescent="0.4">
      <c r="A7" s="1" t="s">
        <v>17</v>
      </c>
      <c r="B7" s="2" t="s">
        <v>59</v>
      </c>
      <c r="C7">
        <v>4</v>
      </c>
      <c r="D7">
        <v>9</v>
      </c>
      <c r="E7">
        <v>18</v>
      </c>
      <c r="F7">
        <v>3</v>
      </c>
      <c r="G7">
        <f t="shared" si="0"/>
        <v>34</v>
      </c>
    </row>
    <row r="8" spans="1:7" x14ac:dyDescent="0.4">
      <c r="A8" s="1" t="s">
        <v>18</v>
      </c>
      <c r="B8" s="2" t="s">
        <v>60</v>
      </c>
      <c r="C8">
        <v>1</v>
      </c>
      <c r="D8">
        <v>11</v>
      </c>
      <c r="E8">
        <v>16</v>
      </c>
      <c r="F8">
        <v>5</v>
      </c>
      <c r="G8">
        <f t="shared" si="0"/>
        <v>33</v>
      </c>
    </row>
    <row r="9" spans="1:7" x14ac:dyDescent="0.4">
      <c r="A9" s="1" t="s">
        <v>16</v>
      </c>
      <c r="B9" s="2" t="s">
        <v>61</v>
      </c>
      <c r="C9">
        <v>1</v>
      </c>
      <c r="D9">
        <v>11</v>
      </c>
      <c r="E9">
        <v>17</v>
      </c>
      <c r="F9">
        <v>1</v>
      </c>
      <c r="G9">
        <f t="shared" si="0"/>
        <v>30</v>
      </c>
    </row>
    <row r="10" spans="1:7" x14ac:dyDescent="0.4">
      <c r="A10" s="1" t="s">
        <v>23</v>
      </c>
      <c r="B10" s="2" t="s">
        <v>62</v>
      </c>
      <c r="C10">
        <v>1</v>
      </c>
      <c r="D10">
        <v>4</v>
      </c>
      <c r="E10">
        <v>20</v>
      </c>
      <c r="F10">
        <v>4</v>
      </c>
      <c r="G10">
        <f t="shared" si="0"/>
        <v>29</v>
      </c>
    </row>
    <row r="11" spans="1:7" x14ac:dyDescent="0.4">
      <c r="A11" s="1" t="s">
        <v>19</v>
      </c>
      <c r="B11" s="2" t="s">
        <v>63</v>
      </c>
      <c r="C11">
        <v>0</v>
      </c>
      <c r="D11">
        <v>11</v>
      </c>
      <c r="E11">
        <v>9</v>
      </c>
      <c r="F11">
        <v>6</v>
      </c>
      <c r="G11">
        <f t="shared" si="0"/>
        <v>26</v>
      </c>
    </row>
    <row r="12" spans="1:7" x14ac:dyDescent="0.4">
      <c r="A12" s="1" t="s">
        <v>10</v>
      </c>
      <c r="B12" s="2" t="s">
        <v>64</v>
      </c>
      <c r="C12">
        <v>0</v>
      </c>
      <c r="D12">
        <v>2</v>
      </c>
      <c r="E12">
        <v>17</v>
      </c>
      <c r="F12">
        <v>4</v>
      </c>
      <c r="G12">
        <f t="shared" si="0"/>
        <v>23</v>
      </c>
    </row>
    <row r="13" spans="1:7" x14ac:dyDescent="0.4">
      <c r="A13" s="1" t="s">
        <v>14</v>
      </c>
      <c r="B13" s="2" t="s">
        <v>65</v>
      </c>
      <c r="C13">
        <v>2</v>
      </c>
      <c r="D13">
        <v>7</v>
      </c>
      <c r="E13">
        <v>8</v>
      </c>
      <c r="F13">
        <v>6</v>
      </c>
      <c r="G13">
        <f t="shared" si="0"/>
        <v>23</v>
      </c>
    </row>
    <row r="14" spans="1:7" x14ac:dyDescent="0.4">
      <c r="A14" s="1" t="s">
        <v>22</v>
      </c>
      <c r="B14" s="2" t="s">
        <v>66</v>
      </c>
      <c r="C14">
        <v>4</v>
      </c>
      <c r="D14">
        <v>4</v>
      </c>
      <c r="E14">
        <v>9</v>
      </c>
      <c r="F14">
        <v>0</v>
      </c>
      <c r="G14">
        <f t="shared" si="0"/>
        <v>17</v>
      </c>
    </row>
    <row r="15" spans="1:7" x14ac:dyDescent="0.4">
      <c r="A15" s="1" t="s">
        <v>20</v>
      </c>
      <c r="B15" s="2" t="s">
        <v>67</v>
      </c>
      <c r="C15">
        <v>1</v>
      </c>
      <c r="D15">
        <v>4</v>
      </c>
      <c r="E15">
        <v>11</v>
      </c>
      <c r="F15">
        <v>0</v>
      </c>
      <c r="G15">
        <f t="shared" si="0"/>
        <v>16</v>
      </c>
    </row>
    <row r="16" spans="1:7" x14ac:dyDescent="0.4">
      <c r="A16" s="1" t="s">
        <v>29</v>
      </c>
      <c r="B16" s="2" t="s">
        <v>68</v>
      </c>
      <c r="C16">
        <v>0</v>
      </c>
      <c r="D16">
        <v>6</v>
      </c>
      <c r="E16">
        <v>7</v>
      </c>
      <c r="F16">
        <v>1</v>
      </c>
      <c r="G16">
        <f t="shared" si="0"/>
        <v>14</v>
      </c>
    </row>
    <row r="17" spans="1:7" x14ac:dyDescent="0.4">
      <c r="A17" s="1" t="s">
        <v>25</v>
      </c>
      <c r="B17" s="2" t="s">
        <v>69</v>
      </c>
      <c r="C17">
        <v>0</v>
      </c>
      <c r="D17">
        <v>3</v>
      </c>
      <c r="E17">
        <v>5</v>
      </c>
      <c r="F17">
        <v>1</v>
      </c>
      <c r="G17">
        <f t="shared" si="0"/>
        <v>9</v>
      </c>
    </row>
    <row r="18" spans="1:7" x14ac:dyDescent="0.4">
      <c r="A18" s="1" t="s">
        <v>34</v>
      </c>
      <c r="B18" s="2" t="s">
        <v>70</v>
      </c>
      <c r="C18">
        <v>0</v>
      </c>
      <c r="D18">
        <v>4</v>
      </c>
      <c r="E18">
        <v>3</v>
      </c>
      <c r="F18">
        <v>2</v>
      </c>
      <c r="G18">
        <f t="shared" si="0"/>
        <v>9</v>
      </c>
    </row>
    <row r="19" spans="1:7" x14ac:dyDescent="0.4">
      <c r="A19" s="1" t="s">
        <v>37</v>
      </c>
      <c r="B19" s="2" t="e">
        <f>VLOOKUP(A19,[1]Sheet1!$B$2:$C$18,2,0)</f>
        <v>#N/A</v>
      </c>
      <c r="C19">
        <v>0</v>
      </c>
      <c r="D19">
        <v>1</v>
      </c>
      <c r="E19">
        <v>4</v>
      </c>
      <c r="F19">
        <v>0</v>
      </c>
      <c r="G19">
        <f t="shared" si="0"/>
        <v>5</v>
      </c>
    </row>
    <row r="20" spans="1:7" x14ac:dyDescent="0.4">
      <c r="A20" s="1" t="s">
        <v>21</v>
      </c>
      <c r="B20" s="2" t="e">
        <f>VLOOKUP(A20,[1]Sheet1!$B$2:$C$18,2,0)</f>
        <v>#N/A</v>
      </c>
      <c r="C20">
        <v>0</v>
      </c>
      <c r="D20">
        <v>3</v>
      </c>
      <c r="E20">
        <v>3</v>
      </c>
      <c r="F20">
        <v>0</v>
      </c>
      <c r="G20">
        <f t="shared" si="0"/>
        <v>6</v>
      </c>
    </row>
    <row r="21" spans="1:7" x14ac:dyDescent="0.4">
      <c r="A21" s="1" t="s">
        <v>36</v>
      </c>
      <c r="B21" s="2" t="e">
        <f>VLOOKUP(A21,[1]Sheet1!$B$2:$C$18,2,0)</f>
        <v>#N/A</v>
      </c>
      <c r="C21">
        <v>0</v>
      </c>
      <c r="D21">
        <v>1</v>
      </c>
      <c r="E21">
        <v>3</v>
      </c>
      <c r="F21">
        <v>1</v>
      </c>
      <c r="G21">
        <f t="shared" si="0"/>
        <v>5</v>
      </c>
    </row>
    <row r="22" spans="1:7" x14ac:dyDescent="0.4">
      <c r="A22" s="1" t="s">
        <v>35</v>
      </c>
      <c r="B22" s="2" t="e">
        <f>VLOOKUP(A22,[1]Sheet1!$B$2:$C$18,2,0)</f>
        <v>#N/A</v>
      </c>
      <c r="C22">
        <v>1</v>
      </c>
      <c r="D22">
        <v>0</v>
      </c>
      <c r="E22">
        <v>3</v>
      </c>
      <c r="F22">
        <v>1</v>
      </c>
      <c r="G22">
        <f t="shared" si="0"/>
        <v>5</v>
      </c>
    </row>
    <row r="23" spans="1:7" x14ac:dyDescent="0.4">
      <c r="A23" s="1" t="s">
        <v>46</v>
      </c>
      <c r="B23" s="2" t="e">
        <f>VLOOKUP(A23,[1]Sheet1!$B$2:$C$18,2,0)</f>
        <v>#N/A</v>
      </c>
      <c r="C23">
        <v>1</v>
      </c>
      <c r="D23">
        <v>4</v>
      </c>
      <c r="E23">
        <v>0</v>
      </c>
      <c r="F23">
        <v>0</v>
      </c>
      <c r="G23">
        <f t="shared" si="0"/>
        <v>5</v>
      </c>
    </row>
    <row r="24" spans="1:7" x14ac:dyDescent="0.4">
      <c r="A24" s="1" t="s">
        <v>6</v>
      </c>
      <c r="B24" s="2" t="e">
        <f>VLOOKUP(A24,[1]Sheet1!$B$2:$C$18,2,0)</f>
        <v>#N/A</v>
      </c>
      <c r="C24">
        <v>1</v>
      </c>
      <c r="D24">
        <v>3</v>
      </c>
      <c r="E24">
        <v>0</v>
      </c>
      <c r="F24">
        <v>0</v>
      </c>
      <c r="G24">
        <f t="shared" si="0"/>
        <v>4</v>
      </c>
    </row>
    <row r="25" spans="1:7" x14ac:dyDescent="0.4">
      <c r="A25" s="1" t="s">
        <v>26</v>
      </c>
      <c r="B25" s="2" t="e">
        <f>VLOOKUP(A25,[1]Sheet1!$B$2:$C$18,2,0)</f>
        <v>#N/A</v>
      </c>
      <c r="C25">
        <v>0</v>
      </c>
      <c r="D25">
        <v>2</v>
      </c>
      <c r="E25">
        <v>2</v>
      </c>
      <c r="F25">
        <v>0</v>
      </c>
      <c r="G25">
        <f t="shared" si="0"/>
        <v>4</v>
      </c>
    </row>
    <row r="26" spans="1:7" x14ac:dyDescent="0.4">
      <c r="A26" s="1" t="s">
        <v>24</v>
      </c>
      <c r="B26" s="2" t="e">
        <f>VLOOKUP(A26,[1]Sheet1!$B$2:$C$18,2,0)</f>
        <v>#N/A</v>
      </c>
      <c r="C26">
        <v>0</v>
      </c>
      <c r="D26">
        <v>0</v>
      </c>
      <c r="E26">
        <v>0</v>
      </c>
      <c r="F26">
        <v>3</v>
      </c>
      <c r="G26">
        <f t="shared" si="0"/>
        <v>3</v>
      </c>
    </row>
    <row r="27" spans="1:7" x14ac:dyDescent="0.4">
      <c r="A27" s="1" t="s">
        <v>27</v>
      </c>
      <c r="B27" s="2" t="e">
        <f>VLOOKUP(A27,[1]Sheet1!$B$2:$C$18,2,0)</f>
        <v>#N/A</v>
      </c>
      <c r="C27">
        <v>1</v>
      </c>
      <c r="D27">
        <v>0</v>
      </c>
      <c r="E27">
        <v>0</v>
      </c>
      <c r="F27">
        <v>1</v>
      </c>
      <c r="G27">
        <f t="shared" si="0"/>
        <v>2</v>
      </c>
    </row>
    <row r="28" spans="1:7" x14ac:dyDescent="0.4">
      <c r="A28" s="1" t="s">
        <v>28</v>
      </c>
      <c r="B28" s="2" t="e">
        <f>VLOOKUP(A28,[1]Sheet1!$B$2:$C$18,2,0)</f>
        <v>#N/A</v>
      </c>
      <c r="C28">
        <v>0</v>
      </c>
      <c r="D28">
        <v>1</v>
      </c>
      <c r="E28">
        <v>1</v>
      </c>
      <c r="F28">
        <v>0</v>
      </c>
      <c r="G28">
        <f t="shared" si="0"/>
        <v>2</v>
      </c>
    </row>
    <row r="29" spans="1:7" x14ac:dyDescent="0.4">
      <c r="A29" s="1" t="s">
        <v>40</v>
      </c>
      <c r="B29" s="2" t="e">
        <f>VLOOKUP(A29,[1]Sheet1!$B$2:$C$18,2,0)</f>
        <v>#N/A</v>
      </c>
      <c r="C29">
        <v>0</v>
      </c>
      <c r="D29">
        <v>0</v>
      </c>
      <c r="E29">
        <v>1</v>
      </c>
      <c r="F29">
        <v>0</v>
      </c>
      <c r="G29">
        <f t="shared" si="0"/>
        <v>1</v>
      </c>
    </row>
    <row r="30" spans="1:7" x14ac:dyDescent="0.4">
      <c r="A30" s="1" t="s">
        <v>43</v>
      </c>
      <c r="B30" s="2" t="e">
        <f>VLOOKUP(A30,[1]Sheet1!$B$2:$C$18,2,0)</f>
        <v>#N/A</v>
      </c>
      <c r="C30">
        <v>1</v>
      </c>
      <c r="D30">
        <v>1</v>
      </c>
      <c r="E30">
        <v>0</v>
      </c>
      <c r="F30">
        <v>0</v>
      </c>
      <c r="G30">
        <f t="shared" si="0"/>
        <v>2</v>
      </c>
    </row>
    <row r="31" spans="1:7" x14ac:dyDescent="0.4">
      <c r="A31" s="1" t="s">
        <v>48</v>
      </c>
      <c r="B31" s="2" t="e">
        <f>VLOOKUP(A31,[1]Sheet1!$B$2:$C$18,2,0)</f>
        <v>#N/A</v>
      </c>
      <c r="C31">
        <v>0</v>
      </c>
      <c r="D31">
        <v>2</v>
      </c>
      <c r="E31">
        <v>0</v>
      </c>
      <c r="F31">
        <v>0</v>
      </c>
      <c r="G31">
        <f t="shared" si="0"/>
        <v>2</v>
      </c>
    </row>
    <row r="32" spans="1:7" x14ac:dyDescent="0.4">
      <c r="A32" s="1" t="s">
        <v>7</v>
      </c>
      <c r="B32" s="2" t="e">
        <f>VLOOKUP(A32,[1]Sheet1!$B$2:$C$18,2,0)</f>
        <v>#N/A</v>
      </c>
      <c r="C32">
        <v>0</v>
      </c>
      <c r="D32">
        <v>0</v>
      </c>
      <c r="E32">
        <v>1</v>
      </c>
      <c r="F32">
        <v>0</v>
      </c>
      <c r="G32">
        <f t="shared" si="0"/>
        <v>1</v>
      </c>
    </row>
    <row r="33" spans="1:7" x14ac:dyDescent="0.4">
      <c r="A33" s="1" t="s">
        <v>8</v>
      </c>
      <c r="B33" s="2" t="e">
        <f>VLOOKUP(A33,[1]Sheet1!$B$2:$C$18,2,0)</f>
        <v>#N/A</v>
      </c>
      <c r="C33">
        <v>0</v>
      </c>
      <c r="D33">
        <v>0</v>
      </c>
      <c r="E33">
        <v>1</v>
      </c>
      <c r="F33">
        <v>0</v>
      </c>
      <c r="G33">
        <f t="shared" si="0"/>
        <v>1</v>
      </c>
    </row>
    <row r="34" spans="1:7" x14ac:dyDescent="0.4">
      <c r="A34" s="1" t="s">
        <v>9</v>
      </c>
      <c r="B34" s="2" t="e">
        <f>VLOOKUP(A34,[1]Sheet1!$B$2:$C$18,2,0)</f>
        <v>#N/A</v>
      </c>
      <c r="C34">
        <v>0</v>
      </c>
      <c r="D34">
        <v>0</v>
      </c>
      <c r="E34">
        <v>1</v>
      </c>
      <c r="F34">
        <v>0</v>
      </c>
      <c r="G34">
        <f t="shared" si="0"/>
        <v>1</v>
      </c>
    </row>
    <row r="35" spans="1:7" x14ac:dyDescent="0.4">
      <c r="A35" s="1" t="s">
        <v>11</v>
      </c>
      <c r="B35" s="2" t="e">
        <f>VLOOKUP(A35,[1]Sheet1!$B$2:$C$18,2,0)</f>
        <v>#N/A</v>
      </c>
      <c r="C35">
        <v>0</v>
      </c>
      <c r="D35">
        <v>1</v>
      </c>
      <c r="E35">
        <v>0</v>
      </c>
      <c r="F35">
        <v>0</v>
      </c>
      <c r="G35">
        <f t="shared" si="0"/>
        <v>1</v>
      </c>
    </row>
    <row r="36" spans="1:7" x14ac:dyDescent="0.4">
      <c r="A36" s="1" t="s">
        <v>31</v>
      </c>
      <c r="B36" s="2" t="e">
        <f>VLOOKUP(A36,[1]Sheet1!$B$2:$C$18,2,0)</f>
        <v>#N/A</v>
      </c>
      <c r="C36">
        <v>0</v>
      </c>
      <c r="D36">
        <v>1</v>
      </c>
      <c r="E36">
        <v>0</v>
      </c>
      <c r="F36">
        <v>0</v>
      </c>
      <c r="G36">
        <f t="shared" si="0"/>
        <v>1</v>
      </c>
    </row>
    <row r="37" spans="1:7" x14ac:dyDescent="0.4">
      <c r="A37" s="1" t="s">
        <v>33</v>
      </c>
      <c r="B37" s="2" t="e">
        <f>VLOOKUP(A37,[1]Sheet1!$B$2:$C$18,2,0)</f>
        <v>#N/A</v>
      </c>
      <c r="C37">
        <v>0</v>
      </c>
      <c r="D37">
        <v>0</v>
      </c>
      <c r="E37">
        <v>1</v>
      </c>
      <c r="F37">
        <v>0</v>
      </c>
      <c r="G37">
        <f t="shared" si="0"/>
        <v>1</v>
      </c>
    </row>
    <row r="38" spans="1:7" x14ac:dyDescent="0.4">
      <c r="A38" s="1" t="s">
        <v>38</v>
      </c>
      <c r="B38" s="2" t="e">
        <f>VLOOKUP(A38,[1]Sheet1!$B$2:$C$18,2,0)</f>
        <v>#N/A</v>
      </c>
      <c r="C38">
        <v>0</v>
      </c>
      <c r="D38">
        <v>1</v>
      </c>
      <c r="E38">
        <v>0</v>
      </c>
      <c r="F38">
        <v>0</v>
      </c>
      <c r="G38">
        <f t="shared" si="0"/>
        <v>1</v>
      </c>
    </row>
    <row r="39" spans="1:7" x14ac:dyDescent="0.4">
      <c r="A39" s="1" t="s">
        <v>39</v>
      </c>
      <c r="B39" s="2" t="e">
        <f>VLOOKUP(A39,[1]Sheet1!$B$2:$C$18,2,0)</f>
        <v>#N/A</v>
      </c>
      <c r="C39">
        <v>0</v>
      </c>
      <c r="D39">
        <v>0</v>
      </c>
      <c r="E39">
        <v>1</v>
      </c>
      <c r="F39">
        <v>0</v>
      </c>
      <c r="G39">
        <f t="shared" si="0"/>
        <v>1</v>
      </c>
    </row>
    <row r="40" spans="1:7" x14ac:dyDescent="0.4">
      <c r="A40" s="1" t="s">
        <v>41</v>
      </c>
      <c r="B40" s="2" t="e">
        <f>VLOOKUP(A40,[1]Sheet1!$B$2:$C$18,2,0)</f>
        <v>#N/A</v>
      </c>
      <c r="C40">
        <v>0</v>
      </c>
      <c r="D40">
        <v>1</v>
      </c>
      <c r="E40">
        <v>0</v>
      </c>
      <c r="F40">
        <v>0</v>
      </c>
      <c r="G40">
        <f t="shared" si="0"/>
        <v>1</v>
      </c>
    </row>
    <row r="41" spans="1:7" x14ac:dyDescent="0.4">
      <c r="A41" s="1" t="s">
        <v>42</v>
      </c>
      <c r="B41" s="2" t="e">
        <f>VLOOKUP(A41,[1]Sheet1!$B$2:$C$18,2,0)</f>
        <v>#N/A</v>
      </c>
      <c r="C41">
        <v>1</v>
      </c>
      <c r="D41">
        <v>0</v>
      </c>
      <c r="E41">
        <v>0</v>
      </c>
      <c r="F41">
        <v>0</v>
      </c>
      <c r="G41">
        <f t="shared" si="0"/>
        <v>1</v>
      </c>
    </row>
    <row r="42" spans="1:7" x14ac:dyDescent="0.4">
      <c r="A42" s="1" t="s">
        <v>44</v>
      </c>
      <c r="B42" s="2" t="e">
        <f>VLOOKUP(A42,[1]Sheet1!$B$2:$C$18,2,0)</f>
        <v>#N/A</v>
      </c>
      <c r="C42">
        <v>0</v>
      </c>
      <c r="D42">
        <v>1</v>
      </c>
      <c r="E42">
        <v>0</v>
      </c>
      <c r="F42">
        <v>0</v>
      </c>
      <c r="G42">
        <f t="shared" si="0"/>
        <v>1</v>
      </c>
    </row>
    <row r="43" spans="1:7" x14ac:dyDescent="0.4">
      <c r="A43" s="1" t="s">
        <v>45</v>
      </c>
      <c r="B43" s="2" t="e">
        <f>VLOOKUP(A43,[1]Sheet1!$B$2:$C$18,2,0)</f>
        <v>#N/A</v>
      </c>
      <c r="C43">
        <v>1</v>
      </c>
      <c r="D43">
        <v>0</v>
      </c>
      <c r="E43">
        <v>0</v>
      </c>
      <c r="F43">
        <v>0</v>
      </c>
      <c r="G43">
        <f t="shared" si="0"/>
        <v>1</v>
      </c>
    </row>
    <row r="44" spans="1:7" x14ac:dyDescent="0.4">
      <c r="A44" s="1" t="s">
        <v>47</v>
      </c>
      <c r="B44" s="2" t="e">
        <f>VLOOKUP(A44,[1]Sheet1!$B$2:$C$18,2,0)</f>
        <v>#VALUE!</v>
      </c>
      <c r="C44">
        <v>1</v>
      </c>
      <c r="D44">
        <v>0</v>
      </c>
      <c r="E44">
        <v>0</v>
      </c>
      <c r="F44">
        <v>0</v>
      </c>
      <c r="G44">
        <f t="shared" si="0"/>
        <v>1</v>
      </c>
    </row>
    <row r="45" spans="1:7" x14ac:dyDescent="0.4">
      <c r="A45" s="3" t="s">
        <v>51</v>
      </c>
      <c r="C45">
        <f>SUM(C2:C44)</f>
        <v>50</v>
      </c>
      <c r="D45">
        <f t="shared" ref="D45:G45" si="1">SUM(D2:D44)</f>
        <v>242</v>
      </c>
      <c r="E45">
        <f t="shared" si="1"/>
        <v>350</v>
      </c>
      <c r="F45">
        <f t="shared" si="1"/>
        <v>104</v>
      </c>
      <c r="G45">
        <f t="shared" si="1"/>
        <v>746</v>
      </c>
    </row>
    <row r="46" spans="1:7" x14ac:dyDescent="0.4">
      <c r="A46" s="3" t="s">
        <v>53</v>
      </c>
      <c r="C46" s="4">
        <f>C45/$G$45</f>
        <v>6.7024128686327081E-2</v>
      </c>
      <c r="D46" s="4">
        <f t="shared" ref="D46:G46" si="2">D45/$G$45</f>
        <v>0.32439678284182305</v>
      </c>
      <c r="E46" s="4">
        <f t="shared" si="2"/>
        <v>0.46916890080428952</v>
      </c>
      <c r="F46" s="4">
        <f t="shared" si="2"/>
        <v>0.13941018766756033</v>
      </c>
      <c r="G46" s="4">
        <f t="shared" si="2"/>
        <v>1</v>
      </c>
    </row>
  </sheetData>
  <autoFilter ref="A1:G44" xr:uid="{9F12EF1B-1F24-425F-BC6B-8D2CF2BE76F8}">
    <sortState ref="A2:G44">
      <sortCondition descending="1" ref="G1:G44"/>
    </sortState>
  </autoFilter>
  <phoneticPr fontId="2" type="noConversion"/>
  <hyperlinks>
    <hyperlink ref="A24" r:id="rId1" xr:uid="{00000000-0004-0000-0000-000000000000}"/>
    <hyperlink ref="A32" r:id="rId2" xr:uid="{00000000-0004-0000-0000-000001000000}"/>
    <hyperlink ref="A33" r:id="rId3" xr:uid="{00000000-0004-0000-0000-000002000000}"/>
    <hyperlink ref="A34" r:id="rId4" xr:uid="{00000000-0004-0000-0000-000003000000}"/>
    <hyperlink ref="A12" r:id="rId5" xr:uid="{00000000-0004-0000-0000-000004000000}"/>
    <hyperlink ref="A35" r:id="rId6" xr:uid="{00000000-0004-0000-0000-000005000000}"/>
    <hyperlink ref="A2" r:id="rId7" xr:uid="{00000000-0004-0000-0000-000006000000}"/>
    <hyperlink ref="A4" r:id="rId8" xr:uid="{00000000-0004-0000-0000-000007000000}"/>
    <hyperlink ref="A13" r:id="rId9" xr:uid="{00000000-0004-0000-0000-000008000000}"/>
    <hyperlink ref="A3" r:id="rId10" xr:uid="{00000000-0004-0000-0000-000009000000}"/>
    <hyperlink ref="A9" r:id="rId11" xr:uid="{00000000-0004-0000-0000-00000A000000}"/>
    <hyperlink ref="A7" r:id="rId12" xr:uid="{00000000-0004-0000-0000-00000B000000}"/>
    <hyperlink ref="A8" r:id="rId13" xr:uid="{00000000-0004-0000-0000-00000C000000}"/>
    <hyperlink ref="A11" r:id="rId14" xr:uid="{00000000-0004-0000-0000-00000D000000}"/>
    <hyperlink ref="A15" r:id="rId15" xr:uid="{00000000-0004-0000-0000-00000E000000}"/>
    <hyperlink ref="A20" r:id="rId16" xr:uid="{00000000-0004-0000-0000-00000F000000}"/>
    <hyperlink ref="A14" r:id="rId17" xr:uid="{00000000-0004-0000-0000-000010000000}"/>
    <hyperlink ref="A10" r:id="rId18" xr:uid="{00000000-0004-0000-0000-000011000000}"/>
    <hyperlink ref="A26" r:id="rId19" xr:uid="{00000000-0004-0000-0000-000012000000}"/>
    <hyperlink ref="A17" r:id="rId20" xr:uid="{00000000-0004-0000-0000-000013000000}"/>
    <hyperlink ref="A25" r:id="rId21" xr:uid="{00000000-0004-0000-0000-000014000000}"/>
    <hyperlink ref="A27" r:id="rId22" xr:uid="{00000000-0004-0000-0000-000015000000}"/>
    <hyperlink ref="A28" r:id="rId23" xr:uid="{00000000-0004-0000-0000-000016000000}"/>
    <hyperlink ref="A16" r:id="rId24" xr:uid="{00000000-0004-0000-0000-000017000000}"/>
    <hyperlink ref="A6" r:id="rId25" xr:uid="{00000000-0004-0000-0000-000018000000}"/>
    <hyperlink ref="A36" r:id="rId26" xr:uid="{00000000-0004-0000-0000-000019000000}"/>
    <hyperlink ref="A5" r:id="rId27" xr:uid="{00000000-0004-0000-0000-00001A000000}"/>
    <hyperlink ref="A37" r:id="rId28" xr:uid="{00000000-0004-0000-0000-00001B000000}"/>
    <hyperlink ref="A18" r:id="rId29" xr:uid="{00000000-0004-0000-0000-00001C000000}"/>
    <hyperlink ref="A22" r:id="rId30" xr:uid="{00000000-0004-0000-0000-00001D000000}"/>
    <hyperlink ref="A21" r:id="rId31" xr:uid="{00000000-0004-0000-0000-00001E000000}"/>
    <hyperlink ref="A19" r:id="rId32" xr:uid="{00000000-0004-0000-0000-00001F000000}"/>
    <hyperlink ref="A38" r:id="rId33" xr:uid="{00000000-0004-0000-0000-000020000000}"/>
    <hyperlink ref="A39" r:id="rId34" xr:uid="{00000000-0004-0000-0000-000021000000}"/>
    <hyperlink ref="A29" r:id="rId35" xr:uid="{00000000-0004-0000-0000-000022000000}"/>
    <hyperlink ref="A40" r:id="rId36" xr:uid="{00000000-0004-0000-0000-000023000000}"/>
    <hyperlink ref="A41" r:id="rId37" xr:uid="{00000000-0004-0000-0000-000024000000}"/>
    <hyperlink ref="A30" r:id="rId38" xr:uid="{00000000-0004-0000-0000-000025000000}"/>
    <hyperlink ref="A42" r:id="rId39" xr:uid="{00000000-0004-0000-0000-000026000000}"/>
    <hyperlink ref="A43" r:id="rId40" xr:uid="{00000000-0004-0000-0000-000027000000}"/>
    <hyperlink ref="A23" r:id="rId41" xr:uid="{00000000-0004-0000-0000-000028000000}"/>
    <hyperlink ref="A44" r:id="rId42" xr:uid="{00000000-0004-0000-0000-000029000000}"/>
    <hyperlink ref="A31" r:id="rId43" xr:uid="{00000000-0004-0000-0000-00002A000000}"/>
  </hyperlinks>
  <pageMargins left="0.7" right="0.7" top="0.75" bottom="0.75" header="0.3" footer="0.3"/>
  <pageSetup paperSize="9" orientation="portrait"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7C37A-EC90-414E-810E-9B9D949E737F}">
  <dimension ref="A1:G20"/>
  <sheetViews>
    <sheetView tabSelected="1" zoomScale="115" zoomScaleNormal="115" workbookViewId="0">
      <selection activeCell="E4" sqref="E4"/>
    </sheetView>
  </sheetViews>
  <sheetFormatPr defaultRowHeight="17.399999999999999" x14ac:dyDescent="0.4"/>
  <cols>
    <col min="1" max="1" width="44.69921875" bestFit="1" customWidth="1"/>
    <col min="2" max="2" width="21.3984375" bestFit="1" customWidth="1"/>
  </cols>
  <sheetData>
    <row r="1" spans="1:7" x14ac:dyDescent="0.4">
      <c r="A1" s="1" t="s">
        <v>5</v>
      </c>
      <c r="B1" s="1" t="s">
        <v>49</v>
      </c>
      <c r="C1" s="1" t="s">
        <v>0</v>
      </c>
      <c r="D1" s="1" t="s">
        <v>1</v>
      </c>
      <c r="E1" s="1" t="s">
        <v>2</v>
      </c>
      <c r="F1" s="1" t="s">
        <v>3</v>
      </c>
      <c r="G1" s="6" t="s">
        <v>4</v>
      </c>
    </row>
    <row r="2" spans="1:7" x14ac:dyDescent="0.4">
      <c r="A2" s="1" t="s">
        <v>12</v>
      </c>
      <c r="B2" s="1" t="s">
        <v>54</v>
      </c>
      <c r="C2" s="7">
        <f>Sheet1!C2/Sheet1!$G2</f>
        <v>4.9180327868852458E-2</v>
      </c>
      <c r="D2" s="8">
        <f>Sheet1!D2/Sheet1!$G2</f>
        <v>0.37704918032786883</v>
      </c>
      <c r="E2" s="8">
        <f>Sheet1!E2/Sheet1!$G2</f>
        <v>0.39344262295081966</v>
      </c>
      <c r="F2" s="9">
        <f>Sheet1!F2/Sheet1!$G2</f>
        <v>0.18032786885245902</v>
      </c>
      <c r="G2" s="10">
        <v>122</v>
      </c>
    </row>
    <row r="3" spans="1:7" x14ac:dyDescent="0.4">
      <c r="A3" s="1" t="s">
        <v>15</v>
      </c>
      <c r="B3" s="1" t="s">
        <v>55</v>
      </c>
      <c r="C3" s="9">
        <f>Sheet1!C3/Sheet1!$G3</f>
        <v>0.11458333333333333</v>
      </c>
      <c r="D3" s="8">
        <f>Sheet1!D3/Sheet1!$G3</f>
        <v>0.375</v>
      </c>
      <c r="E3" s="8">
        <f>Sheet1!E3/Sheet1!$G3</f>
        <v>0.45833333333333331</v>
      </c>
      <c r="F3" s="7">
        <f>Sheet1!F3/Sheet1!$G3</f>
        <v>5.2083333333333336E-2</v>
      </c>
      <c r="G3" s="10">
        <v>96</v>
      </c>
    </row>
    <row r="4" spans="1:7" x14ac:dyDescent="0.4">
      <c r="A4" s="1" t="s">
        <v>13</v>
      </c>
      <c r="B4" s="1" t="s">
        <v>56</v>
      </c>
      <c r="C4" s="7">
        <f>Sheet1!C4/Sheet1!$G4</f>
        <v>8.6419753086419748E-2</v>
      </c>
      <c r="D4" s="7">
        <f>Sheet1!D4/Sheet1!$G4</f>
        <v>0.33333333333333331</v>
      </c>
      <c r="E4" s="8">
        <f>Sheet1!E4/Sheet1!$G4</f>
        <v>0.46913580246913578</v>
      </c>
      <c r="F4" s="7">
        <f>Sheet1!F4/Sheet1!$G4</f>
        <v>0.1111111111111111</v>
      </c>
      <c r="G4" s="10">
        <v>81</v>
      </c>
    </row>
    <row r="5" spans="1:7" x14ac:dyDescent="0.4">
      <c r="A5" s="1" t="s">
        <v>32</v>
      </c>
      <c r="B5" s="1" t="s">
        <v>57</v>
      </c>
      <c r="C5" s="7">
        <f>Sheet1!C5/Sheet1!$G5</f>
        <v>5.4054054054054057E-2</v>
      </c>
      <c r="D5" s="7">
        <f>Sheet1!D5/Sheet1!$G5</f>
        <v>0.33783783783783783</v>
      </c>
      <c r="E5" s="7">
        <f>Sheet1!E5/Sheet1!$G5</f>
        <v>0.40540540540540543</v>
      </c>
      <c r="F5" s="9">
        <f>Sheet1!F5/Sheet1!$G5</f>
        <v>0.20270270270270271</v>
      </c>
      <c r="G5" s="10">
        <v>74</v>
      </c>
    </row>
    <row r="6" spans="1:7" x14ac:dyDescent="0.4">
      <c r="A6" s="1" t="s">
        <v>30</v>
      </c>
      <c r="B6" s="1" t="s">
        <v>58</v>
      </c>
      <c r="C6" s="7">
        <f>Sheet1!C6/Sheet1!$G6</f>
        <v>0</v>
      </c>
      <c r="D6" s="9">
        <f>Sheet1!D6/Sheet1!$G6</f>
        <v>0.17647058823529413</v>
      </c>
      <c r="E6" s="9">
        <f>Sheet1!E6/Sheet1!$G6</f>
        <v>0.5490196078431373</v>
      </c>
      <c r="F6" s="9">
        <f>Sheet1!F6/Sheet1!$G6</f>
        <v>0.27450980392156865</v>
      </c>
      <c r="G6" s="10">
        <v>51</v>
      </c>
    </row>
    <row r="7" spans="1:7" x14ac:dyDescent="0.4">
      <c r="A7" s="1" t="s">
        <v>17</v>
      </c>
      <c r="B7" s="1" t="s">
        <v>59</v>
      </c>
      <c r="C7" s="9">
        <f>Sheet1!C7/Sheet1!$G7</f>
        <v>0.11764705882352941</v>
      </c>
      <c r="D7" s="7">
        <f>Sheet1!D7/Sheet1!$G7</f>
        <v>0.26470588235294118</v>
      </c>
      <c r="E7" s="9">
        <f>Sheet1!E7/Sheet1!$G7</f>
        <v>0.52941176470588236</v>
      </c>
      <c r="F7" s="7">
        <f>Sheet1!F7/Sheet1!$G7</f>
        <v>8.8235294117647065E-2</v>
      </c>
      <c r="G7" s="10">
        <v>34</v>
      </c>
    </row>
    <row r="8" spans="1:7" x14ac:dyDescent="0.4">
      <c r="A8" s="1" t="s">
        <v>18</v>
      </c>
      <c r="B8" s="1" t="s">
        <v>60</v>
      </c>
      <c r="C8" s="7">
        <f>Sheet1!C8/Sheet1!$G8</f>
        <v>3.0303030303030304E-2</v>
      </c>
      <c r="D8" s="7">
        <f>Sheet1!D8/Sheet1!$G8</f>
        <v>0.33333333333333331</v>
      </c>
      <c r="E8" s="7">
        <f>Sheet1!E8/Sheet1!$G8</f>
        <v>0.48484848484848486</v>
      </c>
      <c r="F8" s="7">
        <f>Sheet1!F8/Sheet1!$G8</f>
        <v>0.15151515151515152</v>
      </c>
      <c r="G8" s="10">
        <v>33</v>
      </c>
    </row>
    <row r="9" spans="1:7" x14ac:dyDescent="0.4">
      <c r="A9" s="1" t="s">
        <v>16</v>
      </c>
      <c r="B9" s="1" t="s">
        <v>61</v>
      </c>
      <c r="C9" s="7">
        <f>Sheet1!C9/Sheet1!$G9</f>
        <v>3.3333333333333333E-2</v>
      </c>
      <c r="D9" s="7">
        <f>Sheet1!D9/Sheet1!$G9</f>
        <v>0.36666666666666664</v>
      </c>
      <c r="E9" s="9">
        <f>Sheet1!E9/Sheet1!$G9</f>
        <v>0.56666666666666665</v>
      </c>
      <c r="F9" s="7">
        <f>Sheet1!F9/Sheet1!$G9</f>
        <v>3.3333333333333333E-2</v>
      </c>
      <c r="G9" s="10">
        <v>30</v>
      </c>
    </row>
    <row r="10" spans="1:7" x14ac:dyDescent="0.4">
      <c r="A10" s="1" t="s">
        <v>23</v>
      </c>
      <c r="B10" s="1" t="s">
        <v>62</v>
      </c>
      <c r="C10" s="7">
        <f>Sheet1!C10/Sheet1!$G10</f>
        <v>3.4482758620689655E-2</v>
      </c>
      <c r="D10" s="7">
        <f>Sheet1!D10/Sheet1!$G10</f>
        <v>0.13793103448275862</v>
      </c>
      <c r="E10" s="9">
        <f>Sheet1!E10/Sheet1!$G10</f>
        <v>0.68965517241379315</v>
      </c>
      <c r="F10" s="7">
        <f>Sheet1!F10/Sheet1!$G10</f>
        <v>0.13793103448275862</v>
      </c>
      <c r="G10" s="10">
        <v>29</v>
      </c>
    </row>
    <row r="11" spans="1:7" x14ac:dyDescent="0.4">
      <c r="A11" s="1" t="s">
        <v>19</v>
      </c>
      <c r="B11" s="1" t="s">
        <v>63</v>
      </c>
      <c r="C11" s="7">
        <f>Sheet1!C11/Sheet1!$G11</f>
        <v>0</v>
      </c>
      <c r="D11" s="7">
        <f>Sheet1!D11/Sheet1!$G11</f>
        <v>0.42307692307692307</v>
      </c>
      <c r="E11" s="7">
        <f>Sheet1!E11/Sheet1!$G11</f>
        <v>0.34615384615384615</v>
      </c>
      <c r="F11" s="9">
        <f>Sheet1!F11/Sheet1!$G11</f>
        <v>0.23076923076923078</v>
      </c>
      <c r="G11" s="10">
        <v>26</v>
      </c>
    </row>
    <row r="12" spans="1:7" x14ac:dyDescent="0.4">
      <c r="A12" s="5" t="s">
        <v>10</v>
      </c>
      <c r="B12" s="2" t="s">
        <v>64</v>
      </c>
      <c r="C12" s="4">
        <f>Sheet1!C12/Sheet1!$G12</f>
        <v>0</v>
      </c>
      <c r="D12" s="4">
        <f>Sheet1!D12/Sheet1!$G12</f>
        <v>8.6956521739130432E-2</v>
      </c>
      <c r="E12" s="4">
        <f>Sheet1!E12/Sheet1!$G12</f>
        <v>0.73913043478260865</v>
      </c>
      <c r="F12" s="4">
        <f>Sheet1!F12/Sheet1!$G12</f>
        <v>0.17391304347826086</v>
      </c>
      <c r="G12">
        <v>23</v>
      </c>
    </row>
    <row r="13" spans="1:7" x14ac:dyDescent="0.4">
      <c r="A13" s="1" t="s">
        <v>14</v>
      </c>
      <c r="B13" s="2" t="s">
        <v>65</v>
      </c>
      <c r="C13" s="4">
        <f>Sheet1!C13/Sheet1!$G13</f>
        <v>8.6956521739130432E-2</v>
      </c>
      <c r="D13" s="4">
        <f>Sheet1!D13/Sheet1!$G13</f>
        <v>0.30434782608695654</v>
      </c>
      <c r="E13" s="4">
        <f>Sheet1!E13/Sheet1!$G13</f>
        <v>0.34782608695652173</v>
      </c>
      <c r="F13" s="4">
        <f>Sheet1!F13/Sheet1!$G13</f>
        <v>0.2608695652173913</v>
      </c>
      <c r="G13">
        <v>23</v>
      </c>
    </row>
    <row r="14" spans="1:7" x14ac:dyDescent="0.4">
      <c r="A14" s="1" t="s">
        <v>22</v>
      </c>
      <c r="B14" s="2" t="s">
        <v>66</v>
      </c>
      <c r="C14" s="4">
        <f>Sheet1!C14/Sheet1!$G14</f>
        <v>0.23529411764705882</v>
      </c>
      <c r="D14" s="4">
        <f>Sheet1!D14/Sheet1!$G14</f>
        <v>0.23529411764705882</v>
      </c>
      <c r="E14" s="4">
        <f>Sheet1!E14/Sheet1!$G14</f>
        <v>0.52941176470588236</v>
      </c>
      <c r="F14" s="4">
        <f>Sheet1!F14/Sheet1!$G14</f>
        <v>0</v>
      </c>
      <c r="G14">
        <v>17</v>
      </c>
    </row>
    <row r="15" spans="1:7" x14ac:dyDescent="0.4">
      <c r="A15" s="1" t="s">
        <v>20</v>
      </c>
      <c r="B15" s="2" t="s">
        <v>67</v>
      </c>
      <c r="C15" s="4">
        <f>Sheet1!C15/Sheet1!$G15</f>
        <v>6.25E-2</v>
      </c>
      <c r="D15" s="4">
        <f>Sheet1!D15/Sheet1!$G15</f>
        <v>0.25</v>
      </c>
      <c r="E15" s="4">
        <f>Sheet1!E15/Sheet1!$G15</f>
        <v>0.6875</v>
      </c>
      <c r="F15" s="4">
        <f>Sheet1!F15/Sheet1!$G15</f>
        <v>0</v>
      </c>
      <c r="G15">
        <v>16</v>
      </c>
    </row>
    <row r="16" spans="1:7" x14ac:dyDescent="0.4">
      <c r="A16" s="1" t="s">
        <v>29</v>
      </c>
      <c r="B16" s="2" t="s">
        <v>68</v>
      </c>
      <c r="C16" s="4">
        <f>Sheet1!C16/Sheet1!$G16</f>
        <v>0</v>
      </c>
      <c r="D16" s="4">
        <f>Sheet1!D16/Sheet1!$G16</f>
        <v>0.42857142857142855</v>
      </c>
      <c r="E16" s="4">
        <f>Sheet1!E16/Sheet1!$G16</f>
        <v>0.5</v>
      </c>
      <c r="F16" s="4">
        <f>Sheet1!F16/Sheet1!$G16</f>
        <v>7.1428571428571425E-2</v>
      </c>
      <c r="G16">
        <v>14</v>
      </c>
    </row>
    <row r="17" spans="1:7" x14ac:dyDescent="0.4">
      <c r="A17" s="1" t="s">
        <v>25</v>
      </c>
      <c r="B17" s="2" t="s">
        <v>69</v>
      </c>
      <c r="C17" s="4">
        <f>Sheet1!C17/Sheet1!$G17</f>
        <v>0</v>
      </c>
      <c r="D17" s="4">
        <f>Sheet1!D17/Sheet1!$G17</f>
        <v>0.33333333333333331</v>
      </c>
      <c r="E17" s="4">
        <f>Sheet1!E17/Sheet1!$G17</f>
        <v>0.55555555555555558</v>
      </c>
      <c r="F17" s="4">
        <f>Sheet1!F17/Sheet1!$G17</f>
        <v>0.1111111111111111</v>
      </c>
      <c r="G17">
        <v>9</v>
      </c>
    </row>
    <row r="18" spans="1:7" x14ac:dyDescent="0.4">
      <c r="A18" s="11" t="s">
        <v>34</v>
      </c>
      <c r="B18" s="2" t="s">
        <v>70</v>
      </c>
      <c r="C18" s="4">
        <f>Sheet1!C18/Sheet1!$G18</f>
        <v>0</v>
      </c>
      <c r="D18" s="4">
        <f>Sheet1!D18/Sheet1!$G18</f>
        <v>0.44444444444444442</v>
      </c>
      <c r="E18" s="4">
        <f>Sheet1!E18/Sheet1!$G18</f>
        <v>0.33333333333333331</v>
      </c>
      <c r="F18" s="4">
        <f>Sheet1!F18/Sheet1!$G18</f>
        <v>0.22222222222222221</v>
      </c>
      <c r="G18">
        <v>9</v>
      </c>
    </row>
    <row r="19" spans="1:7" x14ac:dyDescent="0.4">
      <c r="A19" s="6" t="s">
        <v>50</v>
      </c>
      <c r="B19" s="10"/>
      <c r="C19" s="10">
        <v>50</v>
      </c>
      <c r="D19" s="10">
        <v>242</v>
      </c>
      <c r="E19" s="10">
        <v>350</v>
      </c>
      <c r="F19" s="10">
        <v>104</v>
      </c>
      <c r="G19" s="10">
        <v>746</v>
      </c>
    </row>
    <row r="20" spans="1:7" x14ac:dyDescent="0.4">
      <c r="A20" s="6" t="s">
        <v>52</v>
      </c>
      <c r="B20" s="10"/>
      <c r="C20" s="7">
        <v>6.7024128686327081E-2</v>
      </c>
      <c r="D20" s="7">
        <v>0.32439678284182305</v>
      </c>
      <c r="E20" s="7">
        <v>0.46916890080428952</v>
      </c>
      <c r="F20" s="7">
        <v>0.13941018766756033</v>
      </c>
      <c r="G20" s="7">
        <v>1</v>
      </c>
    </row>
  </sheetData>
  <phoneticPr fontId="2" type="noConversion"/>
  <hyperlinks>
    <hyperlink ref="A12" r:id="rId1" xr:uid="{35949EC3-A028-4AD2-BEAD-1726810C0375}"/>
    <hyperlink ref="A2" r:id="rId2" xr:uid="{03A45B64-13A0-40B3-B62D-C19D4B385E60}"/>
    <hyperlink ref="A4" r:id="rId3" xr:uid="{734BD5F7-4289-420A-93E2-559AB9460C7C}"/>
    <hyperlink ref="A13" r:id="rId4" xr:uid="{CB5D87CA-3CB1-4441-94BB-D5B3E6FB303E}"/>
    <hyperlink ref="A3" r:id="rId5" xr:uid="{D5C4978F-34C7-47C1-AFD9-E61E8D361681}"/>
    <hyperlink ref="A9" r:id="rId6" xr:uid="{83325A3F-28B0-440C-B557-AA8DB9495BEC}"/>
    <hyperlink ref="A7" r:id="rId7" xr:uid="{9F2A5817-0F75-4B2F-A977-5ED807D333BA}"/>
    <hyperlink ref="A8" r:id="rId8" xr:uid="{69127B69-29AE-45FE-9064-5B23747AF3E5}"/>
    <hyperlink ref="A11" r:id="rId9" xr:uid="{728BE6ED-9716-499C-A521-A06C5DC03766}"/>
    <hyperlink ref="A15" r:id="rId10" xr:uid="{983BD930-FE70-4B2E-ACF8-0F56CB2DD2F3}"/>
    <hyperlink ref="A14" r:id="rId11" xr:uid="{BFD65135-D164-4762-B464-6627B15B62CA}"/>
    <hyperlink ref="A10" r:id="rId12" xr:uid="{2F54EB89-5732-44D1-8A3C-FB34D528470B}"/>
    <hyperlink ref="A17" r:id="rId13" xr:uid="{C9E857B8-356A-4766-B48B-A94F849A6C90}"/>
    <hyperlink ref="A16" r:id="rId14" xr:uid="{CFB8BD10-0CF2-451C-83BE-D5EC9B426FD7}"/>
    <hyperlink ref="A6" r:id="rId15" xr:uid="{3C3AFA34-41CB-44C1-8FA1-A263C5ECC76D}"/>
    <hyperlink ref="A5" r:id="rId16" xr:uid="{73FCF679-948D-4F3A-9E08-EE978A18C9D3}"/>
    <hyperlink ref="A18" r:id="rId17" xr:uid="{74708898-2833-4ABF-8818-F2FDFF341313}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Byungjun Kim</cp:lastModifiedBy>
  <dcterms:created xsi:type="dcterms:W3CDTF">2023-10-05T11:19:35Z</dcterms:created>
  <dcterms:modified xsi:type="dcterms:W3CDTF">2023-10-06T05:10:53Z</dcterms:modified>
</cp:coreProperties>
</file>