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<sst xmlns="http://schemas.openxmlformats.org/spreadsheetml/2006/main" count="56" uniqueCount="56">
  <si>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</si>
  <si>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</si>
  <si>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</si>
  <si>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</si>
  <si>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</si>
  <si>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</si>
  <si>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</si>
  <si>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</si>
  <si>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</si>
  <si>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</si>
  <si>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>买弯头别买弹簧线的，不是很好用</t>
  </si>
  <si>
    <t>https://item.taobao.com/item.htm?id=692009867008&amp;_u=93u8db4meccb</t>
  </si>
  <si>
    <t>Type-C数据线</t>
  </si>
  <si>
    <t>XDA键帽</t>
  </si>
  <si>
    <t xml:space="preserve"> 别买ABS材质的，推荐PBT材质
链接里的键帽是我用的款式</t>
  </si>
  <si>
    <t>https://item.taobao.com/item.htm?spm=a1z09.2.0.0.77f72e8deejjHh&amp;id=765079372303&amp;_u=93u8db4me6bd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</si>
  <si>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</si>
  <si>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</si>
  <si>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</si>
  <si>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</si>
  <si>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</si>
  <si>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</si>
  <si>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</si>
  <si>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</si>
  <si>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</si>
  <si>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 xml:space="preserve">记得备注要防尘的
要性价比买灰木轴
要好听买BOX白轴
要便宜买高特轴，性能差点。但75元可以买3套，坏了就换</t>
  </si>
  <si>
    <t>https://item.taobao.com/item.htm?spm=a1z09.2.0.0.ec482e8dSW6faH&amp;id=616113892809&amp;_u=a3u8db4m6541&amp;skuId=5320545317632</t>
  </si>
  <si>
    <t>PCB轴板</t>
  </si>
  <si>
    <t>闲鱼</t>
  </si>
  <si>
    <t>镀锡铜线/0.4毫米/20米</t>
  </si>
  <si>
    <t>https://item.taobao.com/item.htm?spm=a1z09.2.0.0.71e62e8dIKFyzM&amp;id=638790439962&amp;_u=a3u8db4m11f5</t>
  </si>
  <si>
    <t>热插拔轴座</t>
  </si>
  <si>
    <t xml:space="preserve">4x6v6需要56个
5x6v6a3需要72个</t>
  </si>
  <si>
    <t>https://detail.tmall.com/item.htm?_u=93u8db4m98b1&amp;id=640799882084&amp;skuId=4771754166143&amp;spm=a1z09.2.0.0.67002e8dhozYB9</t>
  </si>
  <si>
    <t>杜邦线/母对母/15厘米/尾部镀锡</t>
  </si>
  <si>
    <t>可以买成品线，但是需要剥线镀锡，操作繁琐</t>
  </si>
  <si>
    <t>https://item.taobao.com/item.htm?spm=a1z0d.6639537/tb3.1997196601.364.5b5f7484o6UZPt&amp;id=665054009955&amp;skuId=4790810692385</t>
  </si>
  <si>
    <t>单排7P杜邦头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</si>
  <si>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</si>
  <si>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</si>
  <si>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</si>
  <si>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</si>
  <si>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1N4148二极管/SOD123</t>
  </si>
  <si>
    <t>无铅锡</t>
  </si>
  <si>
    <t>https://item.taobao.com/item.htm?spm=a1z09.2.0.0.77f72e8deejjHh&amp;id=38623637122&amp;_u=93u8db4mf70e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</si>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</sst>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Noto Sans Mono CJK SC"/>
    </font>
    <font>
      <u/>
      <sz val="11.000000"/>
      <color theme="10"/>
      <name val="Calibri"/>
    </font>
    <font>
      <u/>
      <sz val="11.000000"/>
      <color theme="10"/>
      <name val="Noto Sans Mono CJK SC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 tint="0.39997558519241921"/>
        <bgColor theme="7" tint="0.39997558519241921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3" borderId="1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1" fillId="0" borderId="0" numFmt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tem.taobao.com/item.htm?id=692009867008&amp;_u=93u8db4meccb" TargetMode="External"/><Relationship  Id="rId10" Type="http://schemas.openxmlformats.org/officeDocument/2006/relationships/hyperlink" Target="https://detail.tmall.com/item.htm?_u=f3u8db4m1e12&amp;id=553761297790&amp;skuId=3569291602072&amp;spm=a1z09.2.0.0.31f22e8dRLXEKe" TargetMode="External"/><Relationship  Id="rId11" Type="http://schemas.openxmlformats.org/officeDocument/2006/relationships/hyperlink" Target="https://item.taobao.com/item.htm?spm=a1z09.2.0.0.77f72e8deejjHh&amp;id=38623637122&amp;_u=93u8db4mf70e" TargetMode="External"/><Relationship  Id="rId12" Type="http://schemas.openxmlformats.org/officeDocument/2006/relationships/hyperlink" Target="https://detail.tmall.com/item.htm?_u=f3u8db4m2a45&amp;id=673367228604&amp;skuId=5020114070504&amp;spm=a1z09.2.0.0.3b882e8dVCFL7J" TargetMode="External"/><Relationship  Id="rId13" Type="http://schemas.openxmlformats.org/officeDocument/2006/relationships/hyperlink" Target="https://detail.tmall.com/item.htm?_u=f3u8db4m1773&amp;id=643512747051&amp;spm=a1z09.2.0.0.3b882e8dVCFL7J&amp;skuId=4623803564419" TargetMode="External"/><Relationship  Id="rId2" Type="http://schemas.openxmlformats.org/officeDocument/2006/relationships/hyperlink" Target="https://item.taobao.com/item.htm?spm=a1z09.2.0.0.77f72e8deejjHh&amp;id=765079372303&amp;_u=93u8db4me6bd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5" Type="http://schemas.openxmlformats.org/officeDocument/2006/relationships/hyperlink" Target="https://item.taobao.com/item.htm?spm=a1z09.2.0.0.ec482e8dSW6faH&amp;id=616113892809&amp;_u=a3u8db4m6541&amp;skuId=5320545317632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7" Type="http://schemas.openxmlformats.org/officeDocument/2006/relationships/hyperlink" Target="https://detail.tmall.com/item.htm?_u=93u8db4m98b1&amp;id=640799882084&amp;skuId=4771754166143&amp;spm=a1z09.2.0.0.67002e8dhozYB9" TargetMode="External"/><Relationship  Id="rId8" Type="http://schemas.openxmlformats.org/officeDocument/2006/relationships/hyperlink" Target="https://item.taobao.com/item.htm?spm=a1z0d.6639537/tb3.1997196601.364.5b5f7484o6UZPt&amp;id=665054009955&amp;skuId=4790810692385" TargetMode="External"/><Relationship  Id="rId9" Type="http://schemas.openxmlformats.org/officeDocument/2006/relationships/hyperlink" Target="https://item.taobao.com/item.htm?spm=a1z0d.6639537/tb.1997196601.3.3c287484hcp1og&amp;id=522555619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36">
      <c r="A2" s="2" t="s">
        <v>9</v>
      </c>
      <c r="B2" s="1">
        <v>6.6600000000000001</v>
      </c>
      <c r="C2" s="1">
        <v>1</v>
      </c>
      <c r="D2" s="1">
        <f t="shared" ref="D2:D20" si="0">B2/C2</f>
        <v>6.6600000000000001</v>
      </c>
      <c r="E2" s="1">
        <v>1</v>
      </c>
      <c r="F2" s="1"/>
      <c r="G2" s="1">
        <f t="shared" ref="G2:G9" si="1">D2*E2+F2</f>
        <v>6.6600000000000001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8">
      <c r="A3" s="2" t="s">
        <v>12</v>
      </c>
      <c r="B3" s="1">
        <v>4</v>
      </c>
      <c r="C3" s="1">
        <v>1</v>
      </c>
      <c r="D3" s="1">
        <f t="shared" si="0"/>
        <v>4</v>
      </c>
      <c r="E3" s="1">
        <v>1</v>
      </c>
      <c r="F3" s="1"/>
      <c r="G3" s="1">
        <f t="shared" si="1"/>
        <v>4</v>
      </c>
      <c r="H3" s="1"/>
      <c r="I3" s="4"/>
      <c r="J3" s="1"/>
      <c r="K3" s="1"/>
      <c r="L3" s="1"/>
      <c r="M3" s="1"/>
      <c r="N3" s="1"/>
      <c r="O3" s="1"/>
    </row>
    <row r="4" s="1" customFormat="1" ht="54">
      <c r="A4" s="2" t="s">
        <v>13</v>
      </c>
      <c r="B4" s="1">
        <v>33</v>
      </c>
      <c r="C4" s="1">
        <v>1</v>
      </c>
      <c r="D4" s="1">
        <f t="shared" si="0"/>
        <v>33</v>
      </c>
      <c r="E4" s="1">
        <v>1</v>
      </c>
      <c r="F4" s="1"/>
      <c r="G4" s="1">
        <f t="shared" si="1"/>
        <v>33</v>
      </c>
      <c r="H4" s="1" t="s">
        <v>14</v>
      </c>
      <c r="I4" s="3" t="s">
        <v>15</v>
      </c>
      <c r="J4" s="1"/>
      <c r="K4" s="1"/>
      <c r="L4" s="1"/>
      <c r="M4" s="1"/>
      <c r="N4" s="1"/>
      <c r="O4" s="1"/>
    </row>
    <row r="5" s="5" customFormat="1" ht="43.5" customHeight="1">
      <c r="A5" s="6" t="s">
        <v>16</v>
      </c>
      <c r="B5" s="5">
        <f>0.2*150</f>
        <v>30</v>
      </c>
      <c r="C5" s="5">
        <v>1</v>
      </c>
      <c r="D5" s="5">
        <f t="shared" si="0"/>
        <v>30</v>
      </c>
      <c r="E5" s="5">
        <v>2</v>
      </c>
      <c r="F5" s="5"/>
      <c r="G5" s="5">
        <f t="shared" si="1"/>
        <v>60</v>
      </c>
      <c r="H5" s="5" t="s">
        <v>17</v>
      </c>
      <c r="I5" s="7" t="s">
        <v>18</v>
      </c>
      <c r="J5" s="5"/>
      <c r="K5" s="5"/>
      <c r="L5" s="5"/>
      <c r="M5" s="5"/>
      <c r="N5" s="5"/>
      <c r="O5" s="5"/>
    </row>
    <row r="6" s="1" customFormat="1" ht="43.5" customHeight="1">
      <c r="A6" s="8" t="s">
        <v>19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4"/>
      <c r="J6" s="1"/>
      <c r="K6" s="1"/>
      <c r="L6" s="1"/>
      <c r="M6" s="1"/>
      <c r="N6" s="1"/>
      <c r="O6" s="1"/>
    </row>
    <row r="7" s="1" customFormat="1" ht="43.5" customHeight="1">
      <c r="A7" s="8" t="s">
        <v>20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4"/>
      <c r="J7" s="1"/>
      <c r="K7" s="1"/>
      <c r="L7" s="1"/>
      <c r="M7" s="1"/>
      <c r="N7" s="1"/>
      <c r="O7" s="1"/>
    </row>
    <row r="8" s="5" customFormat="1" ht="36">
      <c r="A8" s="5" t="s">
        <v>21</v>
      </c>
      <c r="B8" s="5">
        <v>14.9</v>
      </c>
      <c r="C8" s="5">
        <v>1</v>
      </c>
      <c r="D8" s="5">
        <f t="shared" si="0"/>
        <v>14.9</v>
      </c>
      <c r="E8" s="5">
        <v>2</v>
      </c>
      <c r="F8" s="5">
        <v>4</v>
      </c>
      <c r="G8" s="5">
        <f t="shared" si="1"/>
        <v>33.799999999999997</v>
      </c>
      <c r="H8" s="5" t="s">
        <v>22</v>
      </c>
      <c r="I8" s="7" t="s">
        <v>23</v>
      </c>
      <c r="J8" s="5"/>
      <c r="K8" s="5"/>
      <c r="L8" s="5"/>
      <c r="M8" s="5"/>
      <c r="N8" s="5"/>
      <c r="O8" s="5"/>
    </row>
    <row r="9" s="1" customFormat="1" ht="108">
      <c r="A9" s="8" t="s">
        <v>24</v>
      </c>
      <c r="B9" s="1">
        <v>36</v>
      </c>
      <c r="C9" s="1">
        <v>90</v>
      </c>
      <c r="D9" s="1">
        <f t="shared" si="0"/>
        <v>0.40000000000000002</v>
      </c>
      <c r="E9" s="1">
        <v>72</v>
      </c>
      <c r="F9" s="1"/>
      <c r="G9" s="1">
        <f t="shared" si="1"/>
        <v>28.800000000000001</v>
      </c>
      <c r="H9" s="1" t="s">
        <v>25</v>
      </c>
      <c r="I9" s="3" t="s">
        <v>26</v>
      </c>
      <c r="J9" s="1"/>
      <c r="K9" s="1"/>
      <c r="L9" s="1"/>
      <c r="M9" s="1"/>
      <c r="N9" s="1"/>
      <c r="O9" s="1"/>
    </row>
    <row r="10" s="1" customFormat="1" ht="18">
      <c r="A10" s="9" t="s">
        <v>27</v>
      </c>
      <c r="B10" s="1">
        <v>24</v>
      </c>
      <c r="C10" s="1">
        <v>90</v>
      </c>
      <c r="D10" s="1">
        <f>B10/C10</f>
        <v>0.26666666666666666</v>
      </c>
      <c r="E10" s="1">
        <v>72</v>
      </c>
      <c r="F10" s="1">
        <v>12</v>
      </c>
      <c r="G10" s="1">
        <f t="shared" ref="G10:G21" si="2">D10*E10+F10</f>
        <v>31.199999999999999</v>
      </c>
      <c r="H10" s="1" t="s">
        <v>28</v>
      </c>
      <c r="I10" s="4"/>
      <c r="J10" s="1"/>
      <c r="K10" s="1"/>
      <c r="L10" s="1"/>
      <c r="M10" s="1"/>
      <c r="N10" s="1"/>
      <c r="O10" s="1"/>
    </row>
    <row r="11" s="1" customFormat="1" ht="36">
      <c r="A11" s="1" t="s">
        <v>29</v>
      </c>
      <c r="B11" s="1">
        <v>5</v>
      </c>
      <c r="C11" s="1">
        <v>1</v>
      </c>
      <c r="D11" s="1">
        <f t="shared" si="0"/>
        <v>5</v>
      </c>
      <c r="E11" s="1">
        <v>0.10000000000000001</v>
      </c>
      <c r="F11" s="1">
        <v>4</v>
      </c>
      <c r="G11" s="1">
        <f t="shared" si="2"/>
        <v>4.5</v>
      </c>
      <c r="H11" s="1"/>
      <c r="I11" s="4" t="s">
        <v>30</v>
      </c>
      <c r="J11" s="1"/>
      <c r="O11" s="1"/>
    </row>
    <row r="12" s="1" customFormat="1" ht="54">
      <c r="A12" s="1" t="s">
        <v>31</v>
      </c>
      <c r="B12" s="1">
        <v>31</v>
      </c>
      <c r="C12" s="1">
        <v>80</v>
      </c>
      <c r="D12" s="1">
        <f t="shared" si="0"/>
        <v>0.38750000000000001</v>
      </c>
      <c r="E12" s="1">
        <v>72</v>
      </c>
      <c r="F12" s="1">
        <v>4</v>
      </c>
      <c r="G12" s="1">
        <f t="shared" si="2"/>
        <v>31.900000000000002</v>
      </c>
      <c r="H12" s="1" t="s">
        <v>32</v>
      </c>
      <c r="I12" s="4" t="s">
        <v>33</v>
      </c>
      <c r="J12" s="1"/>
      <c r="K12" s="1"/>
      <c r="L12" s="1"/>
      <c r="M12" s="1"/>
      <c r="N12" s="1"/>
      <c r="O12" s="1"/>
    </row>
    <row r="13" ht="42.75">
      <c r="A13" s="1" t="s">
        <v>34</v>
      </c>
      <c r="B13" s="1">
        <v>5</v>
      </c>
      <c r="C13" s="1">
        <v>100</v>
      </c>
      <c r="D13" s="1">
        <f>B13/C13</f>
        <v>0.050000000000000003</v>
      </c>
      <c r="E13" s="1">
        <v>24</v>
      </c>
      <c r="F13" s="1"/>
      <c r="G13" s="1">
        <f t="shared" si="2"/>
        <v>1.2000000000000002</v>
      </c>
      <c r="H13" s="1" t="s">
        <v>35</v>
      </c>
      <c r="I13" s="3" t="s">
        <v>36</v>
      </c>
      <c r="J13" s="1"/>
      <c r="O13" s="1"/>
    </row>
    <row r="14" s="1" customFormat="1" ht="33.75" customHeight="1">
      <c r="A14" s="1" t="s">
        <v>37</v>
      </c>
      <c r="B14" s="1">
        <v>1.2</v>
      </c>
      <c r="C14" s="1">
        <v>20</v>
      </c>
      <c r="D14" s="1">
        <f t="shared" si="0"/>
        <v>0.059999999999999998</v>
      </c>
      <c r="E14" s="1">
        <v>4</v>
      </c>
      <c r="F14" s="1"/>
      <c r="G14" s="1">
        <f t="shared" si="2"/>
        <v>0.23999999999999999</v>
      </c>
      <c r="H14" s="1"/>
      <c r="I14" s="4" t="s">
        <v>38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39</v>
      </c>
      <c r="B15" s="1">
        <v>1.2</v>
      </c>
      <c r="C15" s="1">
        <v>100</v>
      </c>
      <c r="D15" s="1">
        <f t="shared" ref="D15:D16" si="3">B15/C15</f>
        <v>0.012</v>
      </c>
      <c r="E15" s="1">
        <v>6</v>
      </c>
      <c r="F15" s="1"/>
      <c r="G15" s="1">
        <f t="shared" si="2"/>
        <v>0.072000000000000008</v>
      </c>
      <c r="H15" s="1"/>
      <c r="I15" s="4" t="s">
        <v>38</v>
      </c>
      <c r="J15" s="1"/>
      <c r="K15" s="1"/>
      <c r="L15" s="1"/>
      <c r="M15" s="1"/>
      <c r="N15" s="1"/>
      <c r="O15" s="1"/>
    </row>
    <row r="16" ht="54">
      <c r="A16" s="1" t="s">
        <v>40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4" t="s">
        <v>41</v>
      </c>
    </row>
    <row r="17" ht="36">
      <c r="A17" s="1" t="s">
        <v>42</v>
      </c>
      <c r="B17" s="1">
        <v>3</v>
      </c>
      <c r="C17" s="1">
        <v>100</v>
      </c>
      <c r="D17" s="1">
        <f t="shared" si="0"/>
        <v>0.029999999999999999</v>
      </c>
      <c r="E17" s="1">
        <v>72</v>
      </c>
      <c r="F17" s="1"/>
      <c r="G17" s="1">
        <f t="shared" si="2"/>
        <v>2.1600000000000001</v>
      </c>
      <c r="H17" s="1" t="s">
        <v>43</v>
      </c>
      <c r="I17" s="3" t="s">
        <v>44</v>
      </c>
      <c r="J17" s="1"/>
      <c r="O17" s="1"/>
    </row>
    <row r="18" ht="54">
      <c r="A18" s="1" t="s">
        <v>45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4" t="s">
        <v>46</v>
      </c>
    </row>
    <row r="19" ht="54">
      <c r="A19" s="1" t="s">
        <v>47</v>
      </c>
      <c r="B19" s="1">
        <v>5.7999999999999998</v>
      </c>
      <c r="C19" s="1">
        <v>100</v>
      </c>
      <c r="D19" s="1">
        <f t="shared" si="0"/>
        <v>0.057999999999999996</v>
      </c>
      <c r="E19" s="1">
        <v>10</v>
      </c>
      <c r="F19" s="1"/>
      <c r="G19" s="1">
        <f t="shared" si="2"/>
        <v>0.57999999999999996</v>
      </c>
      <c r="H19" s="1"/>
      <c r="I19" s="4" t="s">
        <v>48</v>
      </c>
    </row>
    <row r="20" s="5" customFormat="1" ht="18">
      <c r="A20" s="5" t="s">
        <v>49</v>
      </c>
      <c r="B20" s="5">
        <v>60</v>
      </c>
      <c r="C20" s="5">
        <v>200</v>
      </c>
      <c r="D20" s="5">
        <f t="shared" si="0"/>
        <v>0.29999999999999999</v>
      </c>
      <c r="E20" s="5">
        <v>17</v>
      </c>
      <c r="F20" s="5"/>
      <c r="G20" s="5">
        <f t="shared" si="2"/>
        <v>5.0999999999999996</v>
      </c>
      <c r="H20" s="5" t="s">
        <v>50</v>
      </c>
      <c r="I20" s="7"/>
      <c r="J20" s="5"/>
    </row>
    <row r="21" ht="18">
      <c r="A21" s="1" t="s">
        <v>51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8">
      <c r="A22" s="1" t="s">
        <v>52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</row>
    <row r="23" ht="16.5">
      <c r="A23" s="1"/>
      <c r="B23" s="1"/>
      <c r="C23" s="1"/>
      <c r="D23" s="1"/>
      <c r="E23" s="1"/>
      <c r="G23" s="1"/>
    </row>
    <row r="24" ht="90">
      <c r="A24" s="1" t="s">
        <v>53</v>
      </c>
      <c r="B24" s="1">
        <f>SUM(B9:B22)+SUM(F8:F12)+SUM(G2:G8)</f>
        <v>390.25</v>
      </c>
      <c r="D24" s="1"/>
      <c r="E24" s="1"/>
      <c r="F24" s="1" t="s">
        <v>54</v>
      </c>
      <c r="G24" s="1">
        <f>SUM(G2:G22)+SUM(F8:F12)</f>
        <v>295.09099999999995</v>
      </c>
      <c r="H24" s="1" t="s">
        <v>55</v>
      </c>
    </row>
    <row r="25" ht="18">
      <c r="B25" s="1"/>
      <c r="D25" s="1"/>
      <c r="G25" s="1"/>
      <c r="H25" s="10"/>
    </row>
    <row r="26" ht="14.25">
      <c r="B26" s="1"/>
      <c r="D26" s="1"/>
      <c r="E26" s="1"/>
      <c r="G26" s="1"/>
      <c r="H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1"/>
    <hyperlink r:id="rId7" ref="I12"/>
    <hyperlink r:id="rId8" ref="I13"/>
    <hyperlink r:id="rId9" ref="I14"/>
    <hyperlink r:id="rId9" ref="I15"/>
    <hyperlink r:id="rId10" ref="I16"/>
    <hyperlink r:id="rId11" ref="I17"/>
    <hyperlink r:id="rId12" ref="I18"/>
    <hyperlink r:id="rId13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18</cp:revision>
  <dcterms:modified xsi:type="dcterms:W3CDTF">2024-06-10T02:38:35Z</dcterms:modified>
</cp:coreProperties>
</file>