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arhy\OneDrive - Network Rail\data\ppm-v2\"/>
    </mc:Choice>
  </mc:AlternateContent>
  <xr:revisionPtr revIDLastSave="15" documentId="13_ncr:1_{2FCF9EDC-ACA1-495B-970B-10872E511026}" xr6:coauthVersionLast="45" xr6:coauthVersionMax="45" xr10:uidLastSave="{AEDA36FA-B5A1-4873-AB78-8A12C0D4161A}"/>
  <bookViews>
    <workbookView xWindow="1830" yWindow="-15870" windowWidth="25440" windowHeight="15390" activeTab="4" xr2:uid="{A08EACCE-0725-432F-919B-CC9492DD4ED5}"/>
  </bookViews>
  <sheets>
    <sheet name="group summary" sheetId="7" r:id="rId1"/>
    <sheet name="linkages" sheetId="8" r:id="rId2"/>
    <sheet name="pivot" sheetId="4" r:id="rId3"/>
    <sheet name="2020" sheetId="1" r:id="rId4"/>
    <sheet name="2021" sheetId="2" r:id="rId5"/>
    <sheet name="groupings" sheetId="3" r:id="rId6"/>
  </sheets>
  <definedNames>
    <definedName name="_xlnm._FilterDatabase" localSheetId="3" hidden="1">'2020'!$P$2:$V$1240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7" l="1"/>
  <c r="E43" i="7"/>
  <c r="F43" i="7"/>
  <c r="G43" i="7"/>
  <c r="H43" i="7"/>
  <c r="I43" i="7"/>
  <c r="C43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6" i="7"/>
  <c r="B32" i="7"/>
  <c r="C32" i="7"/>
  <c r="D32" i="7"/>
  <c r="E32" i="7"/>
  <c r="F32" i="7"/>
  <c r="G32" i="7"/>
  <c r="H32" i="7"/>
  <c r="I32" i="7"/>
  <c r="M32" i="7"/>
  <c r="N32" i="7"/>
  <c r="O32" i="7"/>
  <c r="P32" i="7"/>
  <c r="Q32" i="7"/>
  <c r="R32" i="7"/>
  <c r="S32" i="7"/>
  <c r="T32" i="7"/>
  <c r="B33" i="7"/>
  <c r="C33" i="7"/>
  <c r="D33" i="7"/>
  <c r="E33" i="7"/>
  <c r="F33" i="7"/>
  <c r="G33" i="7"/>
  <c r="H33" i="7"/>
  <c r="I33" i="7"/>
  <c r="M33" i="7"/>
  <c r="N33" i="7"/>
  <c r="O33" i="7"/>
  <c r="P33" i="7"/>
  <c r="Q33" i="7"/>
  <c r="R33" i="7"/>
  <c r="S33" i="7"/>
  <c r="T33" i="7"/>
  <c r="B34" i="7"/>
  <c r="C34" i="7"/>
  <c r="D34" i="7"/>
  <c r="E34" i="7"/>
  <c r="F34" i="7"/>
  <c r="G34" i="7"/>
  <c r="H34" i="7"/>
  <c r="I34" i="7"/>
  <c r="M34" i="7"/>
  <c r="N34" i="7"/>
  <c r="O34" i="7"/>
  <c r="P34" i="7"/>
  <c r="Q34" i="7"/>
  <c r="R34" i="7"/>
  <c r="S34" i="7"/>
  <c r="T34" i="7"/>
  <c r="B35" i="7"/>
  <c r="C35" i="7"/>
  <c r="D35" i="7"/>
  <c r="E35" i="7"/>
  <c r="F35" i="7"/>
  <c r="G35" i="7"/>
  <c r="H35" i="7"/>
  <c r="I35" i="7"/>
  <c r="M35" i="7"/>
  <c r="N35" i="7"/>
  <c r="O35" i="7"/>
  <c r="P35" i="7"/>
  <c r="Q35" i="7"/>
  <c r="R35" i="7"/>
  <c r="S35" i="7"/>
  <c r="T35" i="7"/>
  <c r="B36" i="7"/>
  <c r="C36" i="7"/>
  <c r="D36" i="7"/>
  <c r="E36" i="7"/>
  <c r="F36" i="7"/>
  <c r="G36" i="7"/>
  <c r="H36" i="7"/>
  <c r="I36" i="7"/>
  <c r="M36" i="7"/>
  <c r="N36" i="7"/>
  <c r="O36" i="7"/>
  <c r="P36" i="7"/>
  <c r="Q36" i="7"/>
  <c r="R36" i="7"/>
  <c r="S36" i="7"/>
  <c r="T36" i="7"/>
  <c r="B37" i="7"/>
  <c r="C37" i="7"/>
  <c r="D37" i="7"/>
  <c r="E37" i="7"/>
  <c r="F37" i="7"/>
  <c r="G37" i="7"/>
  <c r="H37" i="7"/>
  <c r="I37" i="7"/>
  <c r="M37" i="7"/>
  <c r="N37" i="7"/>
  <c r="O37" i="7"/>
  <c r="P37" i="7"/>
  <c r="Q37" i="7"/>
  <c r="R37" i="7"/>
  <c r="S37" i="7"/>
  <c r="T37" i="7"/>
  <c r="B38" i="7"/>
  <c r="C38" i="7"/>
  <c r="D38" i="7"/>
  <c r="E38" i="7"/>
  <c r="F38" i="7"/>
  <c r="G38" i="7"/>
  <c r="H38" i="7"/>
  <c r="I38" i="7"/>
  <c r="M38" i="7"/>
  <c r="N38" i="7"/>
  <c r="O38" i="7"/>
  <c r="P38" i="7"/>
  <c r="Q38" i="7"/>
  <c r="R38" i="7"/>
  <c r="S38" i="7"/>
  <c r="T38" i="7"/>
  <c r="B39" i="7"/>
  <c r="C39" i="7"/>
  <c r="D39" i="7"/>
  <c r="E39" i="7"/>
  <c r="F39" i="7"/>
  <c r="G39" i="7"/>
  <c r="H39" i="7"/>
  <c r="I39" i="7"/>
  <c r="M39" i="7"/>
  <c r="N39" i="7"/>
  <c r="O39" i="7"/>
  <c r="P39" i="7"/>
  <c r="Q39" i="7"/>
  <c r="R39" i="7"/>
  <c r="S39" i="7"/>
  <c r="T39" i="7"/>
  <c r="B40" i="7"/>
  <c r="C40" i="7"/>
  <c r="D40" i="7"/>
  <c r="E40" i="7"/>
  <c r="F40" i="7"/>
  <c r="G40" i="7"/>
  <c r="H40" i="7"/>
  <c r="I40" i="7"/>
  <c r="M40" i="7"/>
  <c r="N40" i="7"/>
  <c r="O40" i="7"/>
  <c r="P40" i="7"/>
  <c r="Q40" i="7"/>
  <c r="R40" i="7"/>
  <c r="S40" i="7"/>
  <c r="T40" i="7"/>
  <c r="B41" i="7"/>
  <c r="C41" i="7"/>
  <c r="D41" i="7"/>
  <c r="E41" i="7"/>
  <c r="F41" i="7"/>
  <c r="G41" i="7"/>
  <c r="H41" i="7"/>
  <c r="I41" i="7"/>
  <c r="M41" i="7"/>
  <c r="N41" i="7"/>
  <c r="O41" i="7"/>
  <c r="P41" i="7"/>
  <c r="Q41" i="7"/>
  <c r="R41" i="7"/>
  <c r="S41" i="7"/>
  <c r="T41" i="7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3" i="1"/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6" i="7"/>
  <c r="C31" i="7"/>
  <c r="D31" i="7"/>
  <c r="E31" i="7"/>
  <c r="F31" i="7"/>
  <c r="G31" i="7"/>
  <c r="H31" i="7"/>
  <c r="I31" i="7"/>
  <c r="M31" i="7"/>
  <c r="N31" i="7"/>
  <c r="O31" i="7"/>
  <c r="P31" i="7"/>
  <c r="Q31" i="7"/>
  <c r="R31" i="7"/>
  <c r="S31" i="7"/>
  <c r="T31" i="7"/>
  <c r="C29" i="7"/>
  <c r="D29" i="7"/>
  <c r="E29" i="7"/>
  <c r="F29" i="7"/>
  <c r="G29" i="7"/>
  <c r="H29" i="7"/>
  <c r="I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M30" i="7"/>
  <c r="N30" i="7"/>
  <c r="O30" i="7"/>
  <c r="P30" i="7"/>
  <c r="Q30" i="7"/>
  <c r="R30" i="7"/>
  <c r="S30" i="7"/>
  <c r="T30" i="7"/>
  <c r="C27" i="7"/>
  <c r="D27" i="7"/>
  <c r="E27" i="7"/>
  <c r="F27" i="7"/>
  <c r="G27" i="7"/>
  <c r="H27" i="7"/>
  <c r="I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M28" i="7"/>
  <c r="N28" i="7"/>
  <c r="O28" i="7"/>
  <c r="P28" i="7"/>
  <c r="Q28" i="7"/>
  <c r="R28" i="7"/>
  <c r="S28" i="7"/>
  <c r="T28" i="7"/>
  <c r="C26" i="7"/>
  <c r="D26" i="7"/>
  <c r="E26" i="7"/>
  <c r="F26" i="7"/>
  <c r="G26" i="7"/>
  <c r="H26" i="7"/>
  <c r="I26" i="7"/>
  <c r="M26" i="7"/>
  <c r="N26" i="7"/>
  <c r="O26" i="7"/>
  <c r="P26" i="7"/>
  <c r="Q26" i="7"/>
  <c r="R26" i="7"/>
  <c r="S26" i="7"/>
  <c r="T26" i="7"/>
  <c r="C25" i="7"/>
  <c r="D25" i="7"/>
  <c r="E25" i="7"/>
  <c r="F25" i="7"/>
  <c r="G25" i="7"/>
  <c r="H25" i="7"/>
  <c r="I25" i="7"/>
  <c r="M25" i="7"/>
  <c r="N25" i="7"/>
  <c r="O25" i="7"/>
  <c r="P25" i="7"/>
  <c r="Q25" i="7"/>
  <c r="R25" i="7"/>
  <c r="S25" i="7"/>
  <c r="T25" i="7"/>
  <c r="C21" i="7"/>
  <c r="D21" i="7"/>
  <c r="E21" i="7"/>
  <c r="F21" i="7"/>
  <c r="G21" i="7"/>
  <c r="H21" i="7"/>
  <c r="I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M24" i="7"/>
  <c r="N24" i="7"/>
  <c r="O24" i="7"/>
  <c r="P24" i="7"/>
  <c r="Q24" i="7"/>
  <c r="R24" i="7"/>
  <c r="S24" i="7"/>
  <c r="T24" i="7"/>
  <c r="C6" i="7"/>
  <c r="D6" i="7"/>
  <c r="E6" i="7"/>
  <c r="F6" i="7"/>
  <c r="G6" i="7"/>
  <c r="H6" i="7"/>
  <c r="I6" i="7"/>
  <c r="M6" i="7"/>
  <c r="N6" i="7"/>
  <c r="O6" i="7"/>
  <c r="P6" i="7"/>
  <c r="Q6" i="7"/>
  <c r="R6" i="7"/>
  <c r="S6" i="7"/>
  <c r="T6" i="7"/>
  <c r="C7" i="7"/>
  <c r="D7" i="7"/>
  <c r="E7" i="7"/>
  <c r="F7" i="7"/>
  <c r="G7" i="7"/>
  <c r="H7" i="7"/>
  <c r="I7" i="7"/>
  <c r="M7" i="7"/>
  <c r="N7" i="7"/>
  <c r="O7" i="7"/>
  <c r="P7" i="7"/>
  <c r="Q7" i="7"/>
  <c r="R7" i="7"/>
  <c r="S7" i="7"/>
  <c r="T7" i="7"/>
  <c r="C8" i="7"/>
  <c r="D8" i="7"/>
  <c r="E8" i="7"/>
  <c r="F8" i="7"/>
  <c r="G8" i="7"/>
  <c r="H8" i="7"/>
  <c r="I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I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M20" i="7"/>
  <c r="N20" i="7"/>
  <c r="O20" i="7"/>
  <c r="P20" i="7"/>
  <c r="Q20" i="7"/>
  <c r="R20" i="7"/>
  <c r="S20" i="7"/>
  <c r="T20" i="7"/>
  <c r="D5" i="7"/>
  <c r="E5" i="7"/>
  <c r="F5" i="7"/>
  <c r="G5" i="7"/>
  <c r="H5" i="7"/>
  <c r="I5" i="7"/>
  <c r="N5" i="7"/>
  <c r="N43" i="7" s="1"/>
  <c r="O5" i="7"/>
  <c r="O43" i="7" s="1"/>
  <c r="P5" i="7"/>
  <c r="P43" i="7" s="1"/>
  <c r="Q5" i="7"/>
  <c r="Q43" i="7" s="1"/>
  <c r="R5" i="7"/>
  <c r="R43" i="7" s="1"/>
  <c r="S5" i="7"/>
  <c r="S43" i="7" s="1"/>
  <c r="T5" i="7"/>
  <c r="T43" i="7" s="1"/>
  <c r="C5" i="7"/>
  <c r="U13" i="7" l="1"/>
  <c r="U24" i="7"/>
  <c r="U18" i="7"/>
  <c r="U10" i="7"/>
  <c r="U19" i="7"/>
  <c r="U11" i="7"/>
  <c r="U22" i="7"/>
  <c r="U31" i="7"/>
  <c r="U20" i="7"/>
  <c r="U12" i="7"/>
  <c r="U23" i="7"/>
  <c r="U29" i="7"/>
  <c r="U14" i="7"/>
  <c r="U27" i="7"/>
  <c r="U30" i="7"/>
  <c r="U32" i="7"/>
  <c r="U38" i="7"/>
  <c r="U33" i="7"/>
  <c r="U37" i="7"/>
  <c r="U6" i="7"/>
  <c r="U40" i="7"/>
  <c r="U39" i="7"/>
  <c r="U36" i="7"/>
  <c r="U35" i="7"/>
  <c r="U34" i="7"/>
  <c r="U15" i="7"/>
  <c r="U7" i="7"/>
  <c r="U28" i="7"/>
  <c r="U16" i="7"/>
  <c r="U8" i="7"/>
  <c r="U26" i="7"/>
  <c r="U17" i="7"/>
  <c r="U9" i="7"/>
  <c r="U25" i="7"/>
  <c r="U21" i="7"/>
  <c r="X1087" i="2"/>
  <c r="Y1087" i="2"/>
  <c r="X1108" i="2"/>
  <c r="Y1108" i="2"/>
  <c r="X1111" i="2"/>
  <c r="Y1111" i="2"/>
  <c r="X1114" i="2"/>
  <c r="Y1114" i="2"/>
  <c r="X1123" i="2"/>
  <c r="Y1123" i="2"/>
  <c r="X1145" i="2"/>
  <c r="Y1145" i="2"/>
  <c r="X1147" i="2"/>
  <c r="Y1147" i="2"/>
  <c r="X1150" i="2"/>
  <c r="Y1150" i="2"/>
  <c r="X1158" i="2"/>
  <c r="Y1158" i="2"/>
  <c r="X1160" i="2"/>
  <c r="Y1160" i="2"/>
  <c r="X1161" i="2"/>
  <c r="Y1161" i="2"/>
  <c r="X1163" i="2"/>
  <c r="Y1163" i="2"/>
  <c r="X1164" i="2"/>
  <c r="Y1164" i="2"/>
  <c r="X1168" i="2"/>
  <c r="Y1168" i="2"/>
  <c r="X1169" i="2"/>
  <c r="Y1169" i="2"/>
  <c r="X1170" i="2"/>
  <c r="Y1170" i="2"/>
  <c r="X1172" i="2"/>
  <c r="Y1172" i="2"/>
  <c r="X1174" i="2"/>
  <c r="Y1174" i="2"/>
  <c r="X1175" i="2"/>
  <c r="Y1175" i="2"/>
  <c r="X1177" i="2"/>
  <c r="Y1177" i="2"/>
  <c r="X1178" i="2"/>
  <c r="Y1178" i="2"/>
  <c r="X1179" i="2"/>
  <c r="Y1179" i="2"/>
  <c r="X1181" i="2"/>
  <c r="Y1181" i="2"/>
  <c r="X1182" i="2"/>
  <c r="Y1182" i="2"/>
  <c r="X1183" i="2"/>
  <c r="Y1183" i="2"/>
  <c r="X1184" i="2"/>
  <c r="Y1184" i="2"/>
  <c r="X1185" i="2"/>
  <c r="Y1185" i="2"/>
  <c r="X1186" i="2"/>
  <c r="Y1186" i="2"/>
  <c r="X1187" i="2"/>
  <c r="Y1187" i="2"/>
  <c r="X1190" i="2"/>
  <c r="Y1190" i="2"/>
  <c r="X1191" i="2"/>
  <c r="Y1191" i="2"/>
  <c r="X1192" i="2"/>
  <c r="Y1192" i="2"/>
  <c r="X1193" i="2"/>
  <c r="Y1193" i="2"/>
  <c r="X1194" i="2"/>
  <c r="Y1194" i="2"/>
  <c r="X1197" i="2"/>
  <c r="Y1197" i="2"/>
  <c r="X1199" i="2"/>
  <c r="Y1199" i="2"/>
  <c r="X1200" i="2"/>
  <c r="Y1200" i="2"/>
  <c r="X1201" i="2"/>
  <c r="Y1201" i="2"/>
  <c r="X1202" i="2"/>
  <c r="Y1202" i="2"/>
  <c r="P5" i="2"/>
  <c r="Q5" i="2"/>
  <c r="R5" i="2"/>
  <c r="S5" i="2"/>
  <c r="T5" i="2"/>
  <c r="U5" i="2"/>
  <c r="V5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P8" i="2"/>
  <c r="Q8" i="2"/>
  <c r="R8" i="2"/>
  <c r="S8" i="2"/>
  <c r="T8" i="2"/>
  <c r="U8" i="2"/>
  <c r="V8" i="2"/>
  <c r="P9" i="2"/>
  <c r="Q9" i="2"/>
  <c r="R9" i="2"/>
  <c r="S9" i="2"/>
  <c r="T9" i="2"/>
  <c r="U9" i="2"/>
  <c r="V9" i="2"/>
  <c r="P10" i="2"/>
  <c r="Q10" i="2"/>
  <c r="R10" i="2"/>
  <c r="S10" i="2"/>
  <c r="T10" i="2"/>
  <c r="U10" i="2"/>
  <c r="V10" i="2"/>
  <c r="P11" i="2"/>
  <c r="Q11" i="2"/>
  <c r="R11" i="2"/>
  <c r="S11" i="2"/>
  <c r="T11" i="2"/>
  <c r="U11" i="2"/>
  <c r="V11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14" i="2"/>
  <c r="Q14" i="2"/>
  <c r="R14" i="2"/>
  <c r="S14" i="2"/>
  <c r="T14" i="2"/>
  <c r="U14" i="2"/>
  <c r="V14" i="2"/>
  <c r="P15" i="2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P19" i="2"/>
  <c r="Q19" i="2"/>
  <c r="R19" i="2"/>
  <c r="S19" i="2"/>
  <c r="T19" i="2"/>
  <c r="U19" i="2"/>
  <c r="V19" i="2"/>
  <c r="P20" i="2"/>
  <c r="Q20" i="2"/>
  <c r="R20" i="2"/>
  <c r="S20" i="2"/>
  <c r="T20" i="2"/>
  <c r="U20" i="2"/>
  <c r="V20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Q27" i="2"/>
  <c r="R27" i="2"/>
  <c r="S27" i="2"/>
  <c r="T27" i="2"/>
  <c r="U27" i="2"/>
  <c r="V27" i="2"/>
  <c r="P28" i="2"/>
  <c r="Q28" i="2"/>
  <c r="R28" i="2"/>
  <c r="S28" i="2"/>
  <c r="T28" i="2"/>
  <c r="U28" i="2"/>
  <c r="V28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2" i="2"/>
  <c r="Q32" i="2"/>
  <c r="R32" i="2"/>
  <c r="S32" i="2"/>
  <c r="T32" i="2"/>
  <c r="U32" i="2"/>
  <c r="V32" i="2"/>
  <c r="P33" i="2"/>
  <c r="Q33" i="2"/>
  <c r="R33" i="2"/>
  <c r="S33" i="2"/>
  <c r="T33" i="2"/>
  <c r="U33" i="2"/>
  <c r="V33" i="2"/>
  <c r="P34" i="2"/>
  <c r="Q34" i="2"/>
  <c r="R34" i="2"/>
  <c r="S34" i="2"/>
  <c r="T34" i="2"/>
  <c r="U34" i="2"/>
  <c r="V34" i="2"/>
  <c r="P35" i="2"/>
  <c r="Q35" i="2"/>
  <c r="R35" i="2"/>
  <c r="S35" i="2"/>
  <c r="T35" i="2"/>
  <c r="U35" i="2"/>
  <c r="V35" i="2"/>
  <c r="P36" i="2"/>
  <c r="Q36" i="2"/>
  <c r="R36" i="2"/>
  <c r="S36" i="2"/>
  <c r="T36" i="2"/>
  <c r="U36" i="2"/>
  <c r="V36" i="2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Q43" i="2"/>
  <c r="R43" i="2"/>
  <c r="S43" i="2"/>
  <c r="T43" i="2"/>
  <c r="U43" i="2"/>
  <c r="V43" i="2"/>
  <c r="P44" i="2"/>
  <c r="Q44" i="2"/>
  <c r="R44" i="2"/>
  <c r="S44" i="2"/>
  <c r="T44" i="2"/>
  <c r="U44" i="2"/>
  <c r="V44" i="2"/>
  <c r="P45" i="2"/>
  <c r="Q45" i="2"/>
  <c r="R45" i="2"/>
  <c r="S45" i="2"/>
  <c r="T45" i="2"/>
  <c r="U45" i="2"/>
  <c r="V45" i="2"/>
  <c r="P46" i="2"/>
  <c r="Q46" i="2"/>
  <c r="R46" i="2"/>
  <c r="S46" i="2"/>
  <c r="T46" i="2"/>
  <c r="U46" i="2"/>
  <c r="V46" i="2"/>
  <c r="P47" i="2"/>
  <c r="Q47" i="2"/>
  <c r="R47" i="2"/>
  <c r="S47" i="2"/>
  <c r="T47" i="2"/>
  <c r="U47" i="2"/>
  <c r="V47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50" i="2"/>
  <c r="Q50" i="2"/>
  <c r="R50" i="2"/>
  <c r="S50" i="2"/>
  <c r="T50" i="2"/>
  <c r="U50" i="2"/>
  <c r="V50" i="2"/>
  <c r="P51" i="2"/>
  <c r="Q51" i="2"/>
  <c r="R51" i="2"/>
  <c r="S51" i="2"/>
  <c r="T51" i="2"/>
  <c r="U51" i="2"/>
  <c r="V51" i="2"/>
  <c r="P52" i="2"/>
  <c r="Q52" i="2"/>
  <c r="R52" i="2"/>
  <c r="S52" i="2"/>
  <c r="T52" i="2"/>
  <c r="U52" i="2"/>
  <c r="V52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P67" i="2"/>
  <c r="Q67" i="2"/>
  <c r="R67" i="2"/>
  <c r="S67" i="2"/>
  <c r="T67" i="2"/>
  <c r="U67" i="2"/>
  <c r="V67" i="2"/>
  <c r="P68" i="2"/>
  <c r="Q68" i="2"/>
  <c r="R68" i="2"/>
  <c r="S68" i="2"/>
  <c r="T68" i="2"/>
  <c r="U68" i="2"/>
  <c r="V68" i="2"/>
  <c r="P69" i="2"/>
  <c r="Q69" i="2"/>
  <c r="R69" i="2"/>
  <c r="S69" i="2"/>
  <c r="T69" i="2"/>
  <c r="U69" i="2"/>
  <c r="V69" i="2"/>
  <c r="P70" i="2"/>
  <c r="Q70" i="2"/>
  <c r="R70" i="2"/>
  <c r="S70" i="2"/>
  <c r="T70" i="2"/>
  <c r="U70" i="2"/>
  <c r="V70" i="2"/>
  <c r="P71" i="2"/>
  <c r="Q71" i="2"/>
  <c r="R71" i="2"/>
  <c r="S71" i="2"/>
  <c r="T71" i="2"/>
  <c r="U71" i="2"/>
  <c r="V71" i="2"/>
  <c r="P72" i="2"/>
  <c r="Q72" i="2"/>
  <c r="R72" i="2"/>
  <c r="S72" i="2"/>
  <c r="T72" i="2"/>
  <c r="U72" i="2"/>
  <c r="V72" i="2"/>
  <c r="P73" i="2"/>
  <c r="Q73" i="2"/>
  <c r="R73" i="2"/>
  <c r="S73" i="2"/>
  <c r="T73" i="2"/>
  <c r="U73" i="2"/>
  <c r="V73" i="2"/>
  <c r="P74" i="2"/>
  <c r="Q74" i="2"/>
  <c r="R74" i="2"/>
  <c r="S74" i="2"/>
  <c r="T74" i="2"/>
  <c r="U74" i="2"/>
  <c r="V74" i="2"/>
  <c r="P75" i="2"/>
  <c r="Q75" i="2"/>
  <c r="R75" i="2"/>
  <c r="S75" i="2"/>
  <c r="T75" i="2"/>
  <c r="U75" i="2"/>
  <c r="V75" i="2"/>
  <c r="P76" i="2"/>
  <c r="Q76" i="2"/>
  <c r="R76" i="2"/>
  <c r="S76" i="2"/>
  <c r="T76" i="2"/>
  <c r="U76" i="2"/>
  <c r="V76" i="2"/>
  <c r="P77" i="2"/>
  <c r="Q77" i="2"/>
  <c r="R77" i="2"/>
  <c r="S77" i="2"/>
  <c r="T77" i="2"/>
  <c r="U77" i="2"/>
  <c r="V77" i="2"/>
  <c r="P78" i="2"/>
  <c r="Q78" i="2"/>
  <c r="R78" i="2"/>
  <c r="S78" i="2"/>
  <c r="T78" i="2"/>
  <c r="U78" i="2"/>
  <c r="V78" i="2"/>
  <c r="P79" i="2"/>
  <c r="Q79" i="2"/>
  <c r="R79" i="2"/>
  <c r="S79" i="2"/>
  <c r="T79" i="2"/>
  <c r="U79" i="2"/>
  <c r="V79" i="2"/>
  <c r="P80" i="2"/>
  <c r="Q80" i="2"/>
  <c r="R80" i="2"/>
  <c r="S80" i="2"/>
  <c r="T80" i="2"/>
  <c r="U80" i="2"/>
  <c r="V80" i="2"/>
  <c r="P81" i="2"/>
  <c r="Q81" i="2"/>
  <c r="R81" i="2"/>
  <c r="S81" i="2"/>
  <c r="T81" i="2"/>
  <c r="U81" i="2"/>
  <c r="V81" i="2"/>
  <c r="P82" i="2"/>
  <c r="Q82" i="2"/>
  <c r="R82" i="2"/>
  <c r="S82" i="2"/>
  <c r="T82" i="2"/>
  <c r="U82" i="2"/>
  <c r="V82" i="2"/>
  <c r="P83" i="2"/>
  <c r="Q83" i="2"/>
  <c r="R83" i="2"/>
  <c r="S83" i="2"/>
  <c r="T83" i="2"/>
  <c r="U83" i="2"/>
  <c r="V83" i="2"/>
  <c r="P84" i="2"/>
  <c r="Q84" i="2"/>
  <c r="R84" i="2"/>
  <c r="S84" i="2"/>
  <c r="T84" i="2"/>
  <c r="U84" i="2"/>
  <c r="V84" i="2"/>
  <c r="P85" i="2"/>
  <c r="Q85" i="2"/>
  <c r="R85" i="2"/>
  <c r="S85" i="2"/>
  <c r="T85" i="2"/>
  <c r="U85" i="2"/>
  <c r="V85" i="2"/>
  <c r="P86" i="2"/>
  <c r="Q86" i="2"/>
  <c r="R86" i="2"/>
  <c r="S86" i="2"/>
  <c r="T86" i="2"/>
  <c r="U86" i="2"/>
  <c r="V86" i="2"/>
  <c r="P87" i="2"/>
  <c r="Q87" i="2"/>
  <c r="R87" i="2"/>
  <c r="S87" i="2"/>
  <c r="T87" i="2"/>
  <c r="U87" i="2"/>
  <c r="V87" i="2"/>
  <c r="P88" i="2"/>
  <c r="Q88" i="2"/>
  <c r="R88" i="2"/>
  <c r="S88" i="2"/>
  <c r="T88" i="2"/>
  <c r="U88" i="2"/>
  <c r="V88" i="2"/>
  <c r="P89" i="2"/>
  <c r="Q89" i="2"/>
  <c r="R89" i="2"/>
  <c r="S89" i="2"/>
  <c r="T89" i="2"/>
  <c r="U89" i="2"/>
  <c r="V89" i="2"/>
  <c r="P90" i="2"/>
  <c r="Q90" i="2"/>
  <c r="R90" i="2"/>
  <c r="S90" i="2"/>
  <c r="T90" i="2"/>
  <c r="U90" i="2"/>
  <c r="V90" i="2"/>
  <c r="P91" i="2"/>
  <c r="Q91" i="2"/>
  <c r="R91" i="2"/>
  <c r="S91" i="2"/>
  <c r="T91" i="2"/>
  <c r="U91" i="2"/>
  <c r="V91" i="2"/>
  <c r="P92" i="2"/>
  <c r="Q92" i="2"/>
  <c r="R92" i="2"/>
  <c r="S92" i="2"/>
  <c r="T92" i="2"/>
  <c r="U92" i="2"/>
  <c r="V92" i="2"/>
  <c r="P93" i="2"/>
  <c r="Q93" i="2"/>
  <c r="R93" i="2"/>
  <c r="S93" i="2"/>
  <c r="T93" i="2"/>
  <c r="U93" i="2"/>
  <c r="V93" i="2"/>
  <c r="P94" i="2"/>
  <c r="Q94" i="2"/>
  <c r="R94" i="2"/>
  <c r="S94" i="2"/>
  <c r="T94" i="2"/>
  <c r="U94" i="2"/>
  <c r="V94" i="2"/>
  <c r="P95" i="2"/>
  <c r="Q95" i="2"/>
  <c r="R95" i="2"/>
  <c r="S95" i="2"/>
  <c r="T95" i="2"/>
  <c r="U95" i="2"/>
  <c r="V95" i="2"/>
  <c r="P96" i="2"/>
  <c r="Q96" i="2"/>
  <c r="R96" i="2"/>
  <c r="S96" i="2"/>
  <c r="T96" i="2"/>
  <c r="U96" i="2"/>
  <c r="V96" i="2"/>
  <c r="P97" i="2"/>
  <c r="Q97" i="2"/>
  <c r="R97" i="2"/>
  <c r="S97" i="2"/>
  <c r="T97" i="2"/>
  <c r="U97" i="2"/>
  <c r="V97" i="2"/>
  <c r="P98" i="2"/>
  <c r="Q98" i="2"/>
  <c r="R98" i="2"/>
  <c r="S98" i="2"/>
  <c r="T98" i="2"/>
  <c r="U98" i="2"/>
  <c r="V98" i="2"/>
  <c r="P99" i="2"/>
  <c r="Q99" i="2"/>
  <c r="R99" i="2"/>
  <c r="S99" i="2"/>
  <c r="T99" i="2"/>
  <c r="U99" i="2"/>
  <c r="V99" i="2"/>
  <c r="P100" i="2"/>
  <c r="Q100" i="2"/>
  <c r="R100" i="2"/>
  <c r="S100" i="2"/>
  <c r="T100" i="2"/>
  <c r="U100" i="2"/>
  <c r="V100" i="2"/>
  <c r="P101" i="2"/>
  <c r="Q101" i="2"/>
  <c r="R101" i="2"/>
  <c r="S101" i="2"/>
  <c r="T101" i="2"/>
  <c r="U101" i="2"/>
  <c r="V101" i="2"/>
  <c r="P102" i="2"/>
  <c r="Q102" i="2"/>
  <c r="R102" i="2"/>
  <c r="S102" i="2"/>
  <c r="T102" i="2"/>
  <c r="U102" i="2"/>
  <c r="V102" i="2"/>
  <c r="P103" i="2"/>
  <c r="Q103" i="2"/>
  <c r="R103" i="2"/>
  <c r="S103" i="2"/>
  <c r="T103" i="2"/>
  <c r="U103" i="2"/>
  <c r="V103" i="2"/>
  <c r="P104" i="2"/>
  <c r="Q104" i="2"/>
  <c r="R104" i="2"/>
  <c r="S104" i="2"/>
  <c r="T104" i="2"/>
  <c r="U104" i="2"/>
  <c r="V104" i="2"/>
  <c r="P105" i="2"/>
  <c r="Q105" i="2"/>
  <c r="R105" i="2"/>
  <c r="S105" i="2"/>
  <c r="T105" i="2"/>
  <c r="U105" i="2"/>
  <c r="V105" i="2"/>
  <c r="P106" i="2"/>
  <c r="Q106" i="2"/>
  <c r="R106" i="2"/>
  <c r="S106" i="2"/>
  <c r="T106" i="2"/>
  <c r="U106" i="2"/>
  <c r="V106" i="2"/>
  <c r="P107" i="2"/>
  <c r="Q107" i="2"/>
  <c r="R107" i="2"/>
  <c r="S107" i="2"/>
  <c r="T107" i="2"/>
  <c r="U107" i="2"/>
  <c r="V107" i="2"/>
  <c r="P108" i="2"/>
  <c r="Q108" i="2"/>
  <c r="R108" i="2"/>
  <c r="S108" i="2"/>
  <c r="T108" i="2"/>
  <c r="U108" i="2"/>
  <c r="V108" i="2"/>
  <c r="P109" i="2"/>
  <c r="Q109" i="2"/>
  <c r="R109" i="2"/>
  <c r="S109" i="2"/>
  <c r="T109" i="2"/>
  <c r="U109" i="2"/>
  <c r="V109" i="2"/>
  <c r="P110" i="2"/>
  <c r="Q110" i="2"/>
  <c r="R110" i="2"/>
  <c r="S110" i="2"/>
  <c r="T110" i="2"/>
  <c r="U110" i="2"/>
  <c r="V110" i="2"/>
  <c r="P111" i="2"/>
  <c r="Q111" i="2"/>
  <c r="R111" i="2"/>
  <c r="S111" i="2"/>
  <c r="T111" i="2"/>
  <c r="U111" i="2"/>
  <c r="V111" i="2"/>
  <c r="P112" i="2"/>
  <c r="Q112" i="2"/>
  <c r="R112" i="2"/>
  <c r="S112" i="2"/>
  <c r="T112" i="2"/>
  <c r="U112" i="2"/>
  <c r="V112" i="2"/>
  <c r="P113" i="2"/>
  <c r="Q113" i="2"/>
  <c r="R113" i="2"/>
  <c r="S113" i="2"/>
  <c r="T113" i="2"/>
  <c r="U113" i="2"/>
  <c r="V113" i="2"/>
  <c r="P114" i="2"/>
  <c r="Q114" i="2"/>
  <c r="R114" i="2"/>
  <c r="S114" i="2"/>
  <c r="T114" i="2"/>
  <c r="U114" i="2"/>
  <c r="V114" i="2"/>
  <c r="P115" i="2"/>
  <c r="Q115" i="2"/>
  <c r="R115" i="2"/>
  <c r="S115" i="2"/>
  <c r="T115" i="2"/>
  <c r="U115" i="2"/>
  <c r="V115" i="2"/>
  <c r="P116" i="2"/>
  <c r="Q116" i="2"/>
  <c r="R116" i="2"/>
  <c r="S116" i="2"/>
  <c r="T116" i="2"/>
  <c r="U116" i="2"/>
  <c r="V116" i="2"/>
  <c r="P117" i="2"/>
  <c r="Q117" i="2"/>
  <c r="R117" i="2"/>
  <c r="S117" i="2"/>
  <c r="T117" i="2"/>
  <c r="U117" i="2"/>
  <c r="V117" i="2"/>
  <c r="P118" i="2"/>
  <c r="Q118" i="2"/>
  <c r="R118" i="2"/>
  <c r="S118" i="2"/>
  <c r="T118" i="2"/>
  <c r="U118" i="2"/>
  <c r="V118" i="2"/>
  <c r="P119" i="2"/>
  <c r="Q119" i="2"/>
  <c r="R119" i="2"/>
  <c r="S119" i="2"/>
  <c r="T119" i="2"/>
  <c r="U119" i="2"/>
  <c r="V119" i="2"/>
  <c r="P120" i="2"/>
  <c r="Q120" i="2"/>
  <c r="R120" i="2"/>
  <c r="S120" i="2"/>
  <c r="T120" i="2"/>
  <c r="U120" i="2"/>
  <c r="V120" i="2"/>
  <c r="P121" i="2"/>
  <c r="Q121" i="2"/>
  <c r="R121" i="2"/>
  <c r="S121" i="2"/>
  <c r="T121" i="2"/>
  <c r="U121" i="2"/>
  <c r="V121" i="2"/>
  <c r="P122" i="2"/>
  <c r="Q122" i="2"/>
  <c r="R122" i="2"/>
  <c r="S122" i="2"/>
  <c r="T122" i="2"/>
  <c r="U122" i="2"/>
  <c r="V122" i="2"/>
  <c r="P123" i="2"/>
  <c r="Q123" i="2"/>
  <c r="R123" i="2"/>
  <c r="S123" i="2"/>
  <c r="T123" i="2"/>
  <c r="U123" i="2"/>
  <c r="V123" i="2"/>
  <c r="P124" i="2"/>
  <c r="Q124" i="2"/>
  <c r="R124" i="2"/>
  <c r="S124" i="2"/>
  <c r="T124" i="2"/>
  <c r="U124" i="2"/>
  <c r="V124" i="2"/>
  <c r="P125" i="2"/>
  <c r="Q125" i="2"/>
  <c r="R125" i="2"/>
  <c r="S125" i="2"/>
  <c r="T125" i="2"/>
  <c r="U125" i="2"/>
  <c r="V125" i="2"/>
  <c r="P126" i="2"/>
  <c r="Q126" i="2"/>
  <c r="R126" i="2"/>
  <c r="S126" i="2"/>
  <c r="T126" i="2"/>
  <c r="U126" i="2"/>
  <c r="V126" i="2"/>
  <c r="P127" i="2"/>
  <c r="Q127" i="2"/>
  <c r="R127" i="2"/>
  <c r="S127" i="2"/>
  <c r="T127" i="2"/>
  <c r="U127" i="2"/>
  <c r="V127" i="2"/>
  <c r="P128" i="2"/>
  <c r="Q128" i="2"/>
  <c r="R128" i="2"/>
  <c r="S128" i="2"/>
  <c r="T128" i="2"/>
  <c r="U128" i="2"/>
  <c r="V128" i="2"/>
  <c r="P129" i="2"/>
  <c r="Q129" i="2"/>
  <c r="R129" i="2"/>
  <c r="S129" i="2"/>
  <c r="T129" i="2"/>
  <c r="U129" i="2"/>
  <c r="V129" i="2"/>
  <c r="P130" i="2"/>
  <c r="Q130" i="2"/>
  <c r="R130" i="2"/>
  <c r="S130" i="2"/>
  <c r="T130" i="2"/>
  <c r="U130" i="2"/>
  <c r="V130" i="2"/>
  <c r="P131" i="2"/>
  <c r="Q131" i="2"/>
  <c r="R131" i="2"/>
  <c r="S131" i="2"/>
  <c r="T131" i="2"/>
  <c r="U131" i="2"/>
  <c r="V131" i="2"/>
  <c r="P132" i="2"/>
  <c r="Q132" i="2"/>
  <c r="R132" i="2"/>
  <c r="S132" i="2"/>
  <c r="T132" i="2"/>
  <c r="U132" i="2"/>
  <c r="V132" i="2"/>
  <c r="P133" i="2"/>
  <c r="Q133" i="2"/>
  <c r="R133" i="2"/>
  <c r="S133" i="2"/>
  <c r="T133" i="2"/>
  <c r="U133" i="2"/>
  <c r="V133" i="2"/>
  <c r="P134" i="2"/>
  <c r="Q134" i="2"/>
  <c r="R134" i="2"/>
  <c r="S134" i="2"/>
  <c r="T134" i="2"/>
  <c r="U134" i="2"/>
  <c r="V134" i="2"/>
  <c r="P135" i="2"/>
  <c r="Q135" i="2"/>
  <c r="R135" i="2"/>
  <c r="S135" i="2"/>
  <c r="T135" i="2"/>
  <c r="U135" i="2"/>
  <c r="V135" i="2"/>
  <c r="P136" i="2"/>
  <c r="Q136" i="2"/>
  <c r="R136" i="2"/>
  <c r="S136" i="2"/>
  <c r="T136" i="2"/>
  <c r="U136" i="2"/>
  <c r="V136" i="2"/>
  <c r="P137" i="2"/>
  <c r="Q137" i="2"/>
  <c r="R137" i="2"/>
  <c r="S137" i="2"/>
  <c r="T137" i="2"/>
  <c r="U137" i="2"/>
  <c r="V137" i="2"/>
  <c r="P138" i="2"/>
  <c r="Q138" i="2"/>
  <c r="R138" i="2"/>
  <c r="S138" i="2"/>
  <c r="T138" i="2"/>
  <c r="U138" i="2"/>
  <c r="V138" i="2"/>
  <c r="P139" i="2"/>
  <c r="Q139" i="2"/>
  <c r="R139" i="2"/>
  <c r="S139" i="2"/>
  <c r="T139" i="2"/>
  <c r="U139" i="2"/>
  <c r="V139" i="2"/>
  <c r="P140" i="2"/>
  <c r="Q140" i="2"/>
  <c r="R140" i="2"/>
  <c r="S140" i="2"/>
  <c r="T140" i="2"/>
  <c r="U140" i="2"/>
  <c r="V140" i="2"/>
  <c r="P141" i="2"/>
  <c r="Q141" i="2"/>
  <c r="R141" i="2"/>
  <c r="S141" i="2"/>
  <c r="T141" i="2"/>
  <c r="U141" i="2"/>
  <c r="V141" i="2"/>
  <c r="P142" i="2"/>
  <c r="Q142" i="2"/>
  <c r="R142" i="2"/>
  <c r="S142" i="2"/>
  <c r="T142" i="2"/>
  <c r="U142" i="2"/>
  <c r="V142" i="2"/>
  <c r="P143" i="2"/>
  <c r="Q143" i="2"/>
  <c r="R143" i="2"/>
  <c r="S143" i="2"/>
  <c r="T143" i="2"/>
  <c r="U143" i="2"/>
  <c r="V143" i="2"/>
  <c r="P144" i="2"/>
  <c r="Q144" i="2"/>
  <c r="R144" i="2"/>
  <c r="S144" i="2"/>
  <c r="T144" i="2"/>
  <c r="U144" i="2"/>
  <c r="V144" i="2"/>
  <c r="P145" i="2"/>
  <c r="Q145" i="2"/>
  <c r="R145" i="2"/>
  <c r="S145" i="2"/>
  <c r="T145" i="2"/>
  <c r="U145" i="2"/>
  <c r="V145" i="2"/>
  <c r="P146" i="2"/>
  <c r="Q146" i="2"/>
  <c r="R146" i="2"/>
  <c r="S146" i="2"/>
  <c r="T146" i="2"/>
  <c r="U146" i="2"/>
  <c r="V146" i="2"/>
  <c r="P147" i="2"/>
  <c r="Q147" i="2"/>
  <c r="R147" i="2"/>
  <c r="S147" i="2"/>
  <c r="T147" i="2"/>
  <c r="U147" i="2"/>
  <c r="V147" i="2"/>
  <c r="P148" i="2"/>
  <c r="Q148" i="2"/>
  <c r="R148" i="2"/>
  <c r="S148" i="2"/>
  <c r="T148" i="2"/>
  <c r="U148" i="2"/>
  <c r="V148" i="2"/>
  <c r="P149" i="2"/>
  <c r="Q149" i="2"/>
  <c r="R149" i="2"/>
  <c r="S149" i="2"/>
  <c r="T149" i="2"/>
  <c r="U149" i="2"/>
  <c r="V149" i="2"/>
  <c r="P150" i="2"/>
  <c r="Q150" i="2"/>
  <c r="R150" i="2"/>
  <c r="S150" i="2"/>
  <c r="T150" i="2"/>
  <c r="U150" i="2"/>
  <c r="V150" i="2"/>
  <c r="P151" i="2"/>
  <c r="Q151" i="2"/>
  <c r="R151" i="2"/>
  <c r="S151" i="2"/>
  <c r="T151" i="2"/>
  <c r="U151" i="2"/>
  <c r="V151" i="2"/>
  <c r="P152" i="2"/>
  <c r="Q152" i="2"/>
  <c r="R152" i="2"/>
  <c r="S152" i="2"/>
  <c r="T152" i="2"/>
  <c r="U152" i="2"/>
  <c r="V152" i="2"/>
  <c r="P153" i="2"/>
  <c r="Q153" i="2"/>
  <c r="R153" i="2"/>
  <c r="S153" i="2"/>
  <c r="T153" i="2"/>
  <c r="U153" i="2"/>
  <c r="V153" i="2"/>
  <c r="P154" i="2"/>
  <c r="Q154" i="2"/>
  <c r="R154" i="2"/>
  <c r="S154" i="2"/>
  <c r="T154" i="2"/>
  <c r="U154" i="2"/>
  <c r="V154" i="2"/>
  <c r="P155" i="2"/>
  <c r="Q155" i="2"/>
  <c r="R155" i="2"/>
  <c r="S155" i="2"/>
  <c r="T155" i="2"/>
  <c r="U155" i="2"/>
  <c r="V155" i="2"/>
  <c r="P156" i="2"/>
  <c r="Q156" i="2"/>
  <c r="R156" i="2"/>
  <c r="S156" i="2"/>
  <c r="T156" i="2"/>
  <c r="U156" i="2"/>
  <c r="V156" i="2"/>
  <c r="P157" i="2"/>
  <c r="Q157" i="2"/>
  <c r="R157" i="2"/>
  <c r="S157" i="2"/>
  <c r="T157" i="2"/>
  <c r="U157" i="2"/>
  <c r="V157" i="2"/>
  <c r="P158" i="2"/>
  <c r="Q158" i="2"/>
  <c r="R158" i="2"/>
  <c r="S158" i="2"/>
  <c r="T158" i="2"/>
  <c r="U158" i="2"/>
  <c r="V158" i="2"/>
  <c r="P159" i="2"/>
  <c r="Q159" i="2"/>
  <c r="R159" i="2"/>
  <c r="S159" i="2"/>
  <c r="T159" i="2"/>
  <c r="U159" i="2"/>
  <c r="V159" i="2"/>
  <c r="P160" i="2"/>
  <c r="Q160" i="2"/>
  <c r="R160" i="2"/>
  <c r="S160" i="2"/>
  <c r="T160" i="2"/>
  <c r="U160" i="2"/>
  <c r="V160" i="2"/>
  <c r="P161" i="2"/>
  <c r="Q161" i="2"/>
  <c r="R161" i="2"/>
  <c r="S161" i="2"/>
  <c r="T161" i="2"/>
  <c r="U161" i="2"/>
  <c r="V161" i="2"/>
  <c r="P162" i="2"/>
  <c r="Q162" i="2"/>
  <c r="R162" i="2"/>
  <c r="S162" i="2"/>
  <c r="T162" i="2"/>
  <c r="U162" i="2"/>
  <c r="V162" i="2"/>
  <c r="P163" i="2"/>
  <c r="Q163" i="2"/>
  <c r="R163" i="2"/>
  <c r="S163" i="2"/>
  <c r="T163" i="2"/>
  <c r="U163" i="2"/>
  <c r="V163" i="2"/>
  <c r="P164" i="2"/>
  <c r="Q164" i="2"/>
  <c r="R164" i="2"/>
  <c r="S164" i="2"/>
  <c r="T164" i="2"/>
  <c r="U164" i="2"/>
  <c r="V164" i="2"/>
  <c r="P165" i="2"/>
  <c r="Q165" i="2"/>
  <c r="R165" i="2"/>
  <c r="S165" i="2"/>
  <c r="T165" i="2"/>
  <c r="U165" i="2"/>
  <c r="V165" i="2"/>
  <c r="P166" i="2"/>
  <c r="Q166" i="2"/>
  <c r="R166" i="2"/>
  <c r="S166" i="2"/>
  <c r="T166" i="2"/>
  <c r="U166" i="2"/>
  <c r="V166" i="2"/>
  <c r="P167" i="2"/>
  <c r="Q167" i="2"/>
  <c r="R167" i="2"/>
  <c r="S167" i="2"/>
  <c r="T167" i="2"/>
  <c r="U167" i="2"/>
  <c r="V167" i="2"/>
  <c r="P168" i="2"/>
  <c r="Q168" i="2"/>
  <c r="R168" i="2"/>
  <c r="S168" i="2"/>
  <c r="T168" i="2"/>
  <c r="U168" i="2"/>
  <c r="V168" i="2"/>
  <c r="P169" i="2"/>
  <c r="Q169" i="2"/>
  <c r="R169" i="2"/>
  <c r="S169" i="2"/>
  <c r="T169" i="2"/>
  <c r="U169" i="2"/>
  <c r="V169" i="2"/>
  <c r="P170" i="2"/>
  <c r="Q170" i="2"/>
  <c r="R170" i="2"/>
  <c r="S170" i="2"/>
  <c r="T170" i="2"/>
  <c r="U170" i="2"/>
  <c r="V170" i="2"/>
  <c r="P171" i="2"/>
  <c r="Q171" i="2"/>
  <c r="R171" i="2"/>
  <c r="S171" i="2"/>
  <c r="T171" i="2"/>
  <c r="U171" i="2"/>
  <c r="V171" i="2"/>
  <c r="P172" i="2"/>
  <c r="Q172" i="2"/>
  <c r="R172" i="2"/>
  <c r="S172" i="2"/>
  <c r="T172" i="2"/>
  <c r="U172" i="2"/>
  <c r="V172" i="2"/>
  <c r="P173" i="2"/>
  <c r="Q173" i="2"/>
  <c r="R173" i="2"/>
  <c r="S173" i="2"/>
  <c r="T173" i="2"/>
  <c r="U173" i="2"/>
  <c r="V173" i="2"/>
  <c r="P174" i="2"/>
  <c r="Q174" i="2"/>
  <c r="R174" i="2"/>
  <c r="S174" i="2"/>
  <c r="T174" i="2"/>
  <c r="U174" i="2"/>
  <c r="V174" i="2"/>
  <c r="P175" i="2"/>
  <c r="Q175" i="2"/>
  <c r="R175" i="2"/>
  <c r="S175" i="2"/>
  <c r="T175" i="2"/>
  <c r="U175" i="2"/>
  <c r="V175" i="2"/>
  <c r="P176" i="2"/>
  <c r="Q176" i="2"/>
  <c r="R176" i="2"/>
  <c r="S176" i="2"/>
  <c r="T176" i="2"/>
  <c r="U176" i="2"/>
  <c r="V176" i="2"/>
  <c r="P177" i="2"/>
  <c r="Q177" i="2"/>
  <c r="R177" i="2"/>
  <c r="S177" i="2"/>
  <c r="T177" i="2"/>
  <c r="U177" i="2"/>
  <c r="V177" i="2"/>
  <c r="P178" i="2"/>
  <c r="Q178" i="2"/>
  <c r="R178" i="2"/>
  <c r="S178" i="2"/>
  <c r="T178" i="2"/>
  <c r="U178" i="2"/>
  <c r="V178" i="2"/>
  <c r="P179" i="2"/>
  <c r="Q179" i="2"/>
  <c r="R179" i="2"/>
  <c r="S179" i="2"/>
  <c r="T179" i="2"/>
  <c r="U179" i="2"/>
  <c r="V179" i="2"/>
  <c r="P180" i="2"/>
  <c r="Q180" i="2"/>
  <c r="R180" i="2"/>
  <c r="S180" i="2"/>
  <c r="T180" i="2"/>
  <c r="U180" i="2"/>
  <c r="V180" i="2"/>
  <c r="P181" i="2"/>
  <c r="Q181" i="2"/>
  <c r="R181" i="2"/>
  <c r="S181" i="2"/>
  <c r="T181" i="2"/>
  <c r="U181" i="2"/>
  <c r="V181" i="2"/>
  <c r="P182" i="2"/>
  <c r="Q182" i="2"/>
  <c r="R182" i="2"/>
  <c r="S182" i="2"/>
  <c r="T182" i="2"/>
  <c r="U182" i="2"/>
  <c r="V182" i="2"/>
  <c r="P183" i="2"/>
  <c r="Q183" i="2"/>
  <c r="R183" i="2"/>
  <c r="S183" i="2"/>
  <c r="T183" i="2"/>
  <c r="U183" i="2"/>
  <c r="V183" i="2"/>
  <c r="P184" i="2"/>
  <c r="Q184" i="2"/>
  <c r="R184" i="2"/>
  <c r="S184" i="2"/>
  <c r="T184" i="2"/>
  <c r="U184" i="2"/>
  <c r="V184" i="2"/>
  <c r="P185" i="2"/>
  <c r="Q185" i="2"/>
  <c r="R185" i="2"/>
  <c r="S185" i="2"/>
  <c r="T185" i="2"/>
  <c r="U185" i="2"/>
  <c r="V185" i="2"/>
  <c r="P186" i="2"/>
  <c r="Q186" i="2"/>
  <c r="R186" i="2"/>
  <c r="S186" i="2"/>
  <c r="T186" i="2"/>
  <c r="U186" i="2"/>
  <c r="V186" i="2"/>
  <c r="P187" i="2"/>
  <c r="Q187" i="2"/>
  <c r="R187" i="2"/>
  <c r="S187" i="2"/>
  <c r="T187" i="2"/>
  <c r="U187" i="2"/>
  <c r="V187" i="2"/>
  <c r="P188" i="2"/>
  <c r="Q188" i="2"/>
  <c r="R188" i="2"/>
  <c r="S188" i="2"/>
  <c r="T188" i="2"/>
  <c r="U188" i="2"/>
  <c r="V188" i="2"/>
  <c r="P189" i="2"/>
  <c r="Q189" i="2"/>
  <c r="R189" i="2"/>
  <c r="S189" i="2"/>
  <c r="T189" i="2"/>
  <c r="U189" i="2"/>
  <c r="V189" i="2"/>
  <c r="P190" i="2"/>
  <c r="Q190" i="2"/>
  <c r="R190" i="2"/>
  <c r="S190" i="2"/>
  <c r="T190" i="2"/>
  <c r="U190" i="2"/>
  <c r="V190" i="2"/>
  <c r="P191" i="2"/>
  <c r="Q191" i="2"/>
  <c r="R191" i="2"/>
  <c r="S191" i="2"/>
  <c r="T191" i="2"/>
  <c r="U191" i="2"/>
  <c r="V191" i="2"/>
  <c r="P192" i="2"/>
  <c r="Q192" i="2"/>
  <c r="R192" i="2"/>
  <c r="S192" i="2"/>
  <c r="T192" i="2"/>
  <c r="U192" i="2"/>
  <c r="V192" i="2"/>
  <c r="P193" i="2"/>
  <c r="Q193" i="2"/>
  <c r="R193" i="2"/>
  <c r="S193" i="2"/>
  <c r="T193" i="2"/>
  <c r="U193" i="2"/>
  <c r="V193" i="2"/>
  <c r="P194" i="2"/>
  <c r="Q194" i="2"/>
  <c r="R194" i="2"/>
  <c r="S194" i="2"/>
  <c r="T194" i="2"/>
  <c r="U194" i="2"/>
  <c r="V194" i="2"/>
  <c r="P195" i="2"/>
  <c r="Q195" i="2"/>
  <c r="R195" i="2"/>
  <c r="S195" i="2"/>
  <c r="T195" i="2"/>
  <c r="U195" i="2"/>
  <c r="V195" i="2"/>
  <c r="P196" i="2"/>
  <c r="Q196" i="2"/>
  <c r="R196" i="2"/>
  <c r="S196" i="2"/>
  <c r="T196" i="2"/>
  <c r="U196" i="2"/>
  <c r="V196" i="2"/>
  <c r="P197" i="2"/>
  <c r="Q197" i="2"/>
  <c r="R197" i="2"/>
  <c r="S197" i="2"/>
  <c r="T197" i="2"/>
  <c r="U197" i="2"/>
  <c r="V197" i="2"/>
  <c r="P198" i="2"/>
  <c r="Q198" i="2"/>
  <c r="R198" i="2"/>
  <c r="S198" i="2"/>
  <c r="T198" i="2"/>
  <c r="U198" i="2"/>
  <c r="V198" i="2"/>
  <c r="P199" i="2"/>
  <c r="Q199" i="2"/>
  <c r="R199" i="2"/>
  <c r="S199" i="2"/>
  <c r="T199" i="2"/>
  <c r="U199" i="2"/>
  <c r="V199" i="2"/>
  <c r="P200" i="2"/>
  <c r="Q200" i="2"/>
  <c r="R200" i="2"/>
  <c r="S200" i="2"/>
  <c r="T200" i="2"/>
  <c r="U200" i="2"/>
  <c r="V200" i="2"/>
  <c r="P201" i="2"/>
  <c r="Q201" i="2"/>
  <c r="R201" i="2"/>
  <c r="S201" i="2"/>
  <c r="T201" i="2"/>
  <c r="U201" i="2"/>
  <c r="V201" i="2"/>
  <c r="P202" i="2"/>
  <c r="Q202" i="2"/>
  <c r="R202" i="2"/>
  <c r="S202" i="2"/>
  <c r="T202" i="2"/>
  <c r="U202" i="2"/>
  <c r="V202" i="2"/>
  <c r="P203" i="2"/>
  <c r="Q203" i="2"/>
  <c r="R203" i="2"/>
  <c r="S203" i="2"/>
  <c r="T203" i="2"/>
  <c r="U203" i="2"/>
  <c r="V203" i="2"/>
  <c r="P204" i="2"/>
  <c r="Q204" i="2"/>
  <c r="R204" i="2"/>
  <c r="S204" i="2"/>
  <c r="T204" i="2"/>
  <c r="U204" i="2"/>
  <c r="V204" i="2"/>
  <c r="P205" i="2"/>
  <c r="Q205" i="2"/>
  <c r="R205" i="2"/>
  <c r="S205" i="2"/>
  <c r="T205" i="2"/>
  <c r="U205" i="2"/>
  <c r="V205" i="2"/>
  <c r="P206" i="2"/>
  <c r="Q206" i="2"/>
  <c r="R206" i="2"/>
  <c r="S206" i="2"/>
  <c r="T206" i="2"/>
  <c r="U206" i="2"/>
  <c r="V206" i="2"/>
  <c r="P207" i="2"/>
  <c r="Q207" i="2"/>
  <c r="R207" i="2"/>
  <c r="S207" i="2"/>
  <c r="T207" i="2"/>
  <c r="U207" i="2"/>
  <c r="V207" i="2"/>
  <c r="P208" i="2"/>
  <c r="Q208" i="2"/>
  <c r="R208" i="2"/>
  <c r="S208" i="2"/>
  <c r="T208" i="2"/>
  <c r="U208" i="2"/>
  <c r="V208" i="2"/>
  <c r="P209" i="2"/>
  <c r="Q209" i="2"/>
  <c r="R209" i="2"/>
  <c r="S209" i="2"/>
  <c r="T209" i="2"/>
  <c r="U209" i="2"/>
  <c r="V209" i="2"/>
  <c r="P210" i="2"/>
  <c r="Q210" i="2"/>
  <c r="R210" i="2"/>
  <c r="S210" i="2"/>
  <c r="T210" i="2"/>
  <c r="U210" i="2"/>
  <c r="V210" i="2"/>
  <c r="P211" i="2"/>
  <c r="Q211" i="2"/>
  <c r="R211" i="2"/>
  <c r="S211" i="2"/>
  <c r="T211" i="2"/>
  <c r="U211" i="2"/>
  <c r="V211" i="2"/>
  <c r="P212" i="2"/>
  <c r="Q212" i="2"/>
  <c r="R212" i="2"/>
  <c r="S212" i="2"/>
  <c r="T212" i="2"/>
  <c r="U212" i="2"/>
  <c r="V212" i="2"/>
  <c r="P213" i="2"/>
  <c r="Q213" i="2"/>
  <c r="R213" i="2"/>
  <c r="S213" i="2"/>
  <c r="T213" i="2"/>
  <c r="U213" i="2"/>
  <c r="V213" i="2"/>
  <c r="P214" i="2"/>
  <c r="Q214" i="2"/>
  <c r="R214" i="2"/>
  <c r="S214" i="2"/>
  <c r="T214" i="2"/>
  <c r="U214" i="2"/>
  <c r="V214" i="2"/>
  <c r="P215" i="2"/>
  <c r="Q215" i="2"/>
  <c r="R215" i="2"/>
  <c r="S215" i="2"/>
  <c r="T215" i="2"/>
  <c r="U215" i="2"/>
  <c r="V215" i="2"/>
  <c r="P216" i="2"/>
  <c r="Q216" i="2"/>
  <c r="R216" i="2"/>
  <c r="S216" i="2"/>
  <c r="T216" i="2"/>
  <c r="U216" i="2"/>
  <c r="V216" i="2"/>
  <c r="P217" i="2"/>
  <c r="Q217" i="2"/>
  <c r="R217" i="2"/>
  <c r="S217" i="2"/>
  <c r="T217" i="2"/>
  <c r="U217" i="2"/>
  <c r="V217" i="2"/>
  <c r="P218" i="2"/>
  <c r="Q218" i="2"/>
  <c r="R218" i="2"/>
  <c r="S218" i="2"/>
  <c r="T218" i="2"/>
  <c r="U218" i="2"/>
  <c r="V218" i="2"/>
  <c r="P219" i="2"/>
  <c r="Q219" i="2"/>
  <c r="R219" i="2"/>
  <c r="S219" i="2"/>
  <c r="T219" i="2"/>
  <c r="U219" i="2"/>
  <c r="V219" i="2"/>
  <c r="P220" i="2"/>
  <c r="Q220" i="2"/>
  <c r="R220" i="2"/>
  <c r="S220" i="2"/>
  <c r="T220" i="2"/>
  <c r="U220" i="2"/>
  <c r="V220" i="2"/>
  <c r="P221" i="2"/>
  <c r="Q221" i="2"/>
  <c r="R221" i="2"/>
  <c r="S221" i="2"/>
  <c r="T221" i="2"/>
  <c r="U221" i="2"/>
  <c r="V221" i="2"/>
  <c r="P222" i="2"/>
  <c r="Q222" i="2"/>
  <c r="R222" i="2"/>
  <c r="S222" i="2"/>
  <c r="T222" i="2"/>
  <c r="U222" i="2"/>
  <c r="V222" i="2"/>
  <c r="P223" i="2"/>
  <c r="Q223" i="2"/>
  <c r="R223" i="2"/>
  <c r="S223" i="2"/>
  <c r="T223" i="2"/>
  <c r="U223" i="2"/>
  <c r="V223" i="2"/>
  <c r="P224" i="2"/>
  <c r="Q224" i="2"/>
  <c r="R224" i="2"/>
  <c r="S224" i="2"/>
  <c r="T224" i="2"/>
  <c r="U224" i="2"/>
  <c r="V224" i="2"/>
  <c r="P225" i="2"/>
  <c r="Q225" i="2"/>
  <c r="R225" i="2"/>
  <c r="S225" i="2"/>
  <c r="T225" i="2"/>
  <c r="U225" i="2"/>
  <c r="V225" i="2"/>
  <c r="P226" i="2"/>
  <c r="Q226" i="2"/>
  <c r="R226" i="2"/>
  <c r="S226" i="2"/>
  <c r="T226" i="2"/>
  <c r="U226" i="2"/>
  <c r="V226" i="2"/>
  <c r="P227" i="2"/>
  <c r="Q227" i="2"/>
  <c r="R227" i="2"/>
  <c r="S227" i="2"/>
  <c r="T227" i="2"/>
  <c r="U227" i="2"/>
  <c r="V227" i="2"/>
  <c r="P228" i="2"/>
  <c r="Q228" i="2"/>
  <c r="R228" i="2"/>
  <c r="S228" i="2"/>
  <c r="T228" i="2"/>
  <c r="U228" i="2"/>
  <c r="V228" i="2"/>
  <c r="P229" i="2"/>
  <c r="Q229" i="2"/>
  <c r="R229" i="2"/>
  <c r="S229" i="2"/>
  <c r="T229" i="2"/>
  <c r="U229" i="2"/>
  <c r="V229" i="2"/>
  <c r="P230" i="2"/>
  <c r="Q230" i="2"/>
  <c r="R230" i="2"/>
  <c r="S230" i="2"/>
  <c r="T230" i="2"/>
  <c r="U230" i="2"/>
  <c r="V230" i="2"/>
  <c r="P231" i="2"/>
  <c r="Q231" i="2"/>
  <c r="R231" i="2"/>
  <c r="S231" i="2"/>
  <c r="T231" i="2"/>
  <c r="U231" i="2"/>
  <c r="V231" i="2"/>
  <c r="P232" i="2"/>
  <c r="Q232" i="2"/>
  <c r="R232" i="2"/>
  <c r="S232" i="2"/>
  <c r="T232" i="2"/>
  <c r="U232" i="2"/>
  <c r="V232" i="2"/>
  <c r="P233" i="2"/>
  <c r="Q233" i="2"/>
  <c r="R233" i="2"/>
  <c r="S233" i="2"/>
  <c r="T233" i="2"/>
  <c r="U233" i="2"/>
  <c r="V233" i="2"/>
  <c r="P234" i="2"/>
  <c r="Q234" i="2"/>
  <c r="R234" i="2"/>
  <c r="S234" i="2"/>
  <c r="T234" i="2"/>
  <c r="U234" i="2"/>
  <c r="V234" i="2"/>
  <c r="P235" i="2"/>
  <c r="Q235" i="2"/>
  <c r="R235" i="2"/>
  <c r="S235" i="2"/>
  <c r="T235" i="2"/>
  <c r="U235" i="2"/>
  <c r="V235" i="2"/>
  <c r="P236" i="2"/>
  <c r="Q236" i="2"/>
  <c r="R236" i="2"/>
  <c r="S236" i="2"/>
  <c r="T236" i="2"/>
  <c r="U236" i="2"/>
  <c r="V236" i="2"/>
  <c r="P237" i="2"/>
  <c r="Q237" i="2"/>
  <c r="R237" i="2"/>
  <c r="S237" i="2"/>
  <c r="T237" i="2"/>
  <c r="U237" i="2"/>
  <c r="V237" i="2"/>
  <c r="P238" i="2"/>
  <c r="Q238" i="2"/>
  <c r="R238" i="2"/>
  <c r="S238" i="2"/>
  <c r="T238" i="2"/>
  <c r="U238" i="2"/>
  <c r="V238" i="2"/>
  <c r="P239" i="2"/>
  <c r="Q239" i="2"/>
  <c r="R239" i="2"/>
  <c r="S239" i="2"/>
  <c r="T239" i="2"/>
  <c r="U239" i="2"/>
  <c r="V239" i="2"/>
  <c r="P240" i="2"/>
  <c r="Q240" i="2"/>
  <c r="R240" i="2"/>
  <c r="S240" i="2"/>
  <c r="T240" i="2"/>
  <c r="U240" i="2"/>
  <c r="V240" i="2"/>
  <c r="P241" i="2"/>
  <c r="Q241" i="2"/>
  <c r="R241" i="2"/>
  <c r="S241" i="2"/>
  <c r="T241" i="2"/>
  <c r="U241" i="2"/>
  <c r="V241" i="2"/>
  <c r="P242" i="2"/>
  <c r="Q242" i="2"/>
  <c r="R242" i="2"/>
  <c r="S242" i="2"/>
  <c r="T242" i="2"/>
  <c r="U242" i="2"/>
  <c r="V242" i="2"/>
  <c r="P243" i="2"/>
  <c r="Q243" i="2"/>
  <c r="R243" i="2"/>
  <c r="S243" i="2"/>
  <c r="T243" i="2"/>
  <c r="U243" i="2"/>
  <c r="V243" i="2"/>
  <c r="P244" i="2"/>
  <c r="Q244" i="2"/>
  <c r="R244" i="2"/>
  <c r="S244" i="2"/>
  <c r="T244" i="2"/>
  <c r="U244" i="2"/>
  <c r="V244" i="2"/>
  <c r="P245" i="2"/>
  <c r="Q245" i="2"/>
  <c r="R245" i="2"/>
  <c r="S245" i="2"/>
  <c r="T245" i="2"/>
  <c r="U245" i="2"/>
  <c r="V245" i="2"/>
  <c r="P246" i="2"/>
  <c r="Q246" i="2"/>
  <c r="R246" i="2"/>
  <c r="S246" i="2"/>
  <c r="T246" i="2"/>
  <c r="U246" i="2"/>
  <c r="V246" i="2"/>
  <c r="P247" i="2"/>
  <c r="Q247" i="2"/>
  <c r="R247" i="2"/>
  <c r="S247" i="2"/>
  <c r="T247" i="2"/>
  <c r="U247" i="2"/>
  <c r="V247" i="2"/>
  <c r="P248" i="2"/>
  <c r="Q248" i="2"/>
  <c r="R248" i="2"/>
  <c r="S248" i="2"/>
  <c r="T248" i="2"/>
  <c r="U248" i="2"/>
  <c r="V248" i="2"/>
  <c r="P249" i="2"/>
  <c r="Q249" i="2"/>
  <c r="R249" i="2"/>
  <c r="S249" i="2"/>
  <c r="T249" i="2"/>
  <c r="U249" i="2"/>
  <c r="V249" i="2"/>
  <c r="P250" i="2"/>
  <c r="Q250" i="2"/>
  <c r="R250" i="2"/>
  <c r="S250" i="2"/>
  <c r="T250" i="2"/>
  <c r="U250" i="2"/>
  <c r="V250" i="2"/>
  <c r="P251" i="2"/>
  <c r="Q251" i="2"/>
  <c r="R251" i="2"/>
  <c r="S251" i="2"/>
  <c r="T251" i="2"/>
  <c r="U251" i="2"/>
  <c r="V251" i="2"/>
  <c r="P252" i="2"/>
  <c r="Q252" i="2"/>
  <c r="R252" i="2"/>
  <c r="S252" i="2"/>
  <c r="T252" i="2"/>
  <c r="U252" i="2"/>
  <c r="V252" i="2"/>
  <c r="P253" i="2"/>
  <c r="Q253" i="2"/>
  <c r="R253" i="2"/>
  <c r="S253" i="2"/>
  <c r="T253" i="2"/>
  <c r="U253" i="2"/>
  <c r="V253" i="2"/>
  <c r="P254" i="2"/>
  <c r="Q254" i="2"/>
  <c r="R254" i="2"/>
  <c r="S254" i="2"/>
  <c r="T254" i="2"/>
  <c r="U254" i="2"/>
  <c r="V254" i="2"/>
  <c r="P255" i="2"/>
  <c r="Q255" i="2"/>
  <c r="R255" i="2"/>
  <c r="S255" i="2"/>
  <c r="T255" i="2"/>
  <c r="U255" i="2"/>
  <c r="V255" i="2"/>
  <c r="P256" i="2"/>
  <c r="Q256" i="2"/>
  <c r="R256" i="2"/>
  <c r="S256" i="2"/>
  <c r="T256" i="2"/>
  <c r="U256" i="2"/>
  <c r="V256" i="2"/>
  <c r="P257" i="2"/>
  <c r="Q257" i="2"/>
  <c r="R257" i="2"/>
  <c r="S257" i="2"/>
  <c r="T257" i="2"/>
  <c r="U257" i="2"/>
  <c r="V257" i="2"/>
  <c r="P258" i="2"/>
  <c r="Q258" i="2"/>
  <c r="R258" i="2"/>
  <c r="S258" i="2"/>
  <c r="T258" i="2"/>
  <c r="U258" i="2"/>
  <c r="V258" i="2"/>
  <c r="P259" i="2"/>
  <c r="Q259" i="2"/>
  <c r="R259" i="2"/>
  <c r="S259" i="2"/>
  <c r="T259" i="2"/>
  <c r="U259" i="2"/>
  <c r="V259" i="2"/>
  <c r="P260" i="2"/>
  <c r="Q260" i="2"/>
  <c r="R260" i="2"/>
  <c r="S260" i="2"/>
  <c r="T260" i="2"/>
  <c r="U260" i="2"/>
  <c r="V260" i="2"/>
  <c r="P261" i="2"/>
  <c r="Q261" i="2"/>
  <c r="R261" i="2"/>
  <c r="S261" i="2"/>
  <c r="T261" i="2"/>
  <c r="U261" i="2"/>
  <c r="V261" i="2"/>
  <c r="P262" i="2"/>
  <c r="Q262" i="2"/>
  <c r="R262" i="2"/>
  <c r="S262" i="2"/>
  <c r="T262" i="2"/>
  <c r="U262" i="2"/>
  <c r="V262" i="2"/>
  <c r="P263" i="2"/>
  <c r="Q263" i="2"/>
  <c r="R263" i="2"/>
  <c r="S263" i="2"/>
  <c r="T263" i="2"/>
  <c r="U263" i="2"/>
  <c r="V263" i="2"/>
  <c r="P264" i="2"/>
  <c r="Q264" i="2"/>
  <c r="R264" i="2"/>
  <c r="S264" i="2"/>
  <c r="T264" i="2"/>
  <c r="U264" i="2"/>
  <c r="V264" i="2"/>
  <c r="P265" i="2"/>
  <c r="Q265" i="2"/>
  <c r="R265" i="2"/>
  <c r="S265" i="2"/>
  <c r="T265" i="2"/>
  <c r="U265" i="2"/>
  <c r="V265" i="2"/>
  <c r="P266" i="2"/>
  <c r="Q266" i="2"/>
  <c r="R266" i="2"/>
  <c r="S266" i="2"/>
  <c r="T266" i="2"/>
  <c r="U266" i="2"/>
  <c r="V266" i="2"/>
  <c r="P267" i="2"/>
  <c r="Q267" i="2"/>
  <c r="R267" i="2"/>
  <c r="S267" i="2"/>
  <c r="T267" i="2"/>
  <c r="U267" i="2"/>
  <c r="V267" i="2"/>
  <c r="P268" i="2"/>
  <c r="Q268" i="2"/>
  <c r="R268" i="2"/>
  <c r="S268" i="2"/>
  <c r="T268" i="2"/>
  <c r="U268" i="2"/>
  <c r="V268" i="2"/>
  <c r="P269" i="2"/>
  <c r="Q269" i="2"/>
  <c r="R269" i="2"/>
  <c r="S269" i="2"/>
  <c r="T269" i="2"/>
  <c r="U269" i="2"/>
  <c r="V269" i="2"/>
  <c r="P270" i="2"/>
  <c r="Q270" i="2"/>
  <c r="R270" i="2"/>
  <c r="S270" i="2"/>
  <c r="T270" i="2"/>
  <c r="U270" i="2"/>
  <c r="V270" i="2"/>
  <c r="P271" i="2"/>
  <c r="Q271" i="2"/>
  <c r="R271" i="2"/>
  <c r="S271" i="2"/>
  <c r="T271" i="2"/>
  <c r="U271" i="2"/>
  <c r="V271" i="2"/>
  <c r="P272" i="2"/>
  <c r="Q272" i="2"/>
  <c r="R272" i="2"/>
  <c r="S272" i="2"/>
  <c r="T272" i="2"/>
  <c r="U272" i="2"/>
  <c r="V272" i="2"/>
  <c r="P273" i="2"/>
  <c r="Q273" i="2"/>
  <c r="R273" i="2"/>
  <c r="S273" i="2"/>
  <c r="T273" i="2"/>
  <c r="U273" i="2"/>
  <c r="V273" i="2"/>
  <c r="P274" i="2"/>
  <c r="Q274" i="2"/>
  <c r="R274" i="2"/>
  <c r="S274" i="2"/>
  <c r="T274" i="2"/>
  <c r="U274" i="2"/>
  <c r="V274" i="2"/>
  <c r="P275" i="2"/>
  <c r="Q275" i="2"/>
  <c r="R275" i="2"/>
  <c r="S275" i="2"/>
  <c r="T275" i="2"/>
  <c r="U275" i="2"/>
  <c r="V275" i="2"/>
  <c r="P276" i="2"/>
  <c r="Q276" i="2"/>
  <c r="R276" i="2"/>
  <c r="S276" i="2"/>
  <c r="T276" i="2"/>
  <c r="U276" i="2"/>
  <c r="V276" i="2"/>
  <c r="P277" i="2"/>
  <c r="Q277" i="2"/>
  <c r="R277" i="2"/>
  <c r="S277" i="2"/>
  <c r="T277" i="2"/>
  <c r="U277" i="2"/>
  <c r="V277" i="2"/>
  <c r="P278" i="2"/>
  <c r="Q278" i="2"/>
  <c r="R278" i="2"/>
  <c r="S278" i="2"/>
  <c r="T278" i="2"/>
  <c r="U278" i="2"/>
  <c r="V278" i="2"/>
  <c r="P279" i="2"/>
  <c r="Q279" i="2"/>
  <c r="R279" i="2"/>
  <c r="S279" i="2"/>
  <c r="T279" i="2"/>
  <c r="U279" i="2"/>
  <c r="V279" i="2"/>
  <c r="P280" i="2"/>
  <c r="Q280" i="2"/>
  <c r="R280" i="2"/>
  <c r="S280" i="2"/>
  <c r="T280" i="2"/>
  <c r="U280" i="2"/>
  <c r="V280" i="2"/>
  <c r="P281" i="2"/>
  <c r="Q281" i="2"/>
  <c r="R281" i="2"/>
  <c r="S281" i="2"/>
  <c r="T281" i="2"/>
  <c r="U281" i="2"/>
  <c r="V281" i="2"/>
  <c r="P282" i="2"/>
  <c r="Q282" i="2"/>
  <c r="R282" i="2"/>
  <c r="S282" i="2"/>
  <c r="T282" i="2"/>
  <c r="U282" i="2"/>
  <c r="V282" i="2"/>
  <c r="P283" i="2"/>
  <c r="Q283" i="2"/>
  <c r="R283" i="2"/>
  <c r="S283" i="2"/>
  <c r="T283" i="2"/>
  <c r="U283" i="2"/>
  <c r="V283" i="2"/>
  <c r="P284" i="2"/>
  <c r="Q284" i="2"/>
  <c r="R284" i="2"/>
  <c r="S284" i="2"/>
  <c r="T284" i="2"/>
  <c r="U284" i="2"/>
  <c r="V284" i="2"/>
  <c r="P285" i="2"/>
  <c r="Q285" i="2"/>
  <c r="R285" i="2"/>
  <c r="S285" i="2"/>
  <c r="T285" i="2"/>
  <c r="U285" i="2"/>
  <c r="V285" i="2"/>
  <c r="P286" i="2"/>
  <c r="Q286" i="2"/>
  <c r="R286" i="2"/>
  <c r="S286" i="2"/>
  <c r="T286" i="2"/>
  <c r="U286" i="2"/>
  <c r="V286" i="2"/>
  <c r="P287" i="2"/>
  <c r="Q287" i="2"/>
  <c r="R287" i="2"/>
  <c r="S287" i="2"/>
  <c r="T287" i="2"/>
  <c r="U287" i="2"/>
  <c r="V287" i="2"/>
  <c r="P288" i="2"/>
  <c r="Q288" i="2"/>
  <c r="R288" i="2"/>
  <c r="S288" i="2"/>
  <c r="T288" i="2"/>
  <c r="U288" i="2"/>
  <c r="V288" i="2"/>
  <c r="P289" i="2"/>
  <c r="Q289" i="2"/>
  <c r="R289" i="2"/>
  <c r="S289" i="2"/>
  <c r="T289" i="2"/>
  <c r="U289" i="2"/>
  <c r="V289" i="2"/>
  <c r="P290" i="2"/>
  <c r="Q290" i="2"/>
  <c r="R290" i="2"/>
  <c r="S290" i="2"/>
  <c r="T290" i="2"/>
  <c r="U290" i="2"/>
  <c r="V290" i="2"/>
  <c r="P291" i="2"/>
  <c r="Q291" i="2"/>
  <c r="R291" i="2"/>
  <c r="S291" i="2"/>
  <c r="T291" i="2"/>
  <c r="U291" i="2"/>
  <c r="V291" i="2"/>
  <c r="P292" i="2"/>
  <c r="Q292" i="2"/>
  <c r="R292" i="2"/>
  <c r="S292" i="2"/>
  <c r="T292" i="2"/>
  <c r="U292" i="2"/>
  <c r="V292" i="2"/>
  <c r="P293" i="2"/>
  <c r="Q293" i="2"/>
  <c r="R293" i="2"/>
  <c r="S293" i="2"/>
  <c r="T293" i="2"/>
  <c r="U293" i="2"/>
  <c r="V293" i="2"/>
  <c r="P294" i="2"/>
  <c r="Q294" i="2"/>
  <c r="R294" i="2"/>
  <c r="S294" i="2"/>
  <c r="T294" i="2"/>
  <c r="U294" i="2"/>
  <c r="V294" i="2"/>
  <c r="P295" i="2"/>
  <c r="Q295" i="2"/>
  <c r="R295" i="2"/>
  <c r="S295" i="2"/>
  <c r="T295" i="2"/>
  <c r="U295" i="2"/>
  <c r="V295" i="2"/>
  <c r="P296" i="2"/>
  <c r="Q296" i="2"/>
  <c r="R296" i="2"/>
  <c r="S296" i="2"/>
  <c r="T296" i="2"/>
  <c r="U296" i="2"/>
  <c r="V296" i="2"/>
  <c r="P297" i="2"/>
  <c r="Q297" i="2"/>
  <c r="R297" i="2"/>
  <c r="S297" i="2"/>
  <c r="T297" i="2"/>
  <c r="U297" i="2"/>
  <c r="V297" i="2"/>
  <c r="P298" i="2"/>
  <c r="Q298" i="2"/>
  <c r="R298" i="2"/>
  <c r="S298" i="2"/>
  <c r="T298" i="2"/>
  <c r="U298" i="2"/>
  <c r="V298" i="2"/>
  <c r="P299" i="2"/>
  <c r="Q299" i="2"/>
  <c r="R299" i="2"/>
  <c r="S299" i="2"/>
  <c r="T299" i="2"/>
  <c r="U299" i="2"/>
  <c r="V299" i="2"/>
  <c r="P300" i="2"/>
  <c r="Q300" i="2"/>
  <c r="R300" i="2"/>
  <c r="S300" i="2"/>
  <c r="T300" i="2"/>
  <c r="U300" i="2"/>
  <c r="V300" i="2"/>
  <c r="P301" i="2"/>
  <c r="Q301" i="2"/>
  <c r="R301" i="2"/>
  <c r="S301" i="2"/>
  <c r="T301" i="2"/>
  <c r="U301" i="2"/>
  <c r="V301" i="2"/>
  <c r="P302" i="2"/>
  <c r="Q302" i="2"/>
  <c r="R302" i="2"/>
  <c r="S302" i="2"/>
  <c r="T302" i="2"/>
  <c r="U302" i="2"/>
  <c r="V302" i="2"/>
  <c r="P303" i="2"/>
  <c r="Q303" i="2"/>
  <c r="R303" i="2"/>
  <c r="S303" i="2"/>
  <c r="T303" i="2"/>
  <c r="U303" i="2"/>
  <c r="V303" i="2"/>
  <c r="P304" i="2"/>
  <c r="Q304" i="2"/>
  <c r="R304" i="2"/>
  <c r="S304" i="2"/>
  <c r="T304" i="2"/>
  <c r="U304" i="2"/>
  <c r="V304" i="2"/>
  <c r="P305" i="2"/>
  <c r="Q305" i="2"/>
  <c r="R305" i="2"/>
  <c r="S305" i="2"/>
  <c r="T305" i="2"/>
  <c r="U305" i="2"/>
  <c r="V305" i="2"/>
  <c r="P306" i="2"/>
  <c r="Q306" i="2"/>
  <c r="R306" i="2"/>
  <c r="S306" i="2"/>
  <c r="T306" i="2"/>
  <c r="U306" i="2"/>
  <c r="V306" i="2"/>
  <c r="P307" i="2"/>
  <c r="Q307" i="2"/>
  <c r="R307" i="2"/>
  <c r="S307" i="2"/>
  <c r="T307" i="2"/>
  <c r="U307" i="2"/>
  <c r="V307" i="2"/>
  <c r="P308" i="2"/>
  <c r="Q308" i="2"/>
  <c r="R308" i="2"/>
  <c r="S308" i="2"/>
  <c r="T308" i="2"/>
  <c r="U308" i="2"/>
  <c r="V308" i="2"/>
  <c r="P309" i="2"/>
  <c r="Q309" i="2"/>
  <c r="R309" i="2"/>
  <c r="S309" i="2"/>
  <c r="T309" i="2"/>
  <c r="U309" i="2"/>
  <c r="V309" i="2"/>
  <c r="P310" i="2"/>
  <c r="Q310" i="2"/>
  <c r="R310" i="2"/>
  <c r="S310" i="2"/>
  <c r="T310" i="2"/>
  <c r="U310" i="2"/>
  <c r="V310" i="2"/>
  <c r="P311" i="2"/>
  <c r="Q311" i="2"/>
  <c r="R311" i="2"/>
  <c r="S311" i="2"/>
  <c r="T311" i="2"/>
  <c r="U311" i="2"/>
  <c r="V311" i="2"/>
  <c r="P312" i="2"/>
  <c r="Q312" i="2"/>
  <c r="R312" i="2"/>
  <c r="S312" i="2"/>
  <c r="T312" i="2"/>
  <c r="U312" i="2"/>
  <c r="V312" i="2"/>
  <c r="P313" i="2"/>
  <c r="Q313" i="2"/>
  <c r="R313" i="2"/>
  <c r="S313" i="2"/>
  <c r="T313" i="2"/>
  <c r="U313" i="2"/>
  <c r="V313" i="2"/>
  <c r="P314" i="2"/>
  <c r="Q314" i="2"/>
  <c r="R314" i="2"/>
  <c r="S314" i="2"/>
  <c r="T314" i="2"/>
  <c r="U314" i="2"/>
  <c r="V314" i="2"/>
  <c r="P315" i="2"/>
  <c r="Q315" i="2"/>
  <c r="R315" i="2"/>
  <c r="S315" i="2"/>
  <c r="T315" i="2"/>
  <c r="U315" i="2"/>
  <c r="V315" i="2"/>
  <c r="P316" i="2"/>
  <c r="Q316" i="2"/>
  <c r="R316" i="2"/>
  <c r="S316" i="2"/>
  <c r="T316" i="2"/>
  <c r="U316" i="2"/>
  <c r="V316" i="2"/>
  <c r="P317" i="2"/>
  <c r="Q317" i="2"/>
  <c r="R317" i="2"/>
  <c r="S317" i="2"/>
  <c r="T317" i="2"/>
  <c r="U317" i="2"/>
  <c r="V317" i="2"/>
  <c r="P318" i="2"/>
  <c r="Q318" i="2"/>
  <c r="R318" i="2"/>
  <c r="S318" i="2"/>
  <c r="T318" i="2"/>
  <c r="U318" i="2"/>
  <c r="V318" i="2"/>
  <c r="P319" i="2"/>
  <c r="Q319" i="2"/>
  <c r="R319" i="2"/>
  <c r="S319" i="2"/>
  <c r="T319" i="2"/>
  <c r="U319" i="2"/>
  <c r="V319" i="2"/>
  <c r="P320" i="2"/>
  <c r="Q320" i="2"/>
  <c r="R320" i="2"/>
  <c r="S320" i="2"/>
  <c r="T320" i="2"/>
  <c r="U320" i="2"/>
  <c r="V320" i="2"/>
  <c r="P321" i="2"/>
  <c r="Q321" i="2"/>
  <c r="R321" i="2"/>
  <c r="S321" i="2"/>
  <c r="T321" i="2"/>
  <c r="U321" i="2"/>
  <c r="V321" i="2"/>
  <c r="P322" i="2"/>
  <c r="Q322" i="2"/>
  <c r="R322" i="2"/>
  <c r="S322" i="2"/>
  <c r="T322" i="2"/>
  <c r="U322" i="2"/>
  <c r="V322" i="2"/>
  <c r="P323" i="2"/>
  <c r="Q323" i="2"/>
  <c r="R323" i="2"/>
  <c r="S323" i="2"/>
  <c r="T323" i="2"/>
  <c r="U323" i="2"/>
  <c r="V323" i="2"/>
  <c r="P324" i="2"/>
  <c r="Q324" i="2"/>
  <c r="R324" i="2"/>
  <c r="S324" i="2"/>
  <c r="T324" i="2"/>
  <c r="U324" i="2"/>
  <c r="V324" i="2"/>
  <c r="P325" i="2"/>
  <c r="Q325" i="2"/>
  <c r="R325" i="2"/>
  <c r="S325" i="2"/>
  <c r="T325" i="2"/>
  <c r="U325" i="2"/>
  <c r="V325" i="2"/>
  <c r="P326" i="2"/>
  <c r="Q326" i="2"/>
  <c r="R326" i="2"/>
  <c r="S326" i="2"/>
  <c r="T326" i="2"/>
  <c r="U326" i="2"/>
  <c r="V326" i="2"/>
  <c r="P327" i="2"/>
  <c r="Q327" i="2"/>
  <c r="R327" i="2"/>
  <c r="S327" i="2"/>
  <c r="T327" i="2"/>
  <c r="U327" i="2"/>
  <c r="V327" i="2"/>
  <c r="P328" i="2"/>
  <c r="Q328" i="2"/>
  <c r="R328" i="2"/>
  <c r="S328" i="2"/>
  <c r="T328" i="2"/>
  <c r="U328" i="2"/>
  <c r="V328" i="2"/>
  <c r="P329" i="2"/>
  <c r="Q329" i="2"/>
  <c r="R329" i="2"/>
  <c r="S329" i="2"/>
  <c r="T329" i="2"/>
  <c r="U329" i="2"/>
  <c r="V329" i="2"/>
  <c r="P330" i="2"/>
  <c r="Q330" i="2"/>
  <c r="R330" i="2"/>
  <c r="S330" i="2"/>
  <c r="T330" i="2"/>
  <c r="U330" i="2"/>
  <c r="V330" i="2"/>
  <c r="P331" i="2"/>
  <c r="Q331" i="2"/>
  <c r="R331" i="2"/>
  <c r="S331" i="2"/>
  <c r="T331" i="2"/>
  <c r="U331" i="2"/>
  <c r="V331" i="2"/>
  <c r="P332" i="2"/>
  <c r="Q332" i="2"/>
  <c r="R332" i="2"/>
  <c r="S332" i="2"/>
  <c r="T332" i="2"/>
  <c r="U332" i="2"/>
  <c r="V332" i="2"/>
  <c r="P333" i="2"/>
  <c r="Q333" i="2"/>
  <c r="R333" i="2"/>
  <c r="S333" i="2"/>
  <c r="T333" i="2"/>
  <c r="U333" i="2"/>
  <c r="V333" i="2"/>
  <c r="P334" i="2"/>
  <c r="Q334" i="2"/>
  <c r="R334" i="2"/>
  <c r="S334" i="2"/>
  <c r="T334" i="2"/>
  <c r="U334" i="2"/>
  <c r="V334" i="2"/>
  <c r="P335" i="2"/>
  <c r="Q335" i="2"/>
  <c r="R335" i="2"/>
  <c r="S335" i="2"/>
  <c r="T335" i="2"/>
  <c r="U335" i="2"/>
  <c r="V335" i="2"/>
  <c r="P336" i="2"/>
  <c r="Q336" i="2"/>
  <c r="R336" i="2"/>
  <c r="S336" i="2"/>
  <c r="T336" i="2"/>
  <c r="U336" i="2"/>
  <c r="V336" i="2"/>
  <c r="P337" i="2"/>
  <c r="Q337" i="2"/>
  <c r="R337" i="2"/>
  <c r="S337" i="2"/>
  <c r="T337" i="2"/>
  <c r="U337" i="2"/>
  <c r="V337" i="2"/>
  <c r="P338" i="2"/>
  <c r="Q338" i="2"/>
  <c r="R338" i="2"/>
  <c r="S338" i="2"/>
  <c r="T338" i="2"/>
  <c r="U338" i="2"/>
  <c r="V338" i="2"/>
  <c r="P339" i="2"/>
  <c r="Q339" i="2"/>
  <c r="R339" i="2"/>
  <c r="S339" i="2"/>
  <c r="T339" i="2"/>
  <c r="U339" i="2"/>
  <c r="V339" i="2"/>
  <c r="P340" i="2"/>
  <c r="Q340" i="2"/>
  <c r="R340" i="2"/>
  <c r="S340" i="2"/>
  <c r="T340" i="2"/>
  <c r="U340" i="2"/>
  <c r="V340" i="2"/>
  <c r="P341" i="2"/>
  <c r="Q341" i="2"/>
  <c r="R341" i="2"/>
  <c r="S341" i="2"/>
  <c r="T341" i="2"/>
  <c r="U341" i="2"/>
  <c r="V341" i="2"/>
  <c r="P342" i="2"/>
  <c r="Q342" i="2"/>
  <c r="R342" i="2"/>
  <c r="S342" i="2"/>
  <c r="T342" i="2"/>
  <c r="U342" i="2"/>
  <c r="V342" i="2"/>
  <c r="P343" i="2"/>
  <c r="Q343" i="2"/>
  <c r="R343" i="2"/>
  <c r="S343" i="2"/>
  <c r="T343" i="2"/>
  <c r="U343" i="2"/>
  <c r="V343" i="2"/>
  <c r="P344" i="2"/>
  <c r="Q344" i="2"/>
  <c r="R344" i="2"/>
  <c r="S344" i="2"/>
  <c r="T344" i="2"/>
  <c r="U344" i="2"/>
  <c r="V344" i="2"/>
  <c r="P345" i="2"/>
  <c r="Q345" i="2"/>
  <c r="R345" i="2"/>
  <c r="S345" i="2"/>
  <c r="T345" i="2"/>
  <c r="U345" i="2"/>
  <c r="V345" i="2"/>
  <c r="P346" i="2"/>
  <c r="Q346" i="2"/>
  <c r="R346" i="2"/>
  <c r="S346" i="2"/>
  <c r="T346" i="2"/>
  <c r="U346" i="2"/>
  <c r="V346" i="2"/>
  <c r="P347" i="2"/>
  <c r="Q347" i="2"/>
  <c r="R347" i="2"/>
  <c r="S347" i="2"/>
  <c r="T347" i="2"/>
  <c r="U347" i="2"/>
  <c r="V347" i="2"/>
  <c r="P348" i="2"/>
  <c r="Q348" i="2"/>
  <c r="R348" i="2"/>
  <c r="S348" i="2"/>
  <c r="T348" i="2"/>
  <c r="U348" i="2"/>
  <c r="V348" i="2"/>
  <c r="P349" i="2"/>
  <c r="Q349" i="2"/>
  <c r="R349" i="2"/>
  <c r="S349" i="2"/>
  <c r="T349" i="2"/>
  <c r="U349" i="2"/>
  <c r="V349" i="2"/>
  <c r="P350" i="2"/>
  <c r="Q350" i="2"/>
  <c r="R350" i="2"/>
  <c r="S350" i="2"/>
  <c r="T350" i="2"/>
  <c r="U350" i="2"/>
  <c r="V350" i="2"/>
  <c r="P351" i="2"/>
  <c r="Q351" i="2"/>
  <c r="R351" i="2"/>
  <c r="S351" i="2"/>
  <c r="T351" i="2"/>
  <c r="U351" i="2"/>
  <c r="V351" i="2"/>
  <c r="P352" i="2"/>
  <c r="Q352" i="2"/>
  <c r="R352" i="2"/>
  <c r="S352" i="2"/>
  <c r="T352" i="2"/>
  <c r="U352" i="2"/>
  <c r="V352" i="2"/>
  <c r="P353" i="2"/>
  <c r="Q353" i="2"/>
  <c r="R353" i="2"/>
  <c r="S353" i="2"/>
  <c r="T353" i="2"/>
  <c r="U353" i="2"/>
  <c r="V353" i="2"/>
  <c r="P354" i="2"/>
  <c r="Q354" i="2"/>
  <c r="R354" i="2"/>
  <c r="S354" i="2"/>
  <c r="T354" i="2"/>
  <c r="U354" i="2"/>
  <c r="V354" i="2"/>
  <c r="P355" i="2"/>
  <c r="Q355" i="2"/>
  <c r="R355" i="2"/>
  <c r="S355" i="2"/>
  <c r="T355" i="2"/>
  <c r="U355" i="2"/>
  <c r="V355" i="2"/>
  <c r="P356" i="2"/>
  <c r="Q356" i="2"/>
  <c r="R356" i="2"/>
  <c r="S356" i="2"/>
  <c r="T356" i="2"/>
  <c r="U356" i="2"/>
  <c r="V356" i="2"/>
  <c r="P357" i="2"/>
  <c r="Q357" i="2"/>
  <c r="R357" i="2"/>
  <c r="S357" i="2"/>
  <c r="T357" i="2"/>
  <c r="U357" i="2"/>
  <c r="V357" i="2"/>
  <c r="P358" i="2"/>
  <c r="Q358" i="2"/>
  <c r="R358" i="2"/>
  <c r="S358" i="2"/>
  <c r="T358" i="2"/>
  <c r="U358" i="2"/>
  <c r="V358" i="2"/>
  <c r="P359" i="2"/>
  <c r="Q359" i="2"/>
  <c r="R359" i="2"/>
  <c r="S359" i="2"/>
  <c r="T359" i="2"/>
  <c r="U359" i="2"/>
  <c r="V359" i="2"/>
  <c r="P360" i="2"/>
  <c r="Q360" i="2"/>
  <c r="R360" i="2"/>
  <c r="S360" i="2"/>
  <c r="T360" i="2"/>
  <c r="U360" i="2"/>
  <c r="V360" i="2"/>
  <c r="P361" i="2"/>
  <c r="Q361" i="2"/>
  <c r="R361" i="2"/>
  <c r="S361" i="2"/>
  <c r="T361" i="2"/>
  <c r="U361" i="2"/>
  <c r="V361" i="2"/>
  <c r="P362" i="2"/>
  <c r="Q362" i="2"/>
  <c r="R362" i="2"/>
  <c r="S362" i="2"/>
  <c r="T362" i="2"/>
  <c r="U362" i="2"/>
  <c r="V362" i="2"/>
  <c r="P363" i="2"/>
  <c r="Q363" i="2"/>
  <c r="R363" i="2"/>
  <c r="S363" i="2"/>
  <c r="T363" i="2"/>
  <c r="U363" i="2"/>
  <c r="V363" i="2"/>
  <c r="P364" i="2"/>
  <c r="Q364" i="2"/>
  <c r="R364" i="2"/>
  <c r="S364" i="2"/>
  <c r="T364" i="2"/>
  <c r="U364" i="2"/>
  <c r="V364" i="2"/>
  <c r="P365" i="2"/>
  <c r="Q365" i="2"/>
  <c r="R365" i="2"/>
  <c r="S365" i="2"/>
  <c r="T365" i="2"/>
  <c r="U365" i="2"/>
  <c r="V365" i="2"/>
  <c r="P366" i="2"/>
  <c r="Q366" i="2"/>
  <c r="R366" i="2"/>
  <c r="S366" i="2"/>
  <c r="T366" i="2"/>
  <c r="U366" i="2"/>
  <c r="V366" i="2"/>
  <c r="P367" i="2"/>
  <c r="Q367" i="2"/>
  <c r="R367" i="2"/>
  <c r="S367" i="2"/>
  <c r="T367" i="2"/>
  <c r="U367" i="2"/>
  <c r="V367" i="2"/>
  <c r="P368" i="2"/>
  <c r="Q368" i="2"/>
  <c r="R368" i="2"/>
  <c r="S368" i="2"/>
  <c r="T368" i="2"/>
  <c r="U368" i="2"/>
  <c r="V368" i="2"/>
  <c r="P369" i="2"/>
  <c r="Q369" i="2"/>
  <c r="R369" i="2"/>
  <c r="S369" i="2"/>
  <c r="T369" i="2"/>
  <c r="U369" i="2"/>
  <c r="V369" i="2"/>
  <c r="P370" i="2"/>
  <c r="Q370" i="2"/>
  <c r="R370" i="2"/>
  <c r="S370" i="2"/>
  <c r="T370" i="2"/>
  <c r="U370" i="2"/>
  <c r="V370" i="2"/>
  <c r="P371" i="2"/>
  <c r="Q371" i="2"/>
  <c r="R371" i="2"/>
  <c r="S371" i="2"/>
  <c r="T371" i="2"/>
  <c r="U371" i="2"/>
  <c r="V371" i="2"/>
  <c r="P372" i="2"/>
  <c r="Q372" i="2"/>
  <c r="R372" i="2"/>
  <c r="S372" i="2"/>
  <c r="T372" i="2"/>
  <c r="U372" i="2"/>
  <c r="V372" i="2"/>
  <c r="P373" i="2"/>
  <c r="Q373" i="2"/>
  <c r="R373" i="2"/>
  <c r="S373" i="2"/>
  <c r="T373" i="2"/>
  <c r="U373" i="2"/>
  <c r="V373" i="2"/>
  <c r="P374" i="2"/>
  <c r="Q374" i="2"/>
  <c r="R374" i="2"/>
  <c r="S374" i="2"/>
  <c r="T374" i="2"/>
  <c r="U374" i="2"/>
  <c r="V374" i="2"/>
  <c r="P375" i="2"/>
  <c r="Q375" i="2"/>
  <c r="R375" i="2"/>
  <c r="S375" i="2"/>
  <c r="T375" i="2"/>
  <c r="U375" i="2"/>
  <c r="V375" i="2"/>
  <c r="P376" i="2"/>
  <c r="Q376" i="2"/>
  <c r="R376" i="2"/>
  <c r="S376" i="2"/>
  <c r="T376" i="2"/>
  <c r="U376" i="2"/>
  <c r="V376" i="2"/>
  <c r="P377" i="2"/>
  <c r="Q377" i="2"/>
  <c r="R377" i="2"/>
  <c r="S377" i="2"/>
  <c r="T377" i="2"/>
  <c r="U377" i="2"/>
  <c r="V377" i="2"/>
  <c r="P378" i="2"/>
  <c r="Q378" i="2"/>
  <c r="R378" i="2"/>
  <c r="S378" i="2"/>
  <c r="T378" i="2"/>
  <c r="U378" i="2"/>
  <c r="V378" i="2"/>
  <c r="P379" i="2"/>
  <c r="Q379" i="2"/>
  <c r="R379" i="2"/>
  <c r="S379" i="2"/>
  <c r="T379" i="2"/>
  <c r="U379" i="2"/>
  <c r="V379" i="2"/>
  <c r="P380" i="2"/>
  <c r="Q380" i="2"/>
  <c r="R380" i="2"/>
  <c r="S380" i="2"/>
  <c r="T380" i="2"/>
  <c r="U380" i="2"/>
  <c r="V380" i="2"/>
  <c r="P381" i="2"/>
  <c r="Q381" i="2"/>
  <c r="R381" i="2"/>
  <c r="S381" i="2"/>
  <c r="T381" i="2"/>
  <c r="U381" i="2"/>
  <c r="V381" i="2"/>
  <c r="P382" i="2"/>
  <c r="Q382" i="2"/>
  <c r="R382" i="2"/>
  <c r="S382" i="2"/>
  <c r="T382" i="2"/>
  <c r="U382" i="2"/>
  <c r="V382" i="2"/>
  <c r="P383" i="2"/>
  <c r="Q383" i="2"/>
  <c r="R383" i="2"/>
  <c r="S383" i="2"/>
  <c r="T383" i="2"/>
  <c r="U383" i="2"/>
  <c r="V383" i="2"/>
  <c r="P384" i="2"/>
  <c r="Q384" i="2"/>
  <c r="R384" i="2"/>
  <c r="S384" i="2"/>
  <c r="T384" i="2"/>
  <c r="U384" i="2"/>
  <c r="V384" i="2"/>
  <c r="P385" i="2"/>
  <c r="Q385" i="2"/>
  <c r="R385" i="2"/>
  <c r="S385" i="2"/>
  <c r="T385" i="2"/>
  <c r="U385" i="2"/>
  <c r="V385" i="2"/>
  <c r="P386" i="2"/>
  <c r="Q386" i="2"/>
  <c r="R386" i="2"/>
  <c r="S386" i="2"/>
  <c r="T386" i="2"/>
  <c r="U386" i="2"/>
  <c r="V386" i="2"/>
  <c r="P387" i="2"/>
  <c r="Q387" i="2"/>
  <c r="R387" i="2"/>
  <c r="S387" i="2"/>
  <c r="T387" i="2"/>
  <c r="U387" i="2"/>
  <c r="V387" i="2"/>
  <c r="P388" i="2"/>
  <c r="Q388" i="2"/>
  <c r="R388" i="2"/>
  <c r="S388" i="2"/>
  <c r="T388" i="2"/>
  <c r="U388" i="2"/>
  <c r="V388" i="2"/>
  <c r="P389" i="2"/>
  <c r="Q389" i="2"/>
  <c r="R389" i="2"/>
  <c r="S389" i="2"/>
  <c r="T389" i="2"/>
  <c r="U389" i="2"/>
  <c r="V389" i="2"/>
  <c r="P390" i="2"/>
  <c r="Q390" i="2"/>
  <c r="R390" i="2"/>
  <c r="S390" i="2"/>
  <c r="T390" i="2"/>
  <c r="U390" i="2"/>
  <c r="V390" i="2"/>
  <c r="P391" i="2"/>
  <c r="Q391" i="2"/>
  <c r="R391" i="2"/>
  <c r="S391" i="2"/>
  <c r="T391" i="2"/>
  <c r="U391" i="2"/>
  <c r="V391" i="2"/>
  <c r="P392" i="2"/>
  <c r="Q392" i="2"/>
  <c r="R392" i="2"/>
  <c r="S392" i="2"/>
  <c r="T392" i="2"/>
  <c r="U392" i="2"/>
  <c r="V392" i="2"/>
  <c r="P393" i="2"/>
  <c r="Q393" i="2"/>
  <c r="R393" i="2"/>
  <c r="S393" i="2"/>
  <c r="T393" i="2"/>
  <c r="U393" i="2"/>
  <c r="V393" i="2"/>
  <c r="P394" i="2"/>
  <c r="Q394" i="2"/>
  <c r="R394" i="2"/>
  <c r="S394" i="2"/>
  <c r="T394" i="2"/>
  <c r="U394" i="2"/>
  <c r="V394" i="2"/>
  <c r="P395" i="2"/>
  <c r="Q395" i="2"/>
  <c r="R395" i="2"/>
  <c r="S395" i="2"/>
  <c r="T395" i="2"/>
  <c r="U395" i="2"/>
  <c r="V395" i="2"/>
  <c r="P396" i="2"/>
  <c r="Q396" i="2"/>
  <c r="R396" i="2"/>
  <c r="S396" i="2"/>
  <c r="T396" i="2"/>
  <c r="U396" i="2"/>
  <c r="V396" i="2"/>
  <c r="P397" i="2"/>
  <c r="Q397" i="2"/>
  <c r="R397" i="2"/>
  <c r="S397" i="2"/>
  <c r="T397" i="2"/>
  <c r="U397" i="2"/>
  <c r="V397" i="2"/>
  <c r="P398" i="2"/>
  <c r="Q398" i="2"/>
  <c r="R398" i="2"/>
  <c r="S398" i="2"/>
  <c r="T398" i="2"/>
  <c r="U398" i="2"/>
  <c r="V398" i="2"/>
  <c r="P399" i="2"/>
  <c r="Q399" i="2"/>
  <c r="R399" i="2"/>
  <c r="S399" i="2"/>
  <c r="T399" i="2"/>
  <c r="U399" i="2"/>
  <c r="V399" i="2"/>
  <c r="P400" i="2"/>
  <c r="Q400" i="2"/>
  <c r="R400" i="2"/>
  <c r="S400" i="2"/>
  <c r="T400" i="2"/>
  <c r="U400" i="2"/>
  <c r="V400" i="2"/>
  <c r="P401" i="2"/>
  <c r="Q401" i="2"/>
  <c r="R401" i="2"/>
  <c r="S401" i="2"/>
  <c r="T401" i="2"/>
  <c r="U401" i="2"/>
  <c r="V401" i="2"/>
  <c r="P402" i="2"/>
  <c r="Q402" i="2"/>
  <c r="R402" i="2"/>
  <c r="S402" i="2"/>
  <c r="T402" i="2"/>
  <c r="U402" i="2"/>
  <c r="V402" i="2"/>
  <c r="P403" i="2"/>
  <c r="Q403" i="2"/>
  <c r="R403" i="2"/>
  <c r="S403" i="2"/>
  <c r="T403" i="2"/>
  <c r="U403" i="2"/>
  <c r="V403" i="2"/>
  <c r="P404" i="2"/>
  <c r="Q404" i="2"/>
  <c r="R404" i="2"/>
  <c r="S404" i="2"/>
  <c r="T404" i="2"/>
  <c r="U404" i="2"/>
  <c r="V404" i="2"/>
  <c r="P405" i="2"/>
  <c r="Q405" i="2"/>
  <c r="R405" i="2"/>
  <c r="S405" i="2"/>
  <c r="T405" i="2"/>
  <c r="U405" i="2"/>
  <c r="V405" i="2"/>
  <c r="P406" i="2"/>
  <c r="Q406" i="2"/>
  <c r="R406" i="2"/>
  <c r="S406" i="2"/>
  <c r="T406" i="2"/>
  <c r="U406" i="2"/>
  <c r="V406" i="2"/>
  <c r="P407" i="2"/>
  <c r="Q407" i="2"/>
  <c r="R407" i="2"/>
  <c r="S407" i="2"/>
  <c r="T407" i="2"/>
  <c r="U407" i="2"/>
  <c r="V407" i="2"/>
  <c r="P408" i="2"/>
  <c r="Q408" i="2"/>
  <c r="R408" i="2"/>
  <c r="S408" i="2"/>
  <c r="T408" i="2"/>
  <c r="U408" i="2"/>
  <c r="V408" i="2"/>
  <c r="P409" i="2"/>
  <c r="Q409" i="2"/>
  <c r="R409" i="2"/>
  <c r="S409" i="2"/>
  <c r="T409" i="2"/>
  <c r="U409" i="2"/>
  <c r="V409" i="2"/>
  <c r="P410" i="2"/>
  <c r="Q410" i="2"/>
  <c r="R410" i="2"/>
  <c r="S410" i="2"/>
  <c r="T410" i="2"/>
  <c r="U410" i="2"/>
  <c r="V410" i="2"/>
  <c r="P411" i="2"/>
  <c r="Q411" i="2"/>
  <c r="R411" i="2"/>
  <c r="S411" i="2"/>
  <c r="T411" i="2"/>
  <c r="U411" i="2"/>
  <c r="V411" i="2"/>
  <c r="P412" i="2"/>
  <c r="Q412" i="2"/>
  <c r="R412" i="2"/>
  <c r="S412" i="2"/>
  <c r="T412" i="2"/>
  <c r="U412" i="2"/>
  <c r="V412" i="2"/>
  <c r="P413" i="2"/>
  <c r="Q413" i="2"/>
  <c r="R413" i="2"/>
  <c r="S413" i="2"/>
  <c r="T413" i="2"/>
  <c r="U413" i="2"/>
  <c r="V413" i="2"/>
  <c r="P414" i="2"/>
  <c r="Q414" i="2"/>
  <c r="R414" i="2"/>
  <c r="S414" i="2"/>
  <c r="T414" i="2"/>
  <c r="U414" i="2"/>
  <c r="V414" i="2"/>
  <c r="P415" i="2"/>
  <c r="Q415" i="2"/>
  <c r="R415" i="2"/>
  <c r="S415" i="2"/>
  <c r="T415" i="2"/>
  <c r="U415" i="2"/>
  <c r="V415" i="2"/>
  <c r="P416" i="2"/>
  <c r="Q416" i="2"/>
  <c r="R416" i="2"/>
  <c r="S416" i="2"/>
  <c r="T416" i="2"/>
  <c r="U416" i="2"/>
  <c r="V416" i="2"/>
  <c r="P417" i="2"/>
  <c r="Q417" i="2"/>
  <c r="R417" i="2"/>
  <c r="S417" i="2"/>
  <c r="T417" i="2"/>
  <c r="U417" i="2"/>
  <c r="V417" i="2"/>
  <c r="P418" i="2"/>
  <c r="Q418" i="2"/>
  <c r="R418" i="2"/>
  <c r="S418" i="2"/>
  <c r="T418" i="2"/>
  <c r="U418" i="2"/>
  <c r="V418" i="2"/>
  <c r="P419" i="2"/>
  <c r="Q419" i="2"/>
  <c r="R419" i="2"/>
  <c r="S419" i="2"/>
  <c r="T419" i="2"/>
  <c r="U419" i="2"/>
  <c r="V419" i="2"/>
  <c r="P420" i="2"/>
  <c r="Q420" i="2"/>
  <c r="R420" i="2"/>
  <c r="S420" i="2"/>
  <c r="T420" i="2"/>
  <c r="U420" i="2"/>
  <c r="V420" i="2"/>
  <c r="P421" i="2"/>
  <c r="Q421" i="2"/>
  <c r="R421" i="2"/>
  <c r="S421" i="2"/>
  <c r="T421" i="2"/>
  <c r="U421" i="2"/>
  <c r="V421" i="2"/>
  <c r="P422" i="2"/>
  <c r="Q422" i="2"/>
  <c r="R422" i="2"/>
  <c r="S422" i="2"/>
  <c r="T422" i="2"/>
  <c r="U422" i="2"/>
  <c r="V422" i="2"/>
  <c r="P423" i="2"/>
  <c r="Q423" i="2"/>
  <c r="R423" i="2"/>
  <c r="S423" i="2"/>
  <c r="T423" i="2"/>
  <c r="U423" i="2"/>
  <c r="V423" i="2"/>
  <c r="P424" i="2"/>
  <c r="Q424" i="2"/>
  <c r="R424" i="2"/>
  <c r="S424" i="2"/>
  <c r="T424" i="2"/>
  <c r="U424" i="2"/>
  <c r="V424" i="2"/>
  <c r="P425" i="2"/>
  <c r="Q425" i="2"/>
  <c r="R425" i="2"/>
  <c r="S425" i="2"/>
  <c r="T425" i="2"/>
  <c r="U425" i="2"/>
  <c r="V425" i="2"/>
  <c r="P426" i="2"/>
  <c r="Q426" i="2"/>
  <c r="R426" i="2"/>
  <c r="S426" i="2"/>
  <c r="T426" i="2"/>
  <c r="U426" i="2"/>
  <c r="V426" i="2"/>
  <c r="P427" i="2"/>
  <c r="Q427" i="2"/>
  <c r="R427" i="2"/>
  <c r="S427" i="2"/>
  <c r="T427" i="2"/>
  <c r="U427" i="2"/>
  <c r="V427" i="2"/>
  <c r="P428" i="2"/>
  <c r="Q428" i="2"/>
  <c r="R428" i="2"/>
  <c r="S428" i="2"/>
  <c r="T428" i="2"/>
  <c r="U428" i="2"/>
  <c r="V428" i="2"/>
  <c r="P429" i="2"/>
  <c r="Q429" i="2"/>
  <c r="R429" i="2"/>
  <c r="S429" i="2"/>
  <c r="T429" i="2"/>
  <c r="U429" i="2"/>
  <c r="V429" i="2"/>
  <c r="P430" i="2"/>
  <c r="Q430" i="2"/>
  <c r="R430" i="2"/>
  <c r="S430" i="2"/>
  <c r="T430" i="2"/>
  <c r="U430" i="2"/>
  <c r="V430" i="2"/>
  <c r="P431" i="2"/>
  <c r="Q431" i="2"/>
  <c r="R431" i="2"/>
  <c r="S431" i="2"/>
  <c r="T431" i="2"/>
  <c r="U431" i="2"/>
  <c r="V431" i="2"/>
  <c r="P432" i="2"/>
  <c r="Q432" i="2"/>
  <c r="R432" i="2"/>
  <c r="S432" i="2"/>
  <c r="T432" i="2"/>
  <c r="U432" i="2"/>
  <c r="V432" i="2"/>
  <c r="P433" i="2"/>
  <c r="Q433" i="2"/>
  <c r="R433" i="2"/>
  <c r="S433" i="2"/>
  <c r="T433" i="2"/>
  <c r="U433" i="2"/>
  <c r="V433" i="2"/>
  <c r="P434" i="2"/>
  <c r="Q434" i="2"/>
  <c r="R434" i="2"/>
  <c r="S434" i="2"/>
  <c r="T434" i="2"/>
  <c r="U434" i="2"/>
  <c r="V434" i="2"/>
  <c r="P435" i="2"/>
  <c r="Q435" i="2"/>
  <c r="R435" i="2"/>
  <c r="S435" i="2"/>
  <c r="T435" i="2"/>
  <c r="U435" i="2"/>
  <c r="V435" i="2"/>
  <c r="P436" i="2"/>
  <c r="Q436" i="2"/>
  <c r="R436" i="2"/>
  <c r="S436" i="2"/>
  <c r="T436" i="2"/>
  <c r="U436" i="2"/>
  <c r="V436" i="2"/>
  <c r="P437" i="2"/>
  <c r="Q437" i="2"/>
  <c r="R437" i="2"/>
  <c r="S437" i="2"/>
  <c r="T437" i="2"/>
  <c r="U437" i="2"/>
  <c r="V437" i="2"/>
  <c r="P438" i="2"/>
  <c r="Q438" i="2"/>
  <c r="R438" i="2"/>
  <c r="S438" i="2"/>
  <c r="T438" i="2"/>
  <c r="U438" i="2"/>
  <c r="V438" i="2"/>
  <c r="P439" i="2"/>
  <c r="Q439" i="2"/>
  <c r="R439" i="2"/>
  <c r="S439" i="2"/>
  <c r="T439" i="2"/>
  <c r="U439" i="2"/>
  <c r="V439" i="2"/>
  <c r="P440" i="2"/>
  <c r="Q440" i="2"/>
  <c r="R440" i="2"/>
  <c r="S440" i="2"/>
  <c r="T440" i="2"/>
  <c r="U440" i="2"/>
  <c r="V440" i="2"/>
  <c r="P441" i="2"/>
  <c r="Q441" i="2"/>
  <c r="R441" i="2"/>
  <c r="S441" i="2"/>
  <c r="T441" i="2"/>
  <c r="U441" i="2"/>
  <c r="V441" i="2"/>
  <c r="P442" i="2"/>
  <c r="Q442" i="2"/>
  <c r="R442" i="2"/>
  <c r="S442" i="2"/>
  <c r="T442" i="2"/>
  <c r="U442" i="2"/>
  <c r="V442" i="2"/>
  <c r="P443" i="2"/>
  <c r="Q443" i="2"/>
  <c r="R443" i="2"/>
  <c r="S443" i="2"/>
  <c r="T443" i="2"/>
  <c r="U443" i="2"/>
  <c r="V443" i="2"/>
  <c r="P444" i="2"/>
  <c r="Q444" i="2"/>
  <c r="R444" i="2"/>
  <c r="S444" i="2"/>
  <c r="T444" i="2"/>
  <c r="U444" i="2"/>
  <c r="V444" i="2"/>
  <c r="P445" i="2"/>
  <c r="Q445" i="2"/>
  <c r="R445" i="2"/>
  <c r="S445" i="2"/>
  <c r="T445" i="2"/>
  <c r="U445" i="2"/>
  <c r="V445" i="2"/>
  <c r="P446" i="2"/>
  <c r="Q446" i="2"/>
  <c r="R446" i="2"/>
  <c r="S446" i="2"/>
  <c r="T446" i="2"/>
  <c r="U446" i="2"/>
  <c r="V446" i="2"/>
  <c r="P447" i="2"/>
  <c r="Q447" i="2"/>
  <c r="R447" i="2"/>
  <c r="S447" i="2"/>
  <c r="T447" i="2"/>
  <c r="U447" i="2"/>
  <c r="V447" i="2"/>
  <c r="P448" i="2"/>
  <c r="Q448" i="2"/>
  <c r="R448" i="2"/>
  <c r="S448" i="2"/>
  <c r="T448" i="2"/>
  <c r="U448" i="2"/>
  <c r="V448" i="2"/>
  <c r="P449" i="2"/>
  <c r="Q449" i="2"/>
  <c r="R449" i="2"/>
  <c r="S449" i="2"/>
  <c r="T449" i="2"/>
  <c r="U449" i="2"/>
  <c r="V449" i="2"/>
  <c r="P450" i="2"/>
  <c r="Q450" i="2"/>
  <c r="R450" i="2"/>
  <c r="S450" i="2"/>
  <c r="T450" i="2"/>
  <c r="U450" i="2"/>
  <c r="V450" i="2"/>
  <c r="P451" i="2"/>
  <c r="Q451" i="2"/>
  <c r="R451" i="2"/>
  <c r="S451" i="2"/>
  <c r="T451" i="2"/>
  <c r="U451" i="2"/>
  <c r="V451" i="2"/>
  <c r="P452" i="2"/>
  <c r="Q452" i="2"/>
  <c r="R452" i="2"/>
  <c r="S452" i="2"/>
  <c r="T452" i="2"/>
  <c r="U452" i="2"/>
  <c r="V452" i="2"/>
  <c r="P453" i="2"/>
  <c r="Q453" i="2"/>
  <c r="R453" i="2"/>
  <c r="S453" i="2"/>
  <c r="T453" i="2"/>
  <c r="U453" i="2"/>
  <c r="V453" i="2"/>
  <c r="P454" i="2"/>
  <c r="Q454" i="2"/>
  <c r="R454" i="2"/>
  <c r="S454" i="2"/>
  <c r="T454" i="2"/>
  <c r="U454" i="2"/>
  <c r="V454" i="2"/>
  <c r="P455" i="2"/>
  <c r="Q455" i="2"/>
  <c r="R455" i="2"/>
  <c r="S455" i="2"/>
  <c r="T455" i="2"/>
  <c r="U455" i="2"/>
  <c r="V455" i="2"/>
  <c r="P456" i="2"/>
  <c r="Q456" i="2"/>
  <c r="R456" i="2"/>
  <c r="S456" i="2"/>
  <c r="T456" i="2"/>
  <c r="U456" i="2"/>
  <c r="V456" i="2"/>
  <c r="P457" i="2"/>
  <c r="Q457" i="2"/>
  <c r="R457" i="2"/>
  <c r="S457" i="2"/>
  <c r="T457" i="2"/>
  <c r="U457" i="2"/>
  <c r="V457" i="2"/>
  <c r="P458" i="2"/>
  <c r="Q458" i="2"/>
  <c r="R458" i="2"/>
  <c r="S458" i="2"/>
  <c r="T458" i="2"/>
  <c r="U458" i="2"/>
  <c r="V458" i="2"/>
  <c r="P459" i="2"/>
  <c r="Q459" i="2"/>
  <c r="R459" i="2"/>
  <c r="S459" i="2"/>
  <c r="T459" i="2"/>
  <c r="U459" i="2"/>
  <c r="V459" i="2"/>
  <c r="P460" i="2"/>
  <c r="Q460" i="2"/>
  <c r="R460" i="2"/>
  <c r="S460" i="2"/>
  <c r="T460" i="2"/>
  <c r="U460" i="2"/>
  <c r="V460" i="2"/>
  <c r="P461" i="2"/>
  <c r="Q461" i="2"/>
  <c r="R461" i="2"/>
  <c r="S461" i="2"/>
  <c r="T461" i="2"/>
  <c r="U461" i="2"/>
  <c r="V461" i="2"/>
  <c r="P462" i="2"/>
  <c r="Q462" i="2"/>
  <c r="R462" i="2"/>
  <c r="S462" i="2"/>
  <c r="T462" i="2"/>
  <c r="U462" i="2"/>
  <c r="V462" i="2"/>
  <c r="P463" i="2"/>
  <c r="Q463" i="2"/>
  <c r="R463" i="2"/>
  <c r="S463" i="2"/>
  <c r="T463" i="2"/>
  <c r="U463" i="2"/>
  <c r="V463" i="2"/>
  <c r="P464" i="2"/>
  <c r="Q464" i="2"/>
  <c r="R464" i="2"/>
  <c r="S464" i="2"/>
  <c r="T464" i="2"/>
  <c r="U464" i="2"/>
  <c r="V464" i="2"/>
  <c r="P465" i="2"/>
  <c r="Q465" i="2"/>
  <c r="R465" i="2"/>
  <c r="S465" i="2"/>
  <c r="T465" i="2"/>
  <c r="U465" i="2"/>
  <c r="V465" i="2"/>
  <c r="P466" i="2"/>
  <c r="Q466" i="2"/>
  <c r="R466" i="2"/>
  <c r="S466" i="2"/>
  <c r="T466" i="2"/>
  <c r="U466" i="2"/>
  <c r="V466" i="2"/>
  <c r="P467" i="2"/>
  <c r="Q467" i="2"/>
  <c r="R467" i="2"/>
  <c r="S467" i="2"/>
  <c r="T467" i="2"/>
  <c r="U467" i="2"/>
  <c r="V467" i="2"/>
  <c r="P468" i="2"/>
  <c r="Q468" i="2"/>
  <c r="R468" i="2"/>
  <c r="S468" i="2"/>
  <c r="T468" i="2"/>
  <c r="U468" i="2"/>
  <c r="V468" i="2"/>
  <c r="P469" i="2"/>
  <c r="Q469" i="2"/>
  <c r="R469" i="2"/>
  <c r="S469" i="2"/>
  <c r="T469" i="2"/>
  <c r="U469" i="2"/>
  <c r="V469" i="2"/>
  <c r="P470" i="2"/>
  <c r="Q470" i="2"/>
  <c r="R470" i="2"/>
  <c r="S470" i="2"/>
  <c r="T470" i="2"/>
  <c r="U470" i="2"/>
  <c r="V470" i="2"/>
  <c r="P471" i="2"/>
  <c r="Q471" i="2"/>
  <c r="R471" i="2"/>
  <c r="S471" i="2"/>
  <c r="T471" i="2"/>
  <c r="U471" i="2"/>
  <c r="V471" i="2"/>
  <c r="P472" i="2"/>
  <c r="Q472" i="2"/>
  <c r="R472" i="2"/>
  <c r="S472" i="2"/>
  <c r="T472" i="2"/>
  <c r="U472" i="2"/>
  <c r="V472" i="2"/>
  <c r="P473" i="2"/>
  <c r="Q473" i="2"/>
  <c r="R473" i="2"/>
  <c r="S473" i="2"/>
  <c r="T473" i="2"/>
  <c r="U473" i="2"/>
  <c r="V473" i="2"/>
  <c r="P474" i="2"/>
  <c r="Q474" i="2"/>
  <c r="R474" i="2"/>
  <c r="S474" i="2"/>
  <c r="T474" i="2"/>
  <c r="U474" i="2"/>
  <c r="V474" i="2"/>
  <c r="P475" i="2"/>
  <c r="Q475" i="2"/>
  <c r="R475" i="2"/>
  <c r="S475" i="2"/>
  <c r="T475" i="2"/>
  <c r="U475" i="2"/>
  <c r="V475" i="2"/>
  <c r="P476" i="2"/>
  <c r="Q476" i="2"/>
  <c r="R476" i="2"/>
  <c r="S476" i="2"/>
  <c r="T476" i="2"/>
  <c r="U476" i="2"/>
  <c r="V476" i="2"/>
  <c r="P477" i="2"/>
  <c r="Q477" i="2"/>
  <c r="R477" i="2"/>
  <c r="S477" i="2"/>
  <c r="T477" i="2"/>
  <c r="U477" i="2"/>
  <c r="V477" i="2"/>
  <c r="P478" i="2"/>
  <c r="Q478" i="2"/>
  <c r="R478" i="2"/>
  <c r="S478" i="2"/>
  <c r="T478" i="2"/>
  <c r="U478" i="2"/>
  <c r="V478" i="2"/>
  <c r="P479" i="2"/>
  <c r="Q479" i="2"/>
  <c r="R479" i="2"/>
  <c r="S479" i="2"/>
  <c r="T479" i="2"/>
  <c r="U479" i="2"/>
  <c r="V479" i="2"/>
  <c r="P480" i="2"/>
  <c r="Q480" i="2"/>
  <c r="R480" i="2"/>
  <c r="S480" i="2"/>
  <c r="T480" i="2"/>
  <c r="U480" i="2"/>
  <c r="V480" i="2"/>
  <c r="P481" i="2"/>
  <c r="Q481" i="2"/>
  <c r="R481" i="2"/>
  <c r="S481" i="2"/>
  <c r="T481" i="2"/>
  <c r="U481" i="2"/>
  <c r="V481" i="2"/>
  <c r="P482" i="2"/>
  <c r="Q482" i="2"/>
  <c r="R482" i="2"/>
  <c r="S482" i="2"/>
  <c r="T482" i="2"/>
  <c r="U482" i="2"/>
  <c r="V482" i="2"/>
  <c r="P483" i="2"/>
  <c r="Q483" i="2"/>
  <c r="R483" i="2"/>
  <c r="S483" i="2"/>
  <c r="T483" i="2"/>
  <c r="U483" i="2"/>
  <c r="V483" i="2"/>
  <c r="P484" i="2"/>
  <c r="Q484" i="2"/>
  <c r="R484" i="2"/>
  <c r="S484" i="2"/>
  <c r="T484" i="2"/>
  <c r="U484" i="2"/>
  <c r="V484" i="2"/>
  <c r="P485" i="2"/>
  <c r="Q485" i="2"/>
  <c r="R485" i="2"/>
  <c r="S485" i="2"/>
  <c r="T485" i="2"/>
  <c r="U485" i="2"/>
  <c r="V485" i="2"/>
  <c r="P486" i="2"/>
  <c r="Q486" i="2"/>
  <c r="R486" i="2"/>
  <c r="S486" i="2"/>
  <c r="T486" i="2"/>
  <c r="U486" i="2"/>
  <c r="V486" i="2"/>
  <c r="P487" i="2"/>
  <c r="Q487" i="2"/>
  <c r="R487" i="2"/>
  <c r="S487" i="2"/>
  <c r="T487" i="2"/>
  <c r="U487" i="2"/>
  <c r="V487" i="2"/>
  <c r="P488" i="2"/>
  <c r="Q488" i="2"/>
  <c r="R488" i="2"/>
  <c r="S488" i="2"/>
  <c r="T488" i="2"/>
  <c r="U488" i="2"/>
  <c r="V488" i="2"/>
  <c r="P489" i="2"/>
  <c r="Q489" i="2"/>
  <c r="R489" i="2"/>
  <c r="S489" i="2"/>
  <c r="T489" i="2"/>
  <c r="U489" i="2"/>
  <c r="V489" i="2"/>
  <c r="P490" i="2"/>
  <c r="Q490" i="2"/>
  <c r="R490" i="2"/>
  <c r="S490" i="2"/>
  <c r="T490" i="2"/>
  <c r="U490" i="2"/>
  <c r="V490" i="2"/>
  <c r="P491" i="2"/>
  <c r="Q491" i="2"/>
  <c r="R491" i="2"/>
  <c r="S491" i="2"/>
  <c r="T491" i="2"/>
  <c r="U491" i="2"/>
  <c r="V491" i="2"/>
  <c r="P492" i="2"/>
  <c r="Q492" i="2"/>
  <c r="R492" i="2"/>
  <c r="S492" i="2"/>
  <c r="T492" i="2"/>
  <c r="U492" i="2"/>
  <c r="V492" i="2"/>
  <c r="P493" i="2"/>
  <c r="Q493" i="2"/>
  <c r="R493" i="2"/>
  <c r="S493" i="2"/>
  <c r="T493" i="2"/>
  <c r="U493" i="2"/>
  <c r="V493" i="2"/>
  <c r="P494" i="2"/>
  <c r="Q494" i="2"/>
  <c r="R494" i="2"/>
  <c r="S494" i="2"/>
  <c r="T494" i="2"/>
  <c r="U494" i="2"/>
  <c r="V494" i="2"/>
  <c r="P495" i="2"/>
  <c r="Q495" i="2"/>
  <c r="R495" i="2"/>
  <c r="S495" i="2"/>
  <c r="T495" i="2"/>
  <c r="U495" i="2"/>
  <c r="V495" i="2"/>
  <c r="P496" i="2"/>
  <c r="Q496" i="2"/>
  <c r="R496" i="2"/>
  <c r="S496" i="2"/>
  <c r="T496" i="2"/>
  <c r="U496" i="2"/>
  <c r="V496" i="2"/>
  <c r="P497" i="2"/>
  <c r="Q497" i="2"/>
  <c r="R497" i="2"/>
  <c r="S497" i="2"/>
  <c r="T497" i="2"/>
  <c r="U497" i="2"/>
  <c r="V497" i="2"/>
  <c r="P498" i="2"/>
  <c r="Q498" i="2"/>
  <c r="R498" i="2"/>
  <c r="S498" i="2"/>
  <c r="T498" i="2"/>
  <c r="U498" i="2"/>
  <c r="V498" i="2"/>
  <c r="P499" i="2"/>
  <c r="Q499" i="2"/>
  <c r="R499" i="2"/>
  <c r="S499" i="2"/>
  <c r="T499" i="2"/>
  <c r="U499" i="2"/>
  <c r="V499" i="2"/>
  <c r="P500" i="2"/>
  <c r="Q500" i="2"/>
  <c r="R500" i="2"/>
  <c r="S500" i="2"/>
  <c r="T500" i="2"/>
  <c r="U500" i="2"/>
  <c r="V500" i="2"/>
  <c r="P501" i="2"/>
  <c r="Q501" i="2"/>
  <c r="R501" i="2"/>
  <c r="S501" i="2"/>
  <c r="T501" i="2"/>
  <c r="U501" i="2"/>
  <c r="V501" i="2"/>
  <c r="P502" i="2"/>
  <c r="Q502" i="2"/>
  <c r="R502" i="2"/>
  <c r="S502" i="2"/>
  <c r="T502" i="2"/>
  <c r="U502" i="2"/>
  <c r="V502" i="2"/>
  <c r="P503" i="2"/>
  <c r="Q503" i="2"/>
  <c r="R503" i="2"/>
  <c r="S503" i="2"/>
  <c r="T503" i="2"/>
  <c r="U503" i="2"/>
  <c r="V503" i="2"/>
  <c r="P504" i="2"/>
  <c r="Q504" i="2"/>
  <c r="R504" i="2"/>
  <c r="S504" i="2"/>
  <c r="T504" i="2"/>
  <c r="U504" i="2"/>
  <c r="V504" i="2"/>
  <c r="P505" i="2"/>
  <c r="Q505" i="2"/>
  <c r="R505" i="2"/>
  <c r="S505" i="2"/>
  <c r="T505" i="2"/>
  <c r="U505" i="2"/>
  <c r="V505" i="2"/>
  <c r="P506" i="2"/>
  <c r="Q506" i="2"/>
  <c r="R506" i="2"/>
  <c r="S506" i="2"/>
  <c r="T506" i="2"/>
  <c r="U506" i="2"/>
  <c r="V506" i="2"/>
  <c r="P507" i="2"/>
  <c r="Q507" i="2"/>
  <c r="R507" i="2"/>
  <c r="S507" i="2"/>
  <c r="T507" i="2"/>
  <c r="U507" i="2"/>
  <c r="V507" i="2"/>
  <c r="P508" i="2"/>
  <c r="Q508" i="2"/>
  <c r="R508" i="2"/>
  <c r="S508" i="2"/>
  <c r="T508" i="2"/>
  <c r="U508" i="2"/>
  <c r="V508" i="2"/>
  <c r="P509" i="2"/>
  <c r="Q509" i="2"/>
  <c r="R509" i="2"/>
  <c r="S509" i="2"/>
  <c r="T509" i="2"/>
  <c r="U509" i="2"/>
  <c r="V509" i="2"/>
  <c r="P510" i="2"/>
  <c r="Q510" i="2"/>
  <c r="R510" i="2"/>
  <c r="S510" i="2"/>
  <c r="T510" i="2"/>
  <c r="U510" i="2"/>
  <c r="V510" i="2"/>
  <c r="P511" i="2"/>
  <c r="Q511" i="2"/>
  <c r="R511" i="2"/>
  <c r="S511" i="2"/>
  <c r="T511" i="2"/>
  <c r="U511" i="2"/>
  <c r="V511" i="2"/>
  <c r="P512" i="2"/>
  <c r="Q512" i="2"/>
  <c r="R512" i="2"/>
  <c r="S512" i="2"/>
  <c r="T512" i="2"/>
  <c r="U512" i="2"/>
  <c r="V512" i="2"/>
  <c r="P513" i="2"/>
  <c r="Q513" i="2"/>
  <c r="R513" i="2"/>
  <c r="S513" i="2"/>
  <c r="T513" i="2"/>
  <c r="U513" i="2"/>
  <c r="V513" i="2"/>
  <c r="P514" i="2"/>
  <c r="Q514" i="2"/>
  <c r="R514" i="2"/>
  <c r="S514" i="2"/>
  <c r="T514" i="2"/>
  <c r="U514" i="2"/>
  <c r="V514" i="2"/>
  <c r="P515" i="2"/>
  <c r="Q515" i="2"/>
  <c r="R515" i="2"/>
  <c r="S515" i="2"/>
  <c r="T515" i="2"/>
  <c r="U515" i="2"/>
  <c r="V515" i="2"/>
  <c r="P516" i="2"/>
  <c r="Q516" i="2"/>
  <c r="R516" i="2"/>
  <c r="S516" i="2"/>
  <c r="T516" i="2"/>
  <c r="U516" i="2"/>
  <c r="V516" i="2"/>
  <c r="P517" i="2"/>
  <c r="Q517" i="2"/>
  <c r="R517" i="2"/>
  <c r="S517" i="2"/>
  <c r="T517" i="2"/>
  <c r="U517" i="2"/>
  <c r="V517" i="2"/>
  <c r="P518" i="2"/>
  <c r="Q518" i="2"/>
  <c r="R518" i="2"/>
  <c r="S518" i="2"/>
  <c r="T518" i="2"/>
  <c r="U518" i="2"/>
  <c r="V518" i="2"/>
  <c r="P519" i="2"/>
  <c r="Q519" i="2"/>
  <c r="R519" i="2"/>
  <c r="S519" i="2"/>
  <c r="T519" i="2"/>
  <c r="U519" i="2"/>
  <c r="V519" i="2"/>
  <c r="P520" i="2"/>
  <c r="Q520" i="2"/>
  <c r="R520" i="2"/>
  <c r="S520" i="2"/>
  <c r="T520" i="2"/>
  <c r="U520" i="2"/>
  <c r="V520" i="2"/>
  <c r="P521" i="2"/>
  <c r="Q521" i="2"/>
  <c r="R521" i="2"/>
  <c r="S521" i="2"/>
  <c r="T521" i="2"/>
  <c r="U521" i="2"/>
  <c r="V521" i="2"/>
  <c r="P522" i="2"/>
  <c r="Q522" i="2"/>
  <c r="R522" i="2"/>
  <c r="S522" i="2"/>
  <c r="T522" i="2"/>
  <c r="U522" i="2"/>
  <c r="V522" i="2"/>
  <c r="P523" i="2"/>
  <c r="Q523" i="2"/>
  <c r="R523" i="2"/>
  <c r="S523" i="2"/>
  <c r="T523" i="2"/>
  <c r="U523" i="2"/>
  <c r="V523" i="2"/>
  <c r="P524" i="2"/>
  <c r="Q524" i="2"/>
  <c r="R524" i="2"/>
  <c r="S524" i="2"/>
  <c r="T524" i="2"/>
  <c r="U524" i="2"/>
  <c r="V524" i="2"/>
  <c r="P525" i="2"/>
  <c r="Q525" i="2"/>
  <c r="R525" i="2"/>
  <c r="S525" i="2"/>
  <c r="T525" i="2"/>
  <c r="U525" i="2"/>
  <c r="V525" i="2"/>
  <c r="P526" i="2"/>
  <c r="Q526" i="2"/>
  <c r="R526" i="2"/>
  <c r="S526" i="2"/>
  <c r="T526" i="2"/>
  <c r="U526" i="2"/>
  <c r="V526" i="2"/>
  <c r="P527" i="2"/>
  <c r="Q527" i="2"/>
  <c r="R527" i="2"/>
  <c r="S527" i="2"/>
  <c r="T527" i="2"/>
  <c r="U527" i="2"/>
  <c r="V527" i="2"/>
  <c r="P528" i="2"/>
  <c r="Q528" i="2"/>
  <c r="R528" i="2"/>
  <c r="S528" i="2"/>
  <c r="T528" i="2"/>
  <c r="U528" i="2"/>
  <c r="V528" i="2"/>
  <c r="P529" i="2"/>
  <c r="Q529" i="2"/>
  <c r="R529" i="2"/>
  <c r="S529" i="2"/>
  <c r="T529" i="2"/>
  <c r="U529" i="2"/>
  <c r="V529" i="2"/>
  <c r="P530" i="2"/>
  <c r="Q530" i="2"/>
  <c r="R530" i="2"/>
  <c r="S530" i="2"/>
  <c r="T530" i="2"/>
  <c r="U530" i="2"/>
  <c r="V530" i="2"/>
  <c r="P531" i="2"/>
  <c r="Q531" i="2"/>
  <c r="R531" i="2"/>
  <c r="S531" i="2"/>
  <c r="T531" i="2"/>
  <c r="U531" i="2"/>
  <c r="V531" i="2"/>
  <c r="P532" i="2"/>
  <c r="Q532" i="2"/>
  <c r="R532" i="2"/>
  <c r="S532" i="2"/>
  <c r="T532" i="2"/>
  <c r="U532" i="2"/>
  <c r="V532" i="2"/>
  <c r="P533" i="2"/>
  <c r="Q533" i="2"/>
  <c r="R533" i="2"/>
  <c r="S533" i="2"/>
  <c r="T533" i="2"/>
  <c r="U533" i="2"/>
  <c r="V533" i="2"/>
  <c r="P534" i="2"/>
  <c r="Q534" i="2"/>
  <c r="R534" i="2"/>
  <c r="S534" i="2"/>
  <c r="T534" i="2"/>
  <c r="U534" i="2"/>
  <c r="V534" i="2"/>
  <c r="P535" i="2"/>
  <c r="Q535" i="2"/>
  <c r="R535" i="2"/>
  <c r="S535" i="2"/>
  <c r="T535" i="2"/>
  <c r="U535" i="2"/>
  <c r="V535" i="2"/>
  <c r="P536" i="2"/>
  <c r="Q536" i="2"/>
  <c r="R536" i="2"/>
  <c r="S536" i="2"/>
  <c r="T536" i="2"/>
  <c r="U536" i="2"/>
  <c r="V536" i="2"/>
  <c r="P537" i="2"/>
  <c r="Q537" i="2"/>
  <c r="R537" i="2"/>
  <c r="S537" i="2"/>
  <c r="T537" i="2"/>
  <c r="U537" i="2"/>
  <c r="V537" i="2"/>
  <c r="P538" i="2"/>
  <c r="Q538" i="2"/>
  <c r="R538" i="2"/>
  <c r="S538" i="2"/>
  <c r="T538" i="2"/>
  <c r="U538" i="2"/>
  <c r="V538" i="2"/>
  <c r="P539" i="2"/>
  <c r="Q539" i="2"/>
  <c r="R539" i="2"/>
  <c r="S539" i="2"/>
  <c r="T539" i="2"/>
  <c r="U539" i="2"/>
  <c r="V539" i="2"/>
  <c r="P540" i="2"/>
  <c r="Q540" i="2"/>
  <c r="R540" i="2"/>
  <c r="S540" i="2"/>
  <c r="T540" i="2"/>
  <c r="U540" i="2"/>
  <c r="V540" i="2"/>
  <c r="P541" i="2"/>
  <c r="Q541" i="2"/>
  <c r="R541" i="2"/>
  <c r="S541" i="2"/>
  <c r="T541" i="2"/>
  <c r="U541" i="2"/>
  <c r="V541" i="2"/>
  <c r="P542" i="2"/>
  <c r="Q542" i="2"/>
  <c r="R542" i="2"/>
  <c r="S542" i="2"/>
  <c r="T542" i="2"/>
  <c r="U542" i="2"/>
  <c r="V542" i="2"/>
  <c r="P543" i="2"/>
  <c r="Q543" i="2"/>
  <c r="R543" i="2"/>
  <c r="S543" i="2"/>
  <c r="T543" i="2"/>
  <c r="U543" i="2"/>
  <c r="V543" i="2"/>
  <c r="P544" i="2"/>
  <c r="Q544" i="2"/>
  <c r="R544" i="2"/>
  <c r="S544" i="2"/>
  <c r="T544" i="2"/>
  <c r="U544" i="2"/>
  <c r="V544" i="2"/>
  <c r="P545" i="2"/>
  <c r="Q545" i="2"/>
  <c r="R545" i="2"/>
  <c r="S545" i="2"/>
  <c r="T545" i="2"/>
  <c r="U545" i="2"/>
  <c r="V545" i="2"/>
  <c r="P546" i="2"/>
  <c r="Q546" i="2"/>
  <c r="R546" i="2"/>
  <c r="S546" i="2"/>
  <c r="T546" i="2"/>
  <c r="U546" i="2"/>
  <c r="V546" i="2"/>
  <c r="P547" i="2"/>
  <c r="Q547" i="2"/>
  <c r="R547" i="2"/>
  <c r="S547" i="2"/>
  <c r="T547" i="2"/>
  <c r="U547" i="2"/>
  <c r="V547" i="2"/>
  <c r="P548" i="2"/>
  <c r="Q548" i="2"/>
  <c r="R548" i="2"/>
  <c r="S548" i="2"/>
  <c r="T548" i="2"/>
  <c r="U548" i="2"/>
  <c r="V548" i="2"/>
  <c r="P549" i="2"/>
  <c r="Q549" i="2"/>
  <c r="R549" i="2"/>
  <c r="S549" i="2"/>
  <c r="T549" i="2"/>
  <c r="U549" i="2"/>
  <c r="V549" i="2"/>
  <c r="P550" i="2"/>
  <c r="Q550" i="2"/>
  <c r="R550" i="2"/>
  <c r="S550" i="2"/>
  <c r="T550" i="2"/>
  <c r="U550" i="2"/>
  <c r="V550" i="2"/>
  <c r="P551" i="2"/>
  <c r="Q551" i="2"/>
  <c r="R551" i="2"/>
  <c r="S551" i="2"/>
  <c r="T551" i="2"/>
  <c r="U551" i="2"/>
  <c r="V551" i="2"/>
  <c r="P552" i="2"/>
  <c r="Q552" i="2"/>
  <c r="R552" i="2"/>
  <c r="S552" i="2"/>
  <c r="T552" i="2"/>
  <c r="U552" i="2"/>
  <c r="V552" i="2"/>
  <c r="P553" i="2"/>
  <c r="Q553" i="2"/>
  <c r="R553" i="2"/>
  <c r="S553" i="2"/>
  <c r="T553" i="2"/>
  <c r="U553" i="2"/>
  <c r="V553" i="2"/>
  <c r="P554" i="2"/>
  <c r="Q554" i="2"/>
  <c r="R554" i="2"/>
  <c r="S554" i="2"/>
  <c r="T554" i="2"/>
  <c r="U554" i="2"/>
  <c r="V554" i="2"/>
  <c r="P555" i="2"/>
  <c r="Q555" i="2"/>
  <c r="R555" i="2"/>
  <c r="S555" i="2"/>
  <c r="T555" i="2"/>
  <c r="U555" i="2"/>
  <c r="V555" i="2"/>
  <c r="P556" i="2"/>
  <c r="Q556" i="2"/>
  <c r="R556" i="2"/>
  <c r="S556" i="2"/>
  <c r="T556" i="2"/>
  <c r="U556" i="2"/>
  <c r="V556" i="2"/>
  <c r="P557" i="2"/>
  <c r="Q557" i="2"/>
  <c r="R557" i="2"/>
  <c r="S557" i="2"/>
  <c r="T557" i="2"/>
  <c r="U557" i="2"/>
  <c r="V557" i="2"/>
  <c r="P558" i="2"/>
  <c r="Q558" i="2"/>
  <c r="R558" i="2"/>
  <c r="S558" i="2"/>
  <c r="T558" i="2"/>
  <c r="U558" i="2"/>
  <c r="V558" i="2"/>
  <c r="P559" i="2"/>
  <c r="Q559" i="2"/>
  <c r="R559" i="2"/>
  <c r="S559" i="2"/>
  <c r="T559" i="2"/>
  <c r="U559" i="2"/>
  <c r="V559" i="2"/>
  <c r="P560" i="2"/>
  <c r="Q560" i="2"/>
  <c r="R560" i="2"/>
  <c r="S560" i="2"/>
  <c r="T560" i="2"/>
  <c r="U560" i="2"/>
  <c r="V560" i="2"/>
  <c r="P561" i="2"/>
  <c r="Q561" i="2"/>
  <c r="R561" i="2"/>
  <c r="S561" i="2"/>
  <c r="T561" i="2"/>
  <c r="U561" i="2"/>
  <c r="V561" i="2"/>
  <c r="P562" i="2"/>
  <c r="Q562" i="2"/>
  <c r="R562" i="2"/>
  <c r="S562" i="2"/>
  <c r="T562" i="2"/>
  <c r="U562" i="2"/>
  <c r="V562" i="2"/>
  <c r="P563" i="2"/>
  <c r="Q563" i="2"/>
  <c r="R563" i="2"/>
  <c r="S563" i="2"/>
  <c r="T563" i="2"/>
  <c r="U563" i="2"/>
  <c r="V563" i="2"/>
  <c r="P564" i="2"/>
  <c r="Q564" i="2"/>
  <c r="R564" i="2"/>
  <c r="S564" i="2"/>
  <c r="T564" i="2"/>
  <c r="U564" i="2"/>
  <c r="V564" i="2"/>
  <c r="P565" i="2"/>
  <c r="Q565" i="2"/>
  <c r="R565" i="2"/>
  <c r="S565" i="2"/>
  <c r="T565" i="2"/>
  <c r="U565" i="2"/>
  <c r="V565" i="2"/>
  <c r="P566" i="2"/>
  <c r="Q566" i="2"/>
  <c r="R566" i="2"/>
  <c r="S566" i="2"/>
  <c r="T566" i="2"/>
  <c r="U566" i="2"/>
  <c r="V566" i="2"/>
  <c r="P567" i="2"/>
  <c r="Q567" i="2"/>
  <c r="R567" i="2"/>
  <c r="S567" i="2"/>
  <c r="T567" i="2"/>
  <c r="U567" i="2"/>
  <c r="V567" i="2"/>
  <c r="P568" i="2"/>
  <c r="Q568" i="2"/>
  <c r="R568" i="2"/>
  <c r="S568" i="2"/>
  <c r="T568" i="2"/>
  <c r="U568" i="2"/>
  <c r="V568" i="2"/>
  <c r="P569" i="2"/>
  <c r="Q569" i="2"/>
  <c r="R569" i="2"/>
  <c r="S569" i="2"/>
  <c r="T569" i="2"/>
  <c r="U569" i="2"/>
  <c r="V569" i="2"/>
  <c r="P570" i="2"/>
  <c r="Q570" i="2"/>
  <c r="R570" i="2"/>
  <c r="S570" i="2"/>
  <c r="T570" i="2"/>
  <c r="U570" i="2"/>
  <c r="V570" i="2"/>
  <c r="P571" i="2"/>
  <c r="Q571" i="2"/>
  <c r="R571" i="2"/>
  <c r="S571" i="2"/>
  <c r="T571" i="2"/>
  <c r="U571" i="2"/>
  <c r="V571" i="2"/>
  <c r="P572" i="2"/>
  <c r="Q572" i="2"/>
  <c r="R572" i="2"/>
  <c r="S572" i="2"/>
  <c r="T572" i="2"/>
  <c r="U572" i="2"/>
  <c r="V572" i="2"/>
  <c r="P573" i="2"/>
  <c r="Q573" i="2"/>
  <c r="R573" i="2"/>
  <c r="S573" i="2"/>
  <c r="T573" i="2"/>
  <c r="U573" i="2"/>
  <c r="V573" i="2"/>
  <c r="P574" i="2"/>
  <c r="Q574" i="2"/>
  <c r="R574" i="2"/>
  <c r="S574" i="2"/>
  <c r="T574" i="2"/>
  <c r="U574" i="2"/>
  <c r="V574" i="2"/>
  <c r="P575" i="2"/>
  <c r="Q575" i="2"/>
  <c r="R575" i="2"/>
  <c r="S575" i="2"/>
  <c r="T575" i="2"/>
  <c r="U575" i="2"/>
  <c r="V575" i="2"/>
  <c r="P576" i="2"/>
  <c r="Q576" i="2"/>
  <c r="R576" i="2"/>
  <c r="S576" i="2"/>
  <c r="T576" i="2"/>
  <c r="U576" i="2"/>
  <c r="V576" i="2"/>
  <c r="P577" i="2"/>
  <c r="Q577" i="2"/>
  <c r="R577" i="2"/>
  <c r="S577" i="2"/>
  <c r="T577" i="2"/>
  <c r="U577" i="2"/>
  <c r="V577" i="2"/>
  <c r="P578" i="2"/>
  <c r="Q578" i="2"/>
  <c r="R578" i="2"/>
  <c r="S578" i="2"/>
  <c r="T578" i="2"/>
  <c r="U578" i="2"/>
  <c r="V578" i="2"/>
  <c r="P579" i="2"/>
  <c r="Q579" i="2"/>
  <c r="R579" i="2"/>
  <c r="S579" i="2"/>
  <c r="T579" i="2"/>
  <c r="U579" i="2"/>
  <c r="V579" i="2"/>
  <c r="P580" i="2"/>
  <c r="Q580" i="2"/>
  <c r="R580" i="2"/>
  <c r="S580" i="2"/>
  <c r="T580" i="2"/>
  <c r="U580" i="2"/>
  <c r="V580" i="2"/>
  <c r="P581" i="2"/>
  <c r="Q581" i="2"/>
  <c r="R581" i="2"/>
  <c r="S581" i="2"/>
  <c r="T581" i="2"/>
  <c r="U581" i="2"/>
  <c r="V581" i="2"/>
  <c r="P582" i="2"/>
  <c r="Q582" i="2"/>
  <c r="R582" i="2"/>
  <c r="S582" i="2"/>
  <c r="T582" i="2"/>
  <c r="U582" i="2"/>
  <c r="V582" i="2"/>
  <c r="P583" i="2"/>
  <c r="Q583" i="2"/>
  <c r="R583" i="2"/>
  <c r="S583" i="2"/>
  <c r="T583" i="2"/>
  <c r="U583" i="2"/>
  <c r="V583" i="2"/>
  <c r="P584" i="2"/>
  <c r="Q584" i="2"/>
  <c r="R584" i="2"/>
  <c r="S584" i="2"/>
  <c r="T584" i="2"/>
  <c r="U584" i="2"/>
  <c r="V584" i="2"/>
  <c r="P585" i="2"/>
  <c r="Q585" i="2"/>
  <c r="R585" i="2"/>
  <c r="S585" i="2"/>
  <c r="T585" i="2"/>
  <c r="U585" i="2"/>
  <c r="V585" i="2"/>
  <c r="P586" i="2"/>
  <c r="Q586" i="2"/>
  <c r="R586" i="2"/>
  <c r="S586" i="2"/>
  <c r="T586" i="2"/>
  <c r="U586" i="2"/>
  <c r="V586" i="2"/>
  <c r="P587" i="2"/>
  <c r="Q587" i="2"/>
  <c r="R587" i="2"/>
  <c r="S587" i="2"/>
  <c r="T587" i="2"/>
  <c r="U587" i="2"/>
  <c r="V587" i="2"/>
  <c r="P588" i="2"/>
  <c r="Q588" i="2"/>
  <c r="R588" i="2"/>
  <c r="S588" i="2"/>
  <c r="T588" i="2"/>
  <c r="U588" i="2"/>
  <c r="V588" i="2"/>
  <c r="P589" i="2"/>
  <c r="Q589" i="2"/>
  <c r="R589" i="2"/>
  <c r="S589" i="2"/>
  <c r="T589" i="2"/>
  <c r="U589" i="2"/>
  <c r="V589" i="2"/>
  <c r="P590" i="2"/>
  <c r="Q590" i="2"/>
  <c r="R590" i="2"/>
  <c r="S590" i="2"/>
  <c r="T590" i="2"/>
  <c r="U590" i="2"/>
  <c r="V590" i="2"/>
  <c r="P591" i="2"/>
  <c r="Q591" i="2"/>
  <c r="R591" i="2"/>
  <c r="S591" i="2"/>
  <c r="T591" i="2"/>
  <c r="U591" i="2"/>
  <c r="V591" i="2"/>
  <c r="P592" i="2"/>
  <c r="Q592" i="2"/>
  <c r="R592" i="2"/>
  <c r="S592" i="2"/>
  <c r="T592" i="2"/>
  <c r="U592" i="2"/>
  <c r="V592" i="2"/>
  <c r="P593" i="2"/>
  <c r="Q593" i="2"/>
  <c r="R593" i="2"/>
  <c r="S593" i="2"/>
  <c r="T593" i="2"/>
  <c r="U593" i="2"/>
  <c r="V593" i="2"/>
  <c r="P594" i="2"/>
  <c r="Q594" i="2"/>
  <c r="R594" i="2"/>
  <c r="S594" i="2"/>
  <c r="T594" i="2"/>
  <c r="U594" i="2"/>
  <c r="V594" i="2"/>
  <c r="P595" i="2"/>
  <c r="Q595" i="2"/>
  <c r="R595" i="2"/>
  <c r="S595" i="2"/>
  <c r="T595" i="2"/>
  <c r="U595" i="2"/>
  <c r="V595" i="2"/>
  <c r="P596" i="2"/>
  <c r="Q596" i="2"/>
  <c r="R596" i="2"/>
  <c r="S596" i="2"/>
  <c r="T596" i="2"/>
  <c r="U596" i="2"/>
  <c r="V596" i="2"/>
  <c r="P597" i="2"/>
  <c r="Q597" i="2"/>
  <c r="R597" i="2"/>
  <c r="S597" i="2"/>
  <c r="T597" i="2"/>
  <c r="U597" i="2"/>
  <c r="V597" i="2"/>
  <c r="P598" i="2"/>
  <c r="Q598" i="2"/>
  <c r="R598" i="2"/>
  <c r="S598" i="2"/>
  <c r="T598" i="2"/>
  <c r="U598" i="2"/>
  <c r="V598" i="2"/>
  <c r="P599" i="2"/>
  <c r="Q599" i="2"/>
  <c r="R599" i="2"/>
  <c r="S599" i="2"/>
  <c r="T599" i="2"/>
  <c r="U599" i="2"/>
  <c r="V599" i="2"/>
  <c r="P600" i="2"/>
  <c r="Q600" i="2"/>
  <c r="R600" i="2"/>
  <c r="S600" i="2"/>
  <c r="T600" i="2"/>
  <c r="U600" i="2"/>
  <c r="V600" i="2"/>
  <c r="P601" i="2"/>
  <c r="Q601" i="2"/>
  <c r="R601" i="2"/>
  <c r="S601" i="2"/>
  <c r="T601" i="2"/>
  <c r="U601" i="2"/>
  <c r="V601" i="2"/>
  <c r="P602" i="2"/>
  <c r="Q602" i="2"/>
  <c r="R602" i="2"/>
  <c r="S602" i="2"/>
  <c r="T602" i="2"/>
  <c r="U602" i="2"/>
  <c r="V602" i="2"/>
  <c r="P603" i="2"/>
  <c r="Q603" i="2"/>
  <c r="R603" i="2"/>
  <c r="S603" i="2"/>
  <c r="T603" i="2"/>
  <c r="U603" i="2"/>
  <c r="V603" i="2"/>
  <c r="P604" i="2"/>
  <c r="Q604" i="2"/>
  <c r="R604" i="2"/>
  <c r="S604" i="2"/>
  <c r="T604" i="2"/>
  <c r="U604" i="2"/>
  <c r="V604" i="2"/>
  <c r="P605" i="2"/>
  <c r="Q605" i="2"/>
  <c r="R605" i="2"/>
  <c r="S605" i="2"/>
  <c r="T605" i="2"/>
  <c r="U605" i="2"/>
  <c r="V605" i="2"/>
  <c r="P606" i="2"/>
  <c r="Q606" i="2"/>
  <c r="R606" i="2"/>
  <c r="S606" i="2"/>
  <c r="T606" i="2"/>
  <c r="U606" i="2"/>
  <c r="V606" i="2"/>
  <c r="P607" i="2"/>
  <c r="Q607" i="2"/>
  <c r="R607" i="2"/>
  <c r="S607" i="2"/>
  <c r="T607" i="2"/>
  <c r="U607" i="2"/>
  <c r="V607" i="2"/>
  <c r="P608" i="2"/>
  <c r="Q608" i="2"/>
  <c r="R608" i="2"/>
  <c r="S608" i="2"/>
  <c r="T608" i="2"/>
  <c r="U608" i="2"/>
  <c r="V608" i="2"/>
  <c r="P609" i="2"/>
  <c r="Q609" i="2"/>
  <c r="R609" i="2"/>
  <c r="S609" i="2"/>
  <c r="T609" i="2"/>
  <c r="U609" i="2"/>
  <c r="V609" i="2"/>
  <c r="P610" i="2"/>
  <c r="Q610" i="2"/>
  <c r="R610" i="2"/>
  <c r="S610" i="2"/>
  <c r="T610" i="2"/>
  <c r="U610" i="2"/>
  <c r="V610" i="2"/>
  <c r="P611" i="2"/>
  <c r="Q611" i="2"/>
  <c r="R611" i="2"/>
  <c r="S611" i="2"/>
  <c r="T611" i="2"/>
  <c r="U611" i="2"/>
  <c r="V611" i="2"/>
  <c r="P612" i="2"/>
  <c r="Q612" i="2"/>
  <c r="R612" i="2"/>
  <c r="S612" i="2"/>
  <c r="T612" i="2"/>
  <c r="U612" i="2"/>
  <c r="V612" i="2"/>
  <c r="P613" i="2"/>
  <c r="Q613" i="2"/>
  <c r="R613" i="2"/>
  <c r="S613" i="2"/>
  <c r="T613" i="2"/>
  <c r="U613" i="2"/>
  <c r="V613" i="2"/>
  <c r="P614" i="2"/>
  <c r="Q614" i="2"/>
  <c r="R614" i="2"/>
  <c r="S614" i="2"/>
  <c r="T614" i="2"/>
  <c r="U614" i="2"/>
  <c r="V614" i="2"/>
  <c r="P615" i="2"/>
  <c r="Q615" i="2"/>
  <c r="R615" i="2"/>
  <c r="S615" i="2"/>
  <c r="T615" i="2"/>
  <c r="U615" i="2"/>
  <c r="V615" i="2"/>
  <c r="P616" i="2"/>
  <c r="Q616" i="2"/>
  <c r="R616" i="2"/>
  <c r="S616" i="2"/>
  <c r="T616" i="2"/>
  <c r="U616" i="2"/>
  <c r="V616" i="2"/>
  <c r="P617" i="2"/>
  <c r="Q617" i="2"/>
  <c r="R617" i="2"/>
  <c r="S617" i="2"/>
  <c r="T617" i="2"/>
  <c r="U617" i="2"/>
  <c r="V617" i="2"/>
  <c r="P618" i="2"/>
  <c r="Q618" i="2"/>
  <c r="R618" i="2"/>
  <c r="S618" i="2"/>
  <c r="T618" i="2"/>
  <c r="U618" i="2"/>
  <c r="V618" i="2"/>
  <c r="P619" i="2"/>
  <c r="Q619" i="2"/>
  <c r="R619" i="2"/>
  <c r="S619" i="2"/>
  <c r="T619" i="2"/>
  <c r="U619" i="2"/>
  <c r="V619" i="2"/>
  <c r="P620" i="2"/>
  <c r="Q620" i="2"/>
  <c r="R620" i="2"/>
  <c r="S620" i="2"/>
  <c r="T620" i="2"/>
  <c r="U620" i="2"/>
  <c r="V620" i="2"/>
  <c r="P621" i="2"/>
  <c r="Q621" i="2"/>
  <c r="R621" i="2"/>
  <c r="S621" i="2"/>
  <c r="T621" i="2"/>
  <c r="U621" i="2"/>
  <c r="V621" i="2"/>
  <c r="P622" i="2"/>
  <c r="Q622" i="2"/>
  <c r="R622" i="2"/>
  <c r="S622" i="2"/>
  <c r="T622" i="2"/>
  <c r="U622" i="2"/>
  <c r="V622" i="2"/>
  <c r="P623" i="2"/>
  <c r="Q623" i="2"/>
  <c r="R623" i="2"/>
  <c r="S623" i="2"/>
  <c r="T623" i="2"/>
  <c r="U623" i="2"/>
  <c r="V623" i="2"/>
  <c r="P624" i="2"/>
  <c r="Q624" i="2"/>
  <c r="R624" i="2"/>
  <c r="S624" i="2"/>
  <c r="T624" i="2"/>
  <c r="U624" i="2"/>
  <c r="V624" i="2"/>
  <c r="P625" i="2"/>
  <c r="Q625" i="2"/>
  <c r="R625" i="2"/>
  <c r="S625" i="2"/>
  <c r="T625" i="2"/>
  <c r="U625" i="2"/>
  <c r="V625" i="2"/>
  <c r="P626" i="2"/>
  <c r="Q626" i="2"/>
  <c r="R626" i="2"/>
  <c r="S626" i="2"/>
  <c r="T626" i="2"/>
  <c r="U626" i="2"/>
  <c r="V626" i="2"/>
  <c r="P627" i="2"/>
  <c r="Q627" i="2"/>
  <c r="R627" i="2"/>
  <c r="S627" i="2"/>
  <c r="T627" i="2"/>
  <c r="U627" i="2"/>
  <c r="V627" i="2"/>
  <c r="P628" i="2"/>
  <c r="Q628" i="2"/>
  <c r="R628" i="2"/>
  <c r="S628" i="2"/>
  <c r="T628" i="2"/>
  <c r="U628" i="2"/>
  <c r="V628" i="2"/>
  <c r="P629" i="2"/>
  <c r="Q629" i="2"/>
  <c r="R629" i="2"/>
  <c r="S629" i="2"/>
  <c r="T629" i="2"/>
  <c r="U629" i="2"/>
  <c r="V629" i="2"/>
  <c r="P630" i="2"/>
  <c r="Q630" i="2"/>
  <c r="R630" i="2"/>
  <c r="S630" i="2"/>
  <c r="T630" i="2"/>
  <c r="U630" i="2"/>
  <c r="V630" i="2"/>
  <c r="P631" i="2"/>
  <c r="Q631" i="2"/>
  <c r="R631" i="2"/>
  <c r="S631" i="2"/>
  <c r="T631" i="2"/>
  <c r="U631" i="2"/>
  <c r="V631" i="2"/>
  <c r="P632" i="2"/>
  <c r="Q632" i="2"/>
  <c r="R632" i="2"/>
  <c r="S632" i="2"/>
  <c r="T632" i="2"/>
  <c r="U632" i="2"/>
  <c r="V632" i="2"/>
  <c r="P633" i="2"/>
  <c r="Q633" i="2"/>
  <c r="R633" i="2"/>
  <c r="S633" i="2"/>
  <c r="T633" i="2"/>
  <c r="U633" i="2"/>
  <c r="V633" i="2"/>
  <c r="P634" i="2"/>
  <c r="Q634" i="2"/>
  <c r="R634" i="2"/>
  <c r="S634" i="2"/>
  <c r="T634" i="2"/>
  <c r="U634" i="2"/>
  <c r="V634" i="2"/>
  <c r="P635" i="2"/>
  <c r="Q635" i="2"/>
  <c r="R635" i="2"/>
  <c r="S635" i="2"/>
  <c r="T635" i="2"/>
  <c r="U635" i="2"/>
  <c r="V635" i="2"/>
  <c r="P636" i="2"/>
  <c r="Q636" i="2"/>
  <c r="R636" i="2"/>
  <c r="S636" i="2"/>
  <c r="T636" i="2"/>
  <c r="U636" i="2"/>
  <c r="V636" i="2"/>
  <c r="P637" i="2"/>
  <c r="Q637" i="2"/>
  <c r="R637" i="2"/>
  <c r="S637" i="2"/>
  <c r="T637" i="2"/>
  <c r="U637" i="2"/>
  <c r="V637" i="2"/>
  <c r="P638" i="2"/>
  <c r="Q638" i="2"/>
  <c r="R638" i="2"/>
  <c r="S638" i="2"/>
  <c r="T638" i="2"/>
  <c r="U638" i="2"/>
  <c r="V638" i="2"/>
  <c r="P639" i="2"/>
  <c r="Q639" i="2"/>
  <c r="R639" i="2"/>
  <c r="S639" i="2"/>
  <c r="T639" i="2"/>
  <c r="U639" i="2"/>
  <c r="V639" i="2"/>
  <c r="P640" i="2"/>
  <c r="Q640" i="2"/>
  <c r="R640" i="2"/>
  <c r="S640" i="2"/>
  <c r="T640" i="2"/>
  <c r="U640" i="2"/>
  <c r="V640" i="2"/>
  <c r="P641" i="2"/>
  <c r="Q641" i="2"/>
  <c r="R641" i="2"/>
  <c r="S641" i="2"/>
  <c r="T641" i="2"/>
  <c r="U641" i="2"/>
  <c r="V641" i="2"/>
  <c r="P642" i="2"/>
  <c r="Q642" i="2"/>
  <c r="R642" i="2"/>
  <c r="S642" i="2"/>
  <c r="T642" i="2"/>
  <c r="U642" i="2"/>
  <c r="V642" i="2"/>
  <c r="P643" i="2"/>
  <c r="Q643" i="2"/>
  <c r="R643" i="2"/>
  <c r="S643" i="2"/>
  <c r="T643" i="2"/>
  <c r="U643" i="2"/>
  <c r="V643" i="2"/>
  <c r="P644" i="2"/>
  <c r="Q644" i="2"/>
  <c r="R644" i="2"/>
  <c r="S644" i="2"/>
  <c r="T644" i="2"/>
  <c r="U644" i="2"/>
  <c r="V644" i="2"/>
  <c r="P645" i="2"/>
  <c r="Q645" i="2"/>
  <c r="R645" i="2"/>
  <c r="S645" i="2"/>
  <c r="T645" i="2"/>
  <c r="U645" i="2"/>
  <c r="V645" i="2"/>
  <c r="P646" i="2"/>
  <c r="Q646" i="2"/>
  <c r="R646" i="2"/>
  <c r="S646" i="2"/>
  <c r="T646" i="2"/>
  <c r="U646" i="2"/>
  <c r="V646" i="2"/>
  <c r="P647" i="2"/>
  <c r="Q647" i="2"/>
  <c r="R647" i="2"/>
  <c r="S647" i="2"/>
  <c r="T647" i="2"/>
  <c r="U647" i="2"/>
  <c r="V647" i="2"/>
  <c r="P648" i="2"/>
  <c r="Q648" i="2"/>
  <c r="R648" i="2"/>
  <c r="S648" i="2"/>
  <c r="T648" i="2"/>
  <c r="U648" i="2"/>
  <c r="V648" i="2"/>
  <c r="P649" i="2"/>
  <c r="Q649" i="2"/>
  <c r="R649" i="2"/>
  <c r="S649" i="2"/>
  <c r="T649" i="2"/>
  <c r="U649" i="2"/>
  <c r="V649" i="2"/>
  <c r="P650" i="2"/>
  <c r="Q650" i="2"/>
  <c r="R650" i="2"/>
  <c r="S650" i="2"/>
  <c r="T650" i="2"/>
  <c r="U650" i="2"/>
  <c r="V650" i="2"/>
  <c r="P651" i="2"/>
  <c r="Q651" i="2"/>
  <c r="R651" i="2"/>
  <c r="S651" i="2"/>
  <c r="T651" i="2"/>
  <c r="U651" i="2"/>
  <c r="V651" i="2"/>
  <c r="P652" i="2"/>
  <c r="Q652" i="2"/>
  <c r="R652" i="2"/>
  <c r="S652" i="2"/>
  <c r="T652" i="2"/>
  <c r="U652" i="2"/>
  <c r="V652" i="2"/>
  <c r="P653" i="2"/>
  <c r="Q653" i="2"/>
  <c r="R653" i="2"/>
  <c r="S653" i="2"/>
  <c r="T653" i="2"/>
  <c r="U653" i="2"/>
  <c r="V653" i="2"/>
  <c r="P654" i="2"/>
  <c r="Q654" i="2"/>
  <c r="R654" i="2"/>
  <c r="S654" i="2"/>
  <c r="T654" i="2"/>
  <c r="U654" i="2"/>
  <c r="V654" i="2"/>
  <c r="P655" i="2"/>
  <c r="Q655" i="2"/>
  <c r="R655" i="2"/>
  <c r="S655" i="2"/>
  <c r="T655" i="2"/>
  <c r="U655" i="2"/>
  <c r="V655" i="2"/>
  <c r="P656" i="2"/>
  <c r="Q656" i="2"/>
  <c r="R656" i="2"/>
  <c r="S656" i="2"/>
  <c r="T656" i="2"/>
  <c r="U656" i="2"/>
  <c r="V656" i="2"/>
  <c r="P657" i="2"/>
  <c r="Q657" i="2"/>
  <c r="R657" i="2"/>
  <c r="S657" i="2"/>
  <c r="T657" i="2"/>
  <c r="U657" i="2"/>
  <c r="V657" i="2"/>
  <c r="P658" i="2"/>
  <c r="Q658" i="2"/>
  <c r="R658" i="2"/>
  <c r="S658" i="2"/>
  <c r="T658" i="2"/>
  <c r="U658" i="2"/>
  <c r="V658" i="2"/>
  <c r="P659" i="2"/>
  <c r="Q659" i="2"/>
  <c r="R659" i="2"/>
  <c r="S659" i="2"/>
  <c r="T659" i="2"/>
  <c r="U659" i="2"/>
  <c r="V659" i="2"/>
  <c r="P660" i="2"/>
  <c r="Q660" i="2"/>
  <c r="R660" i="2"/>
  <c r="S660" i="2"/>
  <c r="T660" i="2"/>
  <c r="U660" i="2"/>
  <c r="V660" i="2"/>
  <c r="P661" i="2"/>
  <c r="Q661" i="2"/>
  <c r="R661" i="2"/>
  <c r="S661" i="2"/>
  <c r="T661" i="2"/>
  <c r="U661" i="2"/>
  <c r="V661" i="2"/>
  <c r="P662" i="2"/>
  <c r="Q662" i="2"/>
  <c r="R662" i="2"/>
  <c r="S662" i="2"/>
  <c r="T662" i="2"/>
  <c r="U662" i="2"/>
  <c r="V662" i="2"/>
  <c r="P663" i="2"/>
  <c r="Q663" i="2"/>
  <c r="R663" i="2"/>
  <c r="S663" i="2"/>
  <c r="T663" i="2"/>
  <c r="U663" i="2"/>
  <c r="V663" i="2"/>
  <c r="P664" i="2"/>
  <c r="Q664" i="2"/>
  <c r="R664" i="2"/>
  <c r="S664" i="2"/>
  <c r="T664" i="2"/>
  <c r="U664" i="2"/>
  <c r="V664" i="2"/>
  <c r="P665" i="2"/>
  <c r="Q665" i="2"/>
  <c r="R665" i="2"/>
  <c r="S665" i="2"/>
  <c r="T665" i="2"/>
  <c r="U665" i="2"/>
  <c r="V665" i="2"/>
  <c r="P666" i="2"/>
  <c r="Q666" i="2"/>
  <c r="R666" i="2"/>
  <c r="S666" i="2"/>
  <c r="T666" i="2"/>
  <c r="U666" i="2"/>
  <c r="V666" i="2"/>
  <c r="P667" i="2"/>
  <c r="Q667" i="2"/>
  <c r="R667" i="2"/>
  <c r="S667" i="2"/>
  <c r="T667" i="2"/>
  <c r="U667" i="2"/>
  <c r="V667" i="2"/>
  <c r="P668" i="2"/>
  <c r="Q668" i="2"/>
  <c r="R668" i="2"/>
  <c r="S668" i="2"/>
  <c r="T668" i="2"/>
  <c r="U668" i="2"/>
  <c r="V668" i="2"/>
  <c r="P669" i="2"/>
  <c r="Q669" i="2"/>
  <c r="R669" i="2"/>
  <c r="S669" i="2"/>
  <c r="T669" i="2"/>
  <c r="U669" i="2"/>
  <c r="V669" i="2"/>
  <c r="P670" i="2"/>
  <c r="Q670" i="2"/>
  <c r="R670" i="2"/>
  <c r="S670" i="2"/>
  <c r="T670" i="2"/>
  <c r="U670" i="2"/>
  <c r="V670" i="2"/>
  <c r="P671" i="2"/>
  <c r="Q671" i="2"/>
  <c r="R671" i="2"/>
  <c r="S671" i="2"/>
  <c r="T671" i="2"/>
  <c r="U671" i="2"/>
  <c r="V671" i="2"/>
  <c r="P672" i="2"/>
  <c r="Q672" i="2"/>
  <c r="R672" i="2"/>
  <c r="S672" i="2"/>
  <c r="T672" i="2"/>
  <c r="U672" i="2"/>
  <c r="V672" i="2"/>
  <c r="P673" i="2"/>
  <c r="Q673" i="2"/>
  <c r="R673" i="2"/>
  <c r="S673" i="2"/>
  <c r="T673" i="2"/>
  <c r="U673" i="2"/>
  <c r="V673" i="2"/>
  <c r="P674" i="2"/>
  <c r="Q674" i="2"/>
  <c r="R674" i="2"/>
  <c r="S674" i="2"/>
  <c r="T674" i="2"/>
  <c r="U674" i="2"/>
  <c r="V674" i="2"/>
  <c r="P675" i="2"/>
  <c r="Q675" i="2"/>
  <c r="R675" i="2"/>
  <c r="S675" i="2"/>
  <c r="T675" i="2"/>
  <c r="U675" i="2"/>
  <c r="V675" i="2"/>
  <c r="P676" i="2"/>
  <c r="Q676" i="2"/>
  <c r="R676" i="2"/>
  <c r="S676" i="2"/>
  <c r="T676" i="2"/>
  <c r="U676" i="2"/>
  <c r="V676" i="2"/>
  <c r="P677" i="2"/>
  <c r="Q677" i="2"/>
  <c r="R677" i="2"/>
  <c r="S677" i="2"/>
  <c r="T677" i="2"/>
  <c r="U677" i="2"/>
  <c r="V677" i="2"/>
  <c r="P678" i="2"/>
  <c r="Q678" i="2"/>
  <c r="R678" i="2"/>
  <c r="S678" i="2"/>
  <c r="T678" i="2"/>
  <c r="U678" i="2"/>
  <c r="V678" i="2"/>
  <c r="P679" i="2"/>
  <c r="Q679" i="2"/>
  <c r="R679" i="2"/>
  <c r="S679" i="2"/>
  <c r="T679" i="2"/>
  <c r="U679" i="2"/>
  <c r="V679" i="2"/>
  <c r="P680" i="2"/>
  <c r="Q680" i="2"/>
  <c r="R680" i="2"/>
  <c r="S680" i="2"/>
  <c r="T680" i="2"/>
  <c r="U680" i="2"/>
  <c r="V680" i="2"/>
  <c r="P681" i="2"/>
  <c r="Q681" i="2"/>
  <c r="R681" i="2"/>
  <c r="S681" i="2"/>
  <c r="T681" i="2"/>
  <c r="U681" i="2"/>
  <c r="V681" i="2"/>
  <c r="P682" i="2"/>
  <c r="Q682" i="2"/>
  <c r="R682" i="2"/>
  <c r="S682" i="2"/>
  <c r="T682" i="2"/>
  <c r="U682" i="2"/>
  <c r="V682" i="2"/>
  <c r="P683" i="2"/>
  <c r="Q683" i="2"/>
  <c r="R683" i="2"/>
  <c r="S683" i="2"/>
  <c r="T683" i="2"/>
  <c r="U683" i="2"/>
  <c r="V683" i="2"/>
  <c r="P684" i="2"/>
  <c r="Q684" i="2"/>
  <c r="R684" i="2"/>
  <c r="S684" i="2"/>
  <c r="T684" i="2"/>
  <c r="U684" i="2"/>
  <c r="V684" i="2"/>
  <c r="P685" i="2"/>
  <c r="Q685" i="2"/>
  <c r="R685" i="2"/>
  <c r="S685" i="2"/>
  <c r="T685" i="2"/>
  <c r="U685" i="2"/>
  <c r="V685" i="2"/>
  <c r="P686" i="2"/>
  <c r="Q686" i="2"/>
  <c r="R686" i="2"/>
  <c r="S686" i="2"/>
  <c r="T686" i="2"/>
  <c r="U686" i="2"/>
  <c r="V686" i="2"/>
  <c r="P687" i="2"/>
  <c r="Q687" i="2"/>
  <c r="R687" i="2"/>
  <c r="S687" i="2"/>
  <c r="T687" i="2"/>
  <c r="U687" i="2"/>
  <c r="V687" i="2"/>
  <c r="P688" i="2"/>
  <c r="Q688" i="2"/>
  <c r="R688" i="2"/>
  <c r="S688" i="2"/>
  <c r="T688" i="2"/>
  <c r="U688" i="2"/>
  <c r="V688" i="2"/>
  <c r="P689" i="2"/>
  <c r="Q689" i="2"/>
  <c r="R689" i="2"/>
  <c r="S689" i="2"/>
  <c r="T689" i="2"/>
  <c r="U689" i="2"/>
  <c r="V689" i="2"/>
  <c r="P690" i="2"/>
  <c r="Q690" i="2"/>
  <c r="R690" i="2"/>
  <c r="S690" i="2"/>
  <c r="T690" i="2"/>
  <c r="U690" i="2"/>
  <c r="V690" i="2"/>
  <c r="P691" i="2"/>
  <c r="Q691" i="2"/>
  <c r="R691" i="2"/>
  <c r="S691" i="2"/>
  <c r="T691" i="2"/>
  <c r="U691" i="2"/>
  <c r="V691" i="2"/>
  <c r="P692" i="2"/>
  <c r="Q692" i="2"/>
  <c r="R692" i="2"/>
  <c r="S692" i="2"/>
  <c r="T692" i="2"/>
  <c r="U692" i="2"/>
  <c r="V692" i="2"/>
  <c r="P693" i="2"/>
  <c r="Q693" i="2"/>
  <c r="R693" i="2"/>
  <c r="S693" i="2"/>
  <c r="T693" i="2"/>
  <c r="U693" i="2"/>
  <c r="V693" i="2"/>
  <c r="P694" i="2"/>
  <c r="Q694" i="2"/>
  <c r="R694" i="2"/>
  <c r="S694" i="2"/>
  <c r="T694" i="2"/>
  <c r="U694" i="2"/>
  <c r="V694" i="2"/>
  <c r="P695" i="2"/>
  <c r="Q695" i="2"/>
  <c r="R695" i="2"/>
  <c r="S695" i="2"/>
  <c r="T695" i="2"/>
  <c r="U695" i="2"/>
  <c r="V695" i="2"/>
  <c r="P696" i="2"/>
  <c r="Q696" i="2"/>
  <c r="R696" i="2"/>
  <c r="S696" i="2"/>
  <c r="T696" i="2"/>
  <c r="U696" i="2"/>
  <c r="V696" i="2"/>
  <c r="P697" i="2"/>
  <c r="Q697" i="2"/>
  <c r="R697" i="2"/>
  <c r="S697" i="2"/>
  <c r="T697" i="2"/>
  <c r="U697" i="2"/>
  <c r="V697" i="2"/>
  <c r="P698" i="2"/>
  <c r="Q698" i="2"/>
  <c r="R698" i="2"/>
  <c r="S698" i="2"/>
  <c r="T698" i="2"/>
  <c r="U698" i="2"/>
  <c r="V698" i="2"/>
  <c r="P699" i="2"/>
  <c r="Q699" i="2"/>
  <c r="R699" i="2"/>
  <c r="S699" i="2"/>
  <c r="T699" i="2"/>
  <c r="U699" i="2"/>
  <c r="V699" i="2"/>
  <c r="P700" i="2"/>
  <c r="Q700" i="2"/>
  <c r="R700" i="2"/>
  <c r="S700" i="2"/>
  <c r="T700" i="2"/>
  <c r="U700" i="2"/>
  <c r="V700" i="2"/>
  <c r="P701" i="2"/>
  <c r="Q701" i="2"/>
  <c r="R701" i="2"/>
  <c r="S701" i="2"/>
  <c r="T701" i="2"/>
  <c r="U701" i="2"/>
  <c r="V701" i="2"/>
  <c r="P702" i="2"/>
  <c r="Q702" i="2"/>
  <c r="R702" i="2"/>
  <c r="S702" i="2"/>
  <c r="T702" i="2"/>
  <c r="U702" i="2"/>
  <c r="V702" i="2"/>
  <c r="P703" i="2"/>
  <c r="Q703" i="2"/>
  <c r="R703" i="2"/>
  <c r="S703" i="2"/>
  <c r="T703" i="2"/>
  <c r="U703" i="2"/>
  <c r="V703" i="2"/>
  <c r="P704" i="2"/>
  <c r="Q704" i="2"/>
  <c r="R704" i="2"/>
  <c r="S704" i="2"/>
  <c r="T704" i="2"/>
  <c r="U704" i="2"/>
  <c r="V704" i="2"/>
  <c r="P705" i="2"/>
  <c r="Q705" i="2"/>
  <c r="R705" i="2"/>
  <c r="S705" i="2"/>
  <c r="T705" i="2"/>
  <c r="U705" i="2"/>
  <c r="V705" i="2"/>
  <c r="P706" i="2"/>
  <c r="Q706" i="2"/>
  <c r="R706" i="2"/>
  <c r="S706" i="2"/>
  <c r="T706" i="2"/>
  <c r="U706" i="2"/>
  <c r="V706" i="2"/>
  <c r="P707" i="2"/>
  <c r="Q707" i="2"/>
  <c r="R707" i="2"/>
  <c r="S707" i="2"/>
  <c r="T707" i="2"/>
  <c r="U707" i="2"/>
  <c r="V707" i="2"/>
  <c r="P708" i="2"/>
  <c r="Q708" i="2"/>
  <c r="R708" i="2"/>
  <c r="S708" i="2"/>
  <c r="T708" i="2"/>
  <c r="U708" i="2"/>
  <c r="V708" i="2"/>
  <c r="P709" i="2"/>
  <c r="Q709" i="2"/>
  <c r="R709" i="2"/>
  <c r="S709" i="2"/>
  <c r="T709" i="2"/>
  <c r="U709" i="2"/>
  <c r="V709" i="2"/>
  <c r="P710" i="2"/>
  <c r="Q710" i="2"/>
  <c r="R710" i="2"/>
  <c r="S710" i="2"/>
  <c r="T710" i="2"/>
  <c r="U710" i="2"/>
  <c r="V710" i="2"/>
  <c r="P711" i="2"/>
  <c r="Q711" i="2"/>
  <c r="R711" i="2"/>
  <c r="S711" i="2"/>
  <c r="T711" i="2"/>
  <c r="U711" i="2"/>
  <c r="V711" i="2"/>
  <c r="P712" i="2"/>
  <c r="Q712" i="2"/>
  <c r="R712" i="2"/>
  <c r="S712" i="2"/>
  <c r="T712" i="2"/>
  <c r="U712" i="2"/>
  <c r="V712" i="2"/>
  <c r="P713" i="2"/>
  <c r="Q713" i="2"/>
  <c r="R713" i="2"/>
  <c r="S713" i="2"/>
  <c r="T713" i="2"/>
  <c r="U713" i="2"/>
  <c r="V713" i="2"/>
  <c r="P714" i="2"/>
  <c r="Q714" i="2"/>
  <c r="R714" i="2"/>
  <c r="S714" i="2"/>
  <c r="T714" i="2"/>
  <c r="U714" i="2"/>
  <c r="V714" i="2"/>
  <c r="P715" i="2"/>
  <c r="Q715" i="2"/>
  <c r="R715" i="2"/>
  <c r="S715" i="2"/>
  <c r="T715" i="2"/>
  <c r="U715" i="2"/>
  <c r="V715" i="2"/>
  <c r="P716" i="2"/>
  <c r="Q716" i="2"/>
  <c r="R716" i="2"/>
  <c r="S716" i="2"/>
  <c r="T716" i="2"/>
  <c r="U716" i="2"/>
  <c r="V716" i="2"/>
  <c r="P717" i="2"/>
  <c r="Q717" i="2"/>
  <c r="R717" i="2"/>
  <c r="S717" i="2"/>
  <c r="T717" i="2"/>
  <c r="U717" i="2"/>
  <c r="V717" i="2"/>
  <c r="P718" i="2"/>
  <c r="Q718" i="2"/>
  <c r="R718" i="2"/>
  <c r="S718" i="2"/>
  <c r="T718" i="2"/>
  <c r="U718" i="2"/>
  <c r="V718" i="2"/>
  <c r="P719" i="2"/>
  <c r="Q719" i="2"/>
  <c r="R719" i="2"/>
  <c r="S719" i="2"/>
  <c r="T719" i="2"/>
  <c r="U719" i="2"/>
  <c r="V719" i="2"/>
  <c r="P720" i="2"/>
  <c r="Q720" i="2"/>
  <c r="R720" i="2"/>
  <c r="S720" i="2"/>
  <c r="T720" i="2"/>
  <c r="U720" i="2"/>
  <c r="V720" i="2"/>
  <c r="P721" i="2"/>
  <c r="Q721" i="2"/>
  <c r="R721" i="2"/>
  <c r="S721" i="2"/>
  <c r="T721" i="2"/>
  <c r="U721" i="2"/>
  <c r="V721" i="2"/>
  <c r="P722" i="2"/>
  <c r="Q722" i="2"/>
  <c r="R722" i="2"/>
  <c r="S722" i="2"/>
  <c r="T722" i="2"/>
  <c r="U722" i="2"/>
  <c r="V722" i="2"/>
  <c r="P723" i="2"/>
  <c r="Q723" i="2"/>
  <c r="R723" i="2"/>
  <c r="S723" i="2"/>
  <c r="T723" i="2"/>
  <c r="U723" i="2"/>
  <c r="V723" i="2"/>
  <c r="P724" i="2"/>
  <c r="Q724" i="2"/>
  <c r="R724" i="2"/>
  <c r="S724" i="2"/>
  <c r="T724" i="2"/>
  <c r="U724" i="2"/>
  <c r="V724" i="2"/>
  <c r="P725" i="2"/>
  <c r="Q725" i="2"/>
  <c r="R725" i="2"/>
  <c r="S725" i="2"/>
  <c r="T725" i="2"/>
  <c r="U725" i="2"/>
  <c r="V725" i="2"/>
  <c r="P726" i="2"/>
  <c r="Q726" i="2"/>
  <c r="R726" i="2"/>
  <c r="S726" i="2"/>
  <c r="T726" i="2"/>
  <c r="U726" i="2"/>
  <c r="V726" i="2"/>
  <c r="P727" i="2"/>
  <c r="Q727" i="2"/>
  <c r="R727" i="2"/>
  <c r="S727" i="2"/>
  <c r="T727" i="2"/>
  <c r="U727" i="2"/>
  <c r="V727" i="2"/>
  <c r="P728" i="2"/>
  <c r="Q728" i="2"/>
  <c r="R728" i="2"/>
  <c r="S728" i="2"/>
  <c r="T728" i="2"/>
  <c r="U728" i="2"/>
  <c r="V728" i="2"/>
  <c r="P729" i="2"/>
  <c r="Q729" i="2"/>
  <c r="R729" i="2"/>
  <c r="S729" i="2"/>
  <c r="T729" i="2"/>
  <c r="U729" i="2"/>
  <c r="V729" i="2"/>
  <c r="P730" i="2"/>
  <c r="Q730" i="2"/>
  <c r="R730" i="2"/>
  <c r="S730" i="2"/>
  <c r="T730" i="2"/>
  <c r="U730" i="2"/>
  <c r="V730" i="2"/>
  <c r="P731" i="2"/>
  <c r="Q731" i="2"/>
  <c r="R731" i="2"/>
  <c r="S731" i="2"/>
  <c r="T731" i="2"/>
  <c r="U731" i="2"/>
  <c r="V731" i="2"/>
  <c r="P732" i="2"/>
  <c r="Q732" i="2"/>
  <c r="R732" i="2"/>
  <c r="S732" i="2"/>
  <c r="T732" i="2"/>
  <c r="U732" i="2"/>
  <c r="V732" i="2"/>
  <c r="P733" i="2"/>
  <c r="Q733" i="2"/>
  <c r="R733" i="2"/>
  <c r="S733" i="2"/>
  <c r="T733" i="2"/>
  <c r="U733" i="2"/>
  <c r="V733" i="2"/>
  <c r="P734" i="2"/>
  <c r="Q734" i="2"/>
  <c r="R734" i="2"/>
  <c r="S734" i="2"/>
  <c r="T734" i="2"/>
  <c r="U734" i="2"/>
  <c r="V734" i="2"/>
  <c r="P735" i="2"/>
  <c r="Q735" i="2"/>
  <c r="R735" i="2"/>
  <c r="S735" i="2"/>
  <c r="T735" i="2"/>
  <c r="U735" i="2"/>
  <c r="V735" i="2"/>
  <c r="P736" i="2"/>
  <c r="Q736" i="2"/>
  <c r="R736" i="2"/>
  <c r="S736" i="2"/>
  <c r="T736" i="2"/>
  <c r="U736" i="2"/>
  <c r="V736" i="2"/>
  <c r="P737" i="2"/>
  <c r="Q737" i="2"/>
  <c r="R737" i="2"/>
  <c r="S737" i="2"/>
  <c r="T737" i="2"/>
  <c r="U737" i="2"/>
  <c r="V737" i="2"/>
  <c r="P738" i="2"/>
  <c r="Q738" i="2"/>
  <c r="R738" i="2"/>
  <c r="S738" i="2"/>
  <c r="T738" i="2"/>
  <c r="U738" i="2"/>
  <c r="V738" i="2"/>
  <c r="P739" i="2"/>
  <c r="Q739" i="2"/>
  <c r="R739" i="2"/>
  <c r="S739" i="2"/>
  <c r="T739" i="2"/>
  <c r="U739" i="2"/>
  <c r="V739" i="2"/>
  <c r="P740" i="2"/>
  <c r="Q740" i="2"/>
  <c r="R740" i="2"/>
  <c r="S740" i="2"/>
  <c r="T740" i="2"/>
  <c r="U740" i="2"/>
  <c r="V740" i="2"/>
  <c r="P741" i="2"/>
  <c r="Q741" i="2"/>
  <c r="R741" i="2"/>
  <c r="S741" i="2"/>
  <c r="T741" i="2"/>
  <c r="U741" i="2"/>
  <c r="V741" i="2"/>
  <c r="P742" i="2"/>
  <c r="Q742" i="2"/>
  <c r="R742" i="2"/>
  <c r="S742" i="2"/>
  <c r="T742" i="2"/>
  <c r="U742" i="2"/>
  <c r="V742" i="2"/>
  <c r="P743" i="2"/>
  <c r="Q743" i="2"/>
  <c r="R743" i="2"/>
  <c r="S743" i="2"/>
  <c r="T743" i="2"/>
  <c r="U743" i="2"/>
  <c r="V743" i="2"/>
  <c r="P744" i="2"/>
  <c r="Q744" i="2"/>
  <c r="R744" i="2"/>
  <c r="S744" i="2"/>
  <c r="T744" i="2"/>
  <c r="U744" i="2"/>
  <c r="V744" i="2"/>
  <c r="P745" i="2"/>
  <c r="Q745" i="2"/>
  <c r="R745" i="2"/>
  <c r="S745" i="2"/>
  <c r="T745" i="2"/>
  <c r="U745" i="2"/>
  <c r="V745" i="2"/>
  <c r="P746" i="2"/>
  <c r="Q746" i="2"/>
  <c r="R746" i="2"/>
  <c r="S746" i="2"/>
  <c r="T746" i="2"/>
  <c r="U746" i="2"/>
  <c r="V746" i="2"/>
  <c r="P747" i="2"/>
  <c r="Q747" i="2"/>
  <c r="R747" i="2"/>
  <c r="S747" i="2"/>
  <c r="T747" i="2"/>
  <c r="U747" i="2"/>
  <c r="V747" i="2"/>
  <c r="P748" i="2"/>
  <c r="Q748" i="2"/>
  <c r="R748" i="2"/>
  <c r="S748" i="2"/>
  <c r="T748" i="2"/>
  <c r="U748" i="2"/>
  <c r="V748" i="2"/>
  <c r="P749" i="2"/>
  <c r="Q749" i="2"/>
  <c r="R749" i="2"/>
  <c r="S749" i="2"/>
  <c r="T749" i="2"/>
  <c r="U749" i="2"/>
  <c r="V749" i="2"/>
  <c r="P750" i="2"/>
  <c r="Q750" i="2"/>
  <c r="R750" i="2"/>
  <c r="S750" i="2"/>
  <c r="T750" i="2"/>
  <c r="U750" i="2"/>
  <c r="V750" i="2"/>
  <c r="P751" i="2"/>
  <c r="Q751" i="2"/>
  <c r="R751" i="2"/>
  <c r="S751" i="2"/>
  <c r="T751" i="2"/>
  <c r="U751" i="2"/>
  <c r="V751" i="2"/>
  <c r="P752" i="2"/>
  <c r="Q752" i="2"/>
  <c r="R752" i="2"/>
  <c r="S752" i="2"/>
  <c r="T752" i="2"/>
  <c r="U752" i="2"/>
  <c r="V752" i="2"/>
  <c r="P753" i="2"/>
  <c r="Q753" i="2"/>
  <c r="R753" i="2"/>
  <c r="S753" i="2"/>
  <c r="T753" i="2"/>
  <c r="U753" i="2"/>
  <c r="V753" i="2"/>
  <c r="P754" i="2"/>
  <c r="Q754" i="2"/>
  <c r="R754" i="2"/>
  <c r="S754" i="2"/>
  <c r="T754" i="2"/>
  <c r="U754" i="2"/>
  <c r="V754" i="2"/>
  <c r="P755" i="2"/>
  <c r="Q755" i="2"/>
  <c r="R755" i="2"/>
  <c r="S755" i="2"/>
  <c r="T755" i="2"/>
  <c r="U755" i="2"/>
  <c r="V755" i="2"/>
  <c r="P756" i="2"/>
  <c r="Q756" i="2"/>
  <c r="R756" i="2"/>
  <c r="S756" i="2"/>
  <c r="T756" i="2"/>
  <c r="U756" i="2"/>
  <c r="V756" i="2"/>
  <c r="P757" i="2"/>
  <c r="Q757" i="2"/>
  <c r="R757" i="2"/>
  <c r="S757" i="2"/>
  <c r="T757" i="2"/>
  <c r="U757" i="2"/>
  <c r="V757" i="2"/>
  <c r="P758" i="2"/>
  <c r="Q758" i="2"/>
  <c r="R758" i="2"/>
  <c r="S758" i="2"/>
  <c r="T758" i="2"/>
  <c r="U758" i="2"/>
  <c r="V758" i="2"/>
  <c r="P759" i="2"/>
  <c r="Q759" i="2"/>
  <c r="R759" i="2"/>
  <c r="S759" i="2"/>
  <c r="T759" i="2"/>
  <c r="U759" i="2"/>
  <c r="V759" i="2"/>
  <c r="P760" i="2"/>
  <c r="Q760" i="2"/>
  <c r="R760" i="2"/>
  <c r="S760" i="2"/>
  <c r="T760" i="2"/>
  <c r="U760" i="2"/>
  <c r="V760" i="2"/>
  <c r="P761" i="2"/>
  <c r="Q761" i="2"/>
  <c r="R761" i="2"/>
  <c r="S761" i="2"/>
  <c r="T761" i="2"/>
  <c r="U761" i="2"/>
  <c r="V761" i="2"/>
  <c r="P762" i="2"/>
  <c r="Q762" i="2"/>
  <c r="R762" i="2"/>
  <c r="S762" i="2"/>
  <c r="T762" i="2"/>
  <c r="U762" i="2"/>
  <c r="V762" i="2"/>
  <c r="P763" i="2"/>
  <c r="Q763" i="2"/>
  <c r="R763" i="2"/>
  <c r="S763" i="2"/>
  <c r="T763" i="2"/>
  <c r="U763" i="2"/>
  <c r="V763" i="2"/>
  <c r="P764" i="2"/>
  <c r="Q764" i="2"/>
  <c r="R764" i="2"/>
  <c r="S764" i="2"/>
  <c r="T764" i="2"/>
  <c r="U764" i="2"/>
  <c r="V764" i="2"/>
  <c r="P765" i="2"/>
  <c r="Q765" i="2"/>
  <c r="R765" i="2"/>
  <c r="S765" i="2"/>
  <c r="T765" i="2"/>
  <c r="U765" i="2"/>
  <c r="V765" i="2"/>
  <c r="P766" i="2"/>
  <c r="Q766" i="2"/>
  <c r="R766" i="2"/>
  <c r="S766" i="2"/>
  <c r="T766" i="2"/>
  <c r="U766" i="2"/>
  <c r="V766" i="2"/>
  <c r="P767" i="2"/>
  <c r="Q767" i="2"/>
  <c r="R767" i="2"/>
  <c r="S767" i="2"/>
  <c r="T767" i="2"/>
  <c r="U767" i="2"/>
  <c r="V767" i="2"/>
  <c r="P768" i="2"/>
  <c r="Q768" i="2"/>
  <c r="R768" i="2"/>
  <c r="S768" i="2"/>
  <c r="T768" i="2"/>
  <c r="U768" i="2"/>
  <c r="V768" i="2"/>
  <c r="P769" i="2"/>
  <c r="Q769" i="2"/>
  <c r="R769" i="2"/>
  <c r="S769" i="2"/>
  <c r="T769" i="2"/>
  <c r="U769" i="2"/>
  <c r="V769" i="2"/>
  <c r="P770" i="2"/>
  <c r="Q770" i="2"/>
  <c r="R770" i="2"/>
  <c r="S770" i="2"/>
  <c r="T770" i="2"/>
  <c r="U770" i="2"/>
  <c r="V770" i="2"/>
  <c r="P771" i="2"/>
  <c r="Q771" i="2"/>
  <c r="R771" i="2"/>
  <c r="S771" i="2"/>
  <c r="T771" i="2"/>
  <c r="U771" i="2"/>
  <c r="V771" i="2"/>
  <c r="P772" i="2"/>
  <c r="Q772" i="2"/>
  <c r="R772" i="2"/>
  <c r="S772" i="2"/>
  <c r="T772" i="2"/>
  <c r="U772" i="2"/>
  <c r="V772" i="2"/>
  <c r="P773" i="2"/>
  <c r="Q773" i="2"/>
  <c r="R773" i="2"/>
  <c r="S773" i="2"/>
  <c r="T773" i="2"/>
  <c r="U773" i="2"/>
  <c r="V773" i="2"/>
  <c r="P774" i="2"/>
  <c r="Q774" i="2"/>
  <c r="R774" i="2"/>
  <c r="S774" i="2"/>
  <c r="T774" i="2"/>
  <c r="U774" i="2"/>
  <c r="V774" i="2"/>
  <c r="P775" i="2"/>
  <c r="Q775" i="2"/>
  <c r="R775" i="2"/>
  <c r="S775" i="2"/>
  <c r="T775" i="2"/>
  <c r="U775" i="2"/>
  <c r="V775" i="2"/>
  <c r="P776" i="2"/>
  <c r="Q776" i="2"/>
  <c r="R776" i="2"/>
  <c r="S776" i="2"/>
  <c r="T776" i="2"/>
  <c r="U776" i="2"/>
  <c r="V776" i="2"/>
  <c r="P777" i="2"/>
  <c r="Q777" i="2"/>
  <c r="R777" i="2"/>
  <c r="S777" i="2"/>
  <c r="T777" i="2"/>
  <c r="U777" i="2"/>
  <c r="V777" i="2"/>
  <c r="P778" i="2"/>
  <c r="Q778" i="2"/>
  <c r="R778" i="2"/>
  <c r="S778" i="2"/>
  <c r="T778" i="2"/>
  <c r="U778" i="2"/>
  <c r="V778" i="2"/>
  <c r="P779" i="2"/>
  <c r="Q779" i="2"/>
  <c r="R779" i="2"/>
  <c r="S779" i="2"/>
  <c r="T779" i="2"/>
  <c r="U779" i="2"/>
  <c r="V779" i="2"/>
  <c r="P780" i="2"/>
  <c r="Q780" i="2"/>
  <c r="R780" i="2"/>
  <c r="S780" i="2"/>
  <c r="T780" i="2"/>
  <c r="U780" i="2"/>
  <c r="V780" i="2"/>
  <c r="P781" i="2"/>
  <c r="Q781" i="2"/>
  <c r="R781" i="2"/>
  <c r="S781" i="2"/>
  <c r="T781" i="2"/>
  <c r="U781" i="2"/>
  <c r="V781" i="2"/>
  <c r="P782" i="2"/>
  <c r="Q782" i="2"/>
  <c r="R782" i="2"/>
  <c r="S782" i="2"/>
  <c r="T782" i="2"/>
  <c r="U782" i="2"/>
  <c r="V782" i="2"/>
  <c r="P783" i="2"/>
  <c r="Q783" i="2"/>
  <c r="R783" i="2"/>
  <c r="S783" i="2"/>
  <c r="T783" i="2"/>
  <c r="U783" i="2"/>
  <c r="V783" i="2"/>
  <c r="P784" i="2"/>
  <c r="Q784" i="2"/>
  <c r="R784" i="2"/>
  <c r="S784" i="2"/>
  <c r="T784" i="2"/>
  <c r="U784" i="2"/>
  <c r="V784" i="2"/>
  <c r="P785" i="2"/>
  <c r="Q785" i="2"/>
  <c r="R785" i="2"/>
  <c r="S785" i="2"/>
  <c r="T785" i="2"/>
  <c r="U785" i="2"/>
  <c r="V785" i="2"/>
  <c r="P786" i="2"/>
  <c r="Q786" i="2"/>
  <c r="R786" i="2"/>
  <c r="S786" i="2"/>
  <c r="T786" i="2"/>
  <c r="U786" i="2"/>
  <c r="V786" i="2"/>
  <c r="P787" i="2"/>
  <c r="Q787" i="2"/>
  <c r="R787" i="2"/>
  <c r="S787" i="2"/>
  <c r="T787" i="2"/>
  <c r="U787" i="2"/>
  <c r="V787" i="2"/>
  <c r="P788" i="2"/>
  <c r="Q788" i="2"/>
  <c r="R788" i="2"/>
  <c r="S788" i="2"/>
  <c r="T788" i="2"/>
  <c r="U788" i="2"/>
  <c r="V788" i="2"/>
  <c r="P789" i="2"/>
  <c r="Q789" i="2"/>
  <c r="R789" i="2"/>
  <c r="S789" i="2"/>
  <c r="T789" i="2"/>
  <c r="U789" i="2"/>
  <c r="V789" i="2"/>
  <c r="P790" i="2"/>
  <c r="Q790" i="2"/>
  <c r="R790" i="2"/>
  <c r="S790" i="2"/>
  <c r="T790" i="2"/>
  <c r="U790" i="2"/>
  <c r="V790" i="2"/>
  <c r="P791" i="2"/>
  <c r="Q791" i="2"/>
  <c r="R791" i="2"/>
  <c r="S791" i="2"/>
  <c r="T791" i="2"/>
  <c r="U791" i="2"/>
  <c r="V791" i="2"/>
  <c r="P792" i="2"/>
  <c r="Q792" i="2"/>
  <c r="R792" i="2"/>
  <c r="S792" i="2"/>
  <c r="T792" i="2"/>
  <c r="U792" i="2"/>
  <c r="V792" i="2"/>
  <c r="P793" i="2"/>
  <c r="Q793" i="2"/>
  <c r="R793" i="2"/>
  <c r="S793" i="2"/>
  <c r="T793" i="2"/>
  <c r="U793" i="2"/>
  <c r="V793" i="2"/>
  <c r="P794" i="2"/>
  <c r="Q794" i="2"/>
  <c r="R794" i="2"/>
  <c r="S794" i="2"/>
  <c r="T794" i="2"/>
  <c r="U794" i="2"/>
  <c r="V794" i="2"/>
  <c r="P795" i="2"/>
  <c r="Q795" i="2"/>
  <c r="R795" i="2"/>
  <c r="S795" i="2"/>
  <c r="T795" i="2"/>
  <c r="U795" i="2"/>
  <c r="V795" i="2"/>
  <c r="P796" i="2"/>
  <c r="Q796" i="2"/>
  <c r="R796" i="2"/>
  <c r="S796" i="2"/>
  <c r="T796" i="2"/>
  <c r="U796" i="2"/>
  <c r="V796" i="2"/>
  <c r="P797" i="2"/>
  <c r="Q797" i="2"/>
  <c r="R797" i="2"/>
  <c r="S797" i="2"/>
  <c r="T797" i="2"/>
  <c r="U797" i="2"/>
  <c r="V797" i="2"/>
  <c r="P798" i="2"/>
  <c r="Q798" i="2"/>
  <c r="R798" i="2"/>
  <c r="S798" i="2"/>
  <c r="T798" i="2"/>
  <c r="U798" i="2"/>
  <c r="V798" i="2"/>
  <c r="P799" i="2"/>
  <c r="Q799" i="2"/>
  <c r="R799" i="2"/>
  <c r="S799" i="2"/>
  <c r="T799" i="2"/>
  <c r="U799" i="2"/>
  <c r="V799" i="2"/>
  <c r="P800" i="2"/>
  <c r="Q800" i="2"/>
  <c r="R800" i="2"/>
  <c r="S800" i="2"/>
  <c r="T800" i="2"/>
  <c r="U800" i="2"/>
  <c r="V800" i="2"/>
  <c r="P801" i="2"/>
  <c r="Q801" i="2"/>
  <c r="R801" i="2"/>
  <c r="S801" i="2"/>
  <c r="T801" i="2"/>
  <c r="U801" i="2"/>
  <c r="V801" i="2"/>
  <c r="P802" i="2"/>
  <c r="Q802" i="2"/>
  <c r="R802" i="2"/>
  <c r="S802" i="2"/>
  <c r="T802" i="2"/>
  <c r="U802" i="2"/>
  <c r="V802" i="2"/>
  <c r="P803" i="2"/>
  <c r="Q803" i="2"/>
  <c r="R803" i="2"/>
  <c r="S803" i="2"/>
  <c r="T803" i="2"/>
  <c r="U803" i="2"/>
  <c r="V803" i="2"/>
  <c r="P804" i="2"/>
  <c r="Q804" i="2"/>
  <c r="R804" i="2"/>
  <c r="S804" i="2"/>
  <c r="T804" i="2"/>
  <c r="U804" i="2"/>
  <c r="V804" i="2"/>
  <c r="P805" i="2"/>
  <c r="Q805" i="2"/>
  <c r="R805" i="2"/>
  <c r="S805" i="2"/>
  <c r="T805" i="2"/>
  <c r="U805" i="2"/>
  <c r="V805" i="2"/>
  <c r="P806" i="2"/>
  <c r="Q806" i="2"/>
  <c r="R806" i="2"/>
  <c r="S806" i="2"/>
  <c r="T806" i="2"/>
  <c r="U806" i="2"/>
  <c r="V806" i="2"/>
  <c r="P807" i="2"/>
  <c r="Q807" i="2"/>
  <c r="R807" i="2"/>
  <c r="S807" i="2"/>
  <c r="T807" i="2"/>
  <c r="U807" i="2"/>
  <c r="V807" i="2"/>
  <c r="P808" i="2"/>
  <c r="Q808" i="2"/>
  <c r="R808" i="2"/>
  <c r="S808" i="2"/>
  <c r="T808" i="2"/>
  <c r="U808" i="2"/>
  <c r="V808" i="2"/>
  <c r="P809" i="2"/>
  <c r="Q809" i="2"/>
  <c r="R809" i="2"/>
  <c r="S809" i="2"/>
  <c r="T809" i="2"/>
  <c r="U809" i="2"/>
  <c r="V809" i="2"/>
  <c r="P810" i="2"/>
  <c r="Q810" i="2"/>
  <c r="R810" i="2"/>
  <c r="S810" i="2"/>
  <c r="T810" i="2"/>
  <c r="U810" i="2"/>
  <c r="V810" i="2"/>
  <c r="P811" i="2"/>
  <c r="Q811" i="2"/>
  <c r="R811" i="2"/>
  <c r="S811" i="2"/>
  <c r="T811" i="2"/>
  <c r="U811" i="2"/>
  <c r="V811" i="2"/>
  <c r="P812" i="2"/>
  <c r="Q812" i="2"/>
  <c r="R812" i="2"/>
  <c r="S812" i="2"/>
  <c r="T812" i="2"/>
  <c r="U812" i="2"/>
  <c r="V812" i="2"/>
  <c r="P813" i="2"/>
  <c r="Q813" i="2"/>
  <c r="R813" i="2"/>
  <c r="S813" i="2"/>
  <c r="T813" i="2"/>
  <c r="U813" i="2"/>
  <c r="V813" i="2"/>
  <c r="P814" i="2"/>
  <c r="Q814" i="2"/>
  <c r="R814" i="2"/>
  <c r="S814" i="2"/>
  <c r="T814" i="2"/>
  <c r="U814" i="2"/>
  <c r="V814" i="2"/>
  <c r="P815" i="2"/>
  <c r="Q815" i="2"/>
  <c r="R815" i="2"/>
  <c r="S815" i="2"/>
  <c r="T815" i="2"/>
  <c r="U815" i="2"/>
  <c r="V815" i="2"/>
  <c r="P816" i="2"/>
  <c r="Q816" i="2"/>
  <c r="R816" i="2"/>
  <c r="S816" i="2"/>
  <c r="T816" i="2"/>
  <c r="U816" i="2"/>
  <c r="V816" i="2"/>
  <c r="P817" i="2"/>
  <c r="Q817" i="2"/>
  <c r="R817" i="2"/>
  <c r="S817" i="2"/>
  <c r="T817" i="2"/>
  <c r="U817" i="2"/>
  <c r="V817" i="2"/>
  <c r="P818" i="2"/>
  <c r="Q818" i="2"/>
  <c r="R818" i="2"/>
  <c r="S818" i="2"/>
  <c r="T818" i="2"/>
  <c r="U818" i="2"/>
  <c r="V818" i="2"/>
  <c r="P819" i="2"/>
  <c r="Q819" i="2"/>
  <c r="R819" i="2"/>
  <c r="S819" i="2"/>
  <c r="T819" i="2"/>
  <c r="U819" i="2"/>
  <c r="V819" i="2"/>
  <c r="P820" i="2"/>
  <c r="Q820" i="2"/>
  <c r="R820" i="2"/>
  <c r="S820" i="2"/>
  <c r="T820" i="2"/>
  <c r="U820" i="2"/>
  <c r="V820" i="2"/>
  <c r="P821" i="2"/>
  <c r="Q821" i="2"/>
  <c r="R821" i="2"/>
  <c r="S821" i="2"/>
  <c r="T821" i="2"/>
  <c r="U821" i="2"/>
  <c r="V821" i="2"/>
  <c r="P822" i="2"/>
  <c r="Q822" i="2"/>
  <c r="R822" i="2"/>
  <c r="S822" i="2"/>
  <c r="T822" i="2"/>
  <c r="U822" i="2"/>
  <c r="V822" i="2"/>
  <c r="P823" i="2"/>
  <c r="Q823" i="2"/>
  <c r="R823" i="2"/>
  <c r="S823" i="2"/>
  <c r="T823" i="2"/>
  <c r="U823" i="2"/>
  <c r="V823" i="2"/>
  <c r="P824" i="2"/>
  <c r="Q824" i="2"/>
  <c r="R824" i="2"/>
  <c r="S824" i="2"/>
  <c r="T824" i="2"/>
  <c r="U824" i="2"/>
  <c r="V824" i="2"/>
  <c r="P825" i="2"/>
  <c r="Q825" i="2"/>
  <c r="R825" i="2"/>
  <c r="S825" i="2"/>
  <c r="T825" i="2"/>
  <c r="U825" i="2"/>
  <c r="V825" i="2"/>
  <c r="P826" i="2"/>
  <c r="Q826" i="2"/>
  <c r="R826" i="2"/>
  <c r="S826" i="2"/>
  <c r="T826" i="2"/>
  <c r="U826" i="2"/>
  <c r="V826" i="2"/>
  <c r="P827" i="2"/>
  <c r="Q827" i="2"/>
  <c r="R827" i="2"/>
  <c r="S827" i="2"/>
  <c r="T827" i="2"/>
  <c r="U827" i="2"/>
  <c r="V827" i="2"/>
  <c r="P828" i="2"/>
  <c r="Q828" i="2"/>
  <c r="R828" i="2"/>
  <c r="S828" i="2"/>
  <c r="T828" i="2"/>
  <c r="U828" i="2"/>
  <c r="V828" i="2"/>
  <c r="P829" i="2"/>
  <c r="Q829" i="2"/>
  <c r="R829" i="2"/>
  <c r="S829" i="2"/>
  <c r="T829" i="2"/>
  <c r="U829" i="2"/>
  <c r="V829" i="2"/>
  <c r="P830" i="2"/>
  <c r="Q830" i="2"/>
  <c r="R830" i="2"/>
  <c r="S830" i="2"/>
  <c r="T830" i="2"/>
  <c r="U830" i="2"/>
  <c r="V830" i="2"/>
  <c r="P831" i="2"/>
  <c r="Q831" i="2"/>
  <c r="R831" i="2"/>
  <c r="S831" i="2"/>
  <c r="T831" i="2"/>
  <c r="U831" i="2"/>
  <c r="V831" i="2"/>
  <c r="P832" i="2"/>
  <c r="Q832" i="2"/>
  <c r="R832" i="2"/>
  <c r="S832" i="2"/>
  <c r="T832" i="2"/>
  <c r="U832" i="2"/>
  <c r="V832" i="2"/>
  <c r="P833" i="2"/>
  <c r="Q833" i="2"/>
  <c r="R833" i="2"/>
  <c r="S833" i="2"/>
  <c r="T833" i="2"/>
  <c r="U833" i="2"/>
  <c r="V833" i="2"/>
  <c r="P834" i="2"/>
  <c r="Q834" i="2"/>
  <c r="R834" i="2"/>
  <c r="S834" i="2"/>
  <c r="T834" i="2"/>
  <c r="U834" i="2"/>
  <c r="V834" i="2"/>
  <c r="P835" i="2"/>
  <c r="Q835" i="2"/>
  <c r="R835" i="2"/>
  <c r="S835" i="2"/>
  <c r="T835" i="2"/>
  <c r="U835" i="2"/>
  <c r="V835" i="2"/>
  <c r="P836" i="2"/>
  <c r="Q836" i="2"/>
  <c r="R836" i="2"/>
  <c r="S836" i="2"/>
  <c r="T836" i="2"/>
  <c r="U836" i="2"/>
  <c r="V836" i="2"/>
  <c r="P837" i="2"/>
  <c r="Q837" i="2"/>
  <c r="R837" i="2"/>
  <c r="S837" i="2"/>
  <c r="T837" i="2"/>
  <c r="U837" i="2"/>
  <c r="V837" i="2"/>
  <c r="P838" i="2"/>
  <c r="Q838" i="2"/>
  <c r="R838" i="2"/>
  <c r="S838" i="2"/>
  <c r="T838" i="2"/>
  <c r="U838" i="2"/>
  <c r="V838" i="2"/>
  <c r="P839" i="2"/>
  <c r="Q839" i="2"/>
  <c r="R839" i="2"/>
  <c r="S839" i="2"/>
  <c r="T839" i="2"/>
  <c r="U839" i="2"/>
  <c r="V839" i="2"/>
  <c r="P840" i="2"/>
  <c r="Q840" i="2"/>
  <c r="R840" i="2"/>
  <c r="S840" i="2"/>
  <c r="T840" i="2"/>
  <c r="U840" i="2"/>
  <c r="V840" i="2"/>
  <c r="P841" i="2"/>
  <c r="Q841" i="2"/>
  <c r="R841" i="2"/>
  <c r="S841" i="2"/>
  <c r="T841" i="2"/>
  <c r="U841" i="2"/>
  <c r="V841" i="2"/>
  <c r="P842" i="2"/>
  <c r="Q842" i="2"/>
  <c r="R842" i="2"/>
  <c r="S842" i="2"/>
  <c r="T842" i="2"/>
  <c r="U842" i="2"/>
  <c r="V842" i="2"/>
  <c r="P843" i="2"/>
  <c r="Q843" i="2"/>
  <c r="R843" i="2"/>
  <c r="S843" i="2"/>
  <c r="T843" i="2"/>
  <c r="U843" i="2"/>
  <c r="V843" i="2"/>
  <c r="P844" i="2"/>
  <c r="Q844" i="2"/>
  <c r="R844" i="2"/>
  <c r="S844" i="2"/>
  <c r="T844" i="2"/>
  <c r="U844" i="2"/>
  <c r="V844" i="2"/>
  <c r="P845" i="2"/>
  <c r="Q845" i="2"/>
  <c r="R845" i="2"/>
  <c r="S845" i="2"/>
  <c r="T845" i="2"/>
  <c r="U845" i="2"/>
  <c r="V845" i="2"/>
  <c r="P846" i="2"/>
  <c r="Q846" i="2"/>
  <c r="R846" i="2"/>
  <c r="S846" i="2"/>
  <c r="T846" i="2"/>
  <c r="U846" i="2"/>
  <c r="V846" i="2"/>
  <c r="P847" i="2"/>
  <c r="Q847" i="2"/>
  <c r="R847" i="2"/>
  <c r="S847" i="2"/>
  <c r="T847" i="2"/>
  <c r="U847" i="2"/>
  <c r="V847" i="2"/>
  <c r="P848" i="2"/>
  <c r="Q848" i="2"/>
  <c r="R848" i="2"/>
  <c r="S848" i="2"/>
  <c r="T848" i="2"/>
  <c r="U848" i="2"/>
  <c r="V848" i="2"/>
  <c r="P849" i="2"/>
  <c r="Q849" i="2"/>
  <c r="R849" i="2"/>
  <c r="S849" i="2"/>
  <c r="T849" i="2"/>
  <c r="U849" i="2"/>
  <c r="V849" i="2"/>
  <c r="P850" i="2"/>
  <c r="Q850" i="2"/>
  <c r="R850" i="2"/>
  <c r="S850" i="2"/>
  <c r="T850" i="2"/>
  <c r="U850" i="2"/>
  <c r="V850" i="2"/>
  <c r="P851" i="2"/>
  <c r="Q851" i="2"/>
  <c r="R851" i="2"/>
  <c r="S851" i="2"/>
  <c r="T851" i="2"/>
  <c r="U851" i="2"/>
  <c r="V851" i="2"/>
  <c r="P852" i="2"/>
  <c r="Q852" i="2"/>
  <c r="R852" i="2"/>
  <c r="S852" i="2"/>
  <c r="T852" i="2"/>
  <c r="U852" i="2"/>
  <c r="V852" i="2"/>
  <c r="P853" i="2"/>
  <c r="Q853" i="2"/>
  <c r="R853" i="2"/>
  <c r="S853" i="2"/>
  <c r="T853" i="2"/>
  <c r="U853" i="2"/>
  <c r="V853" i="2"/>
  <c r="P854" i="2"/>
  <c r="Q854" i="2"/>
  <c r="R854" i="2"/>
  <c r="S854" i="2"/>
  <c r="T854" i="2"/>
  <c r="U854" i="2"/>
  <c r="V854" i="2"/>
  <c r="P855" i="2"/>
  <c r="Q855" i="2"/>
  <c r="R855" i="2"/>
  <c r="S855" i="2"/>
  <c r="T855" i="2"/>
  <c r="U855" i="2"/>
  <c r="V855" i="2"/>
  <c r="P856" i="2"/>
  <c r="Q856" i="2"/>
  <c r="R856" i="2"/>
  <c r="S856" i="2"/>
  <c r="T856" i="2"/>
  <c r="U856" i="2"/>
  <c r="V856" i="2"/>
  <c r="P857" i="2"/>
  <c r="Q857" i="2"/>
  <c r="R857" i="2"/>
  <c r="S857" i="2"/>
  <c r="T857" i="2"/>
  <c r="U857" i="2"/>
  <c r="V857" i="2"/>
  <c r="P858" i="2"/>
  <c r="Q858" i="2"/>
  <c r="R858" i="2"/>
  <c r="S858" i="2"/>
  <c r="T858" i="2"/>
  <c r="U858" i="2"/>
  <c r="V858" i="2"/>
  <c r="P859" i="2"/>
  <c r="Q859" i="2"/>
  <c r="R859" i="2"/>
  <c r="S859" i="2"/>
  <c r="T859" i="2"/>
  <c r="U859" i="2"/>
  <c r="V859" i="2"/>
  <c r="P860" i="2"/>
  <c r="Q860" i="2"/>
  <c r="R860" i="2"/>
  <c r="S860" i="2"/>
  <c r="T860" i="2"/>
  <c r="U860" i="2"/>
  <c r="V860" i="2"/>
  <c r="P861" i="2"/>
  <c r="Q861" i="2"/>
  <c r="R861" i="2"/>
  <c r="S861" i="2"/>
  <c r="T861" i="2"/>
  <c r="U861" i="2"/>
  <c r="V861" i="2"/>
  <c r="P862" i="2"/>
  <c r="Q862" i="2"/>
  <c r="R862" i="2"/>
  <c r="S862" i="2"/>
  <c r="T862" i="2"/>
  <c r="U862" i="2"/>
  <c r="V862" i="2"/>
  <c r="P863" i="2"/>
  <c r="Q863" i="2"/>
  <c r="R863" i="2"/>
  <c r="S863" i="2"/>
  <c r="T863" i="2"/>
  <c r="U863" i="2"/>
  <c r="V863" i="2"/>
  <c r="P864" i="2"/>
  <c r="Q864" i="2"/>
  <c r="R864" i="2"/>
  <c r="S864" i="2"/>
  <c r="T864" i="2"/>
  <c r="U864" i="2"/>
  <c r="V864" i="2"/>
  <c r="P865" i="2"/>
  <c r="Q865" i="2"/>
  <c r="R865" i="2"/>
  <c r="S865" i="2"/>
  <c r="T865" i="2"/>
  <c r="U865" i="2"/>
  <c r="V865" i="2"/>
  <c r="P866" i="2"/>
  <c r="Q866" i="2"/>
  <c r="R866" i="2"/>
  <c r="S866" i="2"/>
  <c r="T866" i="2"/>
  <c r="U866" i="2"/>
  <c r="V866" i="2"/>
  <c r="P867" i="2"/>
  <c r="Q867" i="2"/>
  <c r="R867" i="2"/>
  <c r="S867" i="2"/>
  <c r="T867" i="2"/>
  <c r="U867" i="2"/>
  <c r="V867" i="2"/>
  <c r="P868" i="2"/>
  <c r="Q868" i="2"/>
  <c r="R868" i="2"/>
  <c r="S868" i="2"/>
  <c r="T868" i="2"/>
  <c r="U868" i="2"/>
  <c r="V868" i="2"/>
  <c r="P869" i="2"/>
  <c r="Q869" i="2"/>
  <c r="R869" i="2"/>
  <c r="S869" i="2"/>
  <c r="T869" i="2"/>
  <c r="U869" i="2"/>
  <c r="V869" i="2"/>
  <c r="P870" i="2"/>
  <c r="Q870" i="2"/>
  <c r="R870" i="2"/>
  <c r="S870" i="2"/>
  <c r="T870" i="2"/>
  <c r="U870" i="2"/>
  <c r="V870" i="2"/>
  <c r="P871" i="2"/>
  <c r="Q871" i="2"/>
  <c r="R871" i="2"/>
  <c r="S871" i="2"/>
  <c r="T871" i="2"/>
  <c r="U871" i="2"/>
  <c r="V871" i="2"/>
  <c r="P872" i="2"/>
  <c r="Q872" i="2"/>
  <c r="R872" i="2"/>
  <c r="S872" i="2"/>
  <c r="T872" i="2"/>
  <c r="U872" i="2"/>
  <c r="V872" i="2"/>
  <c r="P873" i="2"/>
  <c r="Q873" i="2"/>
  <c r="R873" i="2"/>
  <c r="S873" i="2"/>
  <c r="T873" i="2"/>
  <c r="U873" i="2"/>
  <c r="V873" i="2"/>
  <c r="P874" i="2"/>
  <c r="Q874" i="2"/>
  <c r="R874" i="2"/>
  <c r="S874" i="2"/>
  <c r="T874" i="2"/>
  <c r="U874" i="2"/>
  <c r="V874" i="2"/>
  <c r="P875" i="2"/>
  <c r="Q875" i="2"/>
  <c r="R875" i="2"/>
  <c r="S875" i="2"/>
  <c r="T875" i="2"/>
  <c r="U875" i="2"/>
  <c r="V875" i="2"/>
  <c r="P876" i="2"/>
  <c r="Q876" i="2"/>
  <c r="R876" i="2"/>
  <c r="S876" i="2"/>
  <c r="T876" i="2"/>
  <c r="U876" i="2"/>
  <c r="V876" i="2"/>
  <c r="P877" i="2"/>
  <c r="Q877" i="2"/>
  <c r="R877" i="2"/>
  <c r="S877" i="2"/>
  <c r="T877" i="2"/>
  <c r="U877" i="2"/>
  <c r="V877" i="2"/>
  <c r="P878" i="2"/>
  <c r="Q878" i="2"/>
  <c r="R878" i="2"/>
  <c r="S878" i="2"/>
  <c r="T878" i="2"/>
  <c r="U878" i="2"/>
  <c r="V878" i="2"/>
  <c r="P879" i="2"/>
  <c r="Q879" i="2"/>
  <c r="R879" i="2"/>
  <c r="S879" i="2"/>
  <c r="T879" i="2"/>
  <c r="U879" i="2"/>
  <c r="V879" i="2"/>
  <c r="P880" i="2"/>
  <c r="Q880" i="2"/>
  <c r="R880" i="2"/>
  <c r="S880" i="2"/>
  <c r="T880" i="2"/>
  <c r="U880" i="2"/>
  <c r="V880" i="2"/>
  <c r="P881" i="2"/>
  <c r="Q881" i="2"/>
  <c r="R881" i="2"/>
  <c r="S881" i="2"/>
  <c r="T881" i="2"/>
  <c r="U881" i="2"/>
  <c r="V881" i="2"/>
  <c r="P882" i="2"/>
  <c r="Q882" i="2"/>
  <c r="R882" i="2"/>
  <c r="S882" i="2"/>
  <c r="T882" i="2"/>
  <c r="U882" i="2"/>
  <c r="V882" i="2"/>
  <c r="P883" i="2"/>
  <c r="Q883" i="2"/>
  <c r="R883" i="2"/>
  <c r="S883" i="2"/>
  <c r="T883" i="2"/>
  <c r="U883" i="2"/>
  <c r="V883" i="2"/>
  <c r="P884" i="2"/>
  <c r="Q884" i="2"/>
  <c r="R884" i="2"/>
  <c r="S884" i="2"/>
  <c r="T884" i="2"/>
  <c r="U884" i="2"/>
  <c r="V884" i="2"/>
  <c r="P885" i="2"/>
  <c r="Q885" i="2"/>
  <c r="R885" i="2"/>
  <c r="S885" i="2"/>
  <c r="T885" i="2"/>
  <c r="U885" i="2"/>
  <c r="V885" i="2"/>
  <c r="P886" i="2"/>
  <c r="Q886" i="2"/>
  <c r="R886" i="2"/>
  <c r="S886" i="2"/>
  <c r="T886" i="2"/>
  <c r="U886" i="2"/>
  <c r="V886" i="2"/>
  <c r="P887" i="2"/>
  <c r="Q887" i="2"/>
  <c r="R887" i="2"/>
  <c r="S887" i="2"/>
  <c r="T887" i="2"/>
  <c r="U887" i="2"/>
  <c r="V887" i="2"/>
  <c r="P888" i="2"/>
  <c r="Q888" i="2"/>
  <c r="R888" i="2"/>
  <c r="S888" i="2"/>
  <c r="T888" i="2"/>
  <c r="U888" i="2"/>
  <c r="V888" i="2"/>
  <c r="P889" i="2"/>
  <c r="Q889" i="2"/>
  <c r="R889" i="2"/>
  <c r="S889" i="2"/>
  <c r="T889" i="2"/>
  <c r="U889" i="2"/>
  <c r="V889" i="2"/>
  <c r="P890" i="2"/>
  <c r="Q890" i="2"/>
  <c r="R890" i="2"/>
  <c r="S890" i="2"/>
  <c r="T890" i="2"/>
  <c r="U890" i="2"/>
  <c r="V890" i="2"/>
  <c r="P891" i="2"/>
  <c r="Q891" i="2"/>
  <c r="R891" i="2"/>
  <c r="S891" i="2"/>
  <c r="T891" i="2"/>
  <c r="U891" i="2"/>
  <c r="V891" i="2"/>
  <c r="P892" i="2"/>
  <c r="Q892" i="2"/>
  <c r="R892" i="2"/>
  <c r="S892" i="2"/>
  <c r="T892" i="2"/>
  <c r="U892" i="2"/>
  <c r="V892" i="2"/>
  <c r="P893" i="2"/>
  <c r="Q893" i="2"/>
  <c r="R893" i="2"/>
  <c r="S893" i="2"/>
  <c r="T893" i="2"/>
  <c r="U893" i="2"/>
  <c r="V893" i="2"/>
  <c r="P894" i="2"/>
  <c r="Q894" i="2"/>
  <c r="R894" i="2"/>
  <c r="S894" i="2"/>
  <c r="T894" i="2"/>
  <c r="U894" i="2"/>
  <c r="V894" i="2"/>
  <c r="P895" i="2"/>
  <c r="Q895" i="2"/>
  <c r="R895" i="2"/>
  <c r="S895" i="2"/>
  <c r="T895" i="2"/>
  <c r="U895" i="2"/>
  <c r="V895" i="2"/>
  <c r="P896" i="2"/>
  <c r="Q896" i="2"/>
  <c r="R896" i="2"/>
  <c r="S896" i="2"/>
  <c r="T896" i="2"/>
  <c r="U896" i="2"/>
  <c r="V896" i="2"/>
  <c r="P897" i="2"/>
  <c r="Q897" i="2"/>
  <c r="R897" i="2"/>
  <c r="S897" i="2"/>
  <c r="T897" i="2"/>
  <c r="U897" i="2"/>
  <c r="V897" i="2"/>
  <c r="P898" i="2"/>
  <c r="Q898" i="2"/>
  <c r="R898" i="2"/>
  <c r="S898" i="2"/>
  <c r="T898" i="2"/>
  <c r="U898" i="2"/>
  <c r="V898" i="2"/>
  <c r="P899" i="2"/>
  <c r="Q899" i="2"/>
  <c r="R899" i="2"/>
  <c r="S899" i="2"/>
  <c r="T899" i="2"/>
  <c r="U899" i="2"/>
  <c r="V899" i="2"/>
  <c r="P900" i="2"/>
  <c r="Q900" i="2"/>
  <c r="R900" i="2"/>
  <c r="S900" i="2"/>
  <c r="T900" i="2"/>
  <c r="U900" i="2"/>
  <c r="V900" i="2"/>
  <c r="P901" i="2"/>
  <c r="Q901" i="2"/>
  <c r="R901" i="2"/>
  <c r="S901" i="2"/>
  <c r="T901" i="2"/>
  <c r="U901" i="2"/>
  <c r="V901" i="2"/>
  <c r="P902" i="2"/>
  <c r="Q902" i="2"/>
  <c r="R902" i="2"/>
  <c r="S902" i="2"/>
  <c r="T902" i="2"/>
  <c r="U902" i="2"/>
  <c r="V902" i="2"/>
  <c r="P903" i="2"/>
  <c r="Q903" i="2"/>
  <c r="R903" i="2"/>
  <c r="S903" i="2"/>
  <c r="T903" i="2"/>
  <c r="U903" i="2"/>
  <c r="V903" i="2"/>
  <c r="P904" i="2"/>
  <c r="Q904" i="2"/>
  <c r="R904" i="2"/>
  <c r="S904" i="2"/>
  <c r="T904" i="2"/>
  <c r="U904" i="2"/>
  <c r="V904" i="2"/>
  <c r="P905" i="2"/>
  <c r="Q905" i="2"/>
  <c r="R905" i="2"/>
  <c r="S905" i="2"/>
  <c r="T905" i="2"/>
  <c r="U905" i="2"/>
  <c r="V905" i="2"/>
  <c r="P906" i="2"/>
  <c r="Q906" i="2"/>
  <c r="R906" i="2"/>
  <c r="S906" i="2"/>
  <c r="T906" i="2"/>
  <c r="U906" i="2"/>
  <c r="V906" i="2"/>
  <c r="P907" i="2"/>
  <c r="Q907" i="2"/>
  <c r="R907" i="2"/>
  <c r="S907" i="2"/>
  <c r="T907" i="2"/>
  <c r="U907" i="2"/>
  <c r="V907" i="2"/>
  <c r="P908" i="2"/>
  <c r="Q908" i="2"/>
  <c r="R908" i="2"/>
  <c r="S908" i="2"/>
  <c r="T908" i="2"/>
  <c r="U908" i="2"/>
  <c r="V908" i="2"/>
  <c r="P909" i="2"/>
  <c r="Q909" i="2"/>
  <c r="R909" i="2"/>
  <c r="S909" i="2"/>
  <c r="T909" i="2"/>
  <c r="U909" i="2"/>
  <c r="V909" i="2"/>
  <c r="P910" i="2"/>
  <c r="Q910" i="2"/>
  <c r="R910" i="2"/>
  <c r="S910" i="2"/>
  <c r="T910" i="2"/>
  <c r="U910" i="2"/>
  <c r="V910" i="2"/>
  <c r="P911" i="2"/>
  <c r="Q911" i="2"/>
  <c r="R911" i="2"/>
  <c r="S911" i="2"/>
  <c r="T911" i="2"/>
  <c r="U911" i="2"/>
  <c r="V911" i="2"/>
  <c r="P912" i="2"/>
  <c r="Q912" i="2"/>
  <c r="R912" i="2"/>
  <c r="S912" i="2"/>
  <c r="T912" i="2"/>
  <c r="U912" i="2"/>
  <c r="V912" i="2"/>
  <c r="P913" i="2"/>
  <c r="Q913" i="2"/>
  <c r="R913" i="2"/>
  <c r="S913" i="2"/>
  <c r="T913" i="2"/>
  <c r="U913" i="2"/>
  <c r="V913" i="2"/>
  <c r="P914" i="2"/>
  <c r="Q914" i="2"/>
  <c r="R914" i="2"/>
  <c r="S914" i="2"/>
  <c r="T914" i="2"/>
  <c r="U914" i="2"/>
  <c r="V914" i="2"/>
  <c r="P915" i="2"/>
  <c r="Q915" i="2"/>
  <c r="R915" i="2"/>
  <c r="S915" i="2"/>
  <c r="T915" i="2"/>
  <c r="U915" i="2"/>
  <c r="V915" i="2"/>
  <c r="P916" i="2"/>
  <c r="Q916" i="2"/>
  <c r="R916" i="2"/>
  <c r="S916" i="2"/>
  <c r="T916" i="2"/>
  <c r="U916" i="2"/>
  <c r="V916" i="2"/>
  <c r="P917" i="2"/>
  <c r="Q917" i="2"/>
  <c r="R917" i="2"/>
  <c r="S917" i="2"/>
  <c r="T917" i="2"/>
  <c r="U917" i="2"/>
  <c r="V917" i="2"/>
  <c r="P918" i="2"/>
  <c r="Q918" i="2"/>
  <c r="R918" i="2"/>
  <c r="S918" i="2"/>
  <c r="T918" i="2"/>
  <c r="U918" i="2"/>
  <c r="V918" i="2"/>
  <c r="P919" i="2"/>
  <c r="Q919" i="2"/>
  <c r="R919" i="2"/>
  <c r="S919" i="2"/>
  <c r="T919" i="2"/>
  <c r="U919" i="2"/>
  <c r="V919" i="2"/>
  <c r="P920" i="2"/>
  <c r="Q920" i="2"/>
  <c r="R920" i="2"/>
  <c r="S920" i="2"/>
  <c r="T920" i="2"/>
  <c r="U920" i="2"/>
  <c r="V920" i="2"/>
  <c r="P921" i="2"/>
  <c r="Q921" i="2"/>
  <c r="R921" i="2"/>
  <c r="S921" i="2"/>
  <c r="T921" i="2"/>
  <c r="U921" i="2"/>
  <c r="V921" i="2"/>
  <c r="P922" i="2"/>
  <c r="Q922" i="2"/>
  <c r="R922" i="2"/>
  <c r="S922" i="2"/>
  <c r="T922" i="2"/>
  <c r="U922" i="2"/>
  <c r="V922" i="2"/>
  <c r="P923" i="2"/>
  <c r="Q923" i="2"/>
  <c r="R923" i="2"/>
  <c r="S923" i="2"/>
  <c r="T923" i="2"/>
  <c r="U923" i="2"/>
  <c r="V923" i="2"/>
  <c r="P924" i="2"/>
  <c r="Q924" i="2"/>
  <c r="R924" i="2"/>
  <c r="S924" i="2"/>
  <c r="T924" i="2"/>
  <c r="U924" i="2"/>
  <c r="V924" i="2"/>
  <c r="P925" i="2"/>
  <c r="Q925" i="2"/>
  <c r="R925" i="2"/>
  <c r="S925" i="2"/>
  <c r="T925" i="2"/>
  <c r="U925" i="2"/>
  <c r="V925" i="2"/>
  <c r="P926" i="2"/>
  <c r="Q926" i="2"/>
  <c r="R926" i="2"/>
  <c r="S926" i="2"/>
  <c r="T926" i="2"/>
  <c r="U926" i="2"/>
  <c r="V926" i="2"/>
  <c r="P927" i="2"/>
  <c r="Q927" i="2"/>
  <c r="R927" i="2"/>
  <c r="S927" i="2"/>
  <c r="T927" i="2"/>
  <c r="U927" i="2"/>
  <c r="V927" i="2"/>
  <c r="P928" i="2"/>
  <c r="Q928" i="2"/>
  <c r="R928" i="2"/>
  <c r="S928" i="2"/>
  <c r="T928" i="2"/>
  <c r="U928" i="2"/>
  <c r="V928" i="2"/>
  <c r="P929" i="2"/>
  <c r="Q929" i="2"/>
  <c r="R929" i="2"/>
  <c r="S929" i="2"/>
  <c r="T929" i="2"/>
  <c r="U929" i="2"/>
  <c r="V929" i="2"/>
  <c r="P930" i="2"/>
  <c r="Q930" i="2"/>
  <c r="R930" i="2"/>
  <c r="S930" i="2"/>
  <c r="T930" i="2"/>
  <c r="U930" i="2"/>
  <c r="V930" i="2"/>
  <c r="P931" i="2"/>
  <c r="Q931" i="2"/>
  <c r="R931" i="2"/>
  <c r="S931" i="2"/>
  <c r="T931" i="2"/>
  <c r="U931" i="2"/>
  <c r="V931" i="2"/>
  <c r="P932" i="2"/>
  <c r="Q932" i="2"/>
  <c r="R932" i="2"/>
  <c r="S932" i="2"/>
  <c r="T932" i="2"/>
  <c r="U932" i="2"/>
  <c r="V932" i="2"/>
  <c r="P933" i="2"/>
  <c r="Q933" i="2"/>
  <c r="R933" i="2"/>
  <c r="S933" i="2"/>
  <c r="T933" i="2"/>
  <c r="U933" i="2"/>
  <c r="V933" i="2"/>
  <c r="P934" i="2"/>
  <c r="Q934" i="2"/>
  <c r="R934" i="2"/>
  <c r="S934" i="2"/>
  <c r="T934" i="2"/>
  <c r="U934" i="2"/>
  <c r="V934" i="2"/>
  <c r="P935" i="2"/>
  <c r="Q935" i="2"/>
  <c r="R935" i="2"/>
  <c r="S935" i="2"/>
  <c r="T935" i="2"/>
  <c r="U935" i="2"/>
  <c r="V935" i="2"/>
  <c r="P936" i="2"/>
  <c r="Q936" i="2"/>
  <c r="R936" i="2"/>
  <c r="S936" i="2"/>
  <c r="T936" i="2"/>
  <c r="U936" i="2"/>
  <c r="V936" i="2"/>
  <c r="P937" i="2"/>
  <c r="Q937" i="2"/>
  <c r="R937" i="2"/>
  <c r="S937" i="2"/>
  <c r="T937" i="2"/>
  <c r="U937" i="2"/>
  <c r="V937" i="2"/>
  <c r="P938" i="2"/>
  <c r="Q938" i="2"/>
  <c r="R938" i="2"/>
  <c r="S938" i="2"/>
  <c r="T938" i="2"/>
  <c r="U938" i="2"/>
  <c r="V938" i="2"/>
  <c r="P939" i="2"/>
  <c r="Q939" i="2"/>
  <c r="R939" i="2"/>
  <c r="S939" i="2"/>
  <c r="T939" i="2"/>
  <c r="U939" i="2"/>
  <c r="V939" i="2"/>
  <c r="P940" i="2"/>
  <c r="Q940" i="2"/>
  <c r="R940" i="2"/>
  <c r="S940" i="2"/>
  <c r="T940" i="2"/>
  <c r="U940" i="2"/>
  <c r="V940" i="2"/>
  <c r="P941" i="2"/>
  <c r="Q941" i="2"/>
  <c r="R941" i="2"/>
  <c r="S941" i="2"/>
  <c r="T941" i="2"/>
  <c r="U941" i="2"/>
  <c r="V941" i="2"/>
  <c r="P942" i="2"/>
  <c r="Q942" i="2"/>
  <c r="R942" i="2"/>
  <c r="S942" i="2"/>
  <c r="T942" i="2"/>
  <c r="U942" i="2"/>
  <c r="V942" i="2"/>
  <c r="P943" i="2"/>
  <c r="Q943" i="2"/>
  <c r="R943" i="2"/>
  <c r="S943" i="2"/>
  <c r="T943" i="2"/>
  <c r="U943" i="2"/>
  <c r="V943" i="2"/>
  <c r="P944" i="2"/>
  <c r="Q944" i="2"/>
  <c r="R944" i="2"/>
  <c r="S944" i="2"/>
  <c r="T944" i="2"/>
  <c r="U944" i="2"/>
  <c r="V944" i="2"/>
  <c r="P945" i="2"/>
  <c r="Q945" i="2"/>
  <c r="R945" i="2"/>
  <c r="S945" i="2"/>
  <c r="T945" i="2"/>
  <c r="U945" i="2"/>
  <c r="V945" i="2"/>
  <c r="P946" i="2"/>
  <c r="Q946" i="2"/>
  <c r="R946" i="2"/>
  <c r="S946" i="2"/>
  <c r="T946" i="2"/>
  <c r="U946" i="2"/>
  <c r="V946" i="2"/>
  <c r="P947" i="2"/>
  <c r="Q947" i="2"/>
  <c r="R947" i="2"/>
  <c r="S947" i="2"/>
  <c r="T947" i="2"/>
  <c r="U947" i="2"/>
  <c r="V947" i="2"/>
  <c r="P948" i="2"/>
  <c r="Q948" i="2"/>
  <c r="R948" i="2"/>
  <c r="S948" i="2"/>
  <c r="T948" i="2"/>
  <c r="U948" i="2"/>
  <c r="V948" i="2"/>
  <c r="P949" i="2"/>
  <c r="Q949" i="2"/>
  <c r="R949" i="2"/>
  <c r="S949" i="2"/>
  <c r="T949" i="2"/>
  <c r="U949" i="2"/>
  <c r="V949" i="2"/>
  <c r="P950" i="2"/>
  <c r="Q950" i="2"/>
  <c r="R950" i="2"/>
  <c r="S950" i="2"/>
  <c r="T950" i="2"/>
  <c r="U950" i="2"/>
  <c r="V950" i="2"/>
  <c r="P951" i="2"/>
  <c r="Q951" i="2"/>
  <c r="R951" i="2"/>
  <c r="S951" i="2"/>
  <c r="T951" i="2"/>
  <c r="U951" i="2"/>
  <c r="V951" i="2"/>
  <c r="P952" i="2"/>
  <c r="Q952" i="2"/>
  <c r="R952" i="2"/>
  <c r="S952" i="2"/>
  <c r="T952" i="2"/>
  <c r="U952" i="2"/>
  <c r="V952" i="2"/>
  <c r="P953" i="2"/>
  <c r="Q953" i="2"/>
  <c r="R953" i="2"/>
  <c r="S953" i="2"/>
  <c r="T953" i="2"/>
  <c r="U953" i="2"/>
  <c r="V953" i="2"/>
  <c r="P954" i="2"/>
  <c r="Q954" i="2"/>
  <c r="R954" i="2"/>
  <c r="S954" i="2"/>
  <c r="T954" i="2"/>
  <c r="U954" i="2"/>
  <c r="V954" i="2"/>
  <c r="P955" i="2"/>
  <c r="Q955" i="2"/>
  <c r="R955" i="2"/>
  <c r="S955" i="2"/>
  <c r="T955" i="2"/>
  <c r="U955" i="2"/>
  <c r="V955" i="2"/>
  <c r="P956" i="2"/>
  <c r="Q956" i="2"/>
  <c r="R956" i="2"/>
  <c r="S956" i="2"/>
  <c r="T956" i="2"/>
  <c r="U956" i="2"/>
  <c r="V956" i="2"/>
  <c r="P957" i="2"/>
  <c r="Q957" i="2"/>
  <c r="R957" i="2"/>
  <c r="S957" i="2"/>
  <c r="T957" i="2"/>
  <c r="U957" i="2"/>
  <c r="V957" i="2"/>
  <c r="P958" i="2"/>
  <c r="Q958" i="2"/>
  <c r="R958" i="2"/>
  <c r="S958" i="2"/>
  <c r="T958" i="2"/>
  <c r="U958" i="2"/>
  <c r="V958" i="2"/>
  <c r="P959" i="2"/>
  <c r="Q959" i="2"/>
  <c r="R959" i="2"/>
  <c r="S959" i="2"/>
  <c r="T959" i="2"/>
  <c r="U959" i="2"/>
  <c r="V959" i="2"/>
  <c r="P960" i="2"/>
  <c r="Q960" i="2"/>
  <c r="R960" i="2"/>
  <c r="S960" i="2"/>
  <c r="T960" i="2"/>
  <c r="U960" i="2"/>
  <c r="V960" i="2"/>
  <c r="P961" i="2"/>
  <c r="Q961" i="2"/>
  <c r="R961" i="2"/>
  <c r="S961" i="2"/>
  <c r="T961" i="2"/>
  <c r="U961" i="2"/>
  <c r="V961" i="2"/>
  <c r="P962" i="2"/>
  <c r="Q962" i="2"/>
  <c r="R962" i="2"/>
  <c r="S962" i="2"/>
  <c r="T962" i="2"/>
  <c r="U962" i="2"/>
  <c r="V962" i="2"/>
  <c r="P963" i="2"/>
  <c r="Q963" i="2"/>
  <c r="R963" i="2"/>
  <c r="S963" i="2"/>
  <c r="T963" i="2"/>
  <c r="U963" i="2"/>
  <c r="V963" i="2"/>
  <c r="P964" i="2"/>
  <c r="Q964" i="2"/>
  <c r="R964" i="2"/>
  <c r="S964" i="2"/>
  <c r="T964" i="2"/>
  <c r="U964" i="2"/>
  <c r="V964" i="2"/>
  <c r="P965" i="2"/>
  <c r="Q965" i="2"/>
  <c r="R965" i="2"/>
  <c r="S965" i="2"/>
  <c r="T965" i="2"/>
  <c r="U965" i="2"/>
  <c r="V965" i="2"/>
  <c r="P966" i="2"/>
  <c r="Q966" i="2"/>
  <c r="R966" i="2"/>
  <c r="S966" i="2"/>
  <c r="T966" i="2"/>
  <c r="U966" i="2"/>
  <c r="V966" i="2"/>
  <c r="P967" i="2"/>
  <c r="Q967" i="2"/>
  <c r="R967" i="2"/>
  <c r="S967" i="2"/>
  <c r="T967" i="2"/>
  <c r="U967" i="2"/>
  <c r="V967" i="2"/>
  <c r="P968" i="2"/>
  <c r="Q968" i="2"/>
  <c r="R968" i="2"/>
  <c r="S968" i="2"/>
  <c r="T968" i="2"/>
  <c r="U968" i="2"/>
  <c r="V968" i="2"/>
  <c r="P969" i="2"/>
  <c r="Q969" i="2"/>
  <c r="R969" i="2"/>
  <c r="S969" i="2"/>
  <c r="T969" i="2"/>
  <c r="U969" i="2"/>
  <c r="V969" i="2"/>
  <c r="P970" i="2"/>
  <c r="Q970" i="2"/>
  <c r="R970" i="2"/>
  <c r="S970" i="2"/>
  <c r="T970" i="2"/>
  <c r="U970" i="2"/>
  <c r="V970" i="2"/>
  <c r="P971" i="2"/>
  <c r="Q971" i="2"/>
  <c r="R971" i="2"/>
  <c r="S971" i="2"/>
  <c r="T971" i="2"/>
  <c r="U971" i="2"/>
  <c r="V971" i="2"/>
  <c r="P972" i="2"/>
  <c r="Q972" i="2"/>
  <c r="R972" i="2"/>
  <c r="S972" i="2"/>
  <c r="T972" i="2"/>
  <c r="U972" i="2"/>
  <c r="V972" i="2"/>
  <c r="P973" i="2"/>
  <c r="Q973" i="2"/>
  <c r="R973" i="2"/>
  <c r="S973" i="2"/>
  <c r="T973" i="2"/>
  <c r="U973" i="2"/>
  <c r="V973" i="2"/>
  <c r="P974" i="2"/>
  <c r="Q974" i="2"/>
  <c r="R974" i="2"/>
  <c r="S974" i="2"/>
  <c r="T974" i="2"/>
  <c r="U974" i="2"/>
  <c r="V974" i="2"/>
  <c r="P975" i="2"/>
  <c r="Q975" i="2"/>
  <c r="R975" i="2"/>
  <c r="S975" i="2"/>
  <c r="T975" i="2"/>
  <c r="U975" i="2"/>
  <c r="V975" i="2"/>
  <c r="P976" i="2"/>
  <c r="Q976" i="2"/>
  <c r="R976" i="2"/>
  <c r="S976" i="2"/>
  <c r="T976" i="2"/>
  <c r="U976" i="2"/>
  <c r="V976" i="2"/>
  <c r="P977" i="2"/>
  <c r="Q977" i="2"/>
  <c r="R977" i="2"/>
  <c r="S977" i="2"/>
  <c r="T977" i="2"/>
  <c r="U977" i="2"/>
  <c r="V977" i="2"/>
  <c r="P978" i="2"/>
  <c r="Q978" i="2"/>
  <c r="R978" i="2"/>
  <c r="S978" i="2"/>
  <c r="T978" i="2"/>
  <c r="U978" i="2"/>
  <c r="V978" i="2"/>
  <c r="P979" i="2"/>
  <c r="Q979" i="2"/>
  <c r="R979" i="2"/>
  <c r="S979" i="2"/>
  <c r="T979" i="2"/>
  <c r="U979" i="2"/>
  <c r="V979" i="2"/>
  <c r="P980" i="2"/>
  <c r="Q980" i="2"/>
  <c r="R980" i="2"/>
  <c r="S980" i="2"/>
  <c r="T980" i="2"/>
  <c r="U980" i="2"/>
  <c r="V980" i="2"/>
  <c r="P981" i="2"/>
  <c r="Q981" i="2"/>
  <c r="R981" i="2"/>
  <c r="S981" i="2"/>
  <c r="T981" i="2"/>
  <c r="U981" i="2"/>
  <c r="V981" i="2"/>
  <c r="P982" i="2"/>
  <c r="Q982" i="2"/>
  <c r="R982" i="2"/>
  <c r="S982" i="2"/>
  <c r="T982" i="2"/>
  <c r="U982" i="2"/>
  <c r="V982" i="2"/>
  <c r="P983" i="2"/>
  <c r="Q983" i="2"/>
  <c r="R983" i="2"/>
  <c r="S983" i="2"/>
  <c r="T983" i="2"/>
  <c r="U983" i="2"/>
  <c r="V983" i="2"/>
  <c r="P984" i="2"/>
  <c r="Q984" i="2"/>
  <c r="R984" i="2"/>
  <c r="S984" i="2"/>
  <c r="T984" i="2"/>
  <c r="U984" i="2"/>
  <c r="V984" i="2"/>
  <c r="P985" i="2"/>
  <c r="Q985" i="2"/>
  <c r="R985" i="2"/>
  <c r="S985" i="2"/>
  <c r="T985" i="2"/>
  <c r="U985" i="2"/>
  <c r="V985" i="2"/>
  <c r="P986" i="2"/>
  <c r="Q986" i="2"/>
  <c r="R986" i="2"/>
  <c r="S986" i="2"/>
  <c r="T986" i="2"/>
  <c r="U986" i="2"/>
  <c r="V986" i="2"/>
  <c r="P987" i="2"/>
  <c r="Q987" i="2"/>
  <c r="R987" i="2"/>
  <c r="S987" i="2"/>
  <c r="T987" i="2"/>
  <c r="U987" i="2"/>
  <c r="V987" i="2"/>
  <c r="P988" i="2"/>
  <c r="Q988" i="2"/>
  <c r="R988" i="2"/>
  <c r="S988" i="2"/>
  <c r="T988" i="2"/>
  <c r="U988" i="2"/>
  <c r="V988" i="2"/>
  <c r="P989" i="2"/>
  <c r="Q989" i="2"/>
  <c r="R989" i="2"/>
  <c r="S989" i="2"/>
  <c r="T989" i="2"/>
  <c r="U989" i="2"/>
  <c r="V989" i="2"/>
  <c r="P990" i="2"/>
  <c r="Q990" i="2"/>
  <c r="R990" i="2"/>
  <c r="S990" i="2"/>
  <c r="T990" i="2"/>
  <c r="U990" i="2"/>
  <c r="V990" i="2"/>
  <c r="P991" i="2"/>
  <c r="Q991" i="2"/>
  <c r="R991" i="2"/>
  <c r="S991" i="2"/>
  <c r="T991" i="2"/>
  <c r="U991" i="2"/>
  <c r="V991" i="2"/>
  <c r="P992" i="2"/>
  <c r="Q992" i="2"/>
  <c r="R992" i="2"/>
  <c r="S992" i="2"/>
  <c r="T992" i="2"/>
  <c r="U992" i="2"/>
  <c r="V992" i="2"/>
  <c r="P993" i="2"/>
  <c r="Q993" i="2"/>
  <c r="R993" i="2"/>
  <c r="S993" i="2"/>
  <c r="T993" i="2"/>
  <c r="U993" i="2"/>
  <c r="V993" i="2"/>
  <c r="P994" i="2"/>
  <c r="Q994" i="2"/>
  <c r="R994" i="2"/>
  <c r="S994" i="2"/>
  <c r="T994" i="2"/>
  <c r="U994" i="2"/>
  <c r="V994" i="2"/>
  <c r="P995" i="2"/>
  <c r="Q995" i="2"/>
  <c r="R995" i="2"/>
  <c r="S995" i="2"/>
  <c r="T995" i="2"/>
  <c r="U995" i="2"/>
  <c r="V995" i="2"/>
  <c r="P996" i="2"/>
  <c r="Q996" i="2"/>
  <c r="R996" i="2"/>
  <c r="S996" i="2"/>
  <c r="T996" i="2"/>
  <c r="U996" i="2"/>
  <c r="V996" i="2"/>
  <c r="P997" i="2"/>
  <c r="Q997" i="2"/>
  <c r="R997" i="2"/>
  <c r="S997" i="2"/>
  <c r="T997" i="2"/>
  <c r="U997" i="2"/>
  <c r="V997" i="2"/>
  <c r="P998" i="2"/>
  <c r="Q998" i="2"/>
  <c r="R998" i="2"/>
  <c r="S998" i="2"/>
  <c r="T998" i="2"/>
  <c r="U998" i="2"/>
  <c r="V998" i="2"/>
  <c r="P999" i="2"/>
  <c r="Q999" i="2"/>
  <c r="R999" i="2"/>
  <c r="S999" i="2"/>
  <c r="T999" i="2"/>
  <c r="U999" i="2"/>
  <c r="V999" i="2"/>
  <c r="P1000" i="2"/>
  <c r="Q1000" i="2"/>
  <c r="R1000" i="2"/>
  <c r="S1000" i="2"/>
  <c r="T1000" i="2"/>
  <c r="U1000" i="2"/>
  <c r="V1000" i="2"/>
  <c r="P1001" i="2"/>
  <c r="Q1001" i="2"/>
  <c r="R1001" i="2"/>
  <c r="S1001" i="2"/>
  <c r="T1001" i="2"/>
  <c r="U1001" i="2"/>
  <c r="V1001" i="2"/>
  <c r="P1002" i="2"/>
  <c r="Q1002" i="2"/>
  <c r="R1002" i="2"/>
  <c r="S1002" i="2"/>
  <c r="T1002" i="2"/>
  <c r="U1002" i="2"/>
  <c r="V1002" i="2"/>
  <c r="P1003" i="2"/>
  <c r="Q1003" i="2"/>
  <c r="R1003" i="2"/>
  <c r="S1003" i="2"/>
  <c r="T1003" i="2"/>
  <c r="U1003" i="2"/>
  <c r="V1003" i="2"/>
  <c r="P1004" i="2"/>
  <c r="Q1004" i="2"/>
  <c r="R1004" i="2"/>
  <c r="S1004" i="2"/>
  <c r="T1004" i="2"/>
  <c r="U1004" i="2"/>
  <c r="V1004" i="2"/>
  <c r="P1005" i="2"/>
  <c r="Q1005" i="2"/>
  <c r="R1005" i="2"/>
  <c r="S1005" i="2"/>
  <c r="T1005" i="2"/>
  <c r="U1005" i="2"/>
  <c r="V1005" i="2"/>
  <c r="P1006" i="2"/>
  <c r="Q1006" i="2"/>
  <c r="R1006" i="2"/>
  <c r="S1006" i="2"/>
  <c r="T1006" i="2"/>
  <c r="U1006" i="2"/>
  <c r="V1006" i="2"/>
  <c r="P1007" i="2"/>
  <c r="Q1007" i="2"/>
  <c r="R1007" i="2"/>
  <c r="S1007" i="2"/>
  <c r="T1007" i="2"/>
  <c r="U1007" i="2"/>
  <c r="V1007" i="2"/>
  <c r="P1008" i="2"/>
  <c r="Q1008" i="2"/>
  <c r="R1008" i="2"/>
  <c r="S1008" i="2"/>
  <c r="T1008" i="2"/>
  <c r="U1008" i="2"/>
  <c r="V1008" i="2"/>
  <c r="P1009" i="2"/>
  <c r="Q1009" i="2"/>
  <c r="R1009" i="2"/>
  <c r="S1009" i="2"/>
  <c r="T1009" i="2"/>
  <c r="U1009" i="2"/>
  <c r="V1009" i="2"/>
  <c r="P1010" i="2"/>
  <c r="Q1010" i="2"/>
  <c r="R1010" i="2"/>
  <c r="S1010" i="2"/>
  <c r="T1010" i="2"/>
  <c r="U1010" i="2"/>
  <c r="V1010" i="2"/>
  <c r="P1011" i="2"/>
  <c r="Q1011" i="2"/>
  <c r="R1011" i="2"/>
  <c r="S1011" i="2"/>
  <c r="T1011" i="2"/>
  <c r="U1011" i="2"/>
  <c r="V1011" i="2"/>
  <c r="P1012" i="2"/>
  <c r="Q1012" i="2"/>
  <c r="R1012" i="2"/>
  <c r="S1012" i="2"/>
  <c r="T1012" i="2"/>
  <c r="U1012" i="2"/>
  <c r="V1012" i="2"/>
  <c r="P1013" i="2"/>
  <c r="Q1013" i="2"/>
  <c r="R1013" i="2"/>
  <c r="S1013" i="2"/>
  <c r="T1013" i="2"/>
  <c r="U1013" i="2"/>
  <c r="V1013" i="2"/>
  <c r="P1014" i="2"/>
  <c r="Q1014" i="2"/>
  <c r="R1014" i="2"/>
  <c r="S1014" i="2"/>
  <c r="T1014" i="2"/>
  <c r="U1014" i="2"/>
  <c r="V1014" i="2"/>
  <c r="P1015" i="2"/>
  <c r="Q1015" i="2"/>
  <c r="R1015" i="2"/>
  <c r="S1015" i="2"/>
  <c r="T1015" i="2"/>
  <c r="U1015" i="2"/>
  <c r="V1015" i="2"/>
  <c r="P1016" i="2"/>
  <c r="Q1016" i="2"/>
  <c r="R1016" i="2"/>
  <c r="S1016" i="2"/>
  <c r="T1016" i="2"/>
  <c r="U1016" i="2"/>
  <c r="V1016" i="2"/>
  <c r="P1017" i="2"/>
  <c r="Q1017" i="2"/>
  <c r="R1017" i="2"/>
  <c r="S1017" i="2"/>
  <c r="T1017" i="2"/>
  <c r="U1017" i="2"/>
  <c r="V1017" i="2"/>
  <c r="P1018" i="2"/>
  <c r="Q1018" i="2"/>
  <c r="R1018" i="2"/>
  <c r="S1018" i="2"/>
  <c r="T1018" i="2"/>
  <c r="U1018" i="2"/>
  <c r="V1018" i="2"/>
  <c r="P1019" i="2"/>
  <c r="Q1019" i="2"/>
  <c r="R1019" i="2"/>
  <c r="S1019" i="2"/>
  <c r="T1019" i="2"/>
  <c r="U1019" i="2"/>
  <c r="V1019" i="2"/>
  <c r="P1020" i="2"/>
  <c r="Q1020" i="2"/>
  <c r="R1020" i="2"/>
  <c r="S1020" i="2"/>
  <c r="T1020" i="2"/>
  <c r="U1020" i="2"/>
  <c r="V1020" i="2"/>
  <c r="P1021" i="2"/>
  <c r="Q1021" i="2"/>
  <c r="R1021" i="2"/>
  <c r="S1021" i="2"/>
  <c r="T1021" i="2"/>
  <c r="U1021" i="2"/>
  <c r="V1021" i="2"/>
  <c r="P1022" i="2"/>
  <c r="Q1022" i="2"/>
  <c r="R1022" i="2"/>
  <c r="S1022" i="2"/>
  <c r="T1022" i="2"/>
  <c r="U1022" i="2"/>
  <c r="V1022" i="2"/>
  <c r="P1023" i="2"/>
  <c r="Q1023" i="2"/>
  <c r="R1023" i="2"/>
  <c r="S1023" i="2"/>
  <c r="T1023" i="2"/>
  <c r="U1023" i="2"/>
  <c r="V1023" i="2"/>
  <c r="P1024" i="2"/>
  <c r="Q1024" i="2"/>
  <c r="R1024" i="2"/>
  <c r="S1024" i="2"/>
  <c r="T1024" i="2"/>
  <c r="U1024" i="2"/>
  <c r="V1024" i="2"/>
  <c r="P1025" i="2"/>
  <c r="Q1025" i="2"/>
  <c r="R1025" i="2"/>
  <c r="S1025" i="2"/>
  <c r="T1025" i="2"/>
  <c r="U1025" i="2"/>
  <c r="V1025" i="2"/>
  <c r="P1026" i="2"/>
  <c r="Q1026" i="2"/>
  <c r="R1026" i="2"/>
  <c r="S1026" i="2"/>
  <c r="T1026" i="2"/>
  <c r="U1026" i="2"/>
  <c r="V1026" i="2"/>
  <c r="P1027" i="2"/>
  <c r="Q1027" i="2"/>
  <c r="R1027" i="2"/>
  <c r="S1027" i="2"/>
  <c r="T1027" i="2"/>
  <c r="U1027" i="2"/>
  <c r="V1027" i="2"/>
  <c r="P1028" i="2"/>
  <c r="Q1028" i="2"/>
  <c r="R1028" i="2"/>
  <c r="S1028" i="2"/>
  <c r="T1028" i="2"/>
  <c r="U1028" i="2"/>
  <c r="V1028" i="2"/>
  <c r="P1029" i="2"/>
  <c r="Q1029" i="2"/>
  <c r="R1029" i="2"/>
  <c r="S1029" i="2"/>
  <c r="T1029" i="2"/>
  <c r="U1029" i="2"/>
  <c r="V1029" i="2"/>
  <c r="P1030" i="2"/>
  <c r="Q1030" i="2"/>
  <c r="R1030" i="2"/>
  <c r="S1030" i="2"/>
  <c r="T1030" i="2"/>
  <c r="U1030" i="2"/>
  <c r="V1030" i="2"/>
  <c r="P1031" i="2"/>
  <c r="Q1031" i="2"/>
  <c r="R1031" i="2"/>
  <c r="S1031" i="2"/>
  <c r="T1031" i="2"/>
  <c r="U1031" i="2"/>
  <c r="V1031" i="2"/>
  <c r="P1032" i="2"/>
  <c r="Q1032" i="2"/>
  <c r="R1032" i="2"/>
  <c r="S1032" i="2"/>
  <c r="T1032" i="2"/>
  <c r="U1032" i="2"/>
  <c r="V1032" i="2"/>
  <c r="P1033" i="2"/>
  <c r="Q1033" i="2"/>
  <c r="R1033" i="2"/>
  <c r="S1033" i="2"/>
  <c r="T1033" i="2"/>
  <c r="U1033" i="2"/>
  <c r="V1033" i="2"/>
  <c r="P1034" i="2"/>
  <c r="Q1034" i="2"/>
  <c r="R1034" i="2"/>
  <c r="S1034" i="2"/>
  <c r="T1034" i="2"/>
  <c r="U1034" i="2"/>
  <c r="V1034" i="2"/>
  <c r="P1035" i="2"/>
  <c r="Q1035" i="2"/>
  <c r="R1035" i="2"/>
  <c r="S1035" i="2"/>
  <c r="T1035" i="2"/>
  <c r="U1035" i="2"/>
  <c r="V1035" i="2"/>
  <c r="P1036" i="2"/>
  <c r="Q1036" i="2"/>
  <c r="R1036" i="2"/>
  <c r="S1036" i="2"/>
  <c r="T1036" i="2"/>
  <c r="U1036" i="2"/>
  <c r="V1036" i="2"/>
  <c r="P1037" i="2"/>
  <c r="Q1037" i="2"/>
  <c r="R1037" i="2"/>
  <c r="S1037" i="2"/>
  <c r="T1037" i="2"/>
  <c r="U1037" i="2"/>
  <c r="V1037" i="2"/>
  <c r="P1038" i="2"/>
  <c r="Q1038" i="2"/>
  <c r="R1038" i="2"/>
  <c r="S1038" i="2"/>
  <c r="T1038" i="2"/>
  <c r="U1038" i="2"/>
  <c r="V1038" i="2"/>
  <c r="P1039" i="2"/>
  <c r="Q1039" i="2"/>
  <c r="R1039" i="2"/>
  <c r="S1039" i="2"/>
  <c r="T1039" i="2"/>
  <c r="U1039" i="2"/>
  <c r="V1039" i="2"/>
  <c r="P1040" i="2"/>
  <c r="Q1040" i="2"/>
  <c r="R1040" i="2"/>
  <c r="S1040" i="2"/>
  <c r="T1040" i="2"/>
  <c r="U1040" i="2"/>
  <c r="V1040" i="2"/>
  <c r="P1041" i="2"/>
  <c r="Q1041" i="2"/>
  <c r="R1041" i="2"/>
  <c r="S1041" i="2"/>
  <c r="T1041" i="2"/>
  <c r="U1041" i="2"/>
  <c r="V1041" i="2"/>
  <c r="P1042" i="2"/>
  <c r="Q1042" i="2"/>
  <c r="R1042" i="2"/>
  <c r="S1042" i="2"/>
  <c r="T1042" i="2"/>
  <c r="U1042" i="2"/>
  <c r="V1042" i="2"/>
  <c r="P1043" i="2"/>
  <c r="Q1043" i="2"/>
  <c r="R1043" i="2"/>
  <c r="S1043" i="2"/>
  <c r="T1043" i="2"/>
  <c r="U1043" i="2"/>
  <c r="V1043" i="2"/>
  <c r="P1044" i="2"/>
  <c r="Q1044" i="2"/>
  <c r="R1044" i="2"/>
  <c r="S1044" i="2"/>
  <c r="T1044" i="2"/>
  <c r="U1044" i="2"/>
  <c r="V1044" i="2"/>
  <c r="P1045" i="2"/>
  <c r="Q1045" i="2"/>
  <c r="R1045" i="2"/>
  <c r="S1045" i="2"/>
  <c r="T1045" i="2"/>
  <c r="U1045" i="2"/>
  <c r="V1045" i="2"/>
  <c r="P1046" i="2"/>
  <c r="Q1046" i="2"/>
  <c r="R1046" i="2"/>
  <c r="S1046" i="2"/>
  <c r="T1046" i="2"/>
  <c r="U1046" i="2"/>
  <c r="V1046" i="2"/>
  <c r="P1047" i="2"/>
  <c r="Q1047" i="2"/>
  <c r="R1047" i="2"/>
  <c r="S1047" i="2"/>
  <c r="T1047" i="2"/>
  <c r="U1047" i="2"/>
  <c r="V1047" i="2"/>
  <c r="P1048" i="2"/>
  <c r="Q1048" i="2"/>
  <c r="R1048" i="2"/>
  <c r="S1048" i="2"/>
  <c r="T1048" i="2"/>
  <c r="U1048" i="2"/>
  <c r="V1048" i="2"/>
  <c r="P1049" i="2"/>
  <c r="Q1049" i="2"/>
  <c r="R1049" i="2"/>
  <c r="S1049" i="2"/>
  <c r="T1049" i="2"/>
  <c r="U1049" i="2"/>
  <c r="V1049" i="2"/>
  <c r="P1050" i="2"/>
  <c r="Q1050" i="2"/>
  <c r="R1050" i="2"/>
  <c r="S1050" i="2"/>
  <c r="T1050" i="2"/>
  <c r="U1050" i="2"/>
  <c r="V1050" i="2"/>
  <c r="P1051" i="2"/>
  <c r="Q1051" i="2"/>
  <c r="R1051" i="2"/>
  <c r="S1051" i="2"/>
  <c r="T1051" i="2"/>
  <c r="U1051" i="2"/>
  <c r="V1051" i="2"/>
  <c r="P1052" i="2"/>
  <c r="Q1052" i="2"/>
  <c r="R1052" i="2"/>
  <c r="S1052" i="2"/>
  <c r="T1052" i="2"/>
  <c r="U1052" i="2"/>
  <c r="V1052" i="2"/>
  <c r="P1053" i="2"/>
  <c r="Q1053" i="2"/>
  <c r="R1053" i="2"/>
  <c r="S1053" i="2"/>
  <c r="T1053" i="2"/>
  <c r="U1053" i="2"/>
  <c r="V1053" i="2"/>
  <c r="P1054" i="2"/>
  <c r="Q1054" i="2"/>
  <c r="R1054" i="2"/>
  <c r="S1054" i="2"/>
  <c r="T1054" i="2"/>
  <c r="U1054" i="2"/>
  <c r="V1054" i="2"/>
  <c r="P1055" i="2"/>
  <c r="Q1055" i="2"/>
  <c r="R1055" i="2"/>
  <c r="S1055" i="2"/>
  <c r="T1055" i="2"/>
  <c r="U1055" i="2"/>
  <c r="V1055" i="2"/>
  <c r="P1056" i="2"/>
  <c r="Q1056" i="2"/>
  <c r="R1056" i="2"/>
  <c r="S1056" i="2"/>
  <c r="T1056" i="2"/>
  <c r="U1056" i="2"/>
  <c r="V1056" i="2"/>
  <c r="P1057" i="2"/>
  <c r="Q1057" i="2"/>
  <c r="R1057" i="2"/>
  <c r="S1057" i="2"/>
  <c r="T1057" i="2"/>
  <c r="U1057" i="2"/>
  <c r="V1057" i="2"/>
  <c r="P1058" i="2"/>
  <c r="Q1058" i="2"/>
  <c r="R1058" i="2"/>
  <c r="S1058" i="2"/>
  <c r="T1058" i="2"/>
  <c r="U1058" i="2"/>
  <c r="V1058" i="2"/>
  <c r="P1059" i="2"/>
  <c r="Q1059" i="2"/>
  <c r="R1059" i="2"/>
  <c r="S1059" i="2"/>
  <c r="T1059" i="2"/>
  <c r="U1059" i="2"/>
  <c r="V1059" i="2"/>
  <c r="P1060" i="2"/>
  <c r="Q1060" i="2"/>
  <c r="R1060" i="2"/>
  <c r="S1060" i="2"/>
  <c r="T1060" i="2"/>
  <c r="U1060" i="2"/>
  <c r="V1060" i="2"/>
  <c r="P1061" i="2"/>
  <c r="Q1061" i="2"/>
  <c r="R1061" i="2"/>
  <c r="S1061" i="2"/>
  <c r="T1061" i="2"/>
  <c r="U1061" i="2"/>
  <c r="V1061" i="2"/>
  <c r="P1062" i="2"/>
  <c r="Q1062" i="2"/>
  <c r="R1062" i="2"/>
  <c r="S1062" i="2"/>
  <c r="T1062" i="2"/>
  <c r="U1062" i="2"/>
  <c r="V1062" i="2"/>
  <c r="P1063" i="2"/>
  <c r="Q1063" i="2"/>
  <c r="R1063" i="2"/>
  <c r="S1063" i="2"/>
  <c r="T1063" i="2"/>
  <c r="U1063" i="2"/>
  <c r="V1063" i="2"/>
  <c r="P1064" i="2"/>
  <c r="Q1064" i="2"/>
  <c r="R1064" i="2"/>
  <c r="S1064" i="2"/>
  <c r="T1064" i="2"/>
  <c r="U1064" i="2"/>
  <c r="V1064" i="2"/>
  <c r="P1065" i="2"/>
  <c r="Q1065" i="2"/>
  <c r="R1065" i="2"/>
  <c r="S1065" i="2"/>
  <c r="T1065" i="2"/>
  <c r="U1065" i="2"/>
  <c r="V1065" i="2"/>
  <c r="P1066" i="2"/>
  <c r="Q1066" i="2"/>
  <c r="R1066" i="2"/>
  <c r="S1066" i="2"/>
  <c r="T1066" i="2"/>
  <c r="U1066" i="2"/>
  <c r="V1066" i="2"/>
  <c r="P1067" i="2"/>
  <c r="Q1067" i="2"/>
  <c r="R1067" i="2"/>
  <c r="S1067" i="2"/>
  <c r="T1067" i="2"/>
  <c r="U1067" i="2"/>
  <c r="V1067" i="2"/>
  <c r="P1068" i="2"/>
  <c r="Q1068" i="2"/>
  <c r="R1068" i="2"/>
  <c r="S1068" i="2"/>
  <c r="T1068" i="2"/>
  <c r="U1068" i="2"/>
  <c r="V1068" i="2"/>
  <c r="P1069" i="2"/>
  <c r="Q1069" i="2"/>
  <c r="R1069" i="2"/>
  <c r="S1069" i="2"/>
  <c r="T1069" i="2"/>
  <c r="U1069" i="2"/>
  <c r="V1069" i="2"/>
  <c r="P1070" i="2"/>
  <c r="Q1070" i="2"/>
  <c r="R1070" i="2"/>
  <c r="S1070" i="2"/>
  <c r="T1070" i="2"/>
  <c r="U1070" i="2"/>
  <c r="V1070" i="2"/>
  <c r="P1071" i="2"/>
  <c r="Q1071" i="2"/>
  <c r="R1071" i="2"/>
  <c r="S1071" i="2"/>
  <c r="T1071" i="2"/>
  <c r="U1071" i="2"/>
  <c r="V1071" i="2"/>
  <c r="P1072" i="2"/>
  <c r="Q1072" i="2"/>
  <c r="R1072" i="2"/>
  <c r="S1072" i="2"/>
  <c r="T1072" i="2"/>
  <c r="U1072" i="2"/>
  <c r="V1072" i="2"/>
  <c r="P1073" i="2"/>
  <c r="Q1073" i="2"/>
  <c r="R1073" i="2"/>
  <c r="S1073" i="2"/>
  <c r="T1073" i="2"/>
  <c r="U1073" i="2"/>
  <c r="V1073" i="2"/>
  <c r="P1074" i="2"/>
  <c r="Q1074" i="2"/>
  <c r="R1074" i="2"/>
  <c r="S1074" i="2"/>
  <c r="T1074" i="2"/>
  <c r="U1074" i="2"/>
  <c r="V1074" i="2"/>
  <c r="P1075" i="2"/>
  <c r="Q1075" i="2"/>
  <c r="R1075" i="2"/>
  <c r="S1075" i="2"/>
  <c r="T1075" i="2"/>
  <c r="U1075" i="2"/>
  <c r="V1075" i="2"/>
  <c r="P1076" i="2"/>
  <c r="Q1076" i="2"/>
  <c r="R1076" i="2"/>
  <c r="S1076" i="2"/>
  <c r="T1076" i="2"/>
  <c r="U1076" i="2"/>
  <c r="V1076" i="2"/>
  <c r="P1077" i="2"/>
  <c r="Q1077" i="2"/>
  <c r="R1077" i="2"/>
  <c r="S1077" i="2"/>
  <c r="T1077" i="2"/>
  <c r="U1077" i="2"/>
  <c r="V1077" i="2"/>
  <c r="P1078" i="2"/>
  <c r="Q1078" i="2"/>
  <c r="R1078" i="2"/>
  <c r="S1078" i="2"/>
  <c r="T1078" i="2"/>
  <c r="U1078" i="2"/>
  <c r="V1078" i="2"/>
  <c r="P1079" i="2"/>
  <c r="Q1079" i="2"/>
  <c r="R1079" i="2"/>
  <c r="S1079" i="2"/>
  <c r="T1079" i="2"/>
  <c r="U1079" i="2"/>
  <c r="V1079" i="2"/>
  <c r="P1080" i="2"/>
  <c r="Q1080" i="2"/>
  <c r="R1080" i="2"/>
  <c r="S1080" i="2"/>
  <c r="T1080" i="2"/>
  <c r="U1080" i="2"/>
  <c r="V1080" i="2"/>
  <c r="P1081" i="2"/>
  <c r="Q1081" i="2"/>
  <c r="R1081" i="2"/>
  <c r="S1081" i="2"/>
  <c r="T1081" i="2"/>
  <c r="U1081" i="2"/>
  <c r="V1081" i="2"/>
  <c r="P1082" i="2"/>
  <c r="Q1082" i="2"/>
  <c r="R1082" i="2"/>
  <c r="S1082" i="2"/>
  <c r="T1082" i="2"/>
  <c r="U1082" i="2"/>
  <c r="V1082" i="2"/>
  <c r="P1083" i="2"/>
  <c r="Q1083" i="2"/>
  <c r="R1083" i="2"/>
  <c r="S1083" i="2"/>
  <c r="T1083" i="2"/>
  <c r="U1083" i="2"/>
  <c r="V1083" i="2"/>
  <c r="P1084" i="2"/>
  <c r="Q1084" i="2"/>
  <c r="R1084" i="2"/>
  <c r="S1084" i="2"/>
  <c r="T1084" i="2"/>
  <c r="U1084" i="2"/>
  <c r="V1084" i="2"/>
  <c r="P1085" i="2"/>
  <c r="Q1085" i="2"/>
  <c r="R1085" i="2"/>
  <c r="S1085" i="2"/>
  <c r="T1085" i="2"/>
  <c r="U1085" i="2"/>
  <c r="V1085" i="2"/>
  <c r="P1086" i="2"/>
  <c r="Q1086" i="2"/>
  <c r="R1086" i="2"/>
  <c r="S1086" i="2"/>
  <c r="T1086" i="2"/>
  <c r="U1086" i="2"/>
  <c r="V1086" i="2"/>
  <c r="P1087" i="2"/>
  <c r="Q1087" i="2"/>
  <c r="R1087" i="2"/>
  <c r="S1087" i="2"/>
  <c r="T1087" i="2"/>
  <c r="U1087" i="2"/>
  <c r="V1087" i="2"/>
  <c r="P1088" i="2"/>
  <c r="Q1088" i="2"/>
  <c r="R1088" i="2"/>
  <c r="S1088" i="2"/>
  <c r="T1088" i="2"/>
  <c r="U1088" i="2"/>
  <c r="V1088" i="2"/>
  <c r="P1089" i="2"/>
  <c r="Q1089" i="2"/>
  <c r="R1089" i="2"/>
  <c r="S1089" i="2"/>
  <c r="T1089" i="2"/>
  <c r="U1089" i="2"/>
  <c r="V1089" i="2"/>
  <c r="P1090" i="2"/>
  <c r="Q1090" i="2"/>
  <c r="R1090" i="2"/>
  <c r="S1090" i="2"/>
  <c r="T1090" i="2"/>
  <c r="U1090" i="2"/>
  <c r="V1090" i="2"/>
  <c r="P1091" i="2"/>
  <c r="Q1091" i="2"/>
  <c r="R1091" i="2"/>
  <c r="S1091" i="2"/>
  <c r="T1091" i="2"/>
  <c r="U1091" i="2"/>
  <c r="V1091" i="2"/>
  <c r="P1092" i="2"/>
  <c r="Q1092" i="2"/>
  <c r="R1092" i="2"/>
  <c r="S1092" i="2"/>
  <c r="T1092" i="2"/>
  <c r="U1092" i="2"/>
  <c r="V1092" i="2"/>
  <c r="P1093" i="2"/>
  <c r="Q1093" i="2"/>
  <c r="R1093" i="2"/>
  <c r="S1093" i="2"/>
  <c r="T1093" i="2"/>
  <c r="U1093" i="2"/>
  <c r="V1093" i="2"/>
  <c r="P1094" i="2"/>
  <c r="Q1094" i="2"/>
  <c r="R1094" i="2"/>
  <c r="S1094" i="2"/>
  <c r="T1094" i="2"/>
  <c r="U1094" i="2"/>
  <c r="V1094" i="2"/>
  <c r="P1095" i="2"/>
  <c r="Q1095" i="2"/>
  <c r="R1095" i="2"/>
  <c r="S1095" i="2"/>
  <c r="T1095" i="2"/>
  <c r="U1095" i="2"/>
  <c r="V1095" i="2"/>
  <c r="P1096" i="2"/>
  <c r="Q1096" i="2"/>
  <c r="R1096" i="2"/>
  <c r="S1096" i="2"/>
  <c r="T1096" i="2"/>
  <c r="U1096" i="2"/>
  <c r="V1096" i="2"/>
  <c r="P1097" i="2"/>
  <c r="Q1097" i="2"/>
  <c r="R1097" i="2"/>
  <c r="S1097" i="2"/>
  <c r="T1097" i="2"/>
  <c r="U1097" i="2"/>
  <c r="V1097" i="2"/>
  <c r="P1098" i="2"/>
  <c r="Q1098" i="2"/>
  <c r="R1098" i="2"/>
  <c r="S1098" i="2"/>
  <c r="T1098" i="2"/>
  <c r="U1098" i="2"/>
  <c r="V1098" i="2"/>
  <c r="P1099" i="2"/>
  <c r="Q1099" i="2"/>
  <c r="R1099" i="2"/>
  <c r="S1099" i="2"/>
  <c r="T1099" i="2"/>
  <c r="U1099" i="2"/>
  <c r="V1099" i="2"/>
  <c r="P1100" i="2"/>
  <c r="Q1100" i="2"/>
  <c r="R1100" i="2"/>
  <c r="S1100" i="2"/>
  <c r="T1100" i="2"/>
  <c r="U1100" i="2"/>
  <c r="V1100" i="2"/>
  <c r="P1101" i="2"/>
  <c r="Q1101" i="2"/>
  <c r="R1101" i="2"/>
  <c r="S1101" i="2"/>
  <c r="T1101" i="2"/>
  <c r="U1101" i="2"/>
  <c r="V1101" i="2"/>
  <c r="P1102" i="2"/>
  <c r="Q1102" i="2"/>
  <c r="R1102" i="2"/>
  <c r="S1102" i="2"/>
  <c r="T1102" i="2"/>
  <c r="U1102" i="2"/>
  <c r="V1102" i="2"/>
  <c r="P1103" i="2"/>
  <c r="Q1103" i="2"/>
  <c r="R1103" i="2"/>
  <c r="S1103" i="2"/>
  <c r="T1103" i="2"/>
  <c r="U1103" i="2"/>
  <c r="V1103" i="2"/>
  <c r="P1104" i="2"/>
  <c r="Q1104" i="2"/>
  <c r="R1104" i="2"/>
  <c r="S1104" i="2"/>
  <c r="T1104" i="2"/>
  <c r="U1104" i="2"/>
  <c r="V1104" i="2"/>
  <c r="P1105" i="2"/>
  <c r="Q1105" i="2"/>
  <c r="R1105" i="2"/>
  <c r="S1105" i="2"/>
  <c r="T1105" i="2"/>
  <c r="U1105" i="2"/>
  <c r="V1105" i="2"/>
  <c r="P1106" i="2"/>
  <c r="Q1106" i="2"/>
  <c r="R1106" i="2"/>
  <c r="S1106" i="2"/>
  <c r="T1106" i="2"/>
  <c r="U1106" i="2"/>
  <c r="V1106" i="2"/>
  <c r="P1107" i="2"/>
  <c r="Q1107" i="2"/>
  <c r="R1107" i="2"/>
  <c r="S1107" i="2"/>
  <c r="T1107" i="2"/>
  <c r="U1107" i="2"/>
  <c r="V1107" i="2"/>
  <c r="P1108" i="2"/>
  <c r="Q1108" i="2"/>
  <c r="R1108" i="2"/>
  <c r="S1108" i="2"/>
  <c r="T1108" i="2"/>
  <c r="U1108" i="2"/>
  <c r="V1108" i="2"/>
  <c r="P1109" i="2"/>
  <c r="Q1109" i="2"/>
  <c r="R1109" i="2"/>
  <c r="S1109" i="2"/>
  <c r="T1109" i="2"/>
  <c r="U1109" i="2"/>
  <c r="V1109" i="2"/>
  <c r="P1110" i="2"/>
  <c r="Q1110" i="2"/>
  <c r="R1110" i="2"/>
  <c r="S1110" i="2"/>
  <c r="T1110" i="2"/>
  <c r="U1110" i="2"/>
  <c r="V1110" i="2"/>
  <c r="P1111" i="2"/>
  <c r="Q1111" i="2"/>
  <c r="R1111" i="2"/>
  <c r="S1111" i="2"/>
  <c r="T1111" i="2"/>
  <c r="U1111" i="2"/>
  <c r="V1111" i="2"/>
  <c r="P1112" i="2"/>
  <c r="Q1112" i="2"/>
  <c r="R1112" i="2"/>
  <c r="S1112" i="2"/>
  <c r="T1112" i="2"/>
  <c r="U1112" i="2"/>
  <c r="V1112" i="2"/>
  <c r="P1113" i="2"/>
  <c r="Q1113" i="2"/>
  <c r="R1113" i="2"/>
  <c r="S1113" i="2"/>
  <c r="T1113" i="2"/>
  <c r="U1113" i="2"/>
  <c r="V1113" i="2"/>
  <c r="P1114" i="2"/>
  <c r="Q1114" i="2"/>
  <c r="R1114" i="2"/>
  <c r="S1114" i="2"/>
  <c r="T1114" i="2"/>
  <c r="U1114" i="2"/>
  <c r="V1114" i="2"/>
  <c r="P1115" i="2"/>
  <c r="Q1115" i="2"/>
  <c r="R1115" i="2"/>
  <c r="S1115" i="2"/>
  <c r="T1115" i="2"/>
  <c r="U1115" i="2"/>
  <c r="V1115" i="2"/>
  <c r="P1116" i="2"/>
  <c r="Q1116" i="2"/>
  <c r="R1116" i="2"/>
  <c r="S1116" i="2"/>
  <c r="T1116" i="2"/>
  <c r="U1116" i="2"/>
  <c r="V1116" i="2"/>
  <c r="P1117" i="2"/>
  <c r="Q1117" i="2"/>
  <c r="R1117" i="2"/>
  <c r="S1117" i="2"/>
  <c r="T1117" i="2"/>
  <c r="U1117" i="2"/>
  <c r="V1117" i="2"/>
  <c r="P1118" i="2"/>
  <c r="Q1118" i="2"/>
  <c r="R1118" i="2"/>
  <c r="S1118" i="2"/>
  <c r="T1118" i="2"/>
  <c r="U1118" i="2"/>
  <c r="V1118" i="2"/>
  <c r="P1119" i="2"/>
  <c r="Q1119" i="2"/>
  <c r="R1119" i="2"/>
  <c r="S1119" i="2"/>
  <c r="T1119" i="2"/>
  <c r="U1119" i="2"/>
  <c r="V1119" i="2"/>
  <c r="P1120" i="2"/>
  <c r="Q1120" i="2"/>
  <c r="R1120" i="2"/>
  <c r="S1120" i="2"/>
  <c r="T1120" i="2"/>
  <c r="U1120" i="2"/>
  <c r="V1120" i="2"/>
  <c r="P1121" i="2"/>
  <c r="Q1121" i="2"/>
  <c r="R1121" i="2"/>
  <c r="S1121" i="2"/>
  <c r="T1121" i="2"/>
  <c r="U1121" i="2"/>
  <c r="V1121" i="2"/>
  <c r="P1122" i="2"/>
  <c r="Q1122" i="2"/>
  <c r="R1122" i="2"/>
  <c r="S1122" i="2"/>
  <c r="T1122" i="2"/>
  <c r="U1122" i="2"/>
  <c r="V1122" i="2"/>
  <c r="P1123" i="2"/>
  <c r="Q1123" i="2"/>
  <c r="R1123" i="2"/>
  <c r="S1123" i="2"/>
  <c r="T1123" i="2"/>
  <c r="U1123" i="2"/>
  <c r="V1123" i="2"/>
  <c r="P1124" i="2"/>
  <c r="Q1124" i="2"/>
  <c r="R1124" i="2"/>
  <c r="S1124" i="2"/>
  <c r="T1124" i="2"/>
  <c r="U1124" i="2"/>
  <c r="V1124" i="2"/>
  <c r="P1125" i="2"/>
  <c r="Q1125" i="2"/>
  <c r="R1125" i="2"/>
  <c r="S1125" i="2"/>
  <c r="T1125" i="2"/>
  <c r="U1125" i="2"/>
  <c r="V1125" i="2"/>
  <c r="P1126" i="2"/>
  <c r="Q1126" i="2"/>
  <c r="R1126" i="2"/>
  <c r="S1126" i="2"/>
  <c r="T1126" i="2"/>
  <c r="U1126" i="2"/>
  <c r="V1126" i="2"/>
  <c r="P1127" i="2"/>
  <c r="Q1127" i="2"/>
  <c r="R1127" i="2"/>
  <c r="S1127" i="2"/>
  <c r="T1127" i="2"/>
  <c r="U1127" i="2"/>
  <c r="V1127" i="2"/>
  <c r="P1128" i="2"/>
  <c r="Q1128" i="2"/>
  <c r="R1128" i="2"/>
  <c r="S1128" i="2"/>
  <c r="T1128" i="2"/>
  <c r="U1128" i="2"/>
  <c r="V1128" i="2"/>
  <c r="P1129" i="2"/>
  <c r="Q1129" i="2"/>
  <c r="R1129" i="2"/>
  <c r="S1129" i="2"/>
  <c r="T1129" i="2"/>
  <c r="U1129" i="2"/>
  <c r="V1129" i="2"/>
  <c r="P1130" i="2"/>
  <c r="Q1130" i="2"/>
  <c r="R1130" i="2"/>
  <c r="S1130" i="2"/>
  <c r="T1130" i="2"/>
  <c r="U1130" i="2"/>
  <c r="V1130" i="2"/>
  <c r="P1131" i="2"/>
  <c r="Q1131" i="2"/>
  <c r="R1131" i="2"/>
  <c r="S1131" i="2"/>
  <c r="T1131" i="2"/>
  <c r="U1131" i="2"/>
  <c r="V1131" i="2"/>
  <c r="P1132" i="2"/>
  <c r="Q1132" i="2"/>
  <c r="R1132" i="2"/>
  <c r="S1132" i="2"/>
  <c r="T1132" i="2"/>
  <c r="U1132" i="2"/>
  <c r="V1132" i="2"/>
  <c r="P1133" i="2"/>
  <c r="Q1133" i="2"/>
  <c r="R1133" i="2"/>
  <c r="S1133" i="2"/>
  <c r="T1133" i="2"/>
  <c r="U1133" i="2"/>
  <c r="V1133" i="2"/>
  <c r="P1134" i="2"/>
  <c r="Q1134" i="2"/>
  <c r="R1134" i="2"/>
  <c r="S1134" i="2"/>
  <c r="T1134" i="2"/>
  <c r="U1134" i="2"/>
  <c r="V1134" i="2"/>
  <c r="P1135" i="2"/>
  <c r="Q1135" i="2"/>
  <c r="R1135" i="2"/>
  <c r="S1135" i="2"/>
  <c r="T1135" i="2"/>
  <c r="U1135" i="2"/>
  <c r="V1135" i="2"/>
  <c r="P1136" i="2"/>
  <c r="Q1136" i="2"/>
  <c r="R1136" i="2"/>
  <c r="S1136" i="2"/>
  <c r="T1136" i="2"/>
  <c r="U1136" i="2"/>
  <c r="V1136" i="2"/>
  <c r="P1137" i="2"/>
  <c r="Q1137" i="2"/>
  <c r="R1137" i="2"/>
  <c r="S1137" i="2"/>
  <c r="T1137" i="2"/>
  <c r="U1137" i="2"/>
  <c r="V1137" i="2"/>
  <c r="P1138" i="2"/>
  <c r="Q1138" i="2"/>
  <c r="R1138" i="2"/>
  <c r="S1138" i="2"/>
  <c r="T1138" i="2"/>
  <c r="U1138" i="2"/>
  <c r="V1138" i="2"/>
  <c r="P1139" i="2"/>
  <c r="Q1139" i="2"/>
  <c r="R1139" i="2"/>
  <c r="S1139" i="2"/>
  <c r="T1139" i="2"/>
  <c r="U1139" i="2"/>
  <c r="V1139" i="2"/>
  <c r="P1140" i="2"/>
  <c r="Q1140" i="2"/>
  <c r="R1140" i="2"/>
  <c r="S1140" i="2"/>
  <c r="T1140" i="2"/>
  <c r="U1140" i="2"/>
  <c r="V1140" i="2"/>
  <c r="P1141" i="2"/>
  <c r="Q1141" i="2"/>
  <c r="R1141" i="2"/>
  <c r="S1141" i="2"/>
  <c r="T1141" i="2"/>
  <c r="U1141" i="2"/>
  <c r="V1141" i="2"/>
  <c r="P1142" i="2"/>
  <c r="Q1142" i="2"/>
  <c r="R1142" i="2"/>
  <c r="S1142" i="2"/>
  <c r="T1142" i="2"/>
  <c r="U1142" i="2"/>
  <c r="V1142" i="2"/>
  <c r="P1143" i="2"/>
  <c r="Q1143" i="2"/>
  <c r="R1143" i="2"/>
  <c r="S1143" i="2"/>
  <c r="T1143" i="2"/>
  <c r="U1143" i="2"/>
  <c r="V1143" i="2"/>
  <c r="P1144" i="2"/>
  <c r="Q1144" i="2"/>
  <c r="R1144" i="2"/>
  <c r="S1144" i="2"/>
  <c r="T1144" i="2"/>
  <c r="U1144" i="2"/>
  <c r="V1144" i="2"/>
  <c r="P1145" i="2"/>
  <c r="Q1145" i="2"/>
  <c r="R1145" i="2"/>
  <c r="S1145" i="2"/>
  <c r="T1145" i="2"/>
  <c r="U1145" i="2"/>
  <c r="V1145" i="2"/>
  <c r="P1146" i="2"/>
  <c r="Q1146" i="2"/>
  <c r="R1146" i="2"/>
  <c r="S1146" i="2"/>
  <c r="T1146" i="2"/>
  <c r="U1146" i="2"/>
  <c r="V1146" i="2"/>
  <c r="P1147" i="2"/>
  <c r="Q1147" i="2"/>
  <c r="R1147" i="2"/>
  <c r="S1147" i="2"/>
  <c r="T1147" i="2"/>
  <c r="U1147" i="2"/>
  <c r="V1147" i="2"/>
  <c r="P1148" i="2"/>
  <c r="Q1148" i="2"/>
  <c r="R1148" i="2"/>
  <c r="S1148" i="2"/>
  <c r="T1148" i="2"/>
  <c r="U1148" i="2"/>
  <c r="V1148" i="2"/>
  <c r="P1149" i="2"/>
  <c r="Q1149" i="2"/>
  <c r="R1149" i="2"/>
  <c r="S1149" i="2"/>
  <c r="T1149" i="2"/>
  <c r="U1149" i="2"/>
  <c r="V1149" i="2"/>
  <c r="P1150" i="2"/>
  <c r="Q1150" i="2"/>
  <c r="R1150" i="2"/>
  <c r="S1150" i="2"/>
  <c r="T1150" i="2"/>
  <c r="U1150" i="2"/>
  <c r="V1150" i="2"/>
  <c r="P1151" i="2"/>
  <c r="Q1151" i="2"/>
  <c r="R1151" i="2"/>
  <c r="S1151" i="2"/>
  <c r="T1151" i="2"/>
  <c r="U1151" i="2"/>
  <c r="V1151" i="2"/>
  <c r="P1152" i="2"/>
  <c r="Q1152" i="2"/>
  <c r="R1152" i="2"/>
  <c r="S1152" i="2"/>
  <c r="T1152" i="2"/>
  <c r="U1152" i="2"/>
  <c r="V1152" i="2"/>
  <c r="P1153" i="2"/>
  <c r="Q1153" i="2"/>
  <c r="R1153" i="2"/>
  <c r="S1153" i="2"/>
  <c r="T1153" i="2"/>
  <c r="U1153" i="2"/>
  <c r="V1153" i="2"/>
  <c r="P1154" i="2"/>
  <c r="Q1154" i="2"/>
  <c r="R1154" i="2"/>
  <c r="S1154" i="2"/>
  <c r="T1154" i="2"/>
  <c r="U1154" i="2"/>
  <c r="V1154" i="2"/>
  <c r="P1155" i="2"/>
  <c r="Q1155" i="2"/>
  <c r="R1155" i="2"/>
  <c r="S1155" i="2"/>
  <c r="T1155" i="2"/>
  <c r="U1155" i="2"/>
  <c r="V1155" i="2"/>
  <c r="P1156" i="2"/>
  <c r="Q1156" i="2"/>
  <c r="R1156" i="2"/>
  <c r="S1156" i="2"/>
  <c r="T1156" i="2"/>
  <c r="U1156" i="2"/>
  <c r="V1156" i="2"/>
  <c r="P1157" i="2"/>
  <c r="Q1157" i="2"/>
  <c r="R1157" i="2"/>
  <c r="S1157" i="2"/>
  <c r="T1157" i="2"/>
  <c r="U1157" i="2"/>
  <c r="V1157" i="2"/>
  <c r="P1158" i="2"/>
  <c r="Q1158" i="2"/>
  <c r="R1158" i="2"/>
  <c r="S1158" i="2"/>
  <c r="T1158" i="2"/>
  <c r="U1158" i="2"/>
  <c r="V1158" i="2"/>
  <c r="P1159" i="2"/>
  <c r="Q1159" i="2"/>
  <c r="R1159" i="2"/>
  <c r="S1159" i="2"/>
  <c r="T1159" i="2"/>
  <c r="U1159" i="2"/>
  <c r="V1159" i="2"/>
  <c r="P1160" i="2"/>
  <c r="Q1160" i="2"/>
  <c r="R1160" i="2"/>
  <c r="S1160" i="2"/>
  <c r="T1160" i="2"/>
  <c r="U1160" i="2"/>
  <c r="V1160" i="2"/>
  <c r="P1161" i="2"/>
  <c r="Q1161" i="2"/>
  <c r="R1161" i="2"/>
  <c r="S1161" i="2"/>
  <c r="T1161" i="2"/>
  <c r="U1161" i="2"/>
  <c r="V1161" i="2"/>
  <c r="P1162" i="2"/>
  <c r="Q1162" i="2"/>
  <c r="R1162" i="2"/>
  <c r="S1162" i="2"/>
  <c r="T1162" i="2"/>
  <c r="U1162" i="2"/>
  <c r="V1162" i="2"/>
  <c r="P1163" i="2"/>
  <c r="Q1163" i="2"/>
  <c r="R1163" i="2"/>
  <c r="S1163" i="2"/>
  <c r="T1163" i="2"/>
  <c r="U1163" i="2"/>
  <c r="V1163" i="2"/>
  <c r="P1164" i="2"/>
  <c r="Q1164" i="2"/>
  <c r="R1164" i="2"/>
  <c r="S1164" i="2"/>
  <c r="T1164" i="2"/>
  <c r="U1164" i="2"/>
  <c r="V1164" i="2"/>
  <c r="P1165" i="2"/>
  <c r="Q1165" i="2"/>
  <c r="R1165" i="2"/>
  <c r="S1165" i="2"/>
  <c r="T1165" i="2"/>
  <c r="U1165" i="2"/>
  <c r="V1165" i="2"/>
  <c r="P1166" i="2"/>
  <c r="Q1166" i="2"/>
  <c r="R1166" i="2"/>
  <c r="S1166" i="2"/>
  <c r="T1166" i="2"/>
  <c r="U1166" i="2"/>
  <c r="V1166" i="2"/>
  <c r="P1167" i="2"/>
  <c r="Q1167" i="2"/>
  <c r="R1167" i="2"/>
  <c r="S1167" i="2"/>
  <c r="T1167" i="2"/>
  <c r="U1167" i="2"/>
  <c r="V1167" i="2"/>
  <c r="P1168" i="2"/>
  <c r="Q1168" i="2"/>
  <c r="R1168" i="2"/>
  <c r="S1168" i="2"/>
  <c r="T1168" i="2"/>
  <c r="U1168" i="2"/>
  <c r="V1168" i="2"/>
  <c r="P1169" i="2"/>
  <c r="Q1169" i="2"/>
  <c r="R1169" i="2"/>
  <c r="S1169" i="2"/>
  <c r="T1169" i="2"/>
  <c r="U1169" i="2"/>
  <c r="V1169" i="2"/>
  <c r="P1170" i="2"/>
  <c r="Q1170" i="2"/>
  <c r="R1170" i="2"/>
  <c r="S1170" i="2"/>
  <c r="T1170" i="2"/>
  <c r="U1170" i="2"/>
  <c r="V1170" i="2"/>
  <c r="P1171" i="2"/>
  <c r="Q1171" i="2"/>
  <c r="R1171" i="2"/>
  <c r="S1171" i="2"/>
  <c r="T1171" i="2"/>
  <c r="U1171" i="2"/>
  <c r="V1171" i="2"/>
  <c r="P1172" i="2"/>
  <c r="Q1172" i="2"/>
  <c r="R1172" i="2"/>
  <c r="S1172" i="2"/>
  <c r="T1172" i="2"/>
  <c r="U1172" i="2"/>
  <c r="V1172" i="2"/>
  <c r="P1173" i="2"/>
  <c r="Q1173" i="2"/>
  <c r="R1173" i="2"/>
  <c r="S1173" i="2"/>
  <c r="T1173" i="2"/>
  <c r="U1173" i="2"/>
  <c r="V1173" i="2"/>
  <c r="P1174" i="2"/>
  <c r="Q1174" i="2"/>
  <c r="R1174" i="2"/>
  <c r="S1174" i="2"/>
  <c r="T1174" i="2"/>
  <c r="U1174" i="2"/>
  <c r="V1174" i="2"/>
  <c r="P1175" i="2"/>
  <c r="Q1175" i="2"/>
  <c r="R1175" i="2"/>
  <c r="S1175" i="2"/>
  <c r="T1175" i="2"/>
  <c r="U1175" i="2"/>
  <c r="V1175" i="2"/>
  <c r="P1176" i="2"/>
  <c r="Q1176" i="2"/>
  <c r="R1176" i="2"/>
  <c r="S1176" i="2"/>
  <c r="T1176" i="2"/>
  <c r="U1176" i="2"/>
  <c r="V1176" i="2"/>
  <c r="P1177" i="2"/>
  <c r="Q1177" i="2"/>
  <c r="R1177" i="2"/>
  <c r="S1177" i="2"/>
  <c r="T1177" i="2"/>
  <c r="U1177" i="2"/>
  <c r="V1177" i="2"/>
  <c r="P1178" i="2"/>
  <c r="Q1178" i="2"/>
  <c r="R1178" i="2"/>
  <c r="S1178" i="2"/>
  <c r="T1178" i="2"/>
  <c r="U1178" i="2"/>
  <c r="V1178" i="2"/>
  <c r="P1179" i="2"/>
  <c r="Q1179" i="2"/>
  <c r="R1179" i="2"/>
  <c r="S1179" i="2"/>
  <c r="T1179" i="2"/>
  <c r="U1179" i="2"/>
  <c r="V1179" i="2"/>
  <c r="P1180" i="2"/>
  <c r="Q1180" i="2"/>
  <c r="R1180" i="2"/>
  <c r="S1180" i="2"/>
  <c r="T1180" i="2"/>
  <c r="U1180" i="2"/>
  <c r="V1180" i="2"/>
  <c r="P1181" i="2"/>
  <c r="Q1181" i="2"/>
  <c r="R1181" i="2"/>
  <c r="S1181" i="2"/>
  <c r="T1181" i="2"/>
  <c r="U1181" i="2"/>
  <c r="V1181" i="2"/>
  <c r="P1182" i="2"/>
  <c r="Q1182" i="2"/>
  <c r="R1182" i="2"/>
  <c r="S1182" i="2"/>
  <c r="T1182" i="2"/>
  <c r="U1182" i="2"/>
  <c r="V1182" i="2"/>
  <c r="P1183" i="2"/>
  <c r="Q1183" i="2"/>
  <c r="R1183" i="2"/>
  <c r="S1183" i="2"/>
  <c r="T1183" i="2"/>
  <c r="U1183" i="2"/>
  <c r="V1183" i="2"/>
  <c r="P1184" i="2"/>
  <c r="Q1184" i="2"/>
  <c r="R1184" i="2"/>
  <c r="S1184" i="2"/>
  <c r="T1184" i="2"/>
  <c r="U1184" i="2"/>
  <c r="V1184" i="2"/>
  <c r="P1185" i="2"/>
  <c r="Q1185" i="2"/>
  <c r="R1185" i="2"/>
  <c r="S1185" i="2"/>
  <c r="T1185" i="2"/>
  <c r="U1185" i="2"/>
  <c r="V1185" i="2"/>
  <c r="P1186" i="2"/>
  <c r="Q1186" i="2"/>
  <c r="R1186" i="2"/>
  <c r="S1186" i="2"/>
  <c r="T1186" i="2"/>
  <c r="U1186" i="2"/>
  <c r="V1186" i="2"/>
  <c r="P1187" i="2"/>
  <c r="Q1187" i="2"/>
  <c r="R1187" i="2"/>
  <c r="S1187" i="2"/>
  <c r="T1187" i="2"/>
  <c r="U1187" i="2"/>
  <c r="V1187" i="2"/>
  <c r="P1188" i="2"/>
  <c r="Q1188" i="2"/>
  <c r="R1188" i="2"/>
  <c r="S1188" i="2"/>
  <c r="T1188" i="2"/>
  <c r="U1188" i="2"/>
  <c r="V1188" i="2"/>
  <c r="P1189" i="2"/>
  <c r="Q1189" i="2"/>
  <c r="R1189" i="2"/>
  <c r="S1189" i="2"/>
  <c r="T1189" i="2"/>
  <c r="U1189" i="2"/>
  <c r="V1189" i="2"/>
  <c r="P1190" i="2"/>
  <c r="Q1190" i="2"/>
  <c r="R1190" i="2"/>
  <c r="S1190" i="2"/>
  <c r="T1190" i="2"/>
  <c r="U1190" i="2"/>
  <c r="V1190" i="2"/>
  <c r="P1191" i="2"/>
  <c r="Q1191" i="2"/>
  <c r="R1191" i="2"/>
  <c r="S1191" i="2"/>
  <c r="T1191" i="2"/>
  <c r="U1191" i="2"/>
  <c r="V1191" i="2"/>
  <c r="P1192" i="2"/>
  <c r="Q1192" i="2"/>
  <c r="R1192" i="2"/>
  <c r="S1192" i="2"/>
  <c r="T1192" i="2"/>
  <c r="U1192" i="2"/>
  <c r="V1192" i="2"/>
  <c r="P1193" i="2"/>
  <c r="Q1193" i="2"/>
  <c r="R1193" i="2"/>
  <c r="S1193" i="2"/>
  <c r="T1193" i="2"/>
  <c r="U1193" i="2"/>
  <c r="V1193" i="2"/>
  <c r="P1194" i="2"/>
  <c r="Q1194" i="2"/>
  <c r="R1194" i="2"/>
  <c r="S1194" i="2"/>
  <c r="T1194" i="2"/>
  <c r="U1194" i="2"/>
  <c r="V1194" i="2"/>
  <c r="P1195" i="2"/>
  <c r="Q1195" i="2"/>
  <c r="R1195" i="2"/>
  <c r="S1195" i="2"/>
  <c r="T1195" i="2"/>
  <c r="U1195" i="2"/>
  <c r="V1195" i="2"/>
  <c r="P1196" i="2"/>
  <c r="Q1196" i="2"/>
  <c r="R1196" i="2"/>
  <c r="S1196" i="2"/>
  <c r="T1196" i="2"/>
  <c r="U1196" i="2"/>
  <c r="V1196" i="2"/>
  <c r="P1197" i="2"/>
  <c r="Q1197" i="2"/>
  <c r="R1197" i="2"/>
  <c r="S1197" i="2"/>
  <c r="T1197" i="2"/>
  <c r="U1197" i="2"/>
  <c r="V1197" i="2"/>
  <c r="P1198" i="2"/>
  <c r="Q1198" i="2"/>
  <c r="R1198" i="2"/>
  <c r="S1198" i="2"/>
  <c r="T1198" i="2"/>
  <c r="U1198" i="2"/>
  <c r="V1198" i="2"/>
  <c r="P1199" i="2"/>
  <c r="Q1199" i="2"/>
  <c r="R1199" i="2"/>
  <c r="S1199" i="2"/>
  <c r="T1199" i="2"/>
  <c r="U1199" i="2"/>
  <c r="V1199" i="2"/>
  <c r="P1200" i="2"/>
  <c r="Q1200" i="2"/>
  <c r="R1200" i="2"/>
  <c r="S1200" i="2"/>
  <c r="T1200" i="2"/>
  <c r="U1200" i="2"/>
  <c r="V1200" i="2"/>
  <c r="P1201" i="2"/>
  <c r="Q1201" i="2"/>
  <c r="R1201" i="2"/>
  <c r="S1201" i="2"/>
  <c r="T1201" i="2"/>
  <c r="U1201" i="2"/>
  <c r="V1201" i="2"/>
  <c r="P1202" i="2"/>
  <c r="Q1202" i="2"/>
  <c r="R1202" i="2"/>
  <c r="S1202" i="2"/>
  <c r="T1202" i="2"/>
  <c r="U1202" i="2"/>
  <c r="V1202" i="2"/>
  <c r="P1203" i="2"/>
  <c r="Q1203" i="2"/>
  <c r="R1203" i="2"/>
  <c r="S1203" i="2"/>
  <c r="T1203" i="2"/>
  <c r="U1203" i="2"/>
  <c r="V1203" i="2"/>
  <c r="Q4" i="2"/>
  <c r="R4" i="2"/>
  <c r="S4" i="2"/>
  <c r="T4" i="2"/>
  <c r="U4" i="2"/>
  <c r="V4" i="2"/>
  <c r="P4" i="2"/>
  <c r="G1204" i="2"/>
  <c r="F1204" i="2"/>
  <c r="K453" i="2"/>
  <c r="L453" i="2"/>
  <c r="K1205" i="2"/>
  <c r="L1205" i="2"/>
  <c r="K679" i="2"/>
  <c r="L679" i="2"/>
  <c r="K980" i="2"/>
  <c r="L980" i="2"/>
  <c r="K480" i="2"/>
  <c r="L480" i="2"/>
  <c r="K1206" i="2"/>
  <c r="L1206" i="2"/>
  <c r="K522" i="2"/>
  <c r="L522" i="2"/>
  <c r="K1207" i="2"/>
  <c r="L1207" i="2"/>
  <c r="K1208" i="2"/>
  <c r="L1208" i="2"/>
  <c r="K1209" i="2"/>
  <c r="L1209" i="2"/>
  <c r="K567" i="2"/>
  <c r="L567" i="2"/>
  <c r="K922" i="2"/>
  <c r="L922" i="2"/>
  <c r="K1016" i="2"/>
  <c r="L1016" i="2"/>
  <c r="K1210" i="2"/>
  <c r="L1210" i="2"/>
  <c r="K1211" i="2"/>
  <c r="L1211" i="2"/>
  <c r="K206" i="2"/>
  <c r="L206" i="2"/>
  <c r="K827" i="2"/>
  <c r="L827" i="2"/>
  <c r="K1212" i="2"/>
  <c r="L1212" i="2"/>
  <c r="K1213" i="2"/>
  <c r="L1213" i="2"/>
  <c r="K976" i="2"/>
  <c r="L976" i="2"/>
  <c r="K1214" i="2"/>
  <c r="L1214" i="2"/>
  <c r="K1012" i="2"/>
  <c r="L1012" i="2"/>
  <c r="K1032" i="2"/>
  <c r="L1032" i="2"/>
  <c r="K1055" i="2"/>
  <c r="L1055" i="2"/>
  <c r="K722" i="2"/>
  <c r="L722" i="2"/>
  <c r="K128" i="2"/>
  <c r="L128" i="2"/>
  <c r="K647" i="2"/>
  <c r="L647" i="2"/>
  <c r="K389" i="2"/>
  <c r="L389" i="2"/>
  <c r="K439" i="2"/>
  <c r="L439" i="2"/>
  <c r="K457" i="2"/>
  <c r="L457" i="2"/>
  <c r="K1215" i="2"/>
  <c r="L1215" i="2"/>
  <c r="K1216" i="2"/>
  <c r="L1216" i="2"/>
  <c r="K1217" i="2"/>
  <c r="L1217" i="2"/>
  <c r="K99" i="2"/>
  <c r="L99" i="2"/>
  <c r="K1218" i="2"/>
  <c r="L1218" i="2"/>
  <c r="K1219" i="2"/>
  <c r="L1219" i="2"/>
  <c r="K923" i="2"/>
  <c r="L923" i="2"/>
  <c r="K1067" i="2"/>
  <c r="L1067" i="2"/>
  <c r="K483" i="2"/>
  <c r="L483" i="2"/>
  <c r="K1021" i="2"/>
  <c r="L1021" i="2"/>
  <c r="K459" i="2"/>
  <c r="L459" i="2"/>
  <c r="K929" i="2"/>
  <c r="L929" i="2"/>
  <c r="K1174" i="2"/>
  <c r="L1174" i="2"/>
  <c r="K427" i="2"/>
  <c r="L427" i="2"/>
  <c r="K136" i="2"/>
  <c r="L136" i="2"/>
  <c r="K249" i="2"/>
  <c r="L249" i="2"/>
  <c r="K744" i="2"/>
  <c r="L744" i="2"/>
  <c r="K1220" i="2"/>
  <c r="L1220" i="2"/>
  <c r="K1221" i="2"/>
  <c r="L1221" i="2"/>
  <c r="K1222" i="2"/>
  <c r="L1222" i="2"/>
  <c r="K807" i="2"/>
  <c r="L807" i="2"/>
  <c r="K681" i="2"/>
  <c r="L681" i="2"/>
  <c r="K1098" i="2"/>
  <c r="L1098" i="2"/>
  <c r="K1223" i="2"/>
  <c r="L1223" i="2"/>
  <c r="K903" i="2"/>
  <c r="L903" i="2"/>
  <c r="K1224" i="2"/>
  <c r="L1224" i="2"/>
  <c r="K1225" i="2"/>
  <c r="L1225" i="2"/>
  <c r="K954" i="2"/>
  <c r="L954" i="2"/>
  <c r="K1141" i="2"/>
  <c r="L1141" i="2"/>
  <c r="K1226" i="2"/>
  <c r="L1226" i="2"/>
  <c r="K416" i="2"/>
  <c r="L416" i="2"/>
  <c r="K835" i="2"/>
  <c r="L835" i="2"/>
  <c r="K245" i="2"/>
  <c r="L245" i="2"/>
  <c r="K550" i="2"/>
  <c r="L550" i="2"/>
  <c r="K882" i="2"/>
  <c r="L882" i="2"/>
  <c r="K395" i="2"/>
  <c r="L395" i="2"/>
  <c r="K635" i="2"/>
  <c r="L635" i="2"/>
  <c r="K299" i="2"/>
  <c r="L299" i="2"/>
  <c r="K1227" i="2"/>
  <c r="L1227" i="2"/>
  <c r="K1228" i="2"/>
  <c r="L1228" i="2"/>
  <c r="K625" i="2"/>
  <c r="L625" i="2"/>
  <c r="K1229" i="2"/>
  <c r="L1229" i="2"/>
  <c r="K1230" i="2"/>
  <c r="L1230" i="2"/>
  <c r="K67" i="2"/>
  <c r="L67" i="2"/>
  <c r="K1095" i="2"/>
  <c r="L1095" i="2"/>
  <c r="K1231" i="2"/>
  <c r="L1231" i="2"/>
  <c r="K1232" i="2"/>
  <c r="L1232" i="2"/>
  <c r="K404" i="2"/>
  <c r="L404" i="2"/>
  <c r="K350" i="2"/>
  <c r="L350" i="2"/>
  <c r="K1102" i="2"/>
  <c r="L1102" i="2"/>
  <c r="K704" i="2"/>
  <c r="L704" i="2"/>
  <c r="K1233" i="2"/>
  <c r="L1233" i="2"/>
  <c r="K390" i="2"/>
  <c r="L390" i="2"/>
  <c r="K250" i="2"/>
  <c r="L250" i="2"/>
  <c r="K1234" i="2"/>
  <c r="L1234" i="2"/>
  <c r="K1235" i="2"/>
  <c r="L1235" i="2"/>
  <c r="K997" i="2"/>
  <c r="L997" i="2"/>
  <c r="K1236" i="2"/>
  <c r="L1236" i="2"/>
  <c r="K1237" i="2"/>
  <c r="L1237" i="2"/>
  <c r="K252" i="2"/>
  <c r="L252" i="2"/>
  <c r="K337" i="2"/>
  <c r="L337" i="2"/>
  <c r="K944" i="2"/>
  <c r="L944" i="2"/>
  <c r="K575" i="2"/>
  <c r="L575" i="2"/>
  <c r="K415" i="2"/>
  <c r="L415" i="2"/>
  <c r="K1238" i="2"/>
  <c r="L1238" i="2"/>
  <c r="K1239" i="2"/>
  <c r="L1239" i="2"/>
  <c r="K1240" i="2"/>
  <c r="L1240" i="2"/>
  <c r="K353" i="2"/>
  <c r="L353" i="2"/>
  <c r="K1058" i="2"/>
  <c r="L1058" i="2"/>
  <c r="K133" i="2"/>
  <c r="L133" i="2"/>
  <c r="K510" i="2"/>
  <c r="L510" i="2"/>
  <c r="K1241" i="2"/>
  <c r="L1241" i="2"/>
  <c r="K153" i="2"/>
  <c r="L153" i="2"/>
  <c r="K1242" i="2"/>
  <c r="L1242" i="2"/>
  <c r="K345" i="2"/>
  <c r="L345" i="2"/>
  <c r="K1243" i="2"/>
  <c r="L1243" i="2"/>
  <c r="K700" i="2"/>
  <c r="L700" i="2"/>
  <c r="K1244" i="2"/>
  <c r="L1244" i="2"/>
  <c r="K728" i="2"/>
  <c r="L728" i="2"/>
  <c r="K1245" i="2"/>
  <c r="L1245" i="2"/>
  <c r="K103" i="2"/>
  <c r="L103" i="2"/>
  <c r="K916" i="2"/>
  <c r="L916" i="2"/>
  <c r="K421" i="2"/>
  <c r="L421" i="2"/>
  <c r="K315" i="2"/>
  <c r="L315" i="2"/>
  <c r="K75" i="2"/>
  <c r="L75" i="2"/>
  <c r="K535" i="2"/>
  <c r="L535" i="2"/>
  <c r="K911" i="2"/>
  <c r="L911" i="2"/>
  <c r="K515" i="2"/>
  <c r="L515" i="2"/>
  <c r="K448" i="2"/>
  <c r="L448" i="2"/>
  <c r="K406" i="2"/>
  <c r="L406" i="2"/>
  <c r="K1246" i="2"/>
  <c r="L1246" i="2"/>
  <c r="K1247" i="2"/>
  <c r="L1247" i="2"/>
  <c r="K1248" i="2"/>
  <c r="L1248" i="2"/>
  <c r="K558" i="2"/>
  <c r="L558" i="2"/>
  <c r="K900" i="2"/>
  <c r="L900" i="2"/>
  <c r="K1249" i="2"/>
  <c r="L1249" i="2"/>
  <c r="K663" i="2"/>
  <c r="L663" i="2"/>
  <c r="K1250" i="2"/>
  <c r="L1250" i="2"/>
  <c r="K1251" i="2"/>
  <c r="L1251" i="2"/>
  <c r="K1252" i="2"/>
  <c r="L1252" i="2"/>
  <c r="K1253" i="2"/>
  <c r="L1253" i="2"/>
  <c r="K1083" i="2"/>
  <c r="L1083" i="2"/>
  <c r="K1254" i="2"/>
  <c r="L1254" i="2"/>
  <c r="K1255" i="2"/>
  <c r="L1255" i="2"/>
  <c r="K127" i="2"/>
  <c r="L127" i="2"/>
  <c r="K388" i="2"/>
  <c r="L388" i="2"/>
  <c r="K521" i="2"/>
  <c r="L521" i="2"/>
  <c r="K554" i="2"/>
  <c r="L554" i="2"/>
  <c r="K1256" i="2"/>
  <c r="L1256" i="2"/>
  <c r="K1157" i="2"/>
  <c r="L1157" i="2"/>
  <c r="K701" i="2"/>
  <c r="L701" i="2"/>
  <c r="K270" i="2"/>
  <c r="L270" i="2"/>
  <c r="K212" i="2"/>
  <c r="L212" i="2"/>
  <c r="K1257" i="2"/>
  <c r="L1257" i="2"/>
  <c r="K1258" i="2"/>
  <c r="L1258" i="2"/>
  <c r="K64" i="2"/>
  <c r="L64" i="2"/>
  <c r="K1259" i="2"/>
  <c r="L1259" i="2"/>
  <c r="K1260" i="2"/>
  <c r="L1260" i="2"/>
  <c r="K1261" i="2"/>
  <c r="L1261" i="2"/>
  <c r="K264" i="2"/>
  <c r="L264" i="2"/>
  <c r="K1262" i="2"/>
  <c r="L1262" i="2"/>
  <c r="K1263" i="2"/>
  <c r="L1263" i="2"/>
  <c r="K805" i="2"/>
  <c r="L805" i="2"/>
  <c r="K796" i="2"/>
  <c r="L796" i="2"/>
  <c r="K367" i="2"/>
  <c r="L367" i="2"/>
  <c r="K631" i="2"/>
  <c r="L631" i="2"/>
  <c r="K1264" i="2"/>
  <c r="L1264" i="2"/>
  <c r="K386" i="2"/>
  <c r="L386" i="2"/>
  <c r="K1029" i="2"/>
  <c r="L1029" i="2"/>
  <c r="K1041" i="2"/>
  <c r="L1041" i="2"/>
  <c r="K1265" i="2"/>
  <c r="L1265" i="2"/>
  <c r="K1266" i="2"/>
  <c r="L1266" i="2"/>
  <c r="K655" i="2"/>
  <c r="L655" i="2"/>
  <c r="K1267" i="2"/>
  <c r="L1267" i="2"/>
  <c r="K1268" i="2"/>
  <c r="L1268" i="2"/>
  <c r="K1269" i="2"/>
  <c r="L1269" i="2"/>
  <c r="K1270" i="2"/>
  <c r="L1270" i="2"/>
  <c r="K1093" i="2"/>
  <c r="L1093" i="2"/>
  <c r="K1271" i="2"/>
  <c r="L1271" i="2"/>
  <c r="K430" i="2"/>
  <c r="L430" i="2"/>
  <c r="K202" i="2"/>
  <c r="L202" i="2"/>
  <c r="K584" i="2"/>
  <c r="L584" i="2"/>
  <c r="K540" i="2"/>
  <c r="L540" i="2"/>
  <c r="K68" i="2"/>
  <c r="L68" i="2"/>
  <c r="K5" i="2"/>
  <c r="L5" i="2"/>
  <c r="K1272" i="2"/>
  <c r="L1272" i="2"/>
  <c r="K1273" i="2"/>
  <c r="L1273" i="2"/>
  <c r="K225" i="2"/>
  <c r="L225" i="2"/>
  <c r="K187" i="2"/>
  <c r="L187" i="2"/>
  <c r="K1274" i="2"/>
  <c r="L1274" i="2"/>
  <c r="K913" i="2"/>
  <c r="L913" i="2"/>
  <c r="K741" i="2"/>
  <c r="L741" i="2"/>
  <c r="K1275" i="2"/>
  <c r="L1275" i="2"/>
  <c r="K1276" i="2"/>
  <c r="L1276" i="2"/>
  <c r="K242" i="2"/>
  <c r="L242" i="2"/>
  <c r="K652" i="2"/>
  <c r="L652" i="2"/>
  <c r="K414" i="2"/>
  <c r="L414" i="2"/>
  <c r="K585" i="2"/>
  <c r="L585" i="2"/>
  <c r="K1168" i="2"/>
  <c r="L1168" i="2"/>
  <c r="K1277" i="2"/>
  <c r="L1277" i="2"/>
  <c r="K1014" i="2"/>
  <c r="L1014" i="2"/>
  <c r="K989" i="2"/>
  <c r="L989" i="2"/>
  <c r="K1278" i="2"/>
  <c r="L1278" i="2"/>
  <c r="K686" i="2"/>
  <c r="L686" i="2"/>
  <c r="K1279" i="2"/>
  <c r="L1279" i="2"/>
  <c r="K1280" i="2"/>
  <c r="L1280" i="2"/>
  <c r="K639" i="2"/>
  <c r="L639" i="2"/>
  <c r="K1281" i="2"/>
  <c r="L1281" i="2"/>
  <c r="K1282" i="2"/>
  <c r="L1282" i="2"/>
  <c r="K208" i="2"/>
  <c r="L208" i="2"/>
  <c r="K151" i="2"/>
  <c r="L151" i="2"/>
  <c r="K523" i="2"/>
  <c r="L523" i="2"/>
  <c r="K31" i="2"/>
  <c r="L31" i="2"/>
  <c r="K1125" i="2"/>
  <c r="L1125" i="2"/>
  <c r="K1283" i="2"/>
  <c r="L1283" i="2"/>
  <c r="K1160" i="2"/>
  <c r="L1160" i="2"/>
  <c r="K1284" i="2"/>
  <c r="L1284" i="2"/>
  <c r="K1285" i="2"/>
  <c r="L1285" i="2"/>
  <c r="K1286" i="2"/>
  <c r="L1286" i="2"/>
  <c r="K100" i="2"/>
  <c r="L100" i="2"/>
  <c r="K1287" i="2"/>
  <c r="L1287" i="2"/>
  <c r="K1288" i="2"/>
  <c r="L1288" i="2"/>
  <c r="K1198" i="2"/>
  <c r="L1198" i="2"/>
  <c r="K806" i="2"/>
  <c r="L806" i="2"/>
  <c r="K1289" i="2"/>
  <c r="L1289" i="2"/>
  <c r="K1290" i="2"/>
  <c r="L1290" i="2"/>
  <c r="K1291" i="2"/>
  <c r="L1291" i="2"/>
  <c r="K306" i="2"/>
  <c r="L306" i="2"/>
  <c r="K244" i="2"/>
  <c r="L244" i="2"/>
  <c r="K517" i="2"/>
  <c r="L517" i="2"/>
  <c r="K1292" i="2"/>
  <c r="L1292" i="2"/>
  <c r="K304" i="2"/>
  <c r="L304" i="2"/>
  <c r="K1152" i="2"/>
  <c r="L1152" i="2"/>
  <c r="K1293" i="2"/>
  <c r="L1293" i="2"/>
  <c r="K576" i="2"/>
  <c r="L576" i="2"/>
  <c r="K1294" i="2"/>
  <c r="L1294" i="2"/>
  <c r="K765" i="2"/>
  <c r="L765" i="2"/>
  <c r="K1295" i="2"/>
  <c r="L1295" i="2"/>
  <c r="K866" i="2"/>
  <c r="L866" i="2"/>
  <c r="K119" i="2"/>
  <c r="L119" i="2"/>
  <c r="K183" i="2"/>
  <c r="L183" i="2"/>
  <c r="K1296" i="2"/>
  <c r="L1296" i="2"/>
  <c r="K1297" i="2"/>
  <c r="L1297" i="2"/>
  <c r="K751" i="2"/>
  <c r="L751" i="2"/>
  <c r="K1298" i="2"/>
  <c r="L1298" i="2"/>
  <c r="K1299" i="2"/>
  <c r="L1299" i="2"/>
  <c r="K1300" i="2"/>
  <c r="L1300" i="2"/>
  <c r="K1027" i="2"/>
  <c r="L1027" i="2"/>
  <c r="K947" i="2"/>
  <c r="L947" i="2"/>
  <c r="K1301" i="2"/>
  <c r="L1301" i="2"/>
  <c r="K254" i="2"/>
  <c r="L254" i="2"/>
  <c r="K316" i="2"/>
  <c r="L316" i="2"/>
  <c r="K1302" i="2"/>
  <c r="L1302" i="2"/>
  <c r="K614" i="2"/>
  <c r="L614" i="2"/>
  <c r="K82" i="2"/>
  <c r="L82" i="2"/>
  <c r="K418" i="2"/>
  <c r="L418" i="2"/>
  <c r="K273" i="2"/>
  <c r="L273" i="2"/>
  <c r="K697" i="2"/>
  <c r="L697" i="2"/>
  <c r="K776" i="2"/>
  <c r="L776" i="2"/>
  <c r="K754" i="2"/>
  <c r="L754" i="2"/>
  <c r="K1063" i="2"/>
  <c r="L1063" i="2"/>
  <c r="K1303" i="2"/>
  <c r="L1303" i="2"/>
  <c r="K988" i="2"/>
  <c r="L988" i="2"/>
  <c r="K1304" i="2"/>
  <c r="L1304" i="2"/>
  <c r="K1305" i="2"/>
  <c r="L1305" i="2"/>
  <c r="K1306" i="2"/>
  <c r="L1306" i="2"/>
  <c r="K1147" i="2"/>
  <c r="L1147" i="2"/>
  <c r="K1307" i="2"/>
  <c r="L1307" i="2"/>
  <c r="K1308" i="2"/>
  <c r="L1308" i="2"/>
  <c r="K1309" i="2"/>
  <c r="L1309" i="2"/>
  <c r="K935" i="2"/>
  <c r="L935" i="2"/>
  <c r="K1310" i="2"/>
  <c r="L1310" i="2"/>
  <c r="K964" i="2"/>
  <c r="L964" i="2"/>
  <c r="K107" i="2"/>
  <c r="L107" i="2"/>
  <c r="K908" i="2"/>
  <c r="L908" i="2"/>
  <c r="K292" i="2"/>
  <c r="L292" i="2"/>
  <c r="K1311" i="2"/>
  <c r="L1311" i="2"/>
  <c r="K50" i="2"/>
  <c r="L50" i="2"/>
  <c r="K294" i="2"/>
  <c r="L294" i="2"/>
  <c r="K1312" i="2"/>
  <c r="L1312" i="2"/>
  <c r="K246" i="2"/>
  <c r="L246" i="2"/>
  <c r="K1313" i="2"/>
  <c r="L1313" i="2"/>
  <c r="K1314" i="2"/>
  <c r="L1314" i="2"/>
  <c r="K41" i="2"/>
  <c r="L41" i="2"/>
  <c r="K1133" i="2"/>
  <c r="L1133" i="2"/>
  <c r="K568" i="2"/>
  <c r="L568" i="2"/>
  <c r="K255" i="2"/>
  <c r="L255" i="2"/>
  <c r="K779" i="2"/>
  <c r="L779" i="2"/>
  <c r="K1073" i="2"/>
  <c r="L1073" i="2"/>
  <c r="K492" i="2"/>
  <c r="L492" i="2"/>
  <c r="K482" i="2"/>
  <c r="L482" i="2"/>
  <c r="K1118" i="2"/>
  <c r="L1118" i="2"/>
  <c r="K286" i="2"/>
  <c r="L286" i="2"/>
  <c r="K1315" i="2"/>
  <c r="L1315" i="2"/>
  <c r="K1316" i="2"/>
  <c r="L1316" i="2"/>
  <c r="K1317" i="2"/>
  <c r="L1317" i="2"/>
  <c r="K260" i="2"/>
  <c r="L260" i="2"/>
  <c r="K1318" i="2"/>
  <c r="L1318" i="2"/>
  <c r="K1319" i="2"/>
  <c r="L1319" i="2"/>
  <c r="K732" i="2"/>
  <c r="L732" i="2"/>
  <c r="K385" i="2"/>
  <c r="L385" i="2"/>
  <c r="K1136" i="2"/>
  <c r="L1136" i="2"/>
  <c r="K1320" i="2"/>
  <c r="L1320" i="2"/>
  <c r="K1192" i="2"/>
  <c r="L1192" i="2"/>
  <c r="K661" i="2"/>
  <c r="L661" i="2"/>
  <c r="K1194" i="2"/>
  <c r="L1194" i="2"/>
  <c r="K1321" i="2"/>
  <c r="L1321" i="2"/>
  <c r="K888" i="2"/>
  <c r="L888" i="2"/>
  <c r="K541" i="2"/>
  <c r="L541" i="2"/>
  <c r="K1008" i="2"/>
  <c r="L1008" i="2"/>
  <c r="K919" i="2"/>
  <c r="L919" i="2"/>
  <c r="K1201" i="2"/>
  <c r="L1201" i="2"/>
  <c r="K586" i="2"/>
  <c r="L586" i="2"/>
  <c r="K678" i="2"/>
  <c r="L678" i="2"/>
  <c r="K624" i="2"/>
  <c r="L624" i="2"/>
  <c r="K1003" i="2"/>
  <c r="L1003" i="2"/>
  <c r="K1322" i="2"/>
  <c r="L1322" i="2"/>
  <c r="K1323" i="2"/>
  <c r="L1323" i="2"/>
  <c r="K1033" i="2"/>
  <c r="L103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723" i="2"/>
  <c r="L723" i="2"/>
  <c r="K22" i="2"/>
  <c r="L22" i="2"/>
  <c r="K1330" i="2"/>
  <c r="L1330" i="2"/>
  <c r="K437" i="2"/>
  <c r="L437" i="2"/>
  <c r="K1180" i="2"/>
  <c r="L1180" i="2"/>
  <c r="K180" i="2"/>
  <c r="L180" i="2"/>
  <c r="K1158" i="2"/>
  <c r="L1158" i="2"/>
  <c r="K665" i="2"/>
  <c r="L665" i="2"/>
  <c r="K519" i="2"/>
  <c r="L519" i="2"/>
  <c r="K150" i="2"/>
  <c r="L150" i="2"/>
  <c r="K1187" i="2"/>
  <c r="L1187" i="2"/>
  <c r="K1331" i="2"/>
  <c r="L1331" i="2"/>
  <c r="K1075" i="2"/>
  <c r="L1075" i="2"/>
  <c r="K1332" i="2"/>
  <c r="L1332" i="2"/>
  <c r="K15" i="2"/>
  <c r="L15" i="2"/>
  <c r="K1333" i="2"/>
  <c r="L1333" i="2"/>
  <c r="K1183" i="2"/>
  <c r="L1183" i="2"/>
  <c r="K113" i="2"/>
  <c r="L113" i="2"/>
  <c r="K1334" i="2"/>
  <c r="L1334" i="2"/>
  <c r="K1335" i="2"/>
  <c r="L1335" i="2"/>
  <c r="K1336" i="2"/>
  <c r="L1336" i="2"/>
  <c r="K321" i="2"/>
  <c r="L321" i="2"/>
  <c r="K693" i="2"/>
  <c r="L693" i="2"/>
  <c r="K965" i="2"/>
  <c r="L965" i="2"/>
  <c r="K1188" i="2"/>
  <c r="L1188" i="2"/>
  <c r="K402" i="2"/>
  <c r="L402" i="2"/>
  <c r="K476" i="2"/>
  <c r="L476" i="2"/>
  <c r="K844" i="2"/>
  <c r="L844" i="2"/>
  <c r="K632" i="2"/>
  <c r="L632" i="2"/>
  <c r="K319" i="2"/>
  <c r="L319" i="2"/>
  <c r="K1337" i="2"/>
  <c r="L1337" i="2"/>
  <c r="K676" i="2"/>
  <c r="L676" i="2"/>
  <c r="K668" i="2"/>
  <c r="L668" i="2"/>
  <c r="K1202" i="2"/>
  <c r="L1202" i="2"/>
  <c r="K248" i="2"/>
  <c r="L248" i="2"/>
  <c r="K727" i="2"/>
  <c r="L727" i="2"/>
  <c r="K1338" i="2"/>
  <c r="L1338" i="2"/>
  <c r="K1162" i="2"/>
  <c r="L1162" i="2"/>
  <c r="K889" i="2"/>
  <c r="L889" i="2"/>
  <c r="K1078" i="2"/>
  <c r="L1078" i="2"/>
  <c r="K534" i="2"/>
  <c r="L534" i="2"/>
  <c r="K677" i="2"/>
  <c r="L677" i="2"/>
  <c r="K842" i="2"/>
  <c r="L842" i="2"/>
  <c r="K78" i="2"/>
  <c r="L78" i="2"/>
  <c r="K348" i="2"/>
  <c r="L348" i="2"/>
  <c r="K1074" i="2"/>
  <c r="L1074" i="2"/>
  <c r="K145" i="2"/>
  <c r="L145" i="2"/>
  <c r="K126" i="2"/>
  <c r="L126" i="2"/>
  <c r="K336" i="2"/>
  <c r="L336" i="2"/>
  <c r="K689" i="2"/>
  <c r="L689" i="2"/>
  <c r="K1070" i="2"/>
  <c r="L1070" i="2"/>
  <c r="K167" i="2"/>
  <c r="L167" i="2"/>
  <c r="K1339" i="2"/>
  <c r="L1339" i="2"/>
  <c r="K788" i="2"/>
  <c r="L788" i="2"/>
  <c r="K46" i="2"/>
  <c r="L46" i="2"/>
  <c r="K1340" i="2"/>
  <c r="L1340" i="2"/>
  <c r="K1341" i="2"/>
  <c r="L1341" i="2"/>
  <c r="K214" i="2"/>
  <c r="L214" i="2"/>
  <c r="K1342" i="2"/>
  <c r="L1342" i="2"/>
  <c r="K300" i="2"/>
  <c r="L300" i="2"/>
  <c r="K1343" i="2"/>
  <c r="L1343" i="2"/>
  <c r="K494" i="2"/>
  <c r="L494" i="2"/>
  <c r="K1344" i="2"/>
  <c r="L1344" i="2"/>
  <c r="K1148" i="2"/>
  <c r="L1148" i="2"/>
  <c r="K288" i="2"/>
  <c r="L288" i="2"/>
  <c r="K721" i="2"/>
  <c r="L721" i="2"/>
  <c r="K688" i="2"/>
  <c r="L688" i="2"/>
  <c r="K1345" i="2"/>
  <c r="L1345" i="2"/>
  <c r="K458" i="2"/>
  <c r="L458" i="2"/>
  <c r="K1346" i="2"/>
  <c r="L1346" i="2"/>
  <c r="K1347" i="2"/>
  <c r="L1347" i="2"/>
  <c r="K1348" i="2"/>
  <c r="L1348" i="2"/>
  <c r="K450" i="2"/>
  <c r="L450" i="2"/>
  <c r="K1349" i="2"/>
  <c r="L1349" i="2"/>
  <c r="K778" i="2"/>
  <c r="L778" i="2"/>
  <c r="K970" i="2"/>
  <c r="L970" i="2"/>
  <c r="K12" i="2"/>
  <c r="L12" i="2"/>
  <c r="K1350" i="2"/>
  <c r="L1350" i="2"/>
  <c r="K917" i="2"/>
  <c r="L917" i="2"/>
  <c r="K706" i="2"/>
  <c r="L706" i="2"/>
  <c r="K1351" i="2"/>
  <c r="L1351" i="2"/>
  <c r="K909" i="2"/>
  <c r="L909" i="2"/>
  <c r="K798" i="2"/>
  <c r="L798" i="2"/>
  <c r="K497" i="2"/>
  <c r="L497" i="2"/>
  <c r="K1352" i="2"/>
  <c r="L1352" i="2"/>
  <c r="K1353" i="2"/>
  <c r="L1353" i="2"/>
  <c r="K703" i="2"/>
  <c r="L703" i="2"/>
  <c r="K724" i="2"/>
  <c r="L724" i="2"/>
  <c r="K1354" i="2"/>
  <c r="L1354" i="2"/>
  <c r="K901" i="2"/>
  <c r="L901" i="2"/>
  <c r="K1355" i="2"/>
  <c r="L1355" i="2"/>
  <c r="K1356" i="2"/>
  <c r="L1356" i="2"/>
  <c r="K1140" i="2"/>
  <c r="L1140" i="2"/>
  <c r="K745" i="2"/>
  <c r="L745" i="2"/>
  <c r="K650" i="2"/>
  <c r="L650" i="2"/>
  <c r="K118" i="2"/>
  <c r="L118" i="2"/>
  <c r="K1357" i="2"/>
  <c r="L1357" i="2"/>
  <c r="K1358" i="2"/>
  <c r="L1358" i="2"/>
  <c r="K1359" i="2"/>
  <c r="L1359" i="2"/>
  <c r="K760" i="2"/>
  <c r="L760" i="2"/>
  <c r="K1360" i="2"/>
  <c r="L1360" i="2"/>
  <c r="K1361" i="2"/>
  <c r="L1361" i="2"/>
  <c r="K1362" i="2"/>
  <c r="L1362" i="2"/>
  <c r="K1363" i="2"/>
  <c r="L1363" i="2"/>
  <c r="K438" i="2"/>
  <c r="L438" i="2"/>
  <c r="K670" i="2"/>
  <c r="L670" i="2"/>
  <c r="K284" i="2"/>
  <c r="L284" i="2"/>
  <c r="K278" i="2"/>
  <c r="L278" i="2"/>
  <c r="K1022" i="2"/>
  <c r="L1022" i="2"/>
  <c r="K1364" i="2"/>
  <c r="L1364" i="2"/>
  <c r="K1182" i="2"/>
  <c r="L1182" i="2"/>
  <c r="K1365" i="2"/>
  <c r="L1365" i="2"/>
  <c r="K1366" i="2"/>
  <c r="L1366" i="2"/>
  <c r="K1116" i="2"/>
  <c r="L1116" i="2"/>
  <c r="K478" i="2"/>
  <c r="L478" i="2"/>
  <c r="K1367" i="2"/>
  <c r="L1367" i="2"/>
  <c r="K1368" i="2"/>
  <c r="L1368" i="2"/>
  <c r="K920" i="2"/>
  <c r="L920" i="2"/>
  <c r="K27" i="2"/>
  <c r="L27" i="2"/>
  <c r="K1369" i="2"/>
  <c r="L1369" i="2"/>
  <c r="K1370" i="2"/>
  <c r="L1370" i="2"/>
  <c r="K991" i="2"/>
  <c r="L991" i="2"/>
  <c r="K885" i="2"/>
  <c r="L885" i="2"/>
  <c r="K1371" i="2"/>
  <c r="L1371" i="2"/>
  <c r="K1189" i="2"/>
  <c r="L1189" i="2"/>
  <c r="K1372" i="2"/>
  <c r="L1372" i="2"/>
  <c r="K1373" i="2"/>
  <c r="L1373" i="2"/>
  <c r="K672" i="2"/>
  <c r="L672" i="2"/>
  <c r="K381" i="2"/>
  <c r="L381" i="2"/>
  <c r="K1374" i="2"/>
  <c r="L1374" i="2"/>
  <c r="K1375" i="2"/>
  <c r="L1375" i="2"/>
  <c r="K1376" i="2"/>
  <c r="L1376" i="2"/>
  <c r="K617" i="2"/>
  <c r="L617" i="2"/>
  <c r="K896" i="2"/>
  <c r="L896" i="2"/>
  <c r="K11" i="2"/>
  <c r="L11" i="2"/>
  <c r="K1377" i="2"/>
  <c r="L1377" i="2"/>
  <c r="K1378" i="2"/>
  <c r="L1378" i="2"/>
  <c r="K1379" i="2"/>
  <c r="L1379" i="2"/>
  <c r="K1380" i="2"/>
  <c r="L1380" i="2"/>
  <c r="K1381" i="2"/>
  <c r="L1381" i="2"/>
  <c r="K736" i="2"/>
  <c r="L736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155" i="2"/>
  <c r="L1155" i="2"/>
  <c r="K329" i="2"/>
  <c r="L329" i="2"/>
  <c r="K168" i="2"/>
  <c r="L168" i="2"/>
  <c r="K1388" i="2"/>
  <c r="L1388" i="2"/>
  <c r="K1389" i="2"/>
  <c r="L1389" i="2"/>
  <c r="K971" i="2"/>
  <c r="L971" i="2"/>
  <c r="K1166" i="2"/>
  <c r="L1166" i="2"/>
  <c r="K508" i="2"/>
  <c r="L508" i="2"/>
  <c r="K680" i="2"/>
  <c r="L680" i="2"/>
  <c r="K726" i="2"/>
  <c r="L726" i="2"/>
  <c r="K499" i="2"/>
  <c r="L499" i="2"/>
  <c r="K1390" i="2"/>
  <c r="L1390" i="2"/>
  <c r="K1391" i="2"/>
  <c r="L1391" i="2"/>
  <c r="K1392" i="2"/>
  <c r="L1392" i="2"/>
  <c r="K940" i="2"/>
  <c r="L940" i="2"/>
  <c r="K642" i="2"/>
  <c r="L642" i="2"/>
  <c r="K1393" i="2"/>
  <c r="L1393" i="2"/>
  <c r="K1394" i="2"/>
  <c r="L1394" i="2"/>
  <c r="K783" i="2"/>
  <c r="L783" i="2"/>
  <c r="K1395" i="2"/>
  <c r="L1395" i="2"/>
  <c r="K1081" i="2"/>
  <c r="L1081" i="2"/>
  <c r="K1142" i="2"/>
  <c r="L1142" i="2"/>
  <c r="K1396" i="2"/>
  <c r="L1396" i="2"/>
  <c r="K1397" i="2"/>
  <c r="L1397" i="2"/>
  <c r="K1398" i="2"/>
  <c r="L1398" i="2"/>
  <c r="K1184" i="2"/>
  <c r="L1184" i="2"/>
  <c r="K645" i="2"/>
  <c r="L645" i="2"/>
  <c r="K144" i="2"/>
  <c r="L144" i="2"/>
  <c r="K802" i="2"/>
  <c r="L802" i="2"/>
  <c r="K1399" i="2"/>
  <c r="L1399" i="2"/>
  <c r="K1103" i="2"/>
  <c r="L1103" i="2"/>
  <c r="K407" i="2"/>
  <c r="L407" i="2"/>
  <c r="K1400" i="2"/>
  <c r="L1400" i="2"/>
  <c r="K161" i="2"/>
  <c r="L161" i="2"/>
  <c r="K43" i="2"/>
  <c r="L43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452" i="2"/>
  <c r="L452" i="2"/>
  <c r="K718" i="2"/>
  <c r="L718" i="2"/>
  <c r="K1407" i="2"/>
  <c r="L1407" i="2"/>
  <c r="K54" i="2"/>
  <c r="L54" i="2"/>
  <c r="K1408" i="2"/>
  <c r="L1408" i="2"/>
  <c r="K761" i="2"/>
  <c r="L761" i="2"/>
  <c r="K1409" i="2"/>
  <c r="L1409" i="2"/>
  <c r="K86" i="2"/>
  <c r="L86" i="2"/>
  <c r="K1410" i="2"/>
  <c r="L1410" i="2"/>
  <c r="K803" i="2"/>
  <c r="L803" i="2"/>
  <c r="K1411" i="2"/>
  <c r="L1411" i="2"/>
  <c r="K224" i="2"/>
  <c r="L224" i="2"/>
  <c r="K1412" i="2"/>
  <c r="L1412" i="2"/>
  <c r="K1413" i="2"/>
  <c r="L1413" i="2"/>
  <c r="K1414" i="2"/>
  <c r="L1414" i="2"/>
  <c r="K243" i="2"/>
  <c r="L243" i="2"/>
  <c r="K102" i="2"/>
  <c r="L102" i="2"/>
  <c r="K1415" i="2"/>
  <c r="L1415" i="2"/>
  <c r="K627" i="2"/>
  <c r="L627" i="2"/>
  <c r="K1416" i="2"/>
  <c r="L1416" i="2"/>
  <c r="K893" i="2"/>
  <c r="L893" i="2"/>
  <c r="K618" i="2"/>
  <c r="L618" i="2"/>
  <c r="K1417" i="2"/>
  <c r="L1417" i="2"/>
  <c r="K622" i="2"/>
  <c r="L622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74" i="2"/>
  <c r="L74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894" i="2"/>
  <c r="L894" i="2"/>
  <c r="K1064" i="2"/>
  <c r="L1064" i="2"/>
  <c r="K174" i="2"/>
  <c r="L174" i="2"/>
  <c r="K600" i="2"/>
  <c r="L600" i="2"/>
  <c r="K256" i="2"/>
  <c r="L256" i="2"/>
  <c r="K164" i="2"/>
  <c r="L164" i="2"/>
  <c r="K739" i="2"/>
  <c r="L739" i="2"/>
  <c r="K516" i="2"/>
  <c r="L516" i="2"/>
  <c r="K712" i="2"/>
  <c r="L712" i="2"/>
  <c r="K1436" i="2"/>
  <c r="L1436" i="2"/>
  <c r="K1437" i="2"/>
  <c r="L1437" i="2"/>
  <c r="K1438" i="2"/>
  <c r="L1438" i="2"/>
  <c r="K528" i="2"/>
  <c r="L528" i="2"/>
  <c r="K1439" i="2"/>
  <c r="L1439" i="2"/>
  <c r="K463" i="2"/>
  <c r="L463" i="2"/>
  <c r="K857" i="2"/>
  <c r="L857" i="2"/>
  <c r="K1440" i="2"/>
  <c r="L1440" i="2"/>
  <c r="K490" i="2"/>
  <c r="L490" i="2"/>
  <c r="K764" i="2"/>
  <c r="L764" i="2"/>
  <c r="K565" i="2"/>
  <c r="L565" i="2"/>
  <c r="K1441" i="2"/>
  <c r="L1441" i="2"/>
  <c r="K449" i="2"/>
  <c r="L449" i="2"/>
  <c r="K1442" i="2"/>
  <c r="L1442" i="2"/>
  <c r="K201" i="2"/>
  <c r="L201" i="2"/>
  <c r="K962" i="2"/>
  <c r="L962" i="2"/>
  <c r="K352" i="2"/>
  <c r="L352" i="2"/>
  <c r="K990" i="2"/>
  <c r="L990" i="2"/>
  <c r="K1443" i="2"/>
  <c r="L1443" i="2"/>
  <c r="K8" i="2"/>
  <c r="L8" i="2"/>
  <c r="K1444" i="2"/>
  <c r="L1444" i="2"/>
  <c r="K559" i="2"/>
  <c r="L559" i="2"/>
  <c r="K860" i="2"/>
  <c r="L860" i="2"/>
  <c r="K801" i="2"/>
  <c r="L801" i="2"/>
  <c r="K858" i="2"/>
  <c r="L858" i="2"/>
  <c r="K258" i="2"/>
  <c r="L258" i="2"/>
  <c r="K1445" i="2"/>
  <c r="L1445" i="2"/>
  <c r="K426" i="2"/>
  <c r="L426" i="2"/>
  <c r="K1446" i="2"/>
  <c r="L1446" i="2"/>
  <c r="K1447" i="2"/>
  <c r="L1447" i="2"/>
  <c r="K708" i="2"/>
  <c r="L708" i="2"/>
  <c r="K91" i="2"/>
  <c r="L91" i="2"/>
  <c r="K158" i="2"/>
  <c r="L158" i="2"/>
  <c r="K1448" i="2"/>
  <c r="L1448" i="2"/>
  <c r="K231" i="2"/>
  <c r="L231" i="2"/>
  <c r="K1449" i="2"/>
  <c r="L1449" i="2"/>
  <c r="K1450" i="2"/>
  <c r="L1450" i="2"/>
  <c r="K1167" i="2"/>
  <c r="L1167" i="2"/>
  <c r="K891" i="2"/>
  <c r="L891" i="2"/>
  <c r="K1054" i="2"/>
  <c r="L1054" i="2"/>
  <c r="K442" i="2"/>
  <c r="L442" i="2"/>
  <c r="K1451" i="2"/>
  <c r="L1451" i="2"/>
  <c r="K1452" i="2"/>
  <c r="L1452" i="2"/>
  <c r="K1453" i="2"/>
  <c r="L1453" i="2"/>
  <c r="K1454" i="2"/>
  <c r="L1454" i="2"/>
  <c r="K29" i="2"/>
  <c r="L29" i="2"/>
  <c r="K1176" i="2"/>
  <c r="L1176" i="2"/>
  <c r="K456" i="2"/>
  <c r="L456" i="2"/>
  <c r="K1455" i="2"/>
  <c r="L1455" i="2"/>
  <c r="K743" i="2"/>
  <c r="L743" i="2"/>
  <c r="K1456" i="2"/>
  <c r="L1456" i="2"/>
  <c r="K951" i="2"/>
  <c r="L951" i="2"/>
  <c r="K1457" i="2"/>
  <c r="L1457" i="2"/>
  <c r="K1028" i="2"/>
  <c r="L1028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185" i="2"/>
  <c r="L1185" i="2"/>
  <c r="K1464" i="2"/>
  <c r="L1464" i="2"/>
  <c r="K360" i="2"/>
  <c r="L360" i="2"/>
  <c r="K1465" i="2"/>
  <c r="L1465" i="2"/>
  <c r="K936" i="2"/>
  <c r="L936" i="2"/>
  <c r="K720" i="2"/>
  <c r="L720" i="2"/>
  <c r="K1466" i="2"/>
  <c r="L1466" i="2"/>
  <c r="K1467" i="2"/>
  <c r="L1467" i="2"/>
  <c r="K434" i="2"/>
  <c r="L434" i="2"/>
  <c r="K95" i="2"/>
  <c r="L95" i="2"/>
  <c r="K1468" i="2"/>
  <c r="L1468" i="2"/>
  <c r="K65" i="2"/>
  <c r="L65" i="2"/>
  <c r="K1469" i="2"/>
  <c r="L1469" i="2"/>
  <c r="K1470" i="2"/>
  <c r="L1470" i="2"/>
  <c r="K1471" i="2"/>
  <c r="L1471" i="2"/>
  <c r="K933" i="2"/>
  <c r="L933" i="2"/>
  <c r="K781" i="2"/>
  <c r="L781" i="2"/>
  <c r="K186" i="2"/>
  <c r="L186" i="2"/>
  <c r="K1472" i="2"/>
  <c r="L1472" i="2"/>
  <c r="K838" i="2"/>
  <c r="L838" i="2"/>
  <c r="K1111" i="2"/>
  <c r="L1111" i="2"/>
  <c r="K1473" i="2"/>
  <c r="L1473" i="2"/>
  <c r="K1474" i="2"/>
  <c r="L1474" i="2"/>
  <c r="K169" i="2"/>
  <c r="L169" i="2"/>
  <c r="K695" i="2"/>
  <c r="L695" i="2"/>
  <c r="K691" i="2"/>
  <c r="L691" i="2"/>
  <c r="K1475" i="2"/>
  <c r="L1475" i="2"/>
  <c r="K149" i="2"/>
  <c r="L149" i="2"/>
  <c r="K878" i="2"/>
  <c r="L878" i="2"/>
  <c r="K939" i="2"/>
  <c r="L939" i="2"/>
  <c r="K1476" i="2"/>
  <c r="L1476" i="2"/>
  <c r="K771" i="2"/>
  <c r="L771" i="2"/>
  <c r="K1096" i="2"/>
  <c r="L1096" i="2"/>
  <c r="K1477" i="2"/>
  <c r="L1477" i="2"/>
  <c r="K653" i="2"/>
  <c r="L653" i="2"/>
  <c r="K958" i="2"/>
  <c r="L958" i="2"/>
  <c r="K341" i="2"/>
  <c r="L341" i="2"/>
  <c r="K152" i="2"/>
  <c r="L152" i="2"/>
  <c r="K1478" i="2"/>
  <c r="L1478" i="2"/>
  <c r="K209" i="2"/>
  <c r="L209" i="2"/>
  <c r="K592" i="2"/>
  <c r="L592" i="2"/>
  <c r="K500" i="2"/>
  <c r="L500" i="2"/>
  <c r="K285" i="2"/>
  <c r="L285" i="2"/>
  <c r="K1479" i="2"/>
  <c r="L1479" i="2"/>
  <c r="K1480" i="2"/>
  <c r="L1480" i="2"/>
  <c r="K92" i="2"/>
  <c r="L92" i="2"/>
  <c r="K931" i="2"/>
  <c r="L931" i="2"/>
  <c r="K1170" i="2"/>
  <c r="L1170" i="2"/>
  <c r="K1130" i="2"/>
  <c r="L1130" i="2"/>
  <c r="K1481" i="2"/>
  <c r="L1481" i="2"/>
  <c r="K1482" i="2"/>
  <c r="L1482" i="2"/>
  <c r="K1483" i="2"/>
  <c r="L1483" i="2"/>
  <c r="K1484" i="2"/>
  <c r="L1484" i="2"/>
  <c r="K471" i="2"/>
  <c r="L471" i="2"/>
  <c r="K1485" i="2"/>
  <c r="L1485" i="2"/>
  <c r="K862" i="2"/>
  <c r="L862" i="2"/>
  <c r="K310" i="2"/>
  <c r="L310" i="2"/>
  <c r="K1486" i="2"/>
  <c r="L1486" i="2"/>
  <c r="K1487" i="2"/>
  <c r="L1487" i="2"/>
  <c r="K1149" i="2"/>
  <c r="L1149" i="2"/>
  <c r="K1488" i="2"/>
  <c r="L1488" i="2"/>
  <c r="K829" i="2"/>
  <c r="L829" i="2"/>
  <c r="K498" i="2"/>
  <c r="L498" i="2"/>
  <c r="K49" i="2"/>
  <c r="L49" i="2"/>
  <c r="K1080" i="2"/>
  <c r="L1080" i="2"/>
  <c r="K195" i="2"/>
  <c r="L195" i="2"/>
  <c r="K1007" i="2"/>
  <c r="L1007" i="2"/>
  <c r="K1489" i="2"/>
  <c r="L1489" i="2"/>
  <c r="K998" i="2"/>
  <c r="L998" i="2"/>
  <c r="K279" i="2"/>
  <c r="L279" i="2"/>
  <c r="K1490" i="2"/>
  <c r="L1490" i="2"/>
  <c r="K1491" i="2"/>
  <c r="L1491" i="2"/>
  <c r="K461" i="2"/>
  <c r="L461" i="2"/>
  <c r="K200" i="2"/>
  <c r="L200" i="2"/>
  <c r="K1492" i="2"/>
  <c r="L1492" i="2"/>
  <c r="K912" i="2"/>
  <c r="L912" i="2"/>
  <c r="K899" i="2"/>
  <c r="L899" i="2"/>
  <c r="K1493" i="2"/>
  <c r="L1493" i="2"/>
  <c r="K1048" i="2"/>
  <c r="L1048" i="2"/>
  <c r="K1023" i="2"/>
  <c r="L1023" i="2"/>
  <c r="K833" i="2"/>
  <c r="L833" i="2"/>
  <c r="K1077" i="2"/>
  <c r="L1077" i="2"/>
  <c r="K146" i="2"/>
  <c r="L146" i="2"/>
  <c r="K417" i="2"/>
  <c r="L417" i="2"/>
  <c r="K582" i="2"/>
  <c r="L582" i="2"/>
  <c r="K529" i="2"/>
  <c r="L529" i="2"/>
  <c r="K1494" i="2"/>
  <c r="L1494" i="2"/>
  <c r="K423" i="2"/>
  <c r="L423" i="2"/>
  <c r="K1495" i="2"/>
  <c r="L1495" i="2"/>
  <c r="K1006" i="2"/>
  <c r="L1006" i="2"/>
  <c r="K1496" i="2"/>
  <c r="L1496" i="2"/>
  <c r="K1497" i="2"/>
  <c r="L1497" i="2"/>
  <c r="K949" i="2"/>
  <c r="L949" i="2"/>
  <c r="K982" i="2"/>
  <c r="L982" i="2"/>
  <c r="K6" i="2"/>
  <c r="L6" i="2"/>
  <c r="K1066" i="2"/>
  <c r="L1066" i="2"/>
  <c r="K170" i="2"/>
  <c r="L170" i="2"/>
  <c r="K114" i="2"/>
  <c r="L114" i="2"/>
  <c r="K1498" i="2"/>
  <c r="L1498" i="2"/>
  <c r="K1499" i="2"/>
  <c r="L1499" i="2"/>
  <c r="K318" i="2"/>
  <c r="L318" i="2"/>
  <c r="K636" i="2"/>
  <c r="L636" i="2"/>
  <c r="K110" i="2"/>
  <c r="L110" i="2"/>
  <c r="K354" i="2"/>
  <c r="L354" i="2"/>
  <c r="K605" i="2"/>
  <c r="L605" i="2"/>
  <c r="K30" i="2"/>
  <c r="L30" i="2"/>
  <c r="K530" i="2"/>
  <c r="L530" i="2"/>
  <c r="K880" i="2"/>
  <c r="L880" i="2"/>
  <c r="K667" i="2"/>
  <c r="L667" i="2"/>
  <c r="K849" i="2"/>
  <c r="L849" i="2"/>
  <c r="K1500" i="2"/>
  <c r="L1500" i="2"/>
  <c r="K924" i="2"/>
  <c r="L924" i="2"/>
  <c r="K148" i="2"/>
  <c r="L148" i="2"/>
  <c r="K77" i="2"/>
  <c r="L77" i="2"/>
  <c r="K1501" i="2"/>
  <c r="L1501" i="2"/>
  <c r="K1502" i="2"/>
  <c r="L1502" i="2"/>
  <c r="K593" i="2"/>
  <c r="L593" i="2"/>
  <c r="K757" i="2"/>
  <c r="L757" i="2"/>
  <c r="K1503" i="2"/>
  <c r="L1503" i="2"/>
  <c r="K682" i="2"/>
  <c r="L682" i="2"/>
  <c r="K1112" i="2"/>
  <c r="L1112" i="2"/>
  <c r="K398" i="2"/>
  <c r="L398" i="2"/>
  <c r="K182" i="2"/>
  <c r="L182" i="2"/>
  <c r="K780" i="2"/>
  <c r="L780" i="2"/>
  <c r="K1504" i="2"/>
  <c r="L1504" i="2"/>
  <c r="K1505" i="2"/>
  <c r="L1505" i="2"/>
  <c r="K1506" i="2"/>
  <c r="L1506" i="2"/>
  <c r="K1507" i="2"/>
  <c r="L1507" i="2"/>
  <c r="K904" i="2"/>
  <c r="L904" i="2"/>
  <c r="K240" i="2"/>
  <c r="L240" i="2"/>
  <c r="K768" i="2"/>
  <c r="L768" i="2"/>
  <c r="K262" i="2"/>
  <c r="L262" i="2"/>
  <c r="K621" i="2"/>
  <c r="L621" i="2"/>
  <c r="K955" i="2"/>
  <c r="L955" i="2"/>
  <c r="K1031" i="2"/>
  <c r="L1031" i="2"/>
  <c r="K830" i="2"/>
  <c r="L830" i="2"/>
  <c r="K583" i="2"/>
  <c r="L583" i="2"/>
  <c r="K1508" i="2"/>
  <c r="L1508" i="2"/>
  <c r="K1509" i="2"/>
  <c r="L1509" i="2"/>
  <c r="K355" i="2"/>
  <c r="L355" i="2"/>
  <c r="K446" i="2"/>
  <c r="L446" i="2"/>
  <c r="K1510" i="2"/>
  <c r="L1510" i="2"/>
  <c r="K290" i="2"/>
  <c r="L290" i="2"/>
  <c r="K1511" i="2"/>
  <c r="L1511" i="2"/>
  <c r="K1512" i="2"/>
  <c r="L1512" i="2"/>
  <c r="K1513" i="2"/>
  <c r="L1513" i="2"/>
  <c r="K821" i="2"/>
  <c r="L821" i="2"/>
  <c r="K537" i="2"/>
  <c r="L537" i="2"/>
  <c r="K766" i="2"/>
  <c r="L766" i="2"/>
  <c r="K1514" i="2"/>
  <c r="L1514" i="2"/>
  <c r="K1515" i="2"/>
  <c r="L1515" i="2"/>
  <c r="K1516" i="2"/>
  <c r="L1516" i="2"/>
  <c r="K72" i="2"/>
  <c r="L72" i="2"/>
  <c r="K607" i="2"/>
  <c r="L607" i="2"/>
  <c r="K1015" i="2"/>
  <c r="L1015" i="2"/>
  <c r="K626" i="2"/>
  <c r="L626" i="2"/>
  <c r="K190" i="2"/>
  <c r="L190" i="2"/>
  <c r="K1517" i="2"/>
  <c r="L1517" i="2"/>
  <c r="K1193" i="2"/>
  <c r="L1193" i="2"/>
  <c r="K109" i="2"/>
  <c r="L109" i="2"/>
  <c r="K1089" i="2"/>
  <c r="L1089" i="2"/>
  <c r="K1518" i="2"/>
  <c r="L1518" i="2"/>
  <c r="K1181" i="2"/>
  <c r="L1181" i="2"/>
  <c r="K364" i="2"/>
  <c r="L364" i="2"/>
  <c r="K1199" i="2"/>
  <c r="L1199" i="2"/>
  <c r="K1519" i="2"/>
  <c r="L1519" i="2"/>
  <c r="K1520" i="2"/>
  <c r="L1520" i="2"/>
  <c r="K302" i="2"/>
  <c r="L302" i="2"/>
  <c r="K524" i="2"/>
  <c r="L524" i="2"/>
  <c r="K465" i="2"/>
  <c r="L465" i="2"/>
  <c r="K549" i="2"/>
  <c r="L549" i="2"/>
  <c r="K1164" i="2"/>
  <c r="L1164" i="2"/>
  <c r="K649" i="2"/>
  <c r="L649" i="2"/>
  <c r="K725" i="2"/>
  <c r="L725" i="2"/>
  <c r="K1521" i="2"/>
  <c r="L1521" i="2"/>
  <c r="K1059" i="2"/>
  <c r="L1059" i="2"/>
  <c r="K890" i="2"/>
  <c r="L890" i="2"/>
  <c r="K1522" i="2"/>
  <c r="L1522" i="2"/>
  <c r="K1523" i="2"/>
  <c r="L1523" i="2"/>
  <c r="K1524" i="2"/>
  <c r="L1524" i="2"/>
  <c r="K117" i="2"/>
  <c r="L117" i="2"/>
  <c r="K207" i="2"/>
  <c r="L207" i="2"/>
  <c r="K1525" i="2"/>
  <c r="L1525" i="2"/>
  <c r="K577" i="2"/>
  <c r="L577" i="2"/>
  <c r="K850" i="2"/>
  <c r="L850" i="2"/>
  <c r="K1526" i="2"/>
  <c r="L1526" i="2"/>
  <c r="K365" i="2"/>
  <c r="L365" i="2"/>
  <c r="K1527" i="2"/>
  <c r="L1527" i="2"/>
  <c r="K271" i="2"/>
  <c r="L271" i="2"/>
  <c r="K70" i="2"/>
  <c r="L70" i="2"/>
  <c r="K376" i="2"/>
  <c r="L376" i="2"/>
  <c r="K871" i="2"/>
  <c r="L871" i="2"/>
  <c r="K804" i="2"/>
  <c r="L804" i="2"/>
  <c r="K977" i="2"/>
  <c r="L977" i="2"/>
  <c r="K134" i="2"/>
  <c r="L134" i="2"/>
  <c r="K218" i="2"/>
  <c r="L218" i="2"/>
  <c r="K1161" i="2"/>
  <c r="L1161" i="2"/>
  <c r="K596" i="2"/>
  <c r="L596" i="2"/>
  <c r="K1528" i="2"/>
  <c r="L1528" i="2"/>
  <c r="K84" i="2"/>
  <c r="L84" i="2"/>
  <c r="K579" i="2"/>
  <c r="L579" i="2"/>
  <c r="K269" i="2"/>
  <c r="L269" i="2"/>
  <c r="K1529" i="2"/>
  <c r="L1529" i="2"/>
  <c r="K474" i="2"/>
  <c r="L474" i="2"/>
  <c r="K94" i="2"/>
  <c r="L94" i="2"/>
  <c r="K1530" i="2"/>
  <c r="L1530" i="2"/>
  <c r="K220" i="2"/>
  <c r="L220" i="2"/>
  <c r="K71" i="2"/>
  <c r="L71" i="2"/>
  <c r="K399" i="2"/>
  <c r="L399" i="2"/>
  <c r="K881" i="2"/>
  <c r="L881" i="2"/>
  <c r="K358" i="2"/>
  <c r="L358" i="2"/>
  <c r="K767" i="2"/>
  <c r="L767" i="2"/>
  <c r="K1531" i="2"/>
  <c r="L1531" i="2"/>
  <c r="K987" i="2"/>
  <c r="L987" i="2"/>
  <c r="K422" i="2"/>
  <c r="L422" i="2"/>
  <c r="K1532" i="2"/>
  <c r="L1532" i="2"/>
  <c r="K1533" i="2"/>
  <c r="L1533" i="2"/>
  <c r="K641" i="2"/>
  <c r="L641" i="2"/>
  <c r="K396" i="2"/>
  <c r="L396" i="2"/>
  <c r="K1534" i="2"/>
  <c r="L1534" i="2"/>
  <c r="K782" i="2"/>
  <c r="L782" i="2"/>
  <c r="K606" i="2"/>
  <c r="L606" i="2"/>
  <c r="K1535" i="2"/>
  <c r="L1535" i="2"/>
  <c r="K769" i="2"/>
  <c r="L769" i="2"/>
  <c r="K906" i="2"/>
  <c r="L906" i="2"/>
  <c r="K420" i="2"/>
  <c r="L420" i="2"/>
  <c r="K1172" i="2"/>
  <c r="L1172" i="2"/>
  <c r="K981" i="2"/>
  <c r="L981" i="2"/>
  <c r="K1119" i="2"/>
  <c r="L1119" i="2"/>
  <c r="K1026" i="2"/>
  <c r="L1026" i="2"/>
  <c r="K1084" i="2"/>
  <c r="L1084" i="2"/>
  <c r="K659" i="2"/>
  <c r="L659" i="2"/>
  <c r="K1536" i="2"/>
  <c r="L1536" i="2"/>
  <c r="K137" i="2"/>
  <c r="L137" i="2"/>
  <c r="K628" i="2"/>
  <c r="L628" i="2"/>
  <c r="K371" i="2"/>
  <c r="L371" i="2"/>
  <c r="K748" i="2"/>
  <c r="L748" i="2"/>
  <c r="K730" i="2"/>
  <c r="L730" i="2"/>
  <c r="K1537" i="2"/>
  <c r="L1537" i="2"/>
  <c r="K1017" i="2"/>
  <c r="L1017" i="2"/>
  <c r="K1538" i="2"/>
  <c r="L1538" i="2"/>
  <c r="K1135" i="2"/>
  <c r="L1135" i="2"/>
  <c r="K615" i="2"/>
  <c r="L615" i="2"/>
  <c r="K1539" i="2"/>
  <c r="L1539" i="2"/>
  <c r="K1195" i="2"/>
  <c r="L1195" i="2"/>
  <c r="K905" i="2"/>
  <c r="L905" i="2"/>
  <c r="K749" i="2"/>
  <c r="L749" i="2"/>
  <c r="K840" i="2"/>
  <c r="L840" i="2"/>
  <c r="K1540" i="2"/>
  <c r="L1540" i="2"/>
  <c r="K1541" i="2"/>
  <c r="L1541" i="2"/>
  <c r="K1542" i="2"/>
  <c r="L1542" i="2"/>
  <c r="K1543" i="2"/>
  <c r="L1543" i="2"/>
  <c r="K89" i="2"/>
  <c r="L89" i="2"/>
  <c r="K1544" i="2"/>
  <c r="L1544" i="2"/>
  <c r="K131" i="2"/>
  <c r="L131" i="2"/>
  <c r="K1545" i="2"/>
  <c r="L1545" i="2"/>
  <c r="K709" i="2"/>
  <c r="L709" i="2"/>
  <c r="K1546" i="2"/>
  <c r="L1546" i="2"/>
  <c r="K1020" i="2"/>
  <c r="L1020" i="2"/>
  <c r="K1011" i="2"/>
  <c r="L1011" i="2"/>
  <c r="K1101" i="2"/>
  <c r="L1101" i="2"/>
  <c r="K1547" i="2"/>
  <c r="L1547" i="2"/>
  <c r="K557" i="2"/>
  <c r="L557" i="2"/>
  <c r="K1548" i="2"/>
  <c r="L1548" i="2"/>
  <c r="K1549" i="2"/>
  <c r="L1549" i="2"/>
  <c r="K572" i="2"/>
  <c r="L572" i="2"/>
  <c r="K384" i="2"/>
  <c r="L384" i="2"/>
  <c r="K1085" i="2"/>
  <c r="L1085" i="2"/>
  <c r="K314" i="2"/>
  <c r="L314" i="2"/>
  <c r="K673" i="2"/>
  <c r="L673" i="2"/>
  <c r="K518" i="2"/>
  <c r="L518" i="2"/>
  <c r="K1550" i="2"/>
  <c r="L1550" i="2"/>
  <c r="K1551" i="2"/>
  <c r="L1551" i="2"/>
  <c r="K460" i="2"/>
  <c r="L460" i="2"/>
  <c r="K1552" i="2"/>
  <c r="L1552" i="2"/>
  <c r="K737" i="2"/>
  <c r="L737" i="2"/>
  <c r="K1553" i="2"/>
  <c r="L1553" i="2"/>
  <c r="K466" i="2"/>
  <c r="L466" i="2"/>
  <c r="K34" i="2"/>
  <c r="L34" i="2"/>
  <c r="K1554" i="2"/>
  <c r="L1554" i="2"/>
  <c r="K1555" i="2"/>
  <c r="L1555" i="2"/>
  <c r="K1556" i="2"/>
  <c r="L1556" i="2"/>
  <c r="K1557" i="2"/>
  <c r="L1557" i="2"/>
  <c r="K590" i="2"/>
  <c r="L590" i="2"/>
  <c r="K973" i="2"/>
  <c r="L973" i="2"/>
  <c r="K331" i="2"/>
  <c r="L331" i="2"/>
  <c r="K1558" i="2"/>
  <c r="L1558" i="2"/>
  <c r="K1559" i="2"/>
  <c r="L1559" i="2"/>
  <c r="K1560" i="2"/>
  <c r="L1560" i="2"/>
  <c r="K1561" i="2"/>
  <c r="L1561" i="2"/>
  <c r="K1562" i="2"/>
  <c r="L1562" i="2"/>
  <c r="K76" i="2"/>
  <c r="L76" i="2"/>
  <c r="K967" i="2"/>
  <c r="L967" i="2"/>
  <c r="K123" i="2"/>
  <c r="L123" i="2"/>
  <c r="K1563" i="2"/>
  <c r="L1563" i="2"/>
  <c r="K1564" i="2"/>
  <c r="L1564" i="2"/>
  <c r="K1565" i="2"/>
  <c r="L1565" i="2"/>
  <c r="K227" i="2"/>
  <c r="L227" i="2"/>
  <c r="K366" i="2"/>
  <c r="L366" i="2"/>
  <c r="K334" i="2"/>
  <c r="L334" i="2"/>
  <c r="K436" i="2"/>
  <c r="L436" i="2"/>
  <c r="K1566" i="2"/>
  <c r="L1566" i="2"/>
  <c r="K545" i="2"/>
  <c r="L545" i="2"/>
  <c r="K106" i="2"/>
  <c r="L106" i="2"/>
  <c r="K1567" i="2"/>
  <c r="L1567" i="2"/>
  <c r="K93" i="2"/>
  <c r="L93" i="2"/>
  <c r="K1568" i="2"/>
  <c r="L1568" i="2"/>
  <c r="K263" i="2"/>
  <c r="L263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462" i="2"/>
  <c r="L462" i="2"/>
  <c r="K818" i="2"/>
  <c r="L818" i="2"/>
  <c r="K157" i="2"/>
  <c r="L157" i="2"/>
  <c r="K1577" i="2"/>
  <c r="L1577" i="2"/>
  <c r="K1578" i="2"/>
  <c r="L1578" i="2"/>
  <c r="K774" i="2"/>
  <c r="L774" i="2"/>
  <c r="K1579" i="2"/>
  <c r="L1579" i="2"/>
  <c r="K160" i="2"/>
  <c r="L160" i="2"/>
  <c r="K1580" i="2"/>
  <c r="L1580" i="2"/>
  <c r="K1581" i="2"/>
  <c r="L1581" i="2"/>
  <c r="K1582" i="2"/>
  <c r="L1582" i="2"/>
  <c r="K83" i="2"/>
  <c r="L83" i="2"/>
  <c r="K1583" i="2"/>
  <c r="L1583" i="2"/>
  <c r="K1584" i="2"/>
  <c r="L1584" i="2"/>
  <c r="K837" i="2"/>
  <c r="L837" i="2"/>
  <c r="K1051" i="2"/>
  <c r="L1051" i="2"/>
  <c r="K1585" i="2"/>
  <c r="L1585" i="2"/>
  <c r="K1586" i="2"/>
  <c r="L1586" i="2"/>
  <c r="K887" i="2"/>
  <c r="L887" i="2"/>
  <c r="K1587" i="2"/>
  <c r="L1587" i="2"/>
  <c r="K475" i="2"/>
  <c r="L475" i="2"/>
  <c r="K235" i="2"/>
  <c r="L235" i="2"/>
  <c r="K820" i="2"/>
  <c r="L820" i="2"/>
  <c r="K1588" i="2"/>
  <c r="L1588" i="2"/>
  <c r="K759" i="2"/>
  <c r="L759" i="2"/>
  <c r="K1589" i="2"/>
  <c r="L1589" i="2"/>
  <c r="K1590" i="2"/>
  <c r="L1590" i="2"/>
  <c r="K1024" i="2"/>
  <c r="L1024" i="2"/>
  <c r="K1200" i="2"/>
  <c r="L1200" i="2"/>
  <c r="K1591" i="2"/>
  <c r="L1591" i="2"/>
  <c r="K303" i="2"/>
  <c r="L303" i="2"/>
  <c r="K1592" i="2"/>
  <c r="L1592" i="2"/>
  <c r="K1593" i="2"/>
  <c r="L1593" i="2"/>
  <c r="K1594" i="2"/>
  <c r="L1594" i="2"/>
  <c r="K122" i="2"/>
  <c r="L122" i="2"/>
  <c r="K444" i="2"/>
  <c r="L444" i="2"/>
  <c r="K378" i="2"/>
  <c r="L378" i="2"/>
  <c r="K485" i="2"/>
  <c r="L485" i="2"/>
  <c r="K307" i="2"/>
  <c r="L307" i="2"/>
  <c r="K705" i="2"/>
  <c r="L705" i="2"/>
  <c r="K1595" i="2"/>
  <c r="L1595" i="2"/>
  <c r="K69" i="2"/>
  <c r="L69" i="2"/>
  <c r="K335" i="2"/>
  <c r="L335" i="2"/>
  <c r="K1596" i="2"/>
  <c r="L1596" i="2"/>
  <c r="K1597" i="2"/>
  <c r="L1597" i="2"/>
  <c r="K822" i="2"/>
  <c r="L822" i="2"/>
  <c r="K370" i="2"/>
  <c r="L370" i="2"/>
  <c r="K789" i="2"/>
  <c r="L789" i="2"/>
  <c r="K552" i="2"/>
  <c r="L552" i="2"/>
  <c r="K633" i="2"/>
  <c r="L633" i="2"/>
  <c r="K841" i="2"/>
  <c r="L841" i="2"/>
  <c r="K391" i="2"/>
  <c r="L391" i="2"/>
  <c r="K1598" i="2"/>
  <c r="L1598" i="2"/>
  <c r="K351" i="2"/>
  <c r="L351" i="2"/>
  <c r="K791" i="2"/>
  <c r="L791" i="2"/>
  <c r="K374" i="2"/>
  <c r="L374" i="2"/>
  <c r="K1599" i="2"/>
  <c r="L1599" i="2"/>
  <c r="K1600" i="2"/>
  <c r="L1600" i="2"/>
  <c r="K1076" i="2"/>
  <c r="L1076" i="2"/>
  <c r="K694" i="2"/>
  <c r="L694" i="2"/>
  <c r="K1171" i="2"/>
  <c r="L1171" i="2"/>
  <c r="K1104" i="2"/>
  <c r="L1104" i="2"/>
  <c r="K1601" i="2"/>
  <c r="L1601" i="2"/>
  <c r="K1602" i="2"/>
  <c r="L1602" i="2"/>
  <c r="K914" i="2"/>
  <c r="L914" i="2"/>
  <c r="K1603" i="2"/>
  <c r="L1603" i="2"/>
  <c r="K408" i="2"/>
  <c r="L408" i="2"/>
  <c r="K359" i="2"/>
  <c r="L359" i="2"/>
  <c r="K580" i="2"/>
  <c r="L580" i="2"/>
  <c r="K1604" i="2"/>
  <c r="L1604" i="2"/>
  <c r="K808" i="2"/>
  <c r="L808" i="2"/>
  <c r="K675" i="2"/>
  <c r="L675" i="2"/>
  <c r="K88" i="2"/>
  <c r="L88" i="2"/>
  <c r="K501" i="2"/>
  <c r="L501" i="2"/>
  <c r="K1040" i="2"/>
  <c r="L1040" i="2"/>
  <c r="K770" i="2"/>
  <c r="L770" i="2"/>
  <c r="K813" i="2"/>
  <c r="L813" i="2"/>
  <c r="K948" i="2"/>
  <c r="L948" i="2"/>
  <c r="K864" i="2"/>
  <c r="L864" i="2"/>
  <c r="K961" i="2"/>
  <c r="L961" i="2"/>
  <c r="K403" i="2"/>
  <c r="L403" i="2"/>
  <c r="K1605" i="2"/>
  <c r="L1605" i="2"/>
  <c r="K1606" i="2"/>
  <c r="L1606" i="2"/>
  <c r="K125" i="2"/>
  <c r="L125" i="2"/>
  <c r="K740" i="2"/>
  <c r="L740" i="2"/>
  <c r="K203" i="2"/>
  <c r="L203" i="2"/>
  <c r="K542" i="2"/>
  <c r="L542" i="2"/>
  <c r="K1607" i="2"/>
  <c r="L1607" i="2"/>
  <c r="K4" i="2"/>
  <c r="L4" i="2"/>
  <c r="K1608" i="2"/>
  <c r="L1608" i="2"/>
  <c r="K138" i="2"/>
  <c r="L138" i="2"/>
  <c r="K915" i="2"/>
  <c r="L915" i="2"/>
  <c r="K1609" i="2"/>
  <c r="L1609" i="2"/>
  <c r="K1610" i="2"/>
  <c r="L1610" i="2"/>
  <c r="K1137" i="2"/>
  <c r="L1137" i="2"/>
  <c r="K443" i="2"/>
  <c r="L443" i="2"/>
  <c r="K999" i="2"/>
  <c r="L999" i="2"/>
  <c r="K1611" i="2"/>
  <c r="L1611" i="2"/>
  <c r="K163" i="2"/>
  <c r="L163" i="2"/>
  <c r="K142" i="2"/>
  <c r="L142" i="2"/>
  <c r="K39" i="2"/>
  <c r="L39" i="2"/>
  <c r="K1612" i="2"/>
  <c r="L1612" i="2"/>
  <c r="K1613" i="2"/>
  <c r="L1613" i="2"/>
  <c r="K1614" i="2"/>
  <c r="L1614" i="2"/>
  <c r="K581" i="2"/>
  <c r="L581" i="2"/>
  <c r="K232" i="2"/>
  <c r="L232" i="2"/>
  <c r="K1173" i="2"/>
  <c r="L1173" i="2"/>
  <c r="K910" i="2"/>
  <c r="L910" i="2"/>
  <c r="K368" i="2"/>
  <c r="L368" i="2"/>
  <c r="K775" i="2"/>
  <c r="L775" i="2"/>
  <c r="K883" i="2"/>
  <c r="L883" i="2"/>
  <c r="K221" i="2"/>
  <c r="L221" i="2"/>
  <c r="K1615" i="2"/>
  <c r="L1615" i="2"/>
  <c r="K1616" i="2"/>
  <c r="L1616" i="2"/>
  <c r="K746" i="2"/>
  <c r="L746" i="2"/>
  <c r="K983" i="2"/>
  <c r="L983" i="2"/>
  <c r="K477" i="2"/>
  <c r="L477" i="2"/>
  <c r="K1617" i="2"/>
  <c r="L1617" i="2"/>
  <c r="K280" i="2"/>
  <c r="L280" i="2"/>
  <c r="K1618" i="2"/>
  <c r="L1618" i="2"/>
  <c r="K28" i="2"/>
  <c r="L28" i="2"/>
  <c r="K1165" i="2"/>
  <c r="L1165" i="2"/>
  <c r="K1619" i="2"/>
  <c r="L1619" i="2"/>
  <c r="K1151" i="2"/>
  <c r="L1151" i="2"/>
  <c r="K918" i="2"/>
  <c r="L918" i="2"/>
  <c r="K454" i="2"/>
  <c r="L454" i="2"/>
  <c r="K937" i="2"/>
  <c r="L937" i="2"/>
  <c r="K1620" i="2"/>
  <c r="L1620" i="2"/>
  <c r="K1069" i="2"/>
  <c r="L1069" i="2"/>
  <c r="K1042" i="2"/>
  <c r="L1042" i="2"/>
  <c r="K272" i="2"/>
  <c r="L272" i="2"/>
  <c r="K1621" i="2"/>
  <c r="L1621" i="2"/>
  <c r="K1622" i="2"/>
  <c r="L1622" i="2"/>
  <c r="K397" i="2"/>
  <c r="L397" i="2"/>
  <c r="K185" i="2"/>
  <c r="L185" i="2"/>
  <c r="K1179" i="2"/>
  <c r="L1179" i="2"/>
  <c r="K14" i="2"/>
  <c r="L14" i="2"/>
  <c r="K293" i="2"/>
  <c r="L293" i="2"/>
  <c r="K10" i="2"/>
  <c r="L10" i="2"/>
  <c r="K361" i="2"/>
  <c r="L361" i="2"/>
  <c r="K1623" i="2"/>
  <c r="L1623" i="2"/>
  <c r="K1624" i="2"/>
  <c r="L1624" i="2"/>
  <c r="K1625" i="2"/>
  <c r="L1625" i="2"/>
  <c r="K1018" i="2"/>
  <c r="L1018" i="2"/>
  <c r="K1025" i="2"/>
  <c r="L1025" i="2"/>
  <c r="K428" i="2"/>
  <c r="L428" i="2"/>
  <c r="K729" i="2"/>
  <c r="L729" i="2"/>
  <c r="K1626" i="2"/>
  <c r="L1626" i="2"/>
  <c r="K594" i="2"/>
  <c r="L594" i="2"/>
  <c r="K1627" i="2"/>
  <c r="L1627" i="2"/>
  <c r="K291" i="2"/>
  <c r="L291" i="2"/>
  <c r="K1628" i="2"/>
  <c r="L1628" i="2"/>
  <c r="K762" i="2"/>
  <c r="L762" i="2"/>
  <c r="K1629" i="2"/>
  <c r="L1629" i="2"/>
  <c r="K834" i="2"/>
  <c r="L834" i="2"/>
  <c r="K387" i="2"/>
  <c r="L387" i="2"/>
  <c r="K363" i="2"/>
  <c r="L363" i="2"/>
  <c r="K662" i="2"/>
  <c r="L662" i="2"/>
  <c r="K1630" i="2"/>
  <c r="L1630" i="2"/>
  <c r="K308" i="2"/>
  <c r="L308" i="2"/>
  <c r="K51" i="2"/>
  <c r="L51" i="2"/>
  <c r="K1631" i="2"/>
  <c r="L1631" i="2"/>
  <c r="K1632" i="2"/>
  <c r="L1632" i="2"/>
  <c r="K47" i="2"/>
  <c r="L47" i="2"/>
  <c r="K1633" i="2"/>
  <c r="L1633" i="2"/>
  <c r="K1634" i="2"/>
  <c r="L1634" i="2"/>
  <c r="K546" i="2"/>
  <c r="L546" i="2"/>
  <c r="K1088" i="2"/>
  <c r="L1088" i="2"/>
  <c r="K1635" i="2"/>
  <c r="L1635" i="2"/>
  <c r="K135" i="2"/>
  <c r="L135" i="2"/>
  <c r="K1636" i="2"/>
  <c r="L1636" i="2"/>
  <c r="K357" i="2"/>
  <c r="L357" i="2"/>
  <c r="K253" i="2"/>
  <c r="L253" i="2"/>
  <c r="K411" i="2"/>
  <c r="L411" i="2"/>
  <c r="K566" i="2"/>
  <c r="L566" i="2"/>
  <c r="K188" i="2"/>
  <c r="L188" i="2"/>
  <c r="K845" i="2"/>
  <c r="L845" i="2"/>
  <c r="K323" i="2"/>
  <c r="L323" i="2"/>
  <c r="K790" i="2"/>
  <c r="L790" i="2"/>
  <c r="K1117" i="2"/>
  <c r="L1117" i="2"/>
  <c r="K994" i="2"/>
  <c r="L994" i="2"/>
  <c r="K1637" i="2"/>
  <c r="L1637" i="2"/>
  <c r="K742" i="2"/>
  <c r="L742" i="2"/>
  <c r="K18" i="2"/>
  <c r="L18" i="2"/>
  <c r="K36" i="2"/>
  <c r="L36" i="2"/>
  <c r="K112" i="2"/>
  <c r="L112" i="2"/>
  <c r="K326" i="2"/>
  <c r="L326" i="2"/>
  <c r="K251" i="2"/>
  <c r="L251" i="2"/>
  <c r="K963" i="2"/>
  <c r="L963" i="2"/>
  <c r="K372" i="2"/>
  <c r="L372" i="2"/>
  <c r="K1638" i="2"/>
  <c r="L1638" i="2"/>
  <c r="K690" i="2"/>
  <c r="L690" i="2"/>
  <c r="K1129" i="2"/>
  <c r="L1129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259" i="2"/>
  <c r="L259" i="2"/>
  <c r="K525" i="2"/>
  <c r="L525" i="2"/>
  <c r="K956" i="2"/>
  <c r="L956" i="2"/>
  <c r="K343" i="2"/>
  <c r="L343" i="2"/>
  <c r="K1647" i="2"/>
  <c r="L1647" i="2"/>
  <c r="K1056" i="2"/>
  <c r="L1056" i="2"/>
  <c r="K377" i="2"/>
  <c r="L377" i="2"/>
  <c r="K1065" i="2"/>
  <c r="L1065" i="2"/>
  <c r="K710" i="2"/>
  <c r="L710" i="2"/>
  <c r="K547" i="2"/>
  <c r="L547" i="2"/>
  <c r="K1648" i="2"/>
  <c r="L1648" i="2"/>
  <c r="K1649" i="2"/>
  <c r="L1649" i="2"/>
  <c r="K1650" i="2"/>
  <c r="L1650" i="2"/>
  <c r="K63" i="2"/>
  <c r="L63" i="2"/>
  <c r="K1651" i="2"/>
  <c r="L1651" i="2"/>
  <c r="K974" i="2"/>
  <c r="L974" i="2"/>
  <c r="K1099" i="2"/>
  <c r="L1099" i="2"/>
  <c r="K1652" i="2"/>
  <c r="L1652" i="2"/>
  <c r="K1653" i="2"/>
  <c r="L1653" i="2"/>
  <c r="K1654" i="2"/>
  <c r="L1654" i="2"/>
  <c r="K155" i="2"/>
  <c r="L155" i="2"/>
  <c r="K1108" i="2"/>
  <c r="L1108" i="2"/>
  <c r="K1655" i="2"/>
  <c r="L1655" i="2"/>
  <c r="K1656" i="2"/>
  <c r="L1656" i="2"/>
  <c r="K1657" i="2"/>
  <c r="L1657" i="2"/>
  <c r="K1038" i="2"/>
  <c r="L1038" i="2"/>
  <c r="K1035" i="2"/>
  <c r="L1035" i="2"/>
  <c r="K595" i="2"/>
  <c r="L595" i="2"/>
  <c r="K1057" i="2"/>
  <c r="L1057" i="2"/>
  <c r="K1658" i="2"/>
  <c r="L1658" i="2"/>
  <c r="K1659" i="2"/>
  <c r="L1659" i="2"/>
  <c r="K105" i="2"/>
  <c r="L105" i="2"/>
  <c r="K193" i="2"/>
  <c r="L193" i="2"/>
  <c r="K312" i="2"/>
  <c r="L312" i="2"/>
  <c r="K1660" i="2"/>
  <c r="L1660" i="2"/>
  <c r="K1661" i="2"/>
  <c r="L1661" i="2"/>
  <c r="K1662" i="2"/>
  <c r="L1662" i="2"/>
  <c r="K1663" i="2"/>
  <c r="L1663" i="2"/>
  <c r="K1144" i="2"/>
  <c r="L1144" i="2"/>
  <c r="K1664" i="2"/>
  <c r="L1664" i="2"/>
  <c r="K809" i="2"/>
  <c r="L809" i="2"/>
  <c r="K1665" i="2"/>
  <c r="L1665" i="2"/>
  <c r="K1666" i="2"/>
  <c r="L1666" i="2"/>
  <c r="K1123" i="2"/>
  <c r="L1123" i="2"/>
  <c r="K738" i="2"/>
  <c r="L738" i="2"/>
  <c r="K467" i="2"/>
  <c r="L467" i="2"/>
  <c r="K513" i="2"/>
  <c r="L513" i="2"/>
  <c r="K33" i="2"/>
  <c r="L33" i="2"/>
  <c r="K373" i="2"/>
  <c r="L373" i="2"/>
  <c r="K898" i="2"/>
  <c r="L898" i="2"/>
  <c r="K440" i="2"/>
  <c r="L440" i="2"/>
  <c r="K874" i="2"/>
  <c r="L874" i="2"/>
  <c r="K1667" i="2"/>
  <c r="L1667" i="2"/>
  <c r="K960" i="2"/>
  <c r="L960" i="2"/>
  <c r="K1668" i="2"/>
  <c r="L1668" i="2"/>
  <c r="K698" i="2"/>
  <c r="L698" i="2"/>
  <c r="K1669" i="2"/>
  <c r="L1669" i="2"/>
  <c r="K1670" i="2"/>
  <c r="L1670" i="2"/>
  <c r="K1671" i="2"/>
  <c r="L1671" i="2"/>
  <c r="K1005" i="2"/>
  <c r="L1005" i="2"/>
  <c r="K1672" i="2"/>
  <c r="L1672" i="2"/>
  <c r="K812" i="2"/>
  <c r="L812" i="2"/>
  <c r="K660" i="2"/>
  <c r="L660" i="2"/>
  <c r="K869" i="2"/>
  <c r="L869" i="2"/>
  <c r="K1154" i="2"/>
  <c r="L1154" i="2"/>
  <c r="K527" i="2"/>
  <c r="L527" i="2"/>
  <c r="K275" i="2"/>
  <c r="L275" i="2"/>
  <c r="K794" i="2"/>
  <c r="L794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6" i="2"/>
  <c r="L166" i="2"/>
  <c r="K1680" i="2"/>
  <c r="L1680" i="2"/>
  <c r="K658" i="2"/>
  <c r="L658" i="2"/>
  <c r="K1681" i="2"/>
  <c r="L1681" i="2"/>
  <c r="K1046" i="2"/>
  <c r="L1046" i="2"/>
  <c r="K1682" i="2"/>
  <c r="L1682" i="2"/>
  <c r="K928" i="2"/>
  <c r="L928" i="2"/>
  <c r="K1683" i="2"/>
  <c r="L1683" i="2"/>
  <c r="K1684" i="2"/>
  <c r="L1684" i="2"/>
  <c r="K1685" i="2"/>
  <c r="L1685" i="2"/>
  <c r="K792" i="2"/>
  <c r="L792" i="2"/>
  <c r="K975" i="2"/>
  <c r="L975" i="2"/>
  <c r="K469" i="2"/>
  <c r="L469" i="2"/>
  <c r="K473" i="2"/>
  <c r="L473" i="2"/>
  <c r="K1138" i="2"/>
  <c r="L1138" i="2"/>
  <c r="K369" i="2"/>
  <c r="L369" i="2"/>
  <c r="K124" i="2"/>
  <c r="L124" i="2"/>
  <c r="K1686" i="2"/>
  <c r="L1686" i="2"/>
  <c r="K1687" i="2"/>
  <c r="L1687" i="2"/>
  <c r="K1688" i="2"/>
  <c r="L1688" i="2"/>
  <c r="K233" i="2"/>
  <c r="L233" i="2"/>
  <c r="K666" i="2"/>
  <c r="L666" i="2"/>
  <c r="K1689" i="2"/>
  <c r="L1689" i="2"/>
  <c r="K1002" i="2"/>
  <c r="L1002" i="2"/>
  <c r="K1690" i="2"/>
  <c r="L1690" i="2"/>
  <c r="K1691" i="2"/>
  <c r="L1691" i="2"/>
  <c r="K1692" i="2"/>
  <c r="L1692" i="2"/>
  <c r="K799" i="2"/>
  <c r="L799" i="2"/>
  <c r="K219" i="2"/>
  <c r="L219" i="2"/>
  <c r="K1124" i="2"/>
  <c r="L1124" i="2"/>
  <c r="K511" i="2"/>
  <c r="L511" i="2"/>
  <c r="K1693" i="2"/>
  <c r="L1693" i="2"/>
  <c r="K1053" i="2"/>
  <c r="L1053" i="2"/>
  <c r="K129" i="2"/>
  <c r="L129" i="2"/>
  <c r="K619" i="2"/>
  <c r="L619" i="2"/>
  <c r="K941" i="2"/>
  <c r="L941" i="2"/>
  <c r="K1694" i="2"/>
  <c r="L1694" i="2"/>
  <c r="K847" i="2"/>
  <c r="L847" i="2"/>
  <c r="K603" i="2"/>
  <c r="L603" i="2"/>
  <c r="K400" i="2"/>
  <c r="L400" i="2"/>
  <c r="K755" i="2"/>
  <c r="L755" i="2"/>
  <c r="K301" i="2"/>
  <c r="L301" i="2"/>
  <c r="K1695" i="2"/>
  <c r="L1695" i="2"/>
  <c r="K1696" i="2"/>
  <c r="L1696" i="2"/>
  <c r="K1060" i="2"/>
  <c r="L1060" i="2"/>
  <c r="K1697" i="2"/>
  <c r="L1697" i="2"/>
  <c r="K1698" i="2"/>
  <c r="L1698" i="2"/>
  <c r="K589" i="2"/>
  <c r="L589" i="2"/>
  <c r="K1699" i="2"/>
  <c r="L1699" i="2"/>
  <c r="K266" i="2"/>
  <c r="L266" i="2"/>
  <c r="K274" i="2"/>
  <c r="L274" i="2"/>
  <c r="K715" i="2"/>
  <c r="L715" i="2"/>
  <c r="K108" i="2"/>
  <c r="L108" i="2"/>
  <c r="K1700" i="2"/>
  <c r="L1700" i="2"/>
  <c r="K696" i="2"/>
  <c r="L696" i="2"/>
  <c r="K1004" i="2"/>
  <c r="L1004" i="2"/>
  <c r="K238" i="2"/>
  <c r="L238" i="2"/>
  <c r="K383" i="2"/>
  <c r="L383" i="2"/>
  <c r="K1701" i="2"/>
  <c r="L1701" i="2"/>
  <c r="K45" i="2"/>
  <c r="L45" i="2"/>
  <c r="K1702" i="2"/>
  <c r="L1702" i="2"/>
  <c r="K1703" i="2"/>
  <c r="L1703" i="2"/>
  <c r="K1704" i="2"/>
  <c r="L1704" i="2"/>
  <c r="K1705" i="2"/>
  <c r="L1705" i="2"/>
  <c r="K763" i="2"/>
  <c r="L763" i="2"/>
  <c r="K1010" i="2"/>
  <c r="L1010" i="2"/>
  <c r="K1706" i="2"/>
  <c r="L1706" i="2"/>
  <c r="K159" i="2"/>
  <c r="L159" i="2"/>
  <c r="K1707" i="2"/>
  <c r="L1707" i="2"/>
  <c r="K59" i="2"/>
  <c r="L59" i="2"/>
  <c r="K56" i="2"/>
  <c r="L56" i="2"/>
  <c r="K1708" i="2"/>
  <c r="L1708" i="2"/>
  <c r="K1709" i="2"/>
  <c r="L1709" i="2"/>
  <c r="K1047" i="2"/>
  <c r="L1047" i="2"/>
  <c r="K1710" i="2"/>
  <c r="L1710" i="2"/>
  <c r="K1711" i="2"/>
  <c r="L1711" i="2"/>
  <c r="K873" i="2"/>
  <c r="L873" i="2"/>
  <c r="K1712" i="2"/>
  <c r="L1712" i="2"/>
  <c r="K1713" i="2"/>
  <c r="L1713" i="2"/>
  <c r="K42" i="2"/>
  <c r="L42" i="2"/>
  <c r="K451" i="2"/>
  <c r="L451" i="2"/>
  <c r="K591" i="2"/>
  <c r="L591" i="2"/>
  <c r="K1714" i="2"/>
  <c r="L1714" i="2"/>
  <c r="K569" i="2"/>
  <c r="L569" i="2"/>
  <c r="K969" i="2"/>
  <c r="L969" i="2"/>
  <c r="K734" i="2"/>
  <c r="L734" i="2"/>
  <c r="K1715" i="2"/>
  <c r="L1715" i="2"/>
  <c r="K1716" i="2"/>
  <c r="L1716" i="2"/>
  <c r="K1717" i="2"/>
  <c r="L1717" i="2"/>
  <c r="K1718" i="2"/>
  <c r="L1718" i="2"/>
  <c r="K1719" i="2"/>
  <c r="L1719" i="2"/>
  <c r="K832" i="2"/>
  <c r="L832" i="2"/>
  <c r="K1720" i="2"/>
  <c r="L1720" i="2"/>
  <c r="K597" i="2"/>
  <c r="L597" i="2"/>
  <c r="K80" i="2"/>
  <c r="L80" i="2"/>
  <c r="K1721" i="2"/>
  <c r="L1721" i="2"/>
  <c r="K184" i="2"/>
  <c r="L184" i="2"/>
  <c r="K1722" i="2"/>
  <c r="L1722" i="2"/>
  <c r="K325" i="2"/>
  <c r="L325" i="2"/>
  <c r="K1723" i="2"/>
  <c r="L1723" i="2"/>
  <c r="K115" i="2"/>
  <c r="L115" i="2"/>
  <c r="K855" i="2"/>
  <c r="L855" i="2"/>
  <c r="K1724" i="2"/>
  <c r="L1724" i="2"/>
  <c r="K1725" i="2"/>
  <c r="L1725" i="2"/>
  <c r="K1726" i="2"/>
  <c r="L1726" i="2"/>
  <c r="K1727" i="2"/>
  <c r="L1727" i="2"/>
  <c r="K601" i="2"/>
  <c r="L601" i="2"/>
  <c r="K1728" i="2"/>
  <c r="L1728" i="2"/>
  <c r="N1728" i="2"/>
  <c r="K24" i="2"/>
  <c r="L24" i="2"/>
  <c r="K1729" i="2"/>
  <c r="L1729" i="2"/>
  <c r="K503" i="2"/>
  <c r="L503" i="2"/>
  <c r="K853" i="2"/>
  <c r="L853" i="2"/>
  <c r="K205" i="2"/>
  <c r="L205" i="2"/>
  <c r="K1131" i="2"/>
  <c r="L1131" i="2"/>
  <c r="K533" i="2"/>
  <c r="L533" i="2"/>
  <c r="K1730" i="2"/>
  <c r="L1730" i="2"/>
  <c r="K843" i="2"/>
  <c r="L843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57" i="2"/>
  <c r="L57" i="2"/>
  <c r="K551" i="2"/>
  <c r="L551" i="2"/>
  <c r="K1113" i="2"/>
  <c r="L1113" i="2"/>
  <c r="K786" i="2"/>
  <c r="L786" i="2"/>
  <c r="K564" i="2"/>
  <c r="L564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234" i="2"/>
  <c r="L234" i="2"/>
  <c r="K777" i="2"/>
  <c r="L777" i="2"/>
  <c r="K531" i="2"/>
  <c r="L531" i="2"/>
  <c r="K181" i="2"/>
  <c r="L181" i="2"/>
  <c r="K1086" i="2"/>
  <c r="L1086" i="2"/>
  <c r="K851" i="2"/>
  <c r="L851" i="2"/>
  <c r="K1744" i="2"/>
  <c r="L1744" i="2"/>
  <c r="K1745" i="2"/>
  <c r="L1745" i="2"/>
  <c r="K1746" i="2"/>
  <c r="L1746" i="2"/>
  <c r="K1747" i="2"/>
  <c r="L1747" i="2"/>
  <c r="K664" i="2"/>
  <c r="L664" i="2"/>
  <c r="K512" i="2"/>
  <c r="L512" i="2"/>
  <c r="K1748" i="2"/>
  <c r="L1748" i="2"/>
  <c r="K382" i="2"/>
  <c r="L382" i="2"/>
  <c r="K1749" i="2"/>
  <c r="L1749" i="2"/>
  <c r="K309" i="2"/>
  <c r="L309" i="2"/>
  <c r="K121" i="2"/>
  <c r="L121" i="2"/>
  <c r="K58" i="2"/>
  <c r="L58" i="2"/>
  <c r="K481" i="2"/>
  <c r="L481" i="2"/>
  <c r="K984" i="2"/>
  <c r="L984" i="2"/>
  <c r="K538" i="2"/>
  <c r="L538" i="2"/>
  <c r="K824" i="2"/>
  <c r="L824" i="2"/>
  <c r="K684" i="2"/>
  <c r="L684" i="2"/>
  <c r="K162" i="2"/>
  <c r="L162" i="2"/>
  <c r="K344" i="2"/>
  <c r="L344" i="2"/>
  <c r="K1750" i="2"/>
  <c r="L1750" i="2"/>
  <c r="K1751" i="2"/>
  <c r="L1751" i="2"/>
  <c r="K1752" i="2"/>
  <c r="L1752" i="2"/>
  <c r="K1753" i="2"/>
  <c r="L1753" i="2"/>
  <c r="K1754" i="2"/>
  <c r="L1754" i="2"/>
  <c r="K342" i="2"/>
  <c r="L342" i="2"/>
  <c r="K199" i="2"/>
  <c r="L199" i="2"/>
  <c r="M199" i="2"/>
  <c r="K1755" i="2"/>
  <c r="L1755" i="2"/>
  <c r="K1756" i="2"/>
  <c r="L1756" i="2"/>
  <c r="K602" i="2"/>
  <c r="L602" i="2"/>
  <c r="K773" i="2"/>
  <c r="L773" i="2"/>
  <c r="K868" i="2"/>
  <c r="L868" i="2"/>
  <c r="K216" i="2"/>
  <c r="L216" i="2"/>
  <c r="K514" i="2"/>
  <c r="L514" i="2"/>
  <c r="K836" i="2"/>
  <c r="L836" i="2"/>
  <c r="K1009" i="2"/>
  <c r="L1009" i="2"/>
  <c r="K1757" i="2"/>
  <c r="L1757" i="2"/>
  <c r="K1758" i="2"/>
  <c r="L1758" i="2"/>
  <c r="K495" i="2"/>
  <c r="L495" i="2"/>
  <c r="K654" i="2"/>
  <c r="L654" i="2"/>
  <c r="K1759" i="2"/>
  <c r="L1759" i="2"/>
  <c r="K758" i="2"/>
  <c r="L758" i="2"/>
  <c r="K223" i="2"/>
  <c r="L223" i="2"/>
  <c r="K283" i="2"/>
  <c r="L283" i="2"/>
  <c r="K1050" i="2"/>
  <c r="L1050" i="2"/>
  <c r="K156" i="2"/>
  <c r="L156" i="2"/>
  <c r="K1760" i="2"/>
  <c r="L1760" i="2"/>
  <c r="K1761" i="2"/>
  <c r="L1761" i="2"/>
  <c r="K1190" i="2"/>
  <c r="L1190" i="2"/>
  <c r="K17" i="2"/>
  <c r="L17" i="2"/>
  <c r="K1762" i="2"/>
  <c r="L1762" i="2"/>
  <c r="K192" i="2"/>
  <c r="L192" i="2"/>
  <c r="K1763" i="2"/>
  <c r="L1763" i="2"/>
  <c r="K111" i="2"/>
  <c r="L111" i="2"/>
  <c r="K1764" i="2"/>
  <c r="L1764" i="2"/>
  <c r="K1765" i="2"/>
  <c r="L1765" i="2"/>
  <c r="K702" i="2"/>
  <c r="L702" i="2"/>
  <c r="K623" i="2"/>
  <c r="L623" i="2"/>
  <c r="K496" i="2"/>
  <c r="L496" i="2"/>
  <c r="K993" i="2"/>
  <c r="L993" i="2"/>
  <c r="K1766" i="2"/>
  <c r="L1766" i="2"/>
  <c r="K32" i="2"/>
  <c r="L32" i="2"/>
  <c r="K1767" i="2"/>
  <c r="L1767" i="2"/>
  <c r="K800" i="2"/>
  <c r="L800" i="2"/>
  <c r="K943" i="2"/>
  <c r="L943" i="2"/>
  <c r="K604" i="2"/>
  <c r="L604" i="2"/>
  <c r="K375" i="2"/>
  <c r="L375" i="2"/>
  <c r="K930" i="2"/>
  <c r="L930" i="2"/>
  <c r="K1768" i="2"/>
  <c r="L1768" i="2"/>
  <c r="K616" i="2"/>
  <c r="L616" i="2"/>
  <c r="K1068" i="2"/>
  <c r="L1068" i="2"/>
  <c r="K1769" i="2"/>
  <c r="L1769" i="2"/>
  <c r="K66" i="2"/>
  <c r="L66" i="2"/>
  <c r="K897" i="2"/>
  <c r="L897" i="2"/>
  <c r="K1770" i="2"/>
  <c r="L1770" i="2"/>
  <c r="K1771" i="2"/>
  <c r="L1771" i="2"/>
  <c r="K1163" i="2"/>
  <c r="L1163" i="2"/>
  <c r="K1772" i="2"/>
  <c r="L1772" i="2"/>
  <c r="K707" i="2"/>
  <c r="L707" i="2"/>
  <c r="K1773" i="2"/>
  <c r="L1773" i="2"/>
  <c r="K1774" i="2"/>
  <c r="L1774" i="2"/>
  <c r="K424" i="2"/>
  <c r="L424" i="2"/>
  <c r="K21" i="2"/>
  <c r="L21" i="2"/>
  <c r="K1775" i="2"/>
  <c r="L1775" i="2"/>
  <c r="K1776" i="2"/>
  <c r="L1776" i="2"/>
  <c r="K380" i="2"/>
  <c r="L380" i="2"/>
  <c r="K683" i="2"/>
  <c r="L683" i="2"/>
  <c r="K1777" i="2"/>
  <c r="L1777" i="2"/>
  <c r="K731" i="2"/>
  <c r="L731" i="2"/>
  <c r="K52" i="2"/>
  <c r="L52" i="2"/>
  <c r="K1778" i="2"/>
  <c r="L1778" i="2"/>
  <c r="K405" i="2"/>
  <c r="L405" i="2"/>
  <c r="K356" i="2"/>
  <c r="L356" i="2"/>
  <c r="K1043" i="2"/>
  <c r="L1043" i="2"/>
  <c r="K573" i="2"/>
  <c r="L573" i="2"/>
  <c r="K1779" i="2"/>
  <c r="L1779" i="2"/>
  <c r="K1780" i="2"/>
  <c r="L1780" i="2"/>
  <c r="K486" i="2"/>
  <c r="L486" i="2"/>
  <c r="K753" i="2"/>
  <c r="L753" i="2"/>
  <c r="K1114" i="2"/>
  <c r="L1114" i="2"/>
  <c r="K608" i="2"/>
  <c r="L608" i="2"/>
  <c r="K431" i="2"/>
  <c r="L431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54" i="2"/>
  <c r="L154" i="2"/>
  <c r="K217" i="2"/>
  <c r="L217" i="2"/>
  <c r="K1789" i="2"/>
  <c r="L1789" i="2"/>
  <c r="K856" i="2"/>
  <c r="L856" i="2"/>
  <c r="K410" i="2"/>
  <c r="L410" i="2"/>
  <c r="K1790" i="2"/>
  <c r="L1790" i="2"/>
  <c r="K629" i="2"/>
  <c r="L629" i="2"/>
  <c r="K268" i="2"/>
  <c r="L268" i="2"/>
  <c r="K938" i="2"/>
  <c r="L938" i="2"/>
  <c r="K1791" i="2"/>
  <c r="L1791" i="2"/>
  <c r="K324" i="2"/>
  <c r="L324" i="2"/>
  <c r="K1792" i="2"/>
  <c r="L1792" i="2"/>
  <c r="K1793" i="2"/>
  <c r="L1793" i="2"/>
  <c r="K1191" i="2"/>
  <c r="L1191" i="2"/>
  <c r="K90" i="2"/>
  <c r="L90" i="2"/>
  <c r="K19" i="2"/>
  <c r="L19" i="2"/>
  <c r="K1794" i="2"/>
  <c r="L1794" i="2"/>
  <c r="K1795" i="2"/>
  <c r="L1795" i="2"/>
  <c r="K953" i="2"/>
  <c r="L953" i="2"/>
  <c r="K877" i="2"/>
  <c r="L877" i="2"/>
  <c r="K1796" i="2"/>
  <c r="L1796" i="2"/>
  <c r="K502" i="2"/>
  <c r="L502" i="2"/>
  <c r="K295" i="2"/>
  <c r="L295" i="2"/>
  <c r="K1145" i="2"/>
  <c r="L1145" i="2"/>
  <c r="K1109" i="2"/>
  <c r="L1109" i="2"/>
  <c r="K644" i="2"/>
  <c r="L644" i="2"/>
  <c r="K1797" i="2"/>
  <c r="L1797" i="2"/>
  <c r="K484" i="2"/>
  <c r="L484" i="2"/>
  <c r="K1798" i="2"/>
  <c r="L1798" i="2"/>
  <c r="K241" i="2"/>
  <c r="L241" i="2"/>
  <c r="K468" i="2"/>
  <c r="L468" i="2"/>
  <c r="K191" i="2"/>
  <c r="L191" i="2"/>
  <c r="K1799" i="2"/>
  <c r="L1799" i="2"/>
  <c r="K139" i="2"/>
  <c r="L139" i="2"/>
  <c r="K747" i="2"/>
  <c r="L747" i="2"/>
  <c r="K828" i="2"/>
  <c r="L828" i="2"/>
  <c r="K752" i="2"/>
  <c r="L752" i="2"/>
  <c r="K1800" i="2"/>
  <c r="L1800" i="2"/>
  <c r="K570" i="2"/>
  <c r="L570" i="2"/>
  <c r="K276" i="2"/>
  <c r="L276" i="2"/>
  <c r="K491" i="2"/>
  <c r="L491" i="2"/>
  <c r="K330" i="2"/>
  <c r="L330" i="2"/>
  <c r="K1801" i="2"/>
  <c r="L1801" i="2"/>
  <c r="K1802" i="2"/>
  <c r="L1802" i="2"/>
  <c r="K1803" i="2"/>
  <c r="L1803" i="2"/>
  <c r="K289" i="2"/>
  <c r="L289" i="2"/>
  <c r="K1804" i="2"/>
  <c r="L1804" i="2"/>
  <c r="K620" i="2"/>
  <c r="L620" i="2"/>
  <c r="K1805" i="2"/>
  <c r="L1805" i="2"/>
  <c r="K1806" i="2"/>
  <c r="L1806" i="2"/>
  <c r="K1807" i="2"/>
  <c r="L1807" i="2"/>
  <c r="K648" i="2"/>
  <c r="L648" i="2"/>
  <c r="K563" i="2"/>
  <c r="L563" i="2"/>
  <c r="K1808" i="2"/>
  <c r="L1808" i="2"/>
  <c r="K1037" i="2"/>
  <c r="L1037" i="2"/>
  <c r="K716" i="2"/>
  <c r="L716" i="2"/>
  <c r="K1809" i="2"/>
  <c r="L1809" i="2"/>
  <c r="K1810" i="2"/>
  <c r="L1810" i="2"/>
  <c r="K305" i="2"/>
  <c r="L305" i="2"/>
  <c r="K1811" i="2"/>
  <c r="L1811" i="2"/>
  <c r="K1812" i="2"/>
  <c r="L1812" i="2"/>
  <c r="K53" i="2"/>
  <c r="L53" i="2"/>
  <c r="K578" i="2"/>
  <c r="L578" i="2"/>
  <c r="K338" i="2"/>
  <c r="L338" i="2"/>
  <c r="K1813" i="2"/>
  <c r="L1813" i="2"/>
  <c r="M1813" i="2"/>
  <c r="K714" i="2"/>
  <c r="L714" i="2"/>
  <c r="K1178" i="2"/>
  <c r="L1178" i="2"/>
  <c r="K61" i="2"/>
  <c r="L61" i="2"/>
  <c r="K472" i="2"/>
  <c r="L472" i="2"/>
  <c r="K1814" i="2"/>
  <c r="L1814" i="2"/>
  <c r="K992" i="2"/>
  <c r="L992" i="2"/>
  <c r="K1815" i="2"/>
  <c r="L1815" i="2"/>
  <c r="K1816" i="2"/>
  <c r="L1816" i="2"/>
  <c r="K1817" i="2"/>
  <c r="L1817" i="2"/>
  <c r="K1818" i="2"/>
  <c r="L1818" i="2"/>
  <c r="K814" i="2"/>
  <c r="L814" i="2"/>
  <c r="K867" i="2"/>
  <c r="L867" i="2"/>
  <c r="K1121" i="2"/>
  <c r="L1121" i="2"/>
  <c r="K1819" i="2"/>
  <c r="L1819" i="2"/>
  <c r="K1820" i="2"/>
  <c r="L1820" i="2"/>
  <c r="K1821" i="2"/>
  <c r="L1821" i="2"/>
  <c r="K687" i="2"/>
  <c r="L687" i="2"/>
  <c r="K413" i="2"/>
  <c r="L413" i="2"/>
  <c r="K1822" i="2"/>
  <c r="L1822" i="2"/>
  <c r="K7" i="2"/>
  <c r="L7" i="2"/>
  <c r="K934" i="2"/>
  <c r="L934" i="2"/>
  <c r="K35" i="2"/>
  <c r="L35" i="2"/>
  <c r="K1823" i="2"/>
  <c r="L1823" i="2"/>
  <c r="K1061" i="2"/>
  <c r="L1061" i="2"/>
  <c r="K787" i="2"/>
  <c r="L787" i="2"/>
  <c r="K995" i="2"/>
  <c r="L995" i="2"/>
  <c r="K810" i="2"/>
  <c r="L810" i="2"/>
  <c r="K756" i="2"/>
  <c r="L756" i="2"/>
  <c r="K1824" i="2"/>
  <c r="L1824" i="2"/>
  <c r="K1825" i="2"/>
  <c r="L1825" i="2"/>
  <c r="K509" i="2"/>
  <c r="L509" i="2"/>
  <c r="K140" i="2"/>
  <c r="L140" i="2"/>
  <c r="K978" i="2"/>
  <c r="L978" i="2"/>
  <c r="K1826" i="2"/>
  <c r="L1826" i="2"/>
  <c r="K1092" i="2"/>
  <c r="L1092" i="2"/>
  <c r="K952" i="2"/>
  <c r="L952" i="2"/>
  <c r="K1827" i="2"/>
  <c r="L1827" i="2"/>
  <c r="K432" i="2"/>
  <c r="L432" i="2"/>
  <c r="K1828" i="2"/>
  <c r="L1828" i="2"/>
  <c r="K433" i="2"/>
  <c r="L433" i="2"/>
  <c r="K296" i="2"/>
  <c r="L296" i="2"/>
  <c r="K574" i="2"/>
  <c r="L574" i="2"/>
  <c r="K282" i="2"/>
  <c r="L282" i="2"/>
  <c r="K44" i="2"/>
  <c r="L44" i="2"/>
  <c r="K1829" i="2"/>
  <c r="L1829" i="2"/>
  <c r="K892" i="2"/>
  <c r="L892" i="2"/>
  <c r="K996" i="2"/>
  <c r="L996" i="2"/>
  <c r="K555" i="2"/>
  <c r="L555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96" i="2"/>
  <c r="L196" i="2"/>
  <c r="K865" i="2"/>
  <c r="L865" i="2"/>
  <c r="K489" i="2"/>
  <c r="L489" i="2"/>
  <c r="K1836" i="2"/>
  <c r="L1836" i="2"/>
  <c r="K175" i="2"/>
  <c r="L175" i="2"/>
  <c r="K116" i="2"/>
  <c r="L116" i="2"/>
  <c r="K197" i="2"/>
  <c r="L197" i="2"/>
  <c r="K1837" i="2"/>
  <c r="L1837" i="2"/>
  <c r="K392" i="2"/>
  <c r="L392" i="2"/>
  <c r="K1838" i="2"/>
  <c r="L1838" i="2"/>
  <c r="K171" i="2"/>
  <c r="L171" i="2"/>
  <c r="K1839" i="2"/>
  <c r="L1839" i="2"/>
  <c r="K1840" i="2"/>
  <c r="L1840" i="2"/>
  <c r="K1841" i="2"/>
  <c r="L1841" i="2"/>
  <c r="K1842" i="2"/>
  <c r="L1842" i="2"/>
  <c r="K1146" i="2"/>
  <c r="L1146" i="2"/>
  <c r="K1843" i="2"/>
  <c r="L1843" i="2"/>
  <c r="K1844" i="2"/>
  <c r="L1844" i="2"/>
  <c r="K823" i="2"/>
  <c r="L823" i="2"/>
  <c r="K1845" i="2"/>
  <c r="L1845" i="2"/>
  <c r="K1846" i="2"/>
  <c r="L1846" i="2"/>
  <c r="K1847" i="2"/>
  <c r="L1847" i="2"/>
  <c r="K1848" i="2"/>
  <c r="L1848" i="2"/>
  <c r="K1169" i="2"/>
  <c r="L1169" i="2"/>
  <c r="K1849" i="2"/>
  <c r="L1849" i="2"/>
  <c r="K1850" i="2"/>
  <c r="L1850" i="2"/>
  <c r="K1851" i="2"/>
  <c r="L1851" i="2"/>
  <c r="K178" i="2"/>
  <c r="L178" i="2"/>
  <c r="K1852" i="2"/>
  <c r="L1852" i="2"/>
  <c r="K215" i="2"/>
  <c r="L215" i="2"/>
  <c r="K863" i="2"/>
  <c r="L863" i="2"/>
  <c r="K1115" i="2"/>
  <c r="L1115" i="2"/>
  <c r="K1134" i="2"/>
  <c r="L1134" i="2"/>
  <c r="K1853" i="2"/>
  <c r="L1853" i="2"/>
  <c r="K504" i="2"/>
  <c r="L504" i="2"/>
  <c r="K979" i="2"/>
  <c r="L979" i="2"/>
  <c r="K1854" i="2"/>
  <c r="L1854" i="2"/>
  <c r="K609" i="2"/>
  <c r="L609" i="2"/>
  <c r="K651" i="2"/>
  <c r="L651" i="2"/>
  <c r="K902" i="2"/>
  <c r="L902" i="2"/>
  <c r="K1855" i="2"/>
  <c r="L1855" i="2"/>
  <c r="K1013" i="2"/>
  <c r="L1013" i="2"/>
  <c r="K177" i="2"/>
  <c r="L177" i="2"/>
  <c r="K674" i="2"/>
  <c r="L674" i="2"/>
  <c r="K1122" i="2"/>
  <c r="L1122" i="2"/>
  <c r="K79" i="2"/>
  <c r="L79" i="2"/>
  <c r="K172" i="2"/>
  <c r="L172" i="2"/>
  <c r="K60" i="2"/>
  <c r="L60" i="2"/>
  <c r="K141" i="2"/>
  <c r="L141" i="2"/>
  <c r="K985" i="2"/>
  <c r="L985" i="2"/>
  <c r="K9" i="2"/>
  <c r="L9" i="2"/>
  <c r="K1856" i="2"/>
  <c r="L1856" i="2"/>
  <c r="K239" i="2"/>
  <c r="L239" i="2"/>
  <c r="K1857" i="2"/>
  <c r="L1857" i="2"/>
  <c r="K493" i="2"/>
  <c r="L493" i="2"/>
  <c r="K441" i="2"/>
  <c r="L441" i="2"/>
  <c r="K1858" i="2"/>
  <c r="L1858" i="2"/>
  <c r="K1859" i="2"/>
  <c r="L1859" i="2"/>
  <c r="K1860" i="2"/>
  <c r="L1860" i="2"/>
  <c r="K852" i="2"/>
  <c r="L852" i="2"/>
  <c r="K1143" i="2"/>
  <c r="L1143" i="2"/>
  <c r="K1861" i="2"/>
  <c r="L1861" i="2"/>
  <c r="K1862" i="2"/>
  <c r="L1862" i="2"/>
  <c r="K211" i="2"/>
  <c r="L211" i="2"/>
  <c r="K643" i="2"/>
  <c r="L643" i="2"/>
  <c r="K96" i="2"/>
  <c r="L96" i="2"/>
  <c r="K1863" i="2"/>
  <c r="L1863" i="2"/>
  <c r="K1864" i="2"/>
  <c r="L1864" i="2"/>
  <c r="K879" i="2"/>
  <c r="L879" i="2"/>
  <c r="K1159" i="2"/>
  <c r="L1159" i="2"/>
  <c r="K1865" i="2"/>
  <c r="L1865" i="2"/>
  <c r="K130" i="2"/>
  <c r="L130" i="2"/>
  <c r="K1866" i="2"/>
  <c r="L1866" i="2"/>
  <c r="K1867" i="2"/>
  <c r="L1867" i="2"/>
  <c r="K1868" i="2"/>
  <c r="L1868" i="2"/>
  <c r="K539" i="2"/>
  <c r="L539" i="2"/>
  <c r="M539" i="2"/>
  <c r="K237" i="2"/>
  <c r="L237" i="2"/>
  <c r="K598" i="2"/>
  <c r="L598" i="2"/>
  <c r="K556" i="2"/>
  <c r="L556" i="2"/>
  <c r="K281" i="2"/>
  <c r="L281" i="2"/>
  <c r="K1087" i="2"/>
  <c r="L1087" i="2"/>
  <c r="K1869" i="2"/>
  <c r="L1869" i="2"/>
  <c r="K1870" i="2"/>
  <c r="L1870" i="2"/>
  <c r="K1871" i="2"/>
  <c r="L1871" i="2"/>
  <c r="K797" i="2"/>
  <c r="L797" i="2"/>
  <c r="K198" i="2"/>
  <c r="L198" i="2"/>
  <c r="K101" i="2"/>
  <c r="L101" i="2"/>
  <c r="K1872" i="2"/>
  <c r="L1872" i="2"/>
  <c r="K226" i="2"/>
  <c r="L226" i="2"/>
  <c r="K1873" i="2"/>
  <c r="L1873" i="2"/>
  <c r="K562" i="2"/>
  <c r="L562" i="2"/>
  <c r="K657" i="2"/>
  <c r="L657" i="2"/>
  <c r="K560" i="2"/>
  <c r="L560" i="2"/>
  <c r="K1874" i="2"/>
  <c r="L1874" i="2"/>
  <c r="K793" i="2"/>
  <c r="L793" i="2"/>
  <c r="K1875" i="2"/>
  <c r="L1875" i="2"/>
  <c r="K204" i="2"/>
  <c r="L204" i="2"/>
  <c r="K1876" i="2"/>
  <c r="L1876" i="2"/>
  <c r="K1877" i="2"/>
  <c r="L1877" i="2"/>
  <c r="K267" i="2"/>
  <c r="L267" i="2"/>
  <c r="K1878" i="2"/>
  <c r="L1878" i="2"/>
  <c r="K1879" i="2"/>
  <c r="L1879" i="2"/>
  <c r="K1880" i="2"/>
  <c r="L1880" i="2"/>
  <c r="K339" i="2"/>
  <c r="L339" i="2"/>
  <c r="K1881" i="2"/>
  <c r="L1881" i="2"/>
  <c r="K1019" i="2"/>
  <c r="L1019" i="2"/>
  <c r="K1082" i="2"/>
  <c r="L1082" i="2"/>
  <c r="K362" i="2"/>
  <c r="L362" i="2"/>
  <c r="K25" i="2"/>
  <c r="L25" i="2"/>
  <c r="K1090" i="2"/>
  <c r="L1090" i="2"/>
  <c r="K1139" i="2"/>
  <c r="L1139" i="2"/>
  <c r="K950" i="2"/>
  <c r="L950" i="2"/>
  <c r="K932" i="2"/>
  <c r="L932" i="2"/>
  <c r="K464" i="2"/>
  <c r="L464" i="2"/>
  <c r="K1882" i="2"/>
  <c r="L1882" i="2"/>
  <c r="K972" i="2"/>
  <c r="L972" i="2"/>
  <c r="K229" i="2"/>
  <c r="L229" i="2"/>
  <c r="K1883" i="2"/>
  <c r="L1883" i="2"/>
  <c r="K839" i="2"/>
  <c r="L839" i="2"/>
  <c r="K1884" i="2"/>
  <c r="L1884" i="2"/>
  <c r="K1885" i="2"/>
  <c r="L1885" i="2"/>
  <c r="K1120" i="2"/>
  <c r="L1120" i="2"/>
  <c r="K222" i="2"/>
  <c r="L222" i="2"/>
  <c r="K97" i="2"/>
  <c r="L97" i="2"/>
  <c r="K1186" i="2"/>
  <c r="L1186" i="2"/>
  <c r="K87" i="2"/>
  <c r="L87" i="2"/>
  <c r="K826" i="2"/>
  <c r="L826" i="2"/>
  <c r="K228" i="2"/>
  <c r="L228" i="2"/>
  <c r="K297" i="2"/>
  <c r="L297" i="2"/>
  <c r="K1886" i="2"/>
  <c r="L1886" i="2"/>
  <c r="K1887" i="2"/>
  <c r="L1887" i="2"/>
  <c r="K1888" i="2"/>
  <c r="L1888" i="2"/>
  <c r="K132" i="2"/>
  <c r="L132" i="2"/>
  <c r="K340" i="2"/>
  <c r="L340" i="2"/>
  <c r="K815" i="2"/>
  <c r="L815" i="2"/>
  <c r="K445" i="2"/>
  <c r="L445" i="2"/>
  <c r="K1036" i="2"/>
  <c r="L1036" i="2"/>
  <c r="K685" i="2"/>
  <c r="L685" i="2"/>
  <c r="K401" i="2"/>
  <c r="L401" i="2"/>
  <c r="K526" i="2"/>
  <c r="L526" i="2"/>
  <c r="K816" i="2"/>
  <c r="L816" i="2"/>
  <c r="K277" i="2"/>
  <c r="L277" i="2"/>
  <c r="K1889" i="2"/>
  <c r="L1889" i="2"/>
  <c r="K634" i="2"/>
  <c r="L634" i="2"/>
  <c r="K638" i="2"/>
  <c r="L638" i="2"/>
  <c r="K1045" i="2"/>
  <c r="L1045" i="2"/>
  <c r="K1890" i="2"/>
  <c r="L1890" i="2"/>
  <c r="K1891" i="2"/>
  <c r="L1891" i="2"/>
  <c r="K1892" i="2"/>
  <c r="L1892" i="2"/>
  <c r="K1893" i="2"/>
  <c r="L1893" i="2"/>
  <c r="K470" i="2"/>
  <c r="L470" i="2"/>
  <c r="K819" i="2"/>
  <c r="L819" i="2"/>
  <c r="K1894" i="2"/>
  <c r="L1894" i="2"/>
  <c r="K784" i="2"/>
  <c r="L784" i="2"/>
  <c r="K1895" i="2"/>
  <c r="L1895" i="2"/>
  <c r="K1896" i="2"/>
  <c r="L1896" i="2"/>
  <c r="K1897" i="2"/>
  <c r="L1897" i="2"/>
  <c r="K1898" i="2"/>
  <c r="L1898" i="2"/>
  <c r="K1899" i="2"/>
  <c r="L1899" i="2"/>
  <c r="K488" i="2"/>
  <c r="L488" i="2"/>
  <c r="K711" i="2"/>
  <c r="L711" i="2"/>
  <c r="K699" i="2"/>
  <c r="L699" i="2"/>
  <c r="K1900" i="2"/>
  <c r="L1900" i="2"/>
  <c r="K1901" i="2"/>
  <c r="L1901" i="2"/>
  <c r="K1902" i="2"/>
  <c r="L1902" i="2"/>
  <c r="K1903" i="2"/>
  <c r="L1903" i="2"/>
  <c r="K587" i="2"/>
  <c r="L587" i="2"/>
  <c r="K1107" i="2"/>
  <c r="L1107" i="2"/>
  <c r="K1904" i="2"/>
  <c r="L1904" i="2"/>
  <c r="K1905" i="2"/>
  <c r="L1905" i="2"/>
  <c r="K656" i="2"/>
  <c r="L656" i="2"/>
  <c r="K1044" i="2"/>
  <c r="L1044" i="2"/>
  <c r="K409" i="2"/>
  <c r="L409" i="2"/>
  <c r="K1906" i="2"/>
  <c r="L1906" i="2"/>
  <c r="K1907" i="2"/>
  <c r="L1907" i="2"/>
  <c r="K38" i="2"/>
  <c r="L38" i="2"/>
  <c r="K1908" i="2"/>
  <c r="L1908" i="2"/>
  <c r="K1153" i="2"/>
  <c r="L1153" i="2"/>
  <c r="K1909" i="2"/>
  <c r="L1909" i="2"/>
  <c r="K945" i="2"/>
  <c r="L945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986" i="2"/>
  <c r="L986" i="2"/>
  <c r="K455" i="2"/>
  <c r="L455" i="2"/>
  <c r="K959" i="2"/>
  <c r="L959" i="2"/>
  <c r="K884" i="2"/>
  <c r="L884" i="2"/>
  <c r="K1917" i="2"/>
  <c r="L1917" i="2"/>
  <c r="K1918" i="2"/>
  <c r="L1918" i="2"/>
  <c r="K1919" i="2"/>
  <c r="L1919" i="2"/>
  <c r="K1920" i="2"/>
  <c r="L1920" i="2"/>
  <c r="K55" i="2"/>
  <c r="L55" i="2"/>
  <c r="K1921" i="2"/>
  <c r="L1921" i="2"/>
  <c r="K957" i="2"/>
  <c r="L957" i="2"/>
  <c r="K848" i="2"/>
  <c r="L848" i="2"/>
  <c r="K1922" i="2"/>
  <c r="L1922" i="2"/>
  <c r="K265" i="2"/>
  <c r="L265" i="2"/>
  <c r="K637" i="2"/>
  <c r="L637" i="2"/>
  <c r="K1923" i="2"/>
  <c r="L1923" i="2"/>
  <c r="K1924" i="2"/>
  <c r="L1924" i="2"/>
  <c r="K1925" i="2"/>
  <c r="L1925" i="2"/>
  <c r="K1128" i="2"/>
  <c r="L1128" i="2"/>
  <c r="K1926" i="2"/>
  <c r="L1926" i="2"/>
  <c r="K1927" i="2"/>
  <c r="L1927" i="2"/>
  <c r="K1928" i="2"/>
  <c r="L1928" i="2"/>
  <c r="K795" i="2"/>
  <c r="L795" i="2"/>
  <c r="K907" i="2"/>
  <c r="L907" i="2"/>
  <c r="K846" i="2"/>
  <c r="L846" i="2"/>
  <c r="K1929" i="2"/>
  <c r="L1929" i="2"/>
  <c r="K487" i="2"/>
  <c r="L487" i="2"/>
  <c r="K1039" i="2"/>
  <c r="L1039" i="2"/>
  <c r="K173" i="2"/>
  <c r="L173" i="2"/>
  <c r="K1930" i="2"/>
  <c r="L1930" i="2"/>
  <c r="K1931" i="2"/>
  <c r="L1931" i="2"/>
  <c r="K854" i="2"/>
  <c r="L854" i="2"/>
  <c r="K393" i="2"/>
  <c r="L393" i="2"/>
  <c r="K1932" i="2"/>
  <c r="L1932" i="2"/>
  <c r="K327" i="2"/>
  <c r="L327" i="2"/>
  <c r="K1933" i="2"/>
  <c r="L1933" i="2"/>
  <c r="K1934" i="2"/>
  <c r="L1934" i="2"/>
  <c r="K561" i="2"/>
  <c r="L561" i="2"/>
  <c r="K120" i="2"/>
  <c r="L120" i="2"/>
  <c r="K1935" i="2"/>
  <c r="L1935" i="2"/>
  <c r="K1936" i="2"/>
  <c r="L1936" i="2"/>
  <c r="K968" i="2"/>
  <c r="L968" i="2"/>
  <c r="K811" i="2"/>
  <c r="L811" i="2"/>
  <c r="K520" i="2"/>
  <c r="L520" i="2"/>
  <c r="K328" i="2"/>
  <c r="L328" i="2"/>
  <c r="K1937" i="2"/>
  <c r="L1937" i="2"/>
  <c r="K1938" i="2"/>
  <c r="L1938" i="2"/>
  <c r="K1079" i="2"/>
  <c r="L1079" i="2"/>
  <c r="K210" i="2"/>
  <c r="L210" i="2"/>
  <c r="K1939" i="2"/>
  <c r="L1939" i="2"/>
  <c r="K1940" i="2"/>
  <c r="L1940" i="2"/>
  <c r="K1941" i="2"/>
  <c r="L1941" i="2"/>
  <c r="K750" i="2"/>
  <c r="L750" i="2"/>
  <c r="K886" i="2"/>
  <c r="L886" i="2"/>
  <c r="K1177" i="2"/>
  <c r="L1177" i="2"/>
  <c r="K1100" i="2"/>
  <c r="L1100" i="2"/>
  <c r="K946" i="2"/>
  <c r="L946" i="2"/>
  <c r="K1942" i="2"/>
  <c r="L1942" i="2"/>
  <c r="K717" i="2"/>
  <c r="L717" i="2"/>
  <c r="K1132" i="2"/>
  <c r="L1132" i="2"/>
  <c r="K317" i="2"/>
  <c r="L317" i="2"/>
  <c r="K1943" i="2"/>
  <c r="L1943" i="2"/>
  <c r="K1091" i="2"/>
  <c r="L1091" i="2"/>
  <c r="K921" i="2"/>
  <c r="L921" i="2"/>
  <c r="K925" i="2"/>
  <c r="L925" i="2"/>
  <c r="K379" i="2"/>
  <c r="L379" i="2"/>
  <c r="K16" i="2"/>
  <c r="L16" i="2"/>
  <c r="K320" i="2"/>
  <c r="L320" i="2"/>
  <c r="K311" i="2"/>
  <c r="L311" i="2"/>
  <c r="K176" i="2"/>
  <c r="L176" i="2"/>
  <c r="K1944" i="2"/>
  <c r="L1944" i="2"/>
  <c r="K507" i="2"/>
  <c r="L507" i="2"/>
  <c r="K479" i="2"/>
  <c r="L479" i="2"/>
  <c r="K927" i="2"/>
  <c r="L927" i="2"/>
  <c r="K1030" i="2"/>
  <c r="L1030" i="2"/>
  <c r="K332" i="2"/>
  <c r="L332" i="2"/>
  <c r="K1945" i="2"/>
  <c r="L1945" i="2"/>
  <c r="K536" i="2"/>
  <c r="L536" i="2"/>
  <c r="K236" i="2"/>
  <c r="L236" i="2"/>
  <c r="K230" i="2"/>
  <c r="L230" i="2"/>
  <c r="K1946" i="2"/>
  <c r="L1946" i="2"/>
  <c r="K1947" i="2"/>
  <c r="L1947" i="2"/>
  <c r="K785" i="2"/>
  <c r="L785" i="2"/>
  <c r="K926" i="2"/>
  <c r="L926" i="2"/>
  <c r="K1105" i="2"/>
  <c r="L1105" i="2"/>
  <c r="K1948" i="2"/>
  <c r="L1948" i="2"/>
  <c r="K1949" i="2"/>
  <c r="L1949" i="2"/>
  <c r="K1156" i="2"/>
  <c r="L1156" i="2"/>
  <c r="K1052" i="2"/>
  <c r="L1052" i="2"/>
  <c r="K1950" i="2"/>
  <c r="L1950" i="2"/>
  <c r="K861" i="2"/>
  <c r="L861" i="2"/>
  <c r="K1951" i="2"/>
  <c r="L1951" i="2"/>
  <c r="K189" i="2"/>
  <c r="L189" i="2"/>
  <c r="K1952" i="2"/>
  <c r="L1952" i="2"/>
  <c r="K419" i="2"/>
  <c r="L419" i="2"/>
  <c r="K1953" i="2"/>
  <c r="L1953" i="2"/>
  <c r="K1150" i="2"/>
  <c r="L1150" i="2"/>
  <c r="K1954" i="2"/>
  <c r="L1954" i="2"/>
  <c r="K13" i="2"/>
  <c r="L13" i="2"/>
  <c r="K772" i="2"/>
  <c r="L772" i="2"/>
  <c r="K1955" i="2"/>
  <c r="L1955" i="2"/>
  <c r="K40" i="2"/>
  <c r="L40" i="2"/>
  <c r="K1034" i="2"/>
  <c r="L1034" i="2"/>
  <c r="K1049" i="2"/>
  <c r="L1049" i="2"/>
  <c r="K1956" i="2"/>
  <c r="L1956" i="2"/>
  <c r="K1957" i="2"/>
  <c r="L1957" i="2"/>
  <c r="K1958" i="2"/>
  <c r="L1958" i="2"/>
  <c r="K347" i="2"/>
  <c r="L347" i="2"/>
  <c r="K544" i="2"/>
  <c r="L544" i="2"/>
  <c r="K1959" i="2"/>
  <c r="L1959" i="2"/>
  <c r="K588" i="2"/>
  <c r="L588" i="2"/>
  <c r="K435" i="2"/>
  <c r="L435" i="2"/>
  <c r="K876" i="2"/>
  <c r="L876" i="2"/>
  <c r="K85" i="2"/>
  <c r="L85" i="2"/>
  <c r="K1960" i="2"/>
  <c r="L1960" i="2"/>
  <c r="K447" i="2"/>
  <c r="L447" i="2"/>
  <c r="K1961" i="2"/>
  <c r="L1961" i="2"/>
  <c r="K1962" i="2"/>
  <c r="L1962" i="2"/>
  <c r="K1963" i="2"/>
  <c r="L1963" i="2"/>
  <c r="K1964" i="2"/>
  <c r="L1964" i="2"/>
  <c r="K1965" i="2"/>
  <c r="L1965" i="2"/>
  <c r="K942" i="2"/>
  <c r="L942" i="2"/>
  <c r="K733" i="2"/>
  <c r="L733" i="2"/>
  <c r="K1966" i="2"/>
  <c r="L1966" i="2"/>
  <c r="K1097" i="2"/>
  <c r="L1097" i="2"/>
  <c r="K1967" i="2"/>
  <c r="L1967" i="2"/>
  <c r="K1110" i="2"/>
  <c r="L1110" i="2"/>
  <c r="K1968" i="2"/>
  <c r="L1968" i="2"/>
  <c r="K1969" i="2"/>
  <c r="L1969" i="2"/>
  <c r="K1970" i="2"/>
  <c r="L1970" i="2"/>
  <c r="K194" i="2"/>
  <c r="L194" i="2"/>
  <c r="K1971" i="2"/>
  <c r="L1971" i="2"/>
  <c r="K1972" i="2"/>
  <c r="L1972" i="2"/>
  <c r="K1072" i="2"/>
  <c r="L1072" i="2"/>
  <c r="K429" i="2"/>
  <c r="L429" i="2"/>
  <c r="K692" i="2"/>
  <c r="L692" i="2"/>
  <c r="K1973" i="2"/>
  <c r="L1973" i="2"/>
  <c r="K825" i="2"/>
  <c r="L825" i="2"/>
  <c r="K346" i="2"/>
  <c r="L346" i="2"/>
  <c r="K543" i="2"/>
  <c r="L543" i="2"/>
  <c r="K1974" i="2"/>
  <c r="L1974" i="2"/>
  <c r="K1975" i="2"/>
  <c r="L1975" i="2"/>
  <c r="K612" i="2"/>
  <c r="L612" i="2"/>
  <c r="K313" i="2"/>
  <c r="L313" i="2"/>
  <c r="K895" i="2"/>
  <c r="L895" i="2"/>
  <c r="K1203" i="2"/>
  <c r="L1203" i="2"/>
  <c r="K505" i="2"/>
  <c r="L505" i="2"/>
  <c r="K48" i="2"/>
  <c r="L48" i="2"/>
  <c r="K1976" i="2"/>
  <c r="L1976" i="2"/>
  <c r="K532" i="2"/>
  <c r="L532" i="2"/>
  <c r="K506" i="2"/>
  <c r="L506" i="2"/>
  <c r="K23" i="2"/>
  <c r="L23" i="2"/>
  <c r="K610" i="2"/>
  <c r="L610" i="2"/>
  <c r="K425" i="2"/>
  <c r="L425" i="2"/>
  <c r="K1127" i="2"/>
  <c r="L1127" i="2"/>
  <c r="K104" i="2"/>
  <c r="L104" i="2"/>
  <c r="K143" i="2"/>
  <c r="L143" i="2"/>
  <c r="K1977" i="2"/>
  <c r="L1977" i="2"/>
  <c r="K298" i="2"/>
  <c r="L298" i="2"/>
  <c r="K1978" i="2"/>
  <c r="L1978" i="2"/>
  <c r="K412" i="2"/>
  <c r="L412" i="2"/>
  <c r="K875" i="2"/>
  <c r="L875" i="2"/>
  <c r="K1979" i="2"/>
  <c r="L1979" i="2"/>
  <c r="K1980" i="2"/>
  <c r="L1980" i="2"/>
  <c r="K349" i="2"/>
  <c r="L349" i="2"/>
  <c r="K599" i="2"/>
  <c r="L599" i="2"/>
  <c r="K1981" i="2"/>
  <c r="L1981" i="2"/>
  <c r="K1982" i="2"/>
  <c r="L1982" i="2"/>
  <c r="K1983" i="2"/>
  <c r="L1983" i="2"/>
  <c r="K98" i="2"/>
  <c r="L98" i="2"/>
  <c r="K394" i="2"/>
  <c r="L394" i="2"/>
  <c r="K1984" i="2"/>
  <c r="L1984" i="2"/>
  <c r="K81" i="2"/>
  <c r="L81" i="2"/>
  <c r="K1985" i="2"/>
  <c r="L1985" i="2"/>
  <c r="K73" i="2"/>
  <c r="L73" i="2"/>
  <c r="K1986" i="2"/>
  <c r="L1986" i="2"/>
  <c r="K179" i="2"/>
  <c r="L179" i="2"/>
  <c r="K1071" i="2"/>
  <c r="L1071" i="2"/>
  <c r="K870" i="2"/>
  <c r="L870" i="2"/>
  <c r="K859" i="2"/>
  <c r="L859" i="2"/>
  <c r="K333" i="2"/>
  <c r="L333" i="2"/>
  <c r="K1196" i="2"/>
  <c r="L1196" i="2"/>
  <c r="K1126" i="2"/>
  <c r="L1126" i="2"/>
  <c r="K287" i="2"/>
  <c r="L287" i="2"/>
  <c r="K1987" i="2"/>
  <c r="L1987" i="2"/>
  <c r="K1988" i="2"/>
  <c r="L1988" i="2"/>
  <c r="K1989" i="2"/>
  <c r="L1989" i="2"/>
  <c r="K1990" i="2"/>
  <c r="L1990" i="2"/>
  <c r="K966" i="2"/>
  <c r="L966" i="2"/>
  <c r="K26" i="2"/>
  <c r="L26" i="2"/>
  <c r="K1991" i="2"/>
  <c r="L1991" i="2"/>
  <c r="K1992" i="2"/>
  <c r="L1992" i="2"/>
  <c r="K322" i="2"/>
  <c r="L322" i="2"/>
  <c r="K613" i="2"/>
  <c r="L613" i="2"/>
  <c r="K1993" i="2"/>
  <c r="L1993" i="2"/>
  <c r="K20" i="2"/>
  <c r="L20" i="2"/>
  <c r="K1994" i="2"/>
  <c r="L1994" i="2"/>
  <c r="K1995" i="2"/>
  <c r="L1995" i="2"/>
  <c r="K1197" i="2"/>
  <c r="L1197" i="2"/>
  <c r="K640" i="2"/>
  <c r="L640" i="2"/>
  <c r="K213" i="2"/>
  <c r="L213" i="2"/>
  <c r="K669" i="2"/>
  <c r="L669" i="2"/>
  <c r="K1000" i="2"/>
  <c r="L1000" i="2"/>
  <c r="K147" i="2"/>
  <c r="L147" i="2"/>
  <c r="K719" i="2"/>
  <c r="L719" i="2"/>
  <c r="K1996" i="2"/>
  <c r="L1996" i="2"/>
  <c r="K630" i="2"/>
  <c r="L630" i="2"/>
  <c r="K1997" i="2"/>
  <c r="L1997" i="2"/>
  <c r="K1998" i="2"/>
  <c r="L1998" i="2"/>
  <c r="K735" i="2"/>
  <c r="L735" i="2"/>
  <c r="K1999" i="2"/>
  <c r="L1999" i="2"/>
  <c r="K553" i="2"/>
  <c r="L553" i="2"/>
  <c r="K548" i="2"/>
  <c r="L548" i="2"/>
  <c r="K671" i="2"/>
  <c r="L671" i="2"/>
  <c r="K257" i="2"/>
  <c r="L257" i="2"/>
  <c r="K165" i="2"/>
  <c r="L165" i="2"/>
  <c r="K2000" i="2"/>
  <c r="L2000" i="2"/>
  <c r="K247" i="2"/>
  <c r="L247" i="2"/>
  <c r="K817" i="2"/>
  <c r="L817" i="2"/>
  <c r="K1106" i="2"/>
  <c r="L1106" i="2"/>
  <c r="K261" i="2"/>
  <c r="L261" i="2"/>
  <c r="K2001" i="2"/>
  <c r="L2001" i="2"/>
  <c r="K2002" i="2"/>
  <c r="L2002" i="2"/>
  <c r="K611" i="2"/>
  <c r="L611" i="2"/>
  <c r="K1062" i="2"/>
  <c r="L1062" i="2"/>
  <c r="K2003" i="2"/>
  <c r="L2003" i="2"/>
  <c r="K872" i="2"/>
  <c r="L872" i="2"/>
  <c r="K713" i="2"/>
  <c r="L713" i="2"/>
  <c r="K1001" i="2"/>
  <c r="L1001" i="2"/>
  <c r="K571" i="2"/>
  <c r="L571" i="2"/>
  <c r="K646" i="2"/>
  <c r="L646" i="2"/>
  <c r="K1175" i="2"/>
  <c r="L1175" i="2"/>
  <c r="K2004" i="2"/>
  <c r="L2004" i="2"/>
  <c r="K37" i="2"/>
  <c r="L37" i="2"/>
  <c r="K2005" i="2"/>
  <c r="L2005" i="2"/>
  <c r="K2006" i="2"/>
  <c r="L2006" i="2"/>
  <c r="K2007" i="2"/>
  <c r="L2007" i="2"/>
  <c r="K2008" i="2"/>
  <c r="L2008" i="2"/>
  <c r="K2009" i="2"/>
  <c r="L2009" i="2"/>
  <c r="K1094" i="2"/>
  <c r="L1094" i="2"/>
  <c r="K2010" i="2"/>
  <c r="L2010" i="2"/>
  <c r="K831" i="2"/>
  <c r="L831" i="2"/>
  <c r="E453" i="2"/>
  <c r="E1205" i="2"/>
  <c r="E679" i="2"/>
  <c r="E980" i="2"/>
  <c r="M980" i="2" s="1"/>
  <c r="E480" i="2"/>
  <c r="E1206" i="2"/>
  <c r="E522" i="2"/>
  <c r="E1207" i="2"/>
  <c r="E1208" i="2"/>
  <c r="E1209" i="2"/>
  <c r="E567" i="2"/>
  <c r="E922" i="2"/>
  <c r="E1016" i="2"/>
  <c r="E1210" i="2"/>
  <c r="E1211" i="2"/>
  <c r="E206" i="2"/>
  <c r="E827" i="2"/>
  <c r="E1212" i="2"/>
  <c r="E1213" i="2"/>
  <c r="E976" i="2"/>
  <c r="E1214" i="2"/>
  <c r="E1012" i="2"/>
  <c r="E1032" i="2"/>
  <c r="E1055" i="2"/>
  <c r="E722" i="2"/>
  <c r="E128" i="2"/>
  <c r="E647" i="2"/>
  <c r="E389" i="2"/>
  <c r="E439" i="2"/>
  <c r="E457" i="2"/>
  <c r="E1215" i="2"/>
  <c r="E1216" i="2"/>
  <c r="E1217" i="2"/>
  <c r="E99" i="2"/>
  <c r="E1218" i="2"/>
  <c r="E1219" i="2"/>
  <c r="E923" i="2"/>
  <c r="E1067" i="2"/>
  <c r="E483" i="2"/>
  <c r="E1021" i="2"/>
  <c r="E459" i="2"/>
  <c r="E929" i="2"/>
  <c r="E1174" i="2"/>
  <c r="E427" i="2"/>
  <c r="E136" i="2"/>
  <c r="E249" i="2"/>
  <c r="E744" i="2"/>
  <c r="E1220" i="2"/>
  <c r="E1221" i="2"/>
  <c r="E1222" i="2"/>
  <c r="E807" i="2"/>
  <c r="E681" i="2"/>
  <c r="E1098" i="2"/>
  <c r="E1223" i="2"/>
  <c r="E903" i="2"/>
  <c r="E1224" i="2"/>
  <c r="E1225" i="2"/>
  <c r="E954" i="2"/>
  <c r="E1141" i="2"/>
  <c r="E1226" i="2"/>
  <c r="E416" i="2"/>
  <c r="E835" i="2"/>
  <c r="E245" i="2"/>
  <c r="E550" i="2"/>
  <c r="E882" i="2"/>
  <c r="E395" i="2"/>
  <c r="E635" i="2"/>
  <c r="E299" i="2"/>
  <c r="E1227" i="2"/>
  <c r="E1228" i="2"/>
  <c r="E625" i="2"/>
  <c r="E1229" i="2"/>
  <c r="E1230" i="2"/>
  <c r="E67" i="2"/>
  <c r="E1095" i="2"/>
  <c r="E1231" i="2"/>
  <c r="E1232" i="2"/>
  <c r="E404" i="2"/>
  <c r="E350" i="2"/>
  <c r="E1102" i="2"/>
  <c r="E704" i="2"/>
  <c r="E1233" i="2"/>
  <c r="E390" i="2"/>
  <c r="E250" i="2"/>
  <c r="E1234" i="2"/>
  <c r="E1235" i="2"/>
  <c r="E997" i="2"/>
  <c r="E1236" i="2"/>
  <c r="E1237" i="2"/>
  <c r="E252" i="2"/>
  <c r="E337" i="2"/>
  <c r="E944" i="2"/>
  <c r="E575" i="2"/>
  <c r="E415" i="2"/>
  <c r="E1238" i="2"/>
  <c r="E1239" i="2"/>
  <c r="E1240" i="2"/>
  <c r="E353" i="2"/>
  <c r="E1058" i="2"/>
  <c r="E133" i="2"/>
  <c r="E510" i="2"/>
  <c r="E1241" i="2"/>
  <c r="E153" i="2"/>
  <c r="E1242" i="2"/>
  <c r="E345" i="2"/>
  <c r="E1243" i="2"/>
  <c r="E700" i="2"/>
  <c r="E1244" i="2"/>
  <c r="E728" i="2"/>
  <c r="E1245" i="2"/>
  <c r="E103" i="2"/>
  <c r="E916" i="2"/>
  <c r="E421" i="2"/>
  <c r="E315" i="2"/>
  <c r="E75" i="2"/>
  <c r="E535" i="2"/>
  <c r="E911" i="2"/>
  <c r="E515" i="2"/>
  <c r="E448" i="2"/>
  <c r="E406" i="2"/>
  <c r="E1246" i="2"/>
  <c r="E1247" i="2"/>
  <c r="E1248" i="2"/>
  <c r="E558" i="2"/>
  <c r="E900" i="2"/>
  <c r="E1249" i="2"/>
  <c r="E663" i="2"/>
  <c r="E1250" i="2"/>
  <c r="E1251" i="2"/>
  <c r="E1252" i="2"/>
  <c r="E1253" i="2"/>
  <c r="E1083" i="2"/>
  <c r="E1254" i="2"/>
  <c r="E1255" i="2"/>
  <c r="E127" i="2"/>
  <c r="E388" i="2"/>
  <c r="E521" i="2"/>
  <c r="E554" i="2"/>
  <c r="E1256" i="2"/>
  <c r="E1157" i="2"/>
  <c r="E701" i="2"/>
  <c r="E270" i="2"/>
  <c r="E212" i="2"/>
  <c r="E1257" i="2"/>
  <c r="E1258" i="2"/>
  <c r="E64" i="2"/>
  <c r="E1259" i="2"/>
  <c r="E1260" i="2"/>
  <c r="E1261" i="2"/>
  <c r="E264" i="2"/>
  <c r="E1262" i="2"/>
  <c r="E1263" i="2"/>
  <c r="E805" i="2"/>
  <c r="E796" i="2"/>
  <c r="E367" i="2"/>
  <c r="E631" i="2"/>
  <c r="E1264" i="2"/>
  <c r="E386" i="2"/>
  <c r="E1029" i="2"/>
  <c r="E1041" i="2"/>
  <c r="E1265" i="2"/>
  <c r="E1266" i="2"/>
  <c r="E655" i="2"/>
  <c r="E1267" i="2"/>
  <c r="E1268" i="2"/>
  <c r="E1269" i="2"/>
  <c r="E1270" i="2"/>
  <c r="E1093" i="2"/>
  <c r="E1271" i="2"/>
  <c r="E430" i="2"/>
  <c r="E202" i="2"/>
  <c r="E584" i="2"/>
  <c r="E540" i="2"/>
  <c r="E68" i="2"/>
  <c r="E5" i="2"/>
  <c r="E1272" i="2"/>
  <c r="E1273" i="2"/>
  <c r="E225" i="2"/>
  <c r="E187" i="2"/>
  <c r="E1274" i="2"/>
  <c r="E913" i="2"/>
  <c r="E741" i="2"/>
  <c r="E1275" i="2"/>
  <c r="E1276" i="2"/>
  <c r="E242" i="2"/>
  <c r="E652" i="2"/>
  <c r="E414" i="2"/>
  <c r="E585" i="2"/>
  <c r="E1168" i="2"/>
  <c r="E1277" i="2"/>
  <c r="E1014" i="2"/>
  <c r="E989" i="2"/>
  <c r="E1278" i="2"/>
  <c r="E686" i="2"/>
  <c r="E1279" i="2"/>
  <c r="E1280" i="2"/>
  <c r="E639" i="2"/>
  <c r="E1281" i="2"/>
  <c r="E1282" i="2"/>
  <c r="E208" i="2"/>
  <c r="E151" i="2"/>
  <c r="E523" i="2"/>
  <c r="E31" i="2"/>
  <c r="E1125" i="2"/>
  <c r="E1283" i="2"/>
  <c r="E1160" i="2"/>
  <c r="E1284" i="2"/>
  <c r="E1285" i="2"/>
  <c r="E1286" i="2"/>
  <c r="E100" i="2"/>
  <c r="E1287" i="2"/>
  <c r="E1288" i="2"/>
  <c r="E1198" i="2"/>
  <c r="E806" i="2"/>
  <c r="E1289" i="2"/>
  <c r="E1290" i="2"/>
  <c r="E1291" i="2"/>
  <c r="E306" i="2"/>
  <c r="E244" i="2"/>
  <c r="E517" i="2"/>
  <c r="E1292" i="2"/>
  <c r="E304" i="2"/>
  <c r="E1152" i="2"/>
  <c r="E1293" i="2"/>
  <c r="E576" i="2"/>
  <c r="E1294" i="2"/>
  <c r="E765" i="2"/>
  <c r="E1295" i="2"/>
  <c r="E866" i="2"/>
  <c r="E119" i="2"/>
  <c r="E183" i="2"/>
  <c r="E1296" i="2"/>
  <c r="E1297" i="2"/>
  <c r="E751" i="2"/>
  <c r="E1298" i="2"/>
  <c r="E1299" i="2"/>
  <c r="E1300" i="2"/>
  <c r="E1027" i="2"/>
  <c r="E947" i="2"/>
  <c r="E1301" i="2"/>
  <c r="E254" i="2"/>
  <c r="E316" i="2"/>
  <c r="E1302" i="2"/>
  <c r="E614" i="2"/>
  <c r="E82" i="2"/>
  <c r="E418" i="2"/>
  <c r="E273" i="2"/>
  <c r="E697" i="2"/>
  <c r="E776" i="2"/>
  <c r="E754" i="2"/>
  <c r="E1063" i="2"/>
  <c r="E1303" i="2"/>
  <c r="E988" i="2"/>
  <c r="E1304" i="2"/>
  <c r="E1305" i="2"/>
  <c r="E1306" i="2"/>
  <c r="E1147" i="2"/>
  <c r="E1307" i="2"/>
  <c r="E1308" i="2"/>
  <c r="E1309" i="2"/>
  <c r="E935" i="2"/>
  <c r="E1310" i="2"/>
  <c r="E964" i="2"/>
  <c r="E107" i="2"/>
  <c r="E908" i="2"/>
  <c r="E292" i="2"/>
  <c r="E1311" i="2"/>
  <c r="E50" i="2"/>
  <c r="E294" i="2"/>
  <c r="E1312" i="2"/>
  <c r="E246" i="2"/>
  <c r="E1313" i="2"/>
  <c r="E1314" i="2"/>
  <c r="E41" i="2"/>
  <c r="E1133" i="2"/>
  <c r="E568" i="2"/>
  <c r="E255" i="2"/>
  <c r="E779" i="2"/>
  <c r="E1073" i="2"/>
  <c r="E492" i="2"/>
  <c r="E482" i="2"/>
  <c r="E1118" i="2"/>
  <c r="E286" i="2"/>
  <c r="E1315" i="2"/>
  <c r="E1316" i="2"/>
  <c r="E1317" i="2"/>
  <c r="E260" i="2"/>
  <c r="E1318" i="2"/>
  <c r="E1319" i="2"/>
  <c r="E732" i="2"/>
  <c r="E385" i="2"/>
  <c r="E1136" i="2"/>
  <c r="E1320" i="2"/>
  <c r="E1192" i="2"/>
  <c r="E661" i="2"/>
  <c r="E1194" i="2"/>
  <c r="E1321" i="2"/>
  <c r="E888" i="2"/>
  <c r="E541" i="2"/>
  <c r="E1008" i="2"/>
  <c r="E919" i="2"/>
  <c r="E1201" i="2"/>
  <c r="E586" i="2"/>
  <c r="E678" i="2"/>
  <c r="E624" i="2"/>
  <c r="E1003" i="2"/>
  <c r="E1322" i="2"/>
  <c r="E1323" i="2"/>
  <c r="E1033" i="2"/>
  <c r="E1324" i="2"/>
  <c r="E1325" i="2"/>
  <c r="E1326" i="2"/>
  <c r="E1327" i="2"/>
  <c r="E1328" i="2"/>
  <c r="E1329" i="2"/>
  <c r="E723" i="2"/>
  <c r="E22" i="2"/>
  <c r="E1330" i="2"/>
  <c r="E437" i="2"/>
  <c r="E1180" i="2"/>
  <c r="E180" i="2"/>
  <c r="E1158" i="2"/>
  <c r="E665" i="2"/>
  <c r="E519" i="2"/>
  <c r="E150" i="2"/>
  <c r="E1187" i="2"/>
  <c r="E1331" i="2"/>
  <c r="E1075" i="2"/>
  <c r="E1332" i="2"/>
  <c r="E15" i="2"/>
  <c r="E1333" i="2"/>
  <c r="E1183" i="2"/>
  <c r="E113" i="2"/>
  <c r="E1334" i="2"/>
  <c r="E1335" i="2"/>
  <c r="E1336" i="2"/>
  <c r="E321" i="2"/>
  <c r="E693" i="2"/>
  <c r="E965" i="2"/>
  <c r="E1188" i="2"/>
  <c r="E402" i="2"/>
  <c r="E476" i="2"/>
  <c r="E844" i="2"/>
  <c r="E632" i="2"/>
  <c r="E319" i="2"/>
  <c r="E1337" i="2"/>
  <c r="E676" i="2"/>
  <c r="E668" i="2"/>
  <c r="E1202" i="2"/>
  <c r="E248" i="2"/>
  <c r="E727" i="2"/>
  <c r="E1338" i="2"/>
  <c r="E1162" i="2"/>
  <c r="E889" i="2"/>
  <c r="E1078" i="2"/>
  <c r="E534" i="2"/>
  <c r="E677" i="2"/>
  <c r="E842" i="2"/>
  <c r="E78" i="2"/>
  <c r="E348" i="2"/>
  <c r="E1074" i="2"/>
  <c r="E145" i="2"/>
  <c r="E126" i="2"/>
  <c r="E336" i="2"/>
  <c r="E689" i="2"/>
  <c r="E1070" i="2"/>
  <c r="E167" i="2"/>
  <c r="E1339" i="2"/>
  <c r="E788" i="2"/>
  <c r="E46" i="2"/>
  <c r="E1340" i="2"/>
  <c r="E1341" i="2"/>
  <c r="E214" i="2"/>
  <c r="E1342" i="2"/>
  <c r="E300" i="2"/>
  <c r="E1343" i="2"/>
  <c r="E494" i="2"/>
  <c r="E1344" i="2"/>
  <c r="E1148" i="2"/>
  <c r="E288" i="2"/>
  <c r="E721" i="2"/>
  <c r="E688" i="2"/>
  <c r="E1345" i="2"/>
  <c r="E458" i="2"/>
  <c r="E1346" i="2"/>
  <c r="E1347" i="2"/>
  <c r="E1348" i="2"/>
  <c r="E450" i="2"/>
  <c r="E1349" i="2"/>
  <c r="E778" i="2"/>
  <c r="E970" i="2"/>
  <c r="E12" i="2"/>
  <c r="E1350" i="2"/>
  <c r="E917" i="2"/>
  <c r="E706" i="2"/>
  <c r="E1351" i="2"/>
  <c r="E909" i="2"/>
  <c r="E798" i="2"/>
  <c r="E497" i="2"/>
  <c r="E1352" i="2"/>
  <c r="E1353" i="2"/>
  <c r="E703" i="2"/>
  <c r="E724" i="2"/>
  <c r="E1354" i="2"/>
  <c r="E901" i="2"/>
  <c r="E1355" i="2"/>
  <c r="E1356" i="2"/>
  <c r="E1140" i="2"/>
  <c r="E745" i="2"/>
  <c r="E650" i="2"/>
  <c r="E118" i="2"/>
  <c r="E1357" i="2"/>
  <c r="E1358" i="2"/>
  <c r="E1359" i="2"/>
  <c r="E760" i="2"/>
  <c r="E1360" i="2"/>
  <c r="E1361" i="2"/>
  <c r="E1362" i="2"/>
  <c r="E1363" i="2"/>
  <c r="E438" i="2"/>
  <c r="E670" i="2"/>
  <c r="E284" i="2"/>
  <c r="E278" i="2"/>
  <c r="E1022" i="2"/>
  <c r="E1364" i="2"/>
  <c r="E1182" i="2"/>
  <c r="E1365" i="2"/>
  <c r="E1366" i="2"/>
  <c r="E1116" i="2"/>
  <c r="E478" i="2"/>
  <c r="E1367" i="2"/>
  <c r="E1368" i="2"/>
  <c r="E920" i="2"/>
  <c r="E27" i="2"/>
  <c r="E1369" i="2"/>
  <c r="E1370" i="2"/>
  <c r="E991" i="2"/>
  <c r="E885" i="2"/>
  <c r="E1371" i="2"/>
  <c r="E1189" i="2"/>
  <c r="E1372" i="2"/>
  <c r="E1373" i="2"/>
  <c r="E672" i="2"/>
  <c r="E381" i="2"/>
  <c r="E1374" i="2"/>
  <c r="E1375" i="2"/>
  <c r="E1376" i="2"/>
  <c r="E617" i="2"/>
  <c r="E896" i="2"/>
  <c r="E11" i="2"/>
  <c r="E1377" i="2"/>
  <c r="E1378" i="2"/>
  <c r="E1379" i="2"/>
  <c r="E1380" i="2"/>
  <c r="E1381" i="2"/>
  <c r="E736" i="2"/>
  <c r="E1382" i="2"/>
  <c r="E1383" i="2"/>
  <c r="E1384" i="2"/>
  <c r="E1385" i="2"/>
  <c r="E1386" i="2"/>
  <c r="E1387" i="2"/>
  <c r="E1155" i="2"/>
  <c r="E329" i="2"/>
  <c r="E168" i="2"/>
  <c r="E1388" i="2"/>
  <c r="E1389" i="2"/>
  <c r="E971" i="2"/>
  <c r="E1166" i="2"/>
  <c r="E508" i="2"/>
  <c r="E680" i="2"/>
  <c r="E726" i="2"/>
  <c r="E499" i="2"/>
  <c r="E1390" i="2"/>
  <c r="E1391" i="2"/>
  <c r="E1392" i="2"/>
  <c r="E940" i="2"/>
  <c r="E642" i="2"/>
  <c r="E1393" i="2"/>
  <c r="E1394" i="2"/>
  <c r="E783" i="2"/>
  <c r="E1395" i="2"/>
  <c r="E1081" i="2"/>
  <c r="E1142" i="2"/>
  <c r="E1396" i="2"/>
  <c r="E1397" i="2"/>
  <c r="E1398" i="2"/>
  <c r="E1184" i="2"/>
  <c r="E645" i="2"/>
  <c r="E144" i="2"/>
  <c r="E802" i="2"/>
  <c r="E1399" i="2"/>
  <c r="E1103" i="2"/>
  <c r="E407" i="2"/>
  <c r="E1400" i="2"/>
  <c r="E161" i="2"/>
  <c r="E43" i="2"/>
  <c r="E1401" i="2"/>
  <c r="E1402" i="2"/>
  <c r="E1403" i="2"/>
  <c r="E1404" i="2"/>
  <c r="E1405" i="2"/>
  <c r="E1406" i="2"/>
  <c r="E452" i="2"/>
  <c r="E718" i="2"/>
  <c r="E1407" i="2"/>
  <c r="E54" i="2"/>
  <c r="E1408" i="2"/>
  <c r="E761" i="2"/>
  <c r="E1409" i="2"/>
  <c r="E86" i="2"/>
  <c r="E1410" i="2"/>
  <c r="E803" i="2"/>
  <c r="E1411" i="2"/>
  <c r="E224" i="2"/>
  <c r="E1412" i="2"/>
  <c r="E1413" i="2"/>
  <c r="E1414" i="2"/>
  <c r="E243" i="2"/>
  <c r="E102" i="2"/>
  <c r="E1415" i="2"/>
  <c r="E627" i="2"/>
  <c r="E1416" i="2"/>
  <c r="E893" i="2"/>
  <c r="E618" i="2"/>
  <c r="E1417" i="2"/>
  <c r="E622" i="2"/>
  <c r="E1418" i="2"/>
  <c r="E1419" i="2"/>
  <c r="E1420" i="2"/>
  <c r="E1421" i="2"/>
  <c r="E1422" i="2"/>
  <c r="E1423" i="2"/>
  <c r="E1424" i="2"/>
  <c r="E1425" i="2"/>
  <c r="E1426" i="2"/>
  <c r="E1427" i="2"/>
  <c r="E1428" i="2"/>
  <c r="E74" i="2"/>
  <c r="E1429" i="2"/>
  <c r="E1430" i="2"/>
  <c r="E1431" i="2"/>
  <c r="E1432" i="2"/>
  <c r="E1433" i="2"/>
  <c r="E1434" i="2"/>
  <c r="E1435" i="2"/>
  <c r="E894" i="2"/>
  <c r="E1064" i="2"/>
  <c r="E174" i="2"/>
  <c r="E600" i="2"/>
  <c r="E256" i="2"/>
  <c r="E164" i="2"/>
  <c r="E739" i="2"/>
  <c r="E516" i="2"/>
  <c r="E712" i="2"/>
  <c r="E1436" i="2"/>
  <c r="E1437" i="2"/>
  <c r="E1438" i="2"/>
  <c r="E528" i="2"/>
  <c r="E1439" i="2"/>
  <c r="E463" i="2"/>
  <c r="E857" i="2"/>
  <c r="E1440" i="2"/>
  <c r="E490" i="2"/>
  <c r="E764" i="2"/>
  <c r="E565" i="2"/>
  <c r="E1441" i="2"/>
  <c r="E449" i="2"/>
  <c r="E1442" i="2"/>
  <c r="E201" i="2"/>
  <c r="E962" i="2"/>
  <c r="E352" i="2"/>
  <c r="E990" i="2"/>
  <c r="E1443" i="2"/>
  <c r="E8" i="2"/>
  <c r="E1444" i="2"/>
  <c r="E559" i="2"/>
  <c r="E860" i="2"/>
  <c r="E801" i="2"/>
  <c r="E858" i="2"/>
  <c r="E258" i="2"/>
  <c r="E1445" i="2"/>
  <c r="E426" i="2"/>
  <c r="E1446" i="2"/>
  <c r="E1447" i="2"/>
  <c r="E708" i="2"/>
  <c r="E91" i="2"/>
  <c r="E158" i="2"/>
  <c r="E1448" i="2"/>
  <c r="E231" i="2"/>
  <c r="E1449" i="2"/>
  <c r="E1450" i="2"/>
  <c r="E1167" i="2"/>
  <c r="E891" i="2"/>
  <c r="E1054" i="2"/>
  <c r="E442" i="2"/>
  <c r="E1451" i="2"/>
  <c r="E1452" i="2"/>
  <c r="E1453" i="2"/>
  <c r="E1454" i="2"/>
  <c r="E29" i="2"/>
  <c r="E1176" i="2"/>
  <c r="E456" i="2"/>
  <c r="E1455" i="2"/>
  <c r="E743" i="2"/>
  <c r="E1456" i="2"/>
  <c r="E951" i="2"/>
  <c r="E1457" i="2"/>
  <c r="E1028" i="2"/>
  <c r="E1458" i="2"/>
  <c r="E1459" i="2"/>
  <c r="E1460" i="2"/>
  <c r="E1461" i="2"/>
  <c r="E1462" i="2"/>
  <c r="E1463" i="2"/>
  <c r="E1185" i="2"/>
  <c r="E1464" i="2"/>
  <c r="E360" i="2"/>
  <c r="E1465" i="2"/>
  <c r="E936" i="2"/>
  <c r="E720" i="2"/>
  <c r="E1466" i="2"/>
  <c r="E1467" i="2"/>
  <c r="E434" i="2"/>
  <c r="E95" i="2"/>
  <c r="E1468" i="2"/>
  <c r="E65" i="2"/>
  <c r="E1469" i="2"/>
  <c r="E1470" i="2"/>
  <c r="E1471" i="2"/>
  <c r="E933" i="2"/>
  <c r="E781" i="2"/>
  <c r="E186" i="2"/>
  <c r="E1472" i="2"/>
  <c r="E838" i="2"/>
  <c r="E1111" i="2"/>
  <c r="E1473" i="2"/>
  <c r="E1474" i="2"/>
  <c r="E169" i="2"/>
  <c r="E695" i="2"/>
  <c r="E691" i="2"/>
  <c r="E1475" i="2"/>
  <c r="E149" i="2"/>
  <c r="E878" i="2"/>
  <c r="E939" i="2"/>
  <c r="E1476" i="2"/>
  <c r="E771" i="2"/>
  <c r="E1096" i="2"/>
  <c r="E1477" i="2"/>
  <c r="E653" i="2"/>
  <c r="E958" i="2"/>
  <c r="E341" i="2"/>
  <c r="E152" i="2"/>
  <c r="E1478" i="2"/>
  <c r="E209" i="2"/>
  <c r="E592" i="2"/>
  <c r="E500" i="2"/>
  <c r="E285" i="2"/>
  <c r="E1479" i="2"/>
  <c r="E1480" i="2"/>
  <c r="E92" i="2"/>
  <c r="E931" i="2"/>
  <c r="E1170" i="2"/>
  <c r="E1130" i="2"/>
  <c r="E1481" i="2"/>
  <c r="E1482" i="2"/>
  <c r="E1483" i="2"/>
  <c r="E1484" i="2"/>
  <c r="E471" i="2"/>
  <c r="E1485" i="2"/>
  <c r="E862" i="2"/>
  <c r="E310" i="2"/>
  <c r="E1486" i="2"/>
  <c r="E1487" i="2"/>
  <c r="E1149" i="2"/>
  <c r="E1488" i="2"/>
  <c r="E829" i="2"/>
  <c r="E498" i="2"/>
  <c r="E49" i="2"/>
  <c r="E1080" i="2"/>
  <c r="E195" i="2"/>
  <c r="E1007" i="2"/>
  <c r="E1489" i="2"/>
  <c r="E998" i="2"/>
  <c r="E279" i="2"/>
  <c r="E1490" i="2"/>
  <c r="E1491" i="2"/>
  <c r="E461" i="2"/>
  <c r="E200" i="2"/>
  <c r="E1492" i="2"/>
  <c r="E912" i="2"/>
  <c r="E899" i="2"/>
  <c r="E1493" i="2"/>
  <c r="E1048" i="2"/>
  <c r="E1023" i="2"/>
  <c r="E833" i="2"/>
  <c r="E1077" i="2"/>
  <c r="E146" i="2"/>
  <c r="E417" i="2"/>
  <c r="E582" i="2"/>
  <c r="E529" i="2"/>
  <c r="E1494" i="2"/>
  <c r="E423" i="2"/>
  <c r="E1495" i="2"/>
  <c r="E1006" i="2"/>
  <c r="E1496" i="2"/>
  <c r="E1497" i="2"/>
  <c r="E949" i="2"/>
  <c r="E982" i="2"/>
  <c r="E6" i="2"/>
  <c r="E1066" i="2"/>
  <c r="E170" i="2"/>
  <c r="E114" i="2"/>
  <c r="E1498" i="2"/>
  <c r="E1499" i="2"/>
  <c r="E318" i="2"/>
  <c r="E636" i="2"/>
  <c r="E110" i="2"/>
  <c r="E354" i="2"/>
  <c r="E605" i="2"/>
  <c r="E30" i="2"/>
  <c r="E530" i="2"/>
  <c r="E880" i="2"/>
  <c r="E667" i="2"/>
  <c r="E849" i="2"/>
  <c r="E1500" i="2"/>
  <c r="E924" i="2"/>
  <c r="E148" i="2"/>
  <c r="E77" i="2"/>
  <c r="E1501" i="2"/>
  <c r="E1502" i="2"/>
  <c r="E593" i="2"/>
  <c r="E757" i="2"/>
  <c r="E1503" i="2"/>
  <c r="E682" i="2"/>
  <c r="E1112" i="2"/>
  <c r="E398" i="2"/>
  <c r="E182" i="2"/>
  <c r="E780" i="2"/>
  <c r="E1504" i="2"/>
  <c r="E1505" i="2"/>
  <c r="E1506" i="2"/>
  <c r="E1507" i="2"/>
  <c r="E904" i="2"/>
  <c r="E240" i="2"/>
  <c r="E768" i="2"/>
  <c r="E262" i="2"/>
  <c r="E621" i="2"/>
  <c r="E955" i="2"/>
  <c r="E1031" i="2"/>
  <c r="E830" i="2"/>
  <c r="E583" i="2"/>
  <c r="E1508" i="2"/>
  <c r="E1509" i="2"/>
  <c r="E355" i="2"/>
  <c r="E446" i="2"/>
  <c r="E1510" i="2"/>
  <c r="E290" i="2"/>
  <c r="E1511" i="2"/>
  <c r="E1512" i="2"/>
  <c r="E1513" i="2"/>
  <c r="E821" i="2"/>
  <c r="E537" i="2"/>
  <c r="E766" i="2"/>
  <c r="E1514" i="2"/>
  <c r="E1515" i="2"/>
  <c r="E1516" i="2"/>
  <c r="E72" i="2"/>
  <c r="E607" i="2"/>
  <c r="E1015" i="2"/>
  <c r="E626" i="2"/>
  <c r="E190" i="2"/>
  <c r="E1517" i="2"/>
  <c r="E1193" i="2"/>
  <c r="E109" i="2"/>
  <c r="E1089" i="2"/>
  <c r="E1518" i="2"/>
  <c r="E1181" i="2"/>
  <c r="E364" i="2"/>
  <c r="E1199" i="2"/>
  <c r="E1519" i="2"/>
  <c r="E1520" i="2"/>
  <c r="E302" i="2"/>
  <c r="E524" i="2"/>
  <c r="E465" i="2"/>
  <c r="E549" i="2"/>
  <c r="E1164" i="2"/>
  <c r="E649" i="2"/>
  <c r="E725" i="2"/>
  <c r="E1521" i="2"/>
  <c r="E1059" i="2"/>
  <c r="E890" i="2"/>
  <c r="E1522" i="2"/>
  <c r="E1523" i="2"/>
  <c r="E1524" i="2"/>
  <c r="E117" i="2"/>
  <c r="E207" i="2"/>
  <c r="E1525" i="2"/>
  <c r="E577" i="2"/>
  <c r="E850" i="2"/>
  <c r="E1526" i="2"/>
  <c r="E365" i="2"/>
  <c r="E1527" i="2"/>
  <c r="E271" i="2"/>
  <c r="E70" i="2"/>
  <c r="E376" i="2"/>
  <c r="E871" i="2"/>
  <c r="E804" i="2"/>
  <c r="E977" i="2"/>
  <c r="E134" i="2"/>
  <c r="E218" i="2"/>
  <c r="E1161" i="2"/>
  <c r="E596" i="2"/>
  <c r="E1528" i="2"/>
  <c r="E84" i="2"/>
  <c r="E579" i="2"/>
  <c r="E269" i="2"/>
  <c r="E1529" i="2"/>
  <c r="E474" i="2"/>
  <c r="E94" i="2"/>
  <c r="E1530" i="2"/>
  <c r="E220" i="2"/>
  <c r="E71" i="2"/>
  <c r="E399" i="2"/>
  <c r="E881" i="2"/>
  <c r="E358" i="2"/>
  <c r="E767" i="2"/>
  <c r="E1531" i="2"/>
  <c r="E987" i="2"/>
  <c r="E422" i="2"/>
  <c r="E1532" i="2"/>
  <c r="E1533" i="2"/>
  <c r="E641" i="2"/>
  <c r="E396" i="2"/>
  <c r="E1534" i="2"/>
  <c r="E782" i="2"/>
  <c r="E606" i="2"/>
  <c r="E1535" i="2"/>
  <c r="E769" i="2"/>
  <c r="E906" i="2"/>
  <c r="E420" i="2"/>
  <c r="E1172" i="2"/>
  <c r="E981" i="2"/>
  <c r="E1119" i="2"/>
  <c r="E1026" i="2"/>
  <c r="E1084" i="2"/>
  <c r="E659" i="2"/>
  <c r="E1536" i="2"/>
  <c r="E137" i="2"/>
  <c r="E628" i="2"/>
  <c r="E371" i="2"/>
  <c r="E748" i="2"/>
  <c r="E730" i="2"/>
  <c r="E1537" i="2"/>
  <c r="E1017" i="2"/>
  <c r="E1538" i="2"/>
  <c r="E1135" i="2"/>
  <c r="E615" i="2"/>
  <c r="E1539" i="2"/>
  <c r="E1195" i="2"/>
  <c r="E905" i="2"/>
  <c r="E749" i="2"/>
  <c r="E840" i="2"/>
  <c r="E1540" i="2"/>
  <c r="E1541" i="2"/>
  <c r="E1542" i="2"/>
  <c r="E1543" i="2"/>
  <c r="E89" i="2"/>
  <c r="E1544" i="2"/>
  <c r="E131" i="2"/>
  <c r="E1545" i="2"/>
  <c r="E709" i="2"/>
  <c r="E1546" i="2"/>
  <c r="E1020" i="2"/>
  <c r="E1011" i="2"/>
  <c r="E1101" i="2"/>
  <c r="E1547" i="2"/>
  <c r="E557" i="2"/>
  <c r="E1548" i="2"/>
  <c r="E1549" i="2"/>
  <c r="E572" i="2"/>
  <c r="E384" i="2"/>
  <c r="E1085" i="2"/>
  <c r="E314" i="2"/>
  <c r="E673" i="2"/>
  <c r="E518" i="2"/>
  <c r="E1550" i="2"/>
  <c r="E1551" i="2"/>
  <c r="E460" i="2"/>
  <c r="E1552" i="2"/>
  <c r="E737" i="2"/>
  <c r="E1553" i="2"/>
  <c r="E466" i="2"/>
  <c r="E34" i="2"/>
  <c r="E1554" i="2"/>
  <c r="E1555" i="2"/>
  <c r="E1556" i="2"/>
  <c r="E1557" i="2"/>
  <c r="E590" i="2"/>
  <c r="E973" i="2"/>
  <c r="E331" i="2"/>
  <c r="E1558" i="2"/>
  <c r="E1559" i="2"/>
  <c r="E1560" i="2"/>
  <c r="E1561" i="2"/>
  <c r="E1562" i="2"/>
  <c r="E76" i="2"/>
  <c r="E967" i="2"/>
  <c r="E123" i="2"/>
  <c r="E1563" i="2"/>
  <c r="E1564" i="2"/>
  <c r="E1565" i="2"/>
  <c r="E227" i="2"/>
  <c r="E366" i="2"/>
  <c r="E334" i="2"/>
  <c r="E436" i="2"/>
  <c r="E1566" i="2"/>
  <c r="E545" i="2"/>
  <c r="E106" i="2"/>
  <c r="E1567" i="2"/>
  <c r="E93" i="2"/>
  <c r="E1568" i="2"/>
  <c r="E263" i="2"/>
  <c r="E1569" i="2"/>
  <c r="E1570" i="2"/>
  <c r="E1571" i="2"/>
  <c r="E1572" i="2"/>
  <c r="E1573" i="2"/>
  <c r="E1574" i="2"/>
  <c r="E1575" i="2"/>
  <c r="E1576" i="2"/>
  <c r="E462" i="2"/>
  <c r="E818" i="2"/>
  <c r="E157" i="2"/>
  <c r="E1577" i="2"/>
  <c r="E1578" i="2"/>
  <c r="E774" i="2"/>
  <c r="E1579" i="2"/>
  <c r="E160" i="2"/>
  <c r="E1580" i="2"/>
  <c r="E1581" i="2"/>
  <c r="E1582" i="2"/>
  <c r="E83" i="2"/>
  <c r="E1583" i="2"/>
  <c r="E1584" i="2"/>
  <c r="E837" i="2"/>
  <c r="E1051" i="2"/>
  <c r="E1585" i="2"/>
  <c r="E1586" i="2"/>
  <c r="E887" i="2"/>
  <c r="E1587" i="2"/>
  <c r="E475" i="2"/>
  <c r="E235" i="2"/>
  <c r="E820" i="2"/>
  <c r="E1588" i="2"/>
  <c r="E759" i="2"/>
  <c r="E1589" i="2"/>
  <c r="E1590" i="2"/>
  <c r="E1024" i="2"/>
  <c r="E1200" i="2"/>
  <c r="E1591" i="2"/>
  <c r="E303" i="2"/>
  <c r="E1592" i="2"/>
  <c r="E1593" i="2"/>
  <c r="E1594" i="2"/>
  <c r="E122" i="2"/>
  <c r="E444" i="2"/>
  <c r="E378" i="2"/>
  <c r="E485" i="2"/>
  <c r="E307" i="2"/>
  <c r="E705" i="2"/>
  <c r="E1595" i="2"/>
  <c r="E69" i="2"/>
  <c r="E335" i="2"/>
  <c r="E1596" i="2"/>
  <c r="E1597" i="2"/>
  <c r="E822" i="2"/>
  <c r="E370" i="2"/>
  <c r="E789" i="2"/>
  <c r="E552" i="2"/>
  <c r="E633" i="2"/>
  <c r="E841" i="2"/>
  <c r="E391" i="2"/>
  <c r="E1598" i="2"/>
  <c r="E351" i="2"/>
  <c r="E791" i="2"/>
  <c r="E374" i="2"/>
  <c r="E1599" i="2"/>
  <c r="E1600" i="2"/>
  <c r="E1076" i="2"/>
  <c r="E694" i="2"/>
  <c r="E1171" i="2"/>
  <c r="E1104" i="2"/>
  <c r="E1601" i="2"/>
  <c r="E1602" i="2"/>
  <c r="E914" i="2"/>
  <c r="E1603" i="2"/>
  <c r="E408" i="2"/>
  <c r="E359" i="2"/>
  <c r="E580" i="2"/>
  <c r="E1604" i="2"/>
  <c r="E808" i="2"/>
  <c r="E675" i="2"/>
  <c r="E88" i="2"/>
  <c r="E501" i="2"/>
  <c r="E1040" i="2"/>
  <c r="E770" i="2"/>
  <c r="E813" i="2"/>
  <c r="E948" i="2"/>
  <c r="E864" i="2"/>
  <c r="E961" i="2"/>
  <c r="E403" i="2"/>
  <c r="E1605" i="2"/>
  <c r="E1606" i="2"/>
  <c r="E125" i="2"/>
  <c r="E740" i="2"/>
  <c r="E203" i="2"/>
  <c r="E542" i="2"/>
  <c r="E1607" i="2"/>
  <c r="E4" i="2"/>
  <c r="E1608" i="2"/>
  <c r="E138" i="2"/>
  <c r="E915" i="2"/>
  <c r="E1609" i="2"/>
  <c r="E1610" i="2"/>
  <c r="E1137" i="2"/>
  <c r="E443" i="2"/>
  <c r="E999" i="2"/>
  <c r="E1611" i="2"/>
  <c r="E163" i="2"/>
  <c r="E142" i="2"/>
  <c r="E39" i="2"/>
  <c r="E1612" i="2"/>
  <c r="E1613" i="2"/>
  <c r="E1614" i="2"/>
  <c r="E581" i="2"/>
  <c r="E232" i="2"/>
  <c r="E1173" i="2"/>
  <c r="E910" i="2"/>
  <c r="E368" i="2"/>
  <c r="E775" i="2"/>
  <c r="E883" i="2"/>
  <c r="E221" i="2"/>
  <c r="E1615" i="2"/>
  <c r="E1616" i="2"/>
  <c r="E746" i="2"/>
  <c r="E983" i="2"/>
  <c r="E477" i="2"/>
  <c r="E1617" i="2"/>
  <c r="E280" i="2"/>
  <c r="E1618" i="2"/>
  <c r="E28" i="2"/>
  <c r="E1165" i="2"/>
  <c r="E1619" i="2"/>
  <c r="E1151" i="2"/>
  <c r="E918" i="2"/>
  <c r="E454" i="2"/>
  <c r="E937" i="2"/>
  <c r="E1620" i="2"/>
  <c r="E1069" i="2"/>
  <c r="E1042" i="2"/>
  <c r="E272" i="2"/>
  <c r="E1621" i="2"/>
  <c r="E1622" i="2"/>
  <c r="E397" i="2"/>
  <c r="E185" i="2"/>
  <c r="E1179" i="2"/>
  <c r="E14" i="2"/>
  <c r="E293" i="2"/>
  <c r="E10" i="2"/>
  <c r="E361" i="2"/>
  <c r="E1623" i="2"/>
  <c r="E1624" i="2"/>
  <c r="E1625" i="2"/>
  <c r="E1018" i="2"/>
  <c r="E1025" i="2"/>
  <c r="E428" i="2"/>
  <c r="E729" i="2"/>
  <c r="E1626" i="2"/>
  <c r="E594" i="2"/>
  <c r="E1627" i="2"/>
  <c r="E291" i="2"/>
  <c r="E1628" i="2"/>
  <c r="E762" i="2"/>
  <c r="E1629" i="2"/>
  <c r="E834" i="2"/>
  <c r="E387" i="2"/>
  <c r="E363" i="2"/>
  <c r="E662" i="2"/>
  <c r="E1630" i="2"/>
  <c r="E308" i="2"/>
  <c r="E51" i="2"/>
  <c r="E1631" i="2"/>
  <c r="E1632" i="2"/>
  <c r="E47" i="2"/>
  <c r="E1633" i="2"/>
  <c r="E1634" i="2"/>
  <c r="E546" i="2"/>
  <c r="E1088" i="2"/>
  <c r="E1635" i="2"/>
  <c r="E135" i="2"/>
  <c r="E1636" i="2"/>
  <c r="E357" i="2"/>
  <c r="E253" i="2"/>
  <c r="E411" i="2"/>
  <c r="E566" i="2"/>
  <c r="E188" i="2"/>
  <c r="E845" i="2"/>
  <c r="E323" i="2"/>
  <c r="E790" i="2"/>
  <c r="E1117" i="2"/>
  <c r="E994" i="2"/>
  <c r="E1637" i="2"/>
  <c r="E742" i="2"/>
  <c r="E18" i="2"/>
  <c r="E36" i="2"/>
  <c r="E112" i="2"/>
  <c r="E326" i="2"/>
  <c r="E251" i="2"/>
  <c r="E963" i="2"/>
  <c r="E372" i="2"/>
  <c r="E1638" i="2"/>
  <c r="E690" i="2"/>
  <c r="E1129" i="2"/>
  <c r="E1639" i="2"/>
  <c r="E1640" i="2"/>
  <c r="E1641" i="2"/>
  <c r="E1642" i="2"/>
  <c r="E1643" i="2"/>
  <c r="E1644" i="2"/>
  <c r="E1645" i="2"/>
  <c r="E1646" i="2"/>
  <c r="E259" i="2"/>
  <c r="E525" i="2"/>
  <c r="E956" i="2"/>
  <c r="E343" i="2"/>
  <c r="E1647" i="2"/>
  <c r="E1056" i="2"/>
  <c r="E377" i="2"/>
  <c r="E1065" i="2"/>
  <c r="E710" i="2"/>
  <c r="E547" i="2"/>
  <c r="E1648" i="2"/>
  <c r="E1649" i="2"/>
  <c r="E1650" i="2"/>
  <c r="E63" i="2"/>
  <c r="E1651" i="2"/>
  <c r="E974" i="2"/>
  <c r="E1099" i="2"/>
  <c r="E1652" i="2"/>
  <c r="E1653" i="2"/>
  <c r="E1654" i="2"/>
  <c r="E155" i="2"/>
  <c r="E1108" i="2"/>
  <c r="E1655" i="2"/>
  <c r="E1656" i="2"/>
  <c r="E1657" i="2"/>
  <c r="E1038" i="2"/>
  <c r="E1035" i="2"/>
  <c r="E595" i="2"/>
  <c r="E1057" i="2"/>
  <c r="E1658" i="2"/>
  <c r="E1659" i="2"/>
  <c r="E105" i="2"/>
  <c r="E193" i="2"/>
  <c r="E312" i="2"/>
  <c r="E1660" i="2"/>
  <c r="E1661" i="2"/>
  <c r="E1662" i="2"/>
  <c r="E1663" i="2"/>
  <c r="E1144" i="2"/>
  <c r="E1664" i="2"/>
  <c r="E809" i="2"/>
  <c r="E1665" i="2"/>
  <c r="E1666" i="2"/>
  <c r="E1123" i="2"/>
  <c r="E738" i="2"/>
  <c r="E467" i="2"/>
  <c r="E513" i="2"/>
  <c r="E33" i="2"/>
  <c r="E373" i="2"/>
  <c r="E898" i="2"/>
  <c r="E440" i="2"/>
  <c r="E874" i="2"/>
  <c r="E1667" i="2"/>
  <c r="E960" i="2"/>
  <c r="E1668" i="2"/>
  <c r="E698" i="2"/>
  <c r="E1669" i="2"/>
  <c r="E1670" i="2"/>
  <c r="E1671" i="2"/>
  <c r="E1005" i="2"/>
  <c r="E1672" i="2"/>
  <c r="E812" i="2"/>
  <c r="E660" i="2"/>
  <c r="E869" i="2"/>
  <c r="E1154" i="2"/>
  <c r="E527" i="2"/>
  <c r="E275" i="2"/>
  <c r="E794" i="2"/>
  <c r="E1673" i="2"/>
  <c r="E1674" i="2"/>
  <c r="E1675" i="2"/>
  <c r="E1676" i="2"/>
  <c r="E1677" i="2"/>
  <c r="E1678" i="2"/>
  <c r="E1679" i="2"/>
  <c r="E166" i="2"/>
  <c r="E1680" i="2"/>
  <c r="E658" i="2"/>
  <c r="E1681" i="2"/>
  <c r="E1046" i="2"/>
  <c r="E1682" i="2"/>
  <c r="E928" i="2"/>
  <c r="E1683" i="2"/>
  <c r="E1684" i="2"/>
  <c r="E1685" i="2"/>
  <c r="E792" i="2"/>
  <c r="E975" i="2"/>
  <c r="E469" i="2"/>
  <c r="E473" i="2"/>
  <c r="E1138" i="2"/>
  <c r="E369" i="2"/>
  <c r="E124" i="2"/>
  <c r="E1686" i="2"/>
  <c r="E1687" i="2"/>
  <c r="E1688" i="2"/>
  <c r="E233" i="2"/>
  <c r="E666" i="2"/>
  <c r="E1689" i="2"/>
  <c r="E1002" i="2"/>
  <c r="E1690" i="2"/>
  <c r="E1691" i="2"/>
  <c r="E1692" i="2"/>
  <c r="E799" i="2"/>
  <c r="E219" i="2"/>
  <c r="E1124" i="2"/>
  <c r="E511" i="2"/>
  <c r="E1693" i="2"/>
  <c r="E1053" i="2"/>
  <c r="E129" i="2"/>
  <c r="E619" i="2"/>
  <c r="E941" i="2"/>
  <c r="E1694" i="2"/>
  <c r="E847" i="2"/>
  <c r="E603" i="2"/>
  <c r="E400" i="2"/>
  <c r="E755" i="2"/>
  <c r="E301" i="2"/>
  <c r="E1695" i="2"/>
  <c r="E1696" i="2"/>
  <c r="E1060" i="2"/>
  <c r="E1697" i="2"/>
  <c r="E1698" i="2"/>
  <c r="E589" i="2"/>
  <c r="E1699" i="2"/>
  <c r="E266" i="2"/>
  <c r="E274" i="2"/>
  <c r="E715" i="2"/>
  <c r="E108" i="2"/>
  <c r="E1700" i="2"/>
  <c r="E696" i="2"/>
  <c r="E1004" i="2"/>
  <c r="E238" i="2"/>
  <c r="E383" i="2"/>
  <c r="E1701" i="2"/>
  <c r="E45" i="2"/>
  <c r="E1702" i="2"/>
  <c r="E1703" i="2"/>
  <c r="E1704" i="2"/>
  <c r="E1705" i="2"/>
  <c r="E763" i="2"/>
  <c r="E1010" i="2"/>
  <c r="E1706" i="2"/>
  <c r="E159" i="2"/>
  <c r="E1707" i="2"/>
  <c r="E59" i="2"/>
  <c r="E56" i="2"/>
  <c r="E1708" i="2"/>
  <c r="E1709" i="2"/>
  <c r="E1047" i="2"/>
  <c r="E1710" i="2"/>
  <c r="E1711" i="2"/>
  <c r="E873" i="2"/>
  <c r="E1712" i="2"/>
  <c r="E1713" i="2"/>
  <c r="E42" i="2"/>
  <c r="E451" i="2"/>
  <c r="E591" i="2"/>
  <c r="E1714" i="2"/>
  <c r="E569" i="2"/>
  <c r="E969" i="2"/>
  <c r="E734" i="2"/>
  <c r="E1715" i="2"/>
  <c r="E1716" i="2"/>
  <c r="E1717" i="2"/>
  <c r="E1718" i="2"/>
  <c r="E1719" i="2"/>
  <c r="E832" i="2"/>
  <c r="E1720" i="2"/>
  <c r="E597" i="2"/>
  <c r="E80" i="2"/>
  <c r="E1721" i="2"/>
  <c r="E184" i="2"/>
  <c r="E1722" i="2"/>
  <c r="E325" i="2"/>
  <c r="E1723" i="2"/>
  <c r="E115" i="2"/>
  <c r="E855" i="2"/>
  <c r="E1724" i="2"/>
  <c r="E1725" i="2"/>
  <c r="E1726" i="2"/>
  <c r="E1727" i="2"/>
  <c r="E601" i="2"/>
  <c r="E1728" i="2"/>
  <c r="M1728" i="2" s="1"/>
  <c r="E24" i="2"/>
  <c r="E1729" i="2"/>
  <c r="E503" i="2"/>
  <c r="E853" i="2"/>
  <c r="E205" i="2"/>
  <c r="E1131" i="2"/>
  <c r="E533" i="2"/>
  <c r="E1730" i="2"/>
  <c r="E843" i="2"/>
  <c r="E1731" i="2"/>
  <c r="E1732" i="2"/>
  <c r="E1733" i="2"/>
  <c r="E1734" i="2"/>
  <c r="E1735" i="2"/>
  <c r="E1736" i="2"/>
  <c r="E57" i="2"/>
  <c r="E551" i="2"/>
  <c r="E1113" i="2"/>
  <c r="E786" i="2"/>
  <c r="E564" i="2"/>
  <c r="E1737" i="2"/>
  <c r="E1738" i="2"/>
  <c r="E1739" i="2"/>
  <c r="E1740" i="2"/>
  <c r="E1741" i="2"/>
  <c r="E1742" i="2"/>
  <c r="E1743" i="2"/>
  <c r="E234" i="2"/>
  <c r="E777" i="2"/>
  <c r="E531" i="2"/>
  <c r="E181" i="2"/>
  <c r="E1086" i="2"/>
  <c r="E851" i="2"/>
  <c r="E1744" i="2"/>
  <c r="E1745" i="2"/>
  <c r="E1746" i="2"/>
  <c r="E1747" i="2"/>
  <c r="E664" i="2"/>
  <c r="E512" i="2"/>
  <c r="E1748" i="2"/>
  <c r="E382" i="2"/>
  <c r="N382" i="2" s="1"/>
  <c r="E1749" i="2"/>
  <c r="E309" i="2"/>
  <c r="E121" i="2"/>
  <c r="E58" i="2"/>
  <c r="E481" i="2"/>
  <c r="E984" i="2"/>
  <c r="E538" i="2"/>
  <c r="E824" i="2"/>
  <c r="E684" i="2"/>
  <c r="E162" i="2"/>
  <c r="E344" i="2"/>
  <c r="E1750" i="2"/>
  <c r="E1751" i="2"/>
  <c r="E1752" i="2"/>
  <c r="E1753" i="2"/>
  <c r="E1754" i="2"/>
  <c r="E342" i="2"/>
  <c r="E199" i="2"/>
  <c r="N199" i="2" s="1"/>
  <c r="E1755" i="2"/>
  <c r="E1756" i="2"/>
  <c r="E602" i="2"/>
  <c r="E773" i="2"/>
  <c r="E868" i="2"/>
  <c r="E216" i="2"/>
  <c r="E514" i="2"/>
  <c r="E836" i="2"/>
  <c r="E1009" i="2"/>
  <c r="E1757" i="2"/>
  <c r="E1758" i="2"/>
  <c r="E495" i="2"/>
  <c r="E654" i="2"/>
  <c r="E1759" i="2"/>
  <c r="E758" i="2"/>
  <c r="E223" i="2"/>
  <c r="E283" i="2"/>
  <c r="E1050" i="2"/>
  <c r="E156" i="2"/>
  <c r="E1760" i="2"/>
  <c r="E1761" i="2"/>
  <c r="N1761" i="2" s="1"/>
  <c r="E1190" i="2"/>
  <c r="E17" i="2"/>
  <c r="E1762" i="2"/>
  <c r="E192" i="2"/>
  <c r="E1763" i="2"/>
  <c r="E111" i="2"/>
  <c r="E1764" i="2"/>
  <c r="N1764" i="2" s="1"/>
  <c r="E1765" i="2"/>
  <c r="E702" i="2"/>
  <c r="E623" i="2"/>
  <c r="E496" i="2"/>
  <c r="E993" i="2"/>
  <c r="E1766" i="2"/>
  <c r="E32" i="2"/>
  <c r="E1767" i="2"/>
  <c r="E800" i="2"/>
  <c r="E943" i="2"/>
  <c r="E604" i="2"/>
  <c r="E375" i="2"/>
  <c r="E930" i="2"/>
  <c r="E1768" i="2"/>
  <c r="E616" i="2"/>
  <c r="E1068" i="2"/>
  <c r="E1769" i="2"/>
  <c r="E66" i="2"/>
  <c r="E897" i="2"/>
  <c r="E1770" i="2"/>
  <c r="N1770" i="2" s="1"/>
  <c r="E1771" i="2"/>
  <c r="E1163" i="2"/>
  <c r="E1772" i="2"/>
  <c r="E707" i="2"/>
  <c r="E1773" i="2"/>
  <c r="E1774" i="2"/>
  <c r="E424" i="2"/>
  <c r="E21" i="2"/>
  <c r="E1775" i="2"/>
  <c r="E1776" i="2"/>
  <c r="E380" i="2"/>
  <c r="E683" i="2"/>
  <c r="E1777" i="2"/>
  <c r="E731" i="2"/>
  <c r="E52" i="2"/>
  <c r="E1778" i="2"/>
  <c r="E405" i="2"/>
  <c r="E356" i="2"/>
  <c r="E1043" i="2"/>
  <c r="E573" i="2"/>
  <c r="E1779" i="2"/>
  <c r="E1780" i="2"/>
  <c r="E486" i="2"/>
  <c r="E753" i="2"/>
  <c r="E1114" i="2"/>
  <c r="E608" i="2"/>
  <c r="E431" i="2"/>
  <c r="E1781" i="2"/>
  <c r="E1782" i="2"/>
  <c r="E1783" i="2"/>
  <c r="E1784" i="2"/>
  <c r="E1785" i="2"/>
  <c r="E1786" i="2"/>
  <c r="E1787" i="2"/>
  <c r="E1788" i="2"/>
  <c r="E154" i="2"/>
  <c r="E217" i="2"/>
  <c r="N217" i="2" s="1"/>
  <c r="E1789" i="2"/>
  <c r="E856" i="2"/>
  <c r="E410" i="2"/>
  <c r="E1790" i="2"/>
  <c r="E629" i="2"/>
  <c r="E268" i="2"/>
  <c r="E938" i="2"/>
  <c r="N938" i="2" s="1"/>
  <c r="E1791" i="2"/>
  <c r="E324" i="2"/>
  <c r="E1792" i="2"/>
  <c r="E1793" i="2"/>
  <c r="E1191" i="2"/>
  <c r="E90" i="2"/>
  <c r="E19" i="2"/>
  <c r="E1794" i="2"/>
  <c r="E1795" i="2"/>
  <c r="E953" i="2"/>
  <c r="E877" i="2"/>
  <c r="E1796" i="2"/>
  <c r="E502" i="2"/>
  <c r="E295" i="2"/>
  <c r="E1145" i="2"/>
  <c r="E1109" i="2"/>
  <c r="E644" i="2"/>
  <c r="E1797" i="2"/>
  <c r="E484" i="2"/>
  <c r="E1798" i="2"/>
  <c r="N1798" i="2" s="1"/>
  <c r="E241" i="2"/>
  <c r="E468" i="2"/>
  <c r="E191" i="2"/>
  <c r="E1799" i="2"/>
  <c r="E139" i="2"/>
  <c r="E747" i="2"/>
  <c r="E828" i="2"/>
  <c r="E752" i="2"/>
  <c r="E1800" i="2"/>
  <c r="E570" i="2"/>
  <c r="E276" i="2"/>
  <c r="E491" i="2"/>
  <c r="E330" i="2"/>
  <c r="E1801" i="2"/>
  <c r="E1802" i="2"/>
  <c r="E1803" i="2"/>
  <c r="E289" i="2"/>
  <c r="E1804" i="2"/>
  <c r="E620" i="2"/>
  <c r="E1805" i="2"/>
  <c r="N1805" i="2" s="1"/>
  <c r="E1806" i="2"/>
  <c r="E1807" i="2"/>
  <c r="E648" i="2"/>
  <c r="E563" i="2"/>
  <c r="E1808" i="2"/>
  <c r="E1037" i="2"/>
  <c r="E716" i="2"/>
  <c r="E1809" i="2"/>
  <c r="E1810" i="2"/>
  <c r="E305" i="2"/>
  <c r="E1811" i="2"/>
  <c r="E1812" i="2"/>
  <c r="E53" i="2"/>
  <c r="E578" i="2"/>
  <c r="E338" i="2"/>
  <c r="E1813" i="2"/>
  <c r="N1813" i="2" s="1"/>
  <c r="E714" i="2"/>
  <c r="E1178" i="2"/>
  <c r="E61" i="2"/>
  <c r="E472" i="2"/>
  <c r="E1814" i="2"/>
  <c r="E992" i="2"/>
  <c r="E1815" i="2"/>
  <c r="E1816" i="2"/>
  <c r="E1817" i="2"/>
  <c r="E1818" i="2"/>
  <c r="E814" i="2"/>
  <c r="E867" i="2"/>
  <c r="E1121" i="2"/>
  <c r="E1819" i="2"/>
  <c r="E1820" i="2"/>
  <c r="E1821" i="2"/>
  <c r="N1821" i="2" s="1"/>
  <c r="E687" i="2"/>
  <c r="E413" i="2"/>
  <c r="E1822" i="2"/>
  <c r="E7" i="2"/>
  <c r="E934" i="2"/>
  <c r="E35" i="2"/>
  <c r="E1823" i="2"/>
  <c r="E1061" i="2"/>
  <c r="E787" i="2"/>
  <c r="E995" i="2"/>
  <c r="E810" i="2"/>
  <c r="E756" i="2"/>
  <c r="E1824" i="2"/>
  <c r="E1825" i="2"/>
  <c r="E509" i="2"/>
  <c r="E140" i="2"/>
  <c r="N140" i="2" s="1"/>
  <c r="E978" i="2"/>
  <c r="E1826" i="2"/>
  <c r="E1092" i="2"/>
  <c r="E952" i="2"/>
  <c r="E1827" i="2"/>
  <c r="E432" i="2"/>
  <c r="N432" i="2" s="1"/>
  <c r="E1828" i="2"/>
  <c r="E433" i="2"/>
  <c r="E296" i="2"/>
  <c r="N296" i="2" s="1"/>
  <c r="E574" i="2"/>
  <c r="E282" i="2"/>
  <c r="E44" i="2"/>
  <c r="E1829" i="2"/>
  <c r="E892" i="2"/>
  <c r="E996" i="2"/>
  <c r="E555" i="2"/>
  <c r="E1830" i="2"/>
  <c r="E1831" i="2"/>
  <c r="E1832" i="2"/>
  <c r="E1833" i="2"/>
  <c r="E1834" i="2"/>
  <c r="E1835" i="2"/>
  <c r="E196" i="2"/>
  <c r="E865" i="2"/>
  <c r="E489" i="2"/>
  <c r="E1836" i="2"/>
  <c r="E175" i="2"/>
  <c r="E116" i="2"/>
  <c r="E197" i="2"/>
  <c r="E1837" i="2"/>
  <c r="E392" i="2"/>
  <c r="E1838" i="2"/>
  <c r="E171" i="2"/>
  <c r="E1839" i="2"/>
  <c r="E1840" i="2"/>
  <c r="N1840" i="2" s="1"/>
  <c r="E1841" i="2"/>
  <c r="E1842" i="2"/>
  <c r="E1146" i="2"/>
  <c r="E1843" i="2"/>
  <c r="E1844" i="2"/>
  <c r="E823" i="2"/>
  <c r="E1845" i="2"/>
  <c r="E1846" i="2"/>
  <c r="N1846" i="2" s="1"/>
  <c r="E1847" i="2"/>
  <c r="E1848" i="2"/>
  <c r="E1169" i="2"/>
  <c r="E1849" i="2"/>
  <c r="E1850" i="2"/>
  <c r="E1851" i="2"/>
  <c r="N1851" i="2" s="1"/>
  <c r="E178" i="2"/>
  <c r="E1852" i="2"/>
  <c r="E215" i="2"/>
  <c r="E863" i="2"/>
  <c r="E1115" i="2"/>
  <c r="M1115" i="2" s="1"/>
  <c r="E1134" i="2"/>
  <c r="E1853" i="2"/>
  <c r="E504" i="2"/>
  <c r="N504" i="2" s="1"/>
  <c r="E979" i="2"/>
  <c r="E1854" i="2"/>
  <c r="E609" i="2"/>
  <c r="E651" i="2"/>
  <c r="E902" i="2"/>
  <c r="E1855" i="2"/>
  <c r="E1013" i="2"/>
  <c r="E177" i="2"/>
  <c r="E674" i="2"/>
  <c r="E1122" i="2"/>
  <c r="E79" i="2"/>
  <c r="E172" i="2"/>
  <c r="E60" i="2"/>
  <c r="E141" i="2"/>
  <c r="E985" i="2"/>
  <c r="E9" i="2"/>
  <c r="E1856" i="2"/>
  <c r="E239" i="2"/>
  <c r="E1857" i="2"/>
  <c r="E493" i="2"/>
  <c r="E441" i="2"/>
  <c r="E1858" i="2"/>
  <c r="E1859" i="2"/>
  <c r="E1860" i="2"/>
  <c r="E852" i="2"/>
  <c r="E1143" i="2"/>
  <c r="E1861" i="2"/>
  <c r="N1861" i="2" s="1"/>
  <c r="E1862" i="2"/>
  <c r="E211" i="2"/>
  <c r="E643" i="2"/>
  <c r="E96" i="2"/>
  <c r="E1863" i="2"/>
  <c r="E1864" i="2"/>
  <c r="E879" i="2"/>
  <c r="E1159" i="2"/>
  <c r="M1159" i="2" s="1"/>
  <c r="E1865" i="2"/>
  <c r="E130" i="2"/>
  <c r="E1866" i="2"/>
  <c r="E1867" i="2"/>
  <c r="E1868" i="2"/>
  <c r="E539" i="2"/>
  <c r="N539" i="2" s="1"/>
  <c r="E237" i="2"/>
  <c r="E598" i="2"/>
  <c r="M598" i="2" s="1"/>
  <c r="E556" i="2"/>
  <c r="E281" i="2"/>
  <c r="E1087" i="2"/>
  <c r="E1869" i="2"/>
  <c r="E1870" i="2"/>
  <c r="E1871" i="2"/>
  <c r="N1871" i="2" s="1"/>
  <c r="E797" i="2"/>
  <c r="E198" i="2"/>
  <c r="E101" i="2"/>
  <c r="E1872" i="2"/>
  <c r="E226" i="2"/>
  <c r="E1873" i="2"/>
  <c r="E562" i="2"/>
  <c r="E657" i="2"/>
  <c r="M657" i="2" s="1"/>
  <c r="E560" i="2"/>
  <c r="E1874" i="2"/>
  <c r="E793" i="2"/>
  <c r="E1875" i="2"/>
  <c r="E204" i="2"/>
  <c r="E1876" i="2"/>
  <c r="E1877" i="2"/>
  <c r="E267" i="2"/>
  <c r="M267" i="2" s="1"/>
  <c r="E1878" i="2"/>
  <c r="E1879" i="2"/>
  <c r="E1880" i="2"/>
  <c r="E339" i="2"/>
  <c r="E1881" i="2"/>
  <c r="E1019" i="2"/>
  <c r="N1019" i="2" s="1"/>
  <c r="E1082" i="2"/>
  <c r="E362" i="2"/>
  <c r="E25" i="2"/>
  <c r="E1090" i="2"/>
  <c r="E1139" i="2"/>
  <c r="E950" i="2"/>
  <c r="E932" i="2"/>
  <c r="E464" i="2"/>
  <c r="N464" i="2" s="1"/>
  <c r="E1882" i="2"/>
  <c r="E972" i="2"/>
  <c r="E229" i="2"/>
  <c r="E1883" i="2"/>
  <c r="E839" i="2"/>
  <c r="N839" i="2" s="1"/>
  <c r="E1884" i="2"/>
  <c r="E1885" i="2"/>
  <c r="E1120" i="2"/>
  <c r="E222" i="2"/>
  <c r="E97" i="2"/>
  <c r="E1186" i="2"/>
  <c r="E87" i="2"/>
  <c r="E826" i="2"/>
  <c r="E228" i="2"/>
  <c r="E297" i="2"/>
  <c r="E1886" i="2"/>
  <c r="E1887" i="2"/>
  <c r="E1888" i="2"/>
  <c r="E132" i="2"/>
  <c r="E340" i="2"/>
  <c r="E815" i="2"/>
  <c r="E445" i="2"/>
  <c r="E1036" i="2"/>
  <c r="E685" i="2"/>
  <c r="E401" i="2"/>
  <c r="E526" i="2"/>
  <c r="E816" i="2"/>
  <c r="E277" i="2"/>
  <c r="E1889" i="2"/>
  <c r="E634" i="2"/>
  <c r="N634" i="2" s="1"/>
  <c r="E638" i="2"/>
  <c r="E1045" i="2"/>
  <c r="E1890" i="2"/>
  <c r="E1891" i="2"/>
  <c r="E1892" i="2"/>
  <c r="E1893" i="2"/>
  <c r="E470" i="2"/>
  <c r="E819" i="2"/>
  <c r="N819" i="2" s="1"/>
  <c r="E1894" i="2"/>
  <c r="E784" i="2"/>
  <c r="E1895" i="2"/>
  <c r="E1896" i="2"/>
  <c r="E1897" i="2"/>
  <c r="E1898" i="2"/>
  <c r="E1899" i="2"/>
  <c r="E488" i="2"/>
  <c r="N488" i="2" s="1"/>
  <c r="E711" i="2"/>
  <c r="E699" i="2"/>
  <c r="E1900" i="2"/>
  <c r="E1901" i="2"/>
  <c r="E1902" i="2"/>
  <c r="E1903" i="2"/>
  <c r="E587" i="2"/>
  <c r="E1107" i="2"/>
  <c r="N1107" i="2" s="1"/>
  <c r="E1904" i="2"/>
  <c r="E1905" i="2"/>
  <c r="E656" i="2"/>
  <c r="E1044" i="2"/>
  <c r="E409" i="2"/>
  <c r="E1906" i="2"/>
  <c r="E1907" i="2"/>
  <c r="E38" i="2"/>
  <c r="N38" i="2" s="1"/>
  <c r="E1908" i="2"/>
  <c r="E1153" i="2"/>
  <c r="E1909" i="2"/>
  <c r="E945" i="2"/>
  <c r="E1910" i="2"/>
  <c r="E1911" i="2"/>
  <c r="E1912" i="2"/>
  <c r="E1913" i="2"/>
  <c r="N1913" i="2" s="1"/>
  <c r="E1914" i="2"/>
  <c r="E1915" i="2"/>
  <c r="E1916" i="2"/>
  <c r="E986" i="2"/>
  <c r="E455" i="2"/>
  <c r="E959" i="2"/>
  <c r="E884" i="2"/>
  <c r="E1917" i="2"/>
  <c r="N1917" i="2" s="1"/>
  <c r="E1918" i="2"/>
  <c r="E1919" i="2"/>
  <c r="E1920" i="2"/>
  <c r="E55" i="2"/>
  <c r="E1921" i="2"/>
  <c r="E957" i="2"/>
  <c r="E848" i="2"/>
  <c r="E1922" i="2"/>
  <c r="E265" i="2"/>
  <c r="E637" i="2"/>
  <c r="E1923" i="2"/>
  <c r="E1924" i="2"/>
  <c r="E1925" i="2"/>
  <c r="E1128" i="2"/>
  <c r="E1926" i="2"/>
  <c r="E1927" i="2"/>
  <c r="E1928" i="2"/>
  <c r="E795" i="2"/>
  <c r="E907" i="2"/>
  <c r="E846" i="2"/>
  <c r="E1929" i="2"/>
  <c r="E487" i="2"/>
  <c r="E1039" i="2"/>
  <c r="E173" i="2"/>
  <c r="E1930" i="2"/>
  <c r="E1931" i="2"/>
  <c r="E854" i="2"/>
  <c r="E393" i="2"/>
  <c r="E1932" i="2"/>
  <c r="E327" i="2"/>
  <c r="E1933" i="2"/>
  <c r="E1934" i="2"/>
  <c r="E561" i="2"/>
  <c r="E120" i="2"/>
  <c r="E1935" i="2"/>
  <c r="E1936" i="2"/>
  <c r="E968" i="2"/>
  <c r="E811" i="2"/>
  <c r="E520" i="2"/>
  <c r="E328" i="2"/>
  <c r="E1937" i="2"/>
  <c r="E1938" i="2"/>
  <c r="E1079" i="2"/>
  <c r="E210" i="2"/>
  <c r="E1939" i="2"/>
  <c r="E1940" i="2"/>
  <c r="E1941" i="2"/>
  <c r="E750" i="2"/>
  <c r="E886" i="2"/>
  <c r="E1177" i="2"/>
  <c r="E1100" i="2"/>
  <c r="E946" i="2"/>
  <c r="E1942" i="2"/>
  <c r="E717" i="2"/>
  <c r="E1132" i="2"/>
  <c r="E317" i="2"/>
  <c r="E1943" i="2"/>
  <c r="E1091" i="2"/>
  <c r="E921" i="2"/>
  <c r="E925" i="2"/>
  <c r="E379" i="2"/>
  <c r="E16" i="2"/>
  <c r="E320" i="2"/>
  <c r="E311" i="2"/>
  <c r="E176" i="2"/>
  <c r="E1944" i="2"/>
  <c r="E507" i="2"/>
  <c r="E479" i="2"/>
  <c r="E927" i="2"/>
  <c r="E1030" i="2"/>
  <c r="E332" i="2"/>
  <c r="E1945" i="2"/>
  <c r="E536" i="2"/>
  <c r="E236" i="2"/>
  <c r="E230" i="2"/>
  <c r="E1946" i="2"/>
  <c r="E1947" i="2"/>
  <c r="E785" i="2"/>
  <c r="E926" i="2"/>
  <c r="E1105" i="2"/>
  <c r="E1948" i="2"/>
  <c r="E1949" i="2"/>
  <c r="E1156" i="2"/>
  <c r="E1052" i="2"/>
  <c r="E1950" i="2"/>
  <c r="E861" i="2"/>
  <c r="E1951" i="2"/>
  <c r="E189" i="2"/>
  <c r="E1952" i="2"/>
  <c r="E419" i="2"/>
  <c r="E1953" i="2"/>
  <c r="E1150" i="2"/>
  <c r="E1954" i="2"/>
  <c r="E13" i="2"/>
  <c r="E772" i="2"/>
  <c r="E1955" i="2"/>
  <c r="E40" i="2"/>
  <c r="E1034" i="2"/>
  <c r="E1049" i="2"/>
  <c r="E1956" i="2"/>
  <c r="E1957" i="2"/>
  <c r="E1958" i="2"/>
  <c r="E347" i="2"/>
  <c r="E544" i="2"/>
  <c r="E1959" i="2"/>
  <c r="E588" i="2"/>
  <c r="E435" i="2"/>
  <c r="E876" i="2"/>
  <c r="E85" i="2"/>
  <c r="E1960" i="2"/>
  <c r="E447" i="2"/>
  <c r="E1961" i="2"/>
  <c r="E1962" i="2"/>
  <c r="E1963" i="2"/>
  <c r="E1964" i="2"/>
  <c r="E1965" i="2"/>
  <c r="E942" i="2"/>
  <c r="E733" i="2"/>
  <c r="E1966" i="2"/>
  <c r="E1097" i="2"/>
  <c r="E1967" i="2"/>
  <c r="E1110" i="2"/>
  <c r="E1968" i="2"/>
  <c r="E1969" i="2"/>
  <c r="E1970" i="2"/>
  <c r="E194" i="2"/>
  <c r="E1971" i="2"/>
  <c r="E1972" i="2"/>
  <c r="E1072" i="2"/>
  <c r="E429" i="2"/>
  <c r="E692" i="2"/>
  <c r="E1973" i="2"/>
  <c r="E825" i="2"/>
  <c r="E346" i="2"/>
  <c r="E543" i="2"/>
  <c r="E1974" i="2"/>
  <c r="E1975" i="2"/>
  <c r="E612" i="2"/>
  <c r="E313" i="2"/>
  <c r="E895" i="2"/>
  <c r="E1203" i="2"/>
  <c r="E505" i="2"/>
  <c r="E48" i="2"/>
  <c r="E1976" i="2"/>
  <c r="E532" i="2"/>
  <c r="E506" i="2"/>
  <c r="E23" i="2"/>
  <c r="E610" i="2"/>
  <c r="E425" i="2"/>
  <c r="E1127" i="2"/>
  <c r="E104" i="2"/>
  <c r="E143" i="2"/>
  <c r="E1977" i="2"/>
  <c r="E298" i="2"/>
  <c r="E1978" i="2"/>
  <c r="E412" i="2"/>
  <c r="E875" i="2"/>
  <c r="E1979" i="2"/>
  <c r="E1980" i="2"/>
  <c r="E349" i="2"/>
  <c r="E599" i="2"/>
  <c r="E1981" i="2"/>
  <c r="E1982" i="2"/>
  <c r="E1983" i="2"/>
  <c r="E98" i="2"/>
  <c r="E394" i="2"/>
  <c r="E1984" i="2"/>
  <c r="E81" i="2"/>
  <c r="E1985" i="2"/>
  <c r="E73" i="2"/>
  <c r="E1986" i="2"/>
  <c r="E179" i="2"/>
  <c r="E1071" i="2"/>
  <c r="E870" i="2"/>
  <c r="E859" i="2"/>
  <c r="E333" i="2"/>
  <c r="E1196" i="2"/>
  <c r="E1126" i="2"/>
  <c r="E287" i="2"/>
  <c r="E1987" i="2"/>
  <c r="E1988" i="2"/>
  <c r="E1989" i="2"/>
  <c r="E1990" i="2"/>
  <c r="E966" i="2"/>
  <c r="E26" i="2"/>
  <c r="E1991" i="2"/>
  <c r="E1992" i="2"/>
  <c r="E322" i="2"/>
  <c r="E613" i="2"/>
  <c r="E1993" i="2"/>
  <c r="E20" i="2"/>
  <c r="E1994" i="2"/>
  <c r="E1995" i="2"/>
  <c r="E1197" i="2"/>
  <c r="E640" i="2"/>
  <c r="E213" i="2"/>
  <c r="E669" i="2"/>
  <c r="E1000" i="2"/>
  <c r="E147" i="2"/>
  <c r="E719" i="2"/>
  <c r="E1996" i="2"/>
  <c r="E630" i="2"/>
  <c r="E1997" i="2"/>
  <c r="E1998" i="2"/>
  <c r="E735" i="2"/>
  <c r="E1999" i="2"/>
  <c r="E553" i="2"/>
  <c r="E548" i="2"/>
  <c r="E671" i="2"/>
  <c r="E257" i="2"/>
  <c r="E165" i="2"/>
  <c r="E2000" i="2"/>
  <c r="E247" i="2"/>
  <c r="E817" i="2"/>
  <c r="E1106" i="2"/>
  <c r="E261" i="2"/>
  <c r="E2001" i="2"/>
  <c r="E2002" i="2"/>
  <c r="E611" i="2"/>
  <c r="E1062" i="2"/>
  <c r="E2003" i="2"/>
  <c r="E872" i="2"/>
  <c r="E713" i="2"/>
  <c r="E1001" i="2"/>
  <c r="E571" i="2"/>
  <c r="E646" i="2"/>
  <c r="E1175" i="2"/>
  <c r="E2004" i="2"/>
  <c r="E37" i="2"/>
  <c r="E2005" i="2"/>
  <c r="E2006" i="2"/>
  <c r="E2007" i="2"/>
  <c r="E2008" i="2"/>
  <c r="E2009" i="2"/>
  <c r="E1094" i="2"/>
  <c r="E2010" i="2"/>
  <c r="E831" i="2"/>
  <c r="L62" i="2"/>
  <c r="K62" i="2"/>
  <c r="N62" i="2" s="1"/>
  <c r="E62" i="2"/>
  <c r="M62" i="2" s="1"/>
  <c r="M1994" i="2" l="1"/>
  <c r="N1994" i="2"/>
  <c r="M1974" i="2"/>
  <c r="N1974" i="2"/>
  <c r="M1945" i="2"/>
  <c r="N1945" i="2"/>
  <c r="M1922" i="2"/>
  <c r="N1922" i="2"/>
  <c r="N892" i="2"/>
  <c r="M892" i="2"/>
  <c r="N578" i="2"/>
  <c r="M578" i="2"/>
  <c r="N468" i="2"/>
  <c r="M468" i="2"/>
  <c r="N356" i="2"/>
  <c r="M356" i="2"/>
  <c r="N1050" i="2"/>
  <c r="M1050" i="2"/>
  <c r="M1737" i="2"/>
  <c r="N1737" i="2"/>
  <c r="M1717" i="2"/>
  <c r="N1717" i="2"/>
  <c r="M238" i="2"/>
  <c r="N238" i="2"/>
  <c r="M1690" i="2"/>
  <c r="N1690" i="2"/>
  <c r="M874" i="2"/>
  <c r="N874" i="2"/>
  <c r="M1649" i="2"/>
  <c r="N1649" i="2"/>
  <c r="M994" i="2"/>
  <c r="N994" i="2"/>
  <c r="M1623" i="2"/>
  <c r="N1623" i="2"/>
  <c r="N1609" i="2"/>
  <c r="M1609" i="2"/>
  <c r="M1598" i="2"/>
  <c r="N1598" i="2"/>
  <c r="N475" i="2"/>
  <c r="M475" i="2"/>
  <c r="N1565" i="2"/>
  <c r="M1565" i="2"/>
  <c r="N709" i="2"/>
  <c r="M709" i="2"/>
  <c r="N1533" i="2"/>
  <c r="M1533" i="2"/>
  <c r="N890" i="2"/>
  <c r="M890" i="2"/>
  <c r="M1512" i="2"/>
  <c r="N1512" i="2"/>
  <c r="M1112" i="2"/>
  <c r="N1112" i="2"/>
  <c r="N833" i="2"/>
  <c r="M833" i="2"/>
  <c r="M592" i="2"/>
  <c r="N592" i="2"/>
  <c r="M1185" i="2"/>
  <c r="N1185" i="2"/>
  <c r="N1444" i="2"/>
  <c r="M1444" i="2"/>
  <c r="N1426" i="2"/>
  <c r="M1426" i="2"/>
  <c r="N452" i="2"/>
  <c r="M452" i="2"/>
  <c r="N736" i="2"/>
  <c r="M736" i="2"/>
  <c r="M1360" i="2"/>
  <c r="N1360" i="2"/>
  <c r="M1339" i="2"/>
  <c r="N1339" i="2"/>
  <c r="M2009" i="2"/>
  <c r="N2009" i="2"/>
  <c r="M2008" i="2"/>
  <c r="N2008" i="2"/>
  <c r="M571" i="2"/>
  <c r="N571" i="2"/>
  <c r="M2001" i="2"/>
  <c r="N2001" i="2"/>
  <c r="M671" i="2"/>
  <c r="N671" i="2"/>
  <c r="M1996" i="2"/>
  <c r="N1996" i="2"/>
  <c r="M1995" i="2"/>
  <c r="N1995" i="2"/>
  <c r="M26" i="2"/>
  <c r="N26" i="2"/>
  <c r="M1196" i="2"/>
  <c r="N1196" i="2"/>
  <c r="M1985" i="2"/>
  <c r="N1985" i="2"/>
  <c r="M599" i="2"/>
  <c r="N599" i="2"/>
  <c r="M1977" i="2"/>
  <c r="N1977" i="2"/>
  <c r="M532" i="2"/>
  <c r="N532" i="2"/>
  <c r="M1975" i="2"/>
  <c r="N1975" i="2"/>
  <c r="M1072" i="2"/>
  <c r="N1072" i="2"/>
  <c r="M1967" i="2"/>
  <c r="N1967" i="2"/>
  <c r="M1962" i="2"/>
  <c r="N1962" i="2"/>
  <c r="M1959" i="2"/>
  <c r="N1959" i="2"/>
  <c r="M40" i="2"/>
  <c r="N40" i="2"/>
  <c r="M1952" i="2"/>
  <c r="N1952" i="2"/>
  <c r="M1948" i="2"/>
  <c r="N1948" i="2"/>
  <c r="M536" i="2"/>
  <c r="N536" i="2"/>
  <c r="M176" i="2"/>
  <c r="N176" i="2"/>
  <c r="M1943" i="2"/>
  <c r="N1943" i="2"/>
  <c r="M886" i="2"/>
  <c r="N886" i="2"/>
  <c r="M1937" i="2"/>
  <c r="N1937" i="2"/>
  <c r="M561" i="2"/>
  <c r="N561" i="2"/>
  <c r="M1930" i="2"/>
  <c r="N1930" i="2"/>
  <c r="M1928" i="2"/>
  <c r="N1928" i="2"/>
  <c r="M265" i="2"/>
  <c r="N265" i="2"/>
  <c r="N1918" i="2"/>
  <c r="M1918" i="2"/>
  <c r="N1914" i="2"/>
  <c r="M1914" i="2"/>
  <c r="N1908" i="2"/>
  <c r="M1908" i="2"/>
  <c r="N1904" i="2"/>
  <c r="M1904" i="2"/>
  <c r="N711" i="2"/>
  <c r="M711" i="2"/>
  <c r="N1894" i="2"/>
  <c r="M1894" i="2"/>
  <c r="N638" i="2"/>
  <c r="M638" i="2"/>
  <c r="N1036" i="2"/>
  <c r="M1036" i="2"/>
  <c r="N297" i="2"/>
  <c r="M297" i="2"/>
  <c r="N1885" i="2"/>
  <c r="M1885" i="2"/>
  <c r="N932" i="2"/>
  <c r="M932" i="2"/>
  <c r="N1881" i="2"/>
  <c r="M1881" i="2"/>
  <c r="N204" i="2"/>
  <c r="M204" i="2"/>
  <c r="N226" i="2"/>
  <c r="M226" i="2"/>
  <c r="N1087" i="2"/>
  <c r="M1087" i="2"/>
  <c r="N1866" i="2"/>
  <c r="M1866" i="2"/>
  <c r="N643" i="2"/>
  <c r="M643" i="2"/>
  <c r="N1858" i="2"/>
  <c r="M1858" i="2"/>
  <c r="N141" i="2"/>
  <c r="M141" i="2"/>
  <c r="N1855" i="2"/>
  <c r="M1855" i="2"/>
  <c r="N1134" i="2"/>
  <c r="M1134" i="2"/>
  <c r="N1849" i="2"/>
  <c r="M1849" i="2"/>
  <c r="N1843" i="2"/>
  <c r="M1843" i="2"/>
  <c r="N392" i="2"/>
  <c r="M392" i="2"/>
  <c r="N196" i="2"/>
  <c r="M196" i="2"/>
  <c r="N996" i="2"/>
  <c r="M996" i="2"/>
  <c r="N1828" i="2"/>
  <c r="M1828" i="2"/>
  <c r="N509" i="2"/>
  <c r="M509" i="2"/>
  <c r="N1823" i="2"/>
  <c r="M1823" i="2"/>
  <c r="N1820" i="2"/>
  <c r="M1820" i="2"/>
  <c r="N1815" i="2"/>
  <c r="M1815" i="2"/>
  <c r="N338" i="2"/>
  <c r="M338" i="2"/>
  <c r="N716" i="2"/>
  <c r="M716" i="2"/>
  <c r="N620" i="2"/>
  <c r="M620" i="2"/>
  <c r="N276" i="2"/>
  <c r="M276" i="2"/>
  <c r="N191" i="2"/>
  <c r="M191" i="2"/>
  <c r="N1145" i="2"/>
  <c r="M1145" i="2"/>
  <c r="N19" i="2"/>
  <c r="M19" i="2"/>
  <c r="N268" i="2"/>
  <c r="M268" i="2"/>
  <c r="N1788" i="2"/>
  <c r="M1788" i="2"/>
  <c r="N431" i="2"/>
  <c r="M431" i="2"/>
  <c r="N1043" i="2"/>
  <c r="M1043" i="2"/>
  <c r="N380" i="2"/>
  <c r="M380" i="2"/>
  <c r="N1772" i="2"/>
  <c r="M1772" i="2"/>
  <c r="N616" i="2"/>
  <c r="M616" i="2"/>
  <c r="N32" i="2"/>
  <c r="M32" i="2"/>
  <c r="N111" i="2"/>
  <c r="M111" i="2"/>
  <c r="N156" i="2"/>
  <c r="M156" i="2"/>
  <c r="N1758" i="2"/>
  <c r="M1758" i="2"/>
  <c r="M602" i="2"/>
  <c r="N602" i="2"/>
  <c r="M1751" i="2"/>
  <c r="N1751" i="2"/>
  <c r="M481" i="2"/>
  <c r="N481" i="2"/>
  <c r="M664" i="2"/>
  <c r="N664" i="2"/>
  <c r="M531" i="2"/>
  <c r="N531" i="2"/>
  <c r="M1738" i="2"/>
  <c r="N1738" i="2"/>
  <c r="M1735" i="2"/>
  <c r="N1735" i="2"/>
  <c r="M1131" i="2"/>
  <c r="N1131" i="2"/>
  <c r="M1727" i="2"/>
  <c r="N1727" i="2"/>
  <c r="M1722" i="2"/>
  <c r="N1722" i="2"/>
  <c r="M1718" i="2"/>
  <c r="N1718" i="2"/>
  <c r="M591" i="2"/>
  <c r="N591" i="2"/>
  <c r="M1047" i="2"/>
  <c r="N1047" i="2"/>
  <c r="M1010" i="2"/>
  <c r="N1010" i="2"/>
  <c r="M383" i="2"/>
  <c r="N383" i="2"/>
  <c r="M266" i="2"/>
  <c r="N266" i="2"/>
  <c r="M301" i="2"/>
  <c r="N301" i="2"/>
  <c r="M129" i="2"/>
  <c r="N129" i="2"/>
  <c r="M1691" i="2"/>
  <c r="N1691" i="2"/>
  <c r="M1686" i="2"/>
  <c r="N1686" i="2"/>
  <c r="M1685" i="2"/>
  <c r="N1685" i="2"/>
  <c r="M1680" i="2"/>
  <c r="N1680" i="2"/>
  <c r="M1673" i="2"/>
  <c r="N1673" i="2"/>
  <c r="M1672" i="2"/>
  <c r="N1672" i="2"/>
  <c r="M1667" i="2"/>
  <c r="N1667" i="2"/>
  <c r="M738" i="2"/>
  <c r="N738" i="2"/>
  <c r="M1662" i="2"/>
  <c r="N1662" i="2"/>
  <c r="M1057" i="2"/>
  <c r="N1057" i="2"/>
  <c r="M155" i="2"/>
  <c r="N155" i="2"/>
  <c r="M1650" i="2"/>
  <c r="N1650" i="2"/>
  <c r="M1647" i="2"/>
  <c r="N1647" i="2"/>
  <c r="M1643" i="2"/>
  <c r="N1643" i="2"/>
  <c r="M372" i="2"/>
  <c r="N372" i="2"/>
  <c r="M1637" i="2"/>
  <c r="N1637" i="2"/>
  <c r="M411" i="2"/>
  <c r="N411" i="2"/>
  <c r="M1634" i="2"/>
  <c r="N1634" i="2"/>
  <c r="M662" i="2"/>
  <c r="N662" i="2"/>
  <c r="M1627" i="2"/>
  <c r="N1627" i="2"/>
  <c r="M1624" i="2"/>
  <c r="N1624" i="2"/>
  <c r="M397" i="2"/>
  <c r="N397" i="2"/>
  <c r="M454" i="2"/>
  <c r="N454" i="2"/>
  <c r="M1617" i="2"/>
  <c r="N1617" i="2"/>
  <c r="M775" i="2"/>
  <c r="N775" i="2"/>
  <c r="M1612" i="2"/>
  <c r="N1612" i="2"/>
  <c r="M1610" i="2"/>
  <c r="N1610" i="2"/>
  <c r="M203" i="2"/>
  <c r="N203" i="2"/>
  <c r="M948" i="2"/>
  <c r="N948" i="2"/>
  <c r="M1604" i="2"/>
  <c r="N1604" i="2"/>
  <c r="M1104" i="2"/>
  <c r="N1104" i="2"/>
  <c r="M351" i="2"/>
  <c r="N351" i="2"/>
  <c r="M822" i="2"/>
  <c r="N822" i="2"/>
  <c r="M485" i="2"/>
  <c r="N485" i="2"/>
  <c r="M1591" i="2"/>
  <c r="N1591" i="2"/>
  <c r="M235" i="2"/>
  <c r="N235" i="2"/>
  <c r="M1584" i="2"/>
  <c r="N1584" i="2"/>
  <c r="M774" i="2"/>
  <c r="N774" i="2"/>
  <c r="M1574" i="2"/>
  <c r="N1574" i="2"/>
  <c r="M93" i="2"/>
  <c r="N93" i="2"/>
  <c r="M227" i="2"/>
  <c r="N227" i="2"/>
  <c r="M1561" i="2"/>
  <c r="N1561" i="2"/>
  <c r="M1556" i="2"/>
  <c r="N1556" i="2"/>
  <c r="M460" i="2"/>
  <c r="N460" i="2"/>
  <c r="M572" i="2"/>
  <c r="N572" i="2"/>
  <c r="M1546" i="2"/>
  <c r="N1546" i="2"/>
  <c r="M1541" i="2"/>
  <c r="N1541" i="2"/>
  <c r="M1135" i="2"/>
  <c r="N1135" i="2"/>
  <c r="M137" i="2"/>
  <c r="N137" i="2"/>
  <c r="M420" i="2"/>
  <c r="N420" i="2"/>
  <c r="M641" i="2"/>
  <c r="N641" i="2"/>
  <c r="M881" i="2"/>
  <c r="N881" i="2"/>
  <c r="M269" i="2"/>
  <c r="N269" i="2"/>
  <c r="M977" i="2"/>
  <c r="N977" i="2"/>
  <c r="M1526" i="2"/>
  <c r="N1526" i="2"/>
  <c r="M1522" i="2"/>
  <c r="N1522" i="2"/>
  <c r="M465" i="2"/>
  <c r="N465" i="2"/>
  <c r="M1518" i="2"/>
  <c r="N1518" i="2"/>
  <c r="M607" i="2"/>
  <c r="N607" i="2"/>
  <c r="M1513" i="2"/>
  <c r="N1513" i="2"/>
  <c r="M1508" i="2"/>
  <c r="N1508" i="2"/>
  <c r="M240" i="2"/>
  <c r="N240" i="2"/>
  <c r="M398" i="2"/>
  <c r="N398" i="2"/>
  <c r="M77" i="2"/>
  <c r="N77" i="2"/>
  <c r="M30" i="2"/>
  <c r="N30" i="2"/>
  <c r="M114" i="2"/>
  <c r="N114" i="2"/>
  <c r="M1006" i="2"/>
  <c r="N1006" i="2"/>
  <c r="M1077" i="2"/>
  <c r="N1077" i="2"/>
  <c r="M200" i="2"/>
  <c r="N200" i="2"/>
  <c r="N195" i="2"/>
  <c r="M195" i="2"/>
  <c r="M1486" i="2"/>
  <c r="N1486" i="2"/>
  <c r="N1481" i="2"/>
  <c r="M1481" i="2"/>
  <c r="M500" i="2"/>
  <c r="N500" i="2"/>
  <c r="M1477" i="2"/>
  <c r="N1477" i="2"/>
  <c r="N691" i="2"/>
  <c r="M691" i="2"/>
  <c r="N186" i="2"/>
  <c r="M186" i="2"/>
  <c r="N95" i="2"/>
  <c r="M95" i="2"/>
  <c r="N1464" i="2"/>
  <c r="M1464" i="2"/>
  <c r="N1028" i="2"/>
  <c r="M1028" i="2"/>
  <c r="N29" i="2"/>
  <c r="M29" i="2"/>
  <c r="M819" i="2"/>
  <c r="M1019" i="2"/>
  <c r="M1851" i="2"/>
  <c r="M1821" i="2"/>
  <c r="M261" i="2"/>
  <c r="N261" i="2"/>
  <c r="M143" i="2"/>
  <c r="N143" i="2"/>
  <c r="M189" i="2"/>
  <c r="N189" i="2"/>
  <c r="M950" i="2"/>
  <c r="N950" i="2"/>
  <c r="M130" i="2"/>
  <c r="N130" i="2"/>
  <c r="M1169" i="2"/>
  <c r="N1169" i="2"/>
  <c r="N1825" i="2"/>
  <c r="M1825" i="2"/>
  <c r="N295" i="2"/>
  <c r="M295" i="2"/>
  <c r="N1776" i="2"/>
  <c r="M1776" i="2"/>
  <c r="N1756" i="2"/>
  <c r="M1756" i="2"/>
  <c r="M205" i="2"/>
  <c r="N205" i="2"/>
  <c r="M1709" i="2"/>
  <c r="N1709" i="2"/>
  <c r="M1684" i="2"/>
  <c r="N1684" i="2"/>
  <c r="M595" i="2"/>
  <c r="N595" i="2"/>
  <c r="M253" i="2"/>
  <c r="N253" i="2"/>
  <c r="M918" i="2"/>
  <c r="N918" i="2"/>
  <c r="M580" i="2"/>
  <c r="N580" i="2"/>
  <c r="N1578" i="2"/>
  <c r="M1578" i="2"/>
  <c r="N1551" i="2"/>
  <c r="M1551" i="2"/>
  <c r="N1536" i="2"/>
  <c r="M1536" i="2"/>
  <c r="N850" i="2"/>
  <c r="M850" i="2"/>
  <c r="M583" i="2"/>
  <c r="N583" i="2"/>
  <c r="M170" i="2"/>
  <c r="N170" i="2"/>
  <c r="M1096" i="2"/>
  <c r="N1096" i="2"/>
  <c r="M1450" i="2"/>
  <c r="N1450" i="2"/>
  <c r="N1433" i="2"/>
  <c r="M1433" i="2"/>
  <c r="N161" i="2"/>
  <c r="M161" i="2"/>
  <c r="N1189" i="2"/>
  <c r="M1189" i="2"/>
  <c r="M1343" i="2"/>
  <c r="N1343" i="2"/>
  <c r="M634" i="2"/>
  <c r="M2006" i="2"/>
  <c r="N2006" i="2"/>
  <c r="M713" i="2"/>
  <c r="N713" i="2"/>
  <c r="M1106" i="2"/>
  <c r="N1106" i="2"/>
  <c r="M553" i="2"/>
  <c r="N553" i="2"/>
  <c r="M147" i="2"/>
  <c r="N147" i="2"/>
  <c r="M20" i="2"/>
  <c r="N20" i="2"/>
  <c r="M1990" i="2"/>
  <c r="N1990" i="2"/>
  <c r="M859" i="2"/>
  <c r="N859" i="2"/>
  <c r="M1984" i="2"/>
  <c r="N1984" i="2"/>
  <c r="M1980" i="2"/>
  <c r="N1980" i="2"/>
  <c r="M104" i="2"/>
  <c r="N104" i="2"/>
  <c r="M48" i="2"/>
  <c r="N48" i="2"/>
  <c r="M543" i="2"/>
  <c r="N543" i="2"/>
  <c r="M1971" i="2"/>
  <c r="N1971" i="2"/>
  <c r="M1966" i="2"/>
  <c r="N1966" i="2"/>
  <c r="M447" i="2"/>
  <c r="N447" i="2"/>
  <c r="M347" i="2"/>
  <c r="N347" i="2"/>
  <c r="M772" i="2"/>
  <c r="N772" i="2"/>
  <c r="M1951" i="2"/>
  <c r="N1951" i="2"/>
  <c r="M926" i="2"/>
  <c r="N926" i="2"/>
  <c r="M332" i="2"/>
  <c r="N332" i="2"/>
  <c r="M320" i="2"/>
  <c r="N320" i="2"/>
  <c r="M1132" i="2"/>
  <c r="N1132" i="2"/>
  <c r="M1941" i="2"/>
  <c r="N1941" i="2"/>
  <c r="M520" i="2"/>
  <c r="N520" i="2"/>
  <c r="M1933" i="2"/>
  <c r="N1933" i="2"/>
  <c r="M1039" i="2"/>
  <c r="N1039" i="2"/>
  <c r="M1926" i="2"/>
  <c r="N1926" i="2"/>
  <c r="M848" i="2"/>
  <c r="N848" i="2"/>
  <c r="N884" i="2"/>
  <c r="M884" i="2"/>
  <c r="N1912" i="2"/>
  <c r="M1912" i="2"/>
  <c r="N1907" i="2"/>
  <c r="M1907" i="2"/>
  <c r="N587" i="2"/>
  <c r="M587" i="2"/>
  <c r="N1899" i="2"/>
  <c r="M1899" i="2"/>
  <c r="N470" i="2"/>
  <c r="M470" i="2"/>
  <c r="N1889" i="2"/>
  <c r="M1889" i="2"/>
  <c r="N815" i="2"/>
  <c r="M815" i="2"/>
  <c r="N826" i="2"/>
  <c r="M826" i="2"/>
  <c r="N1139" i="2"/>
  <c r="M1139" i="2"/>
  <c r="N1880" i="2"/>
  <c r="M1880" i="2"/>
  <c r="N793" i="2"/>
  <c r="M793" i="2"/>
  <c r="N101" i="2"/>
  <c r="M101" i="2"/>
  <c r="N556" i="2"/>
  <c r="M556" i="2"/>
  <c r="N1865" i="2"/>
  <c r="M1865" i="2"/>
  <c r="N1862" i="2"/>
  <c r="M1862" i="2"/>
  <c r="N493" i="2"/>
  <c r="M493" i="2"/>
  <c r="N172" i="2"/>
  <c r="M172" i="2"/>
  <c r="N651" i="2"/>
  <c r="M651" i="2"/>
  <c r="N863" i="2"/>
  <c r="M863" i="2"/>
  <c r="N1848" i="2"/>
  <c r="M1848" i="2"/>
  <c r="N1842" i="2"/>
  <c r="M1842" i="2"/>
  <c r="N197" i="2"/>
  <c r="M197" i="2"/>
  <c r="N1834" i="2"/>
  <c r="M1834" i="2"/>
  <c r="N1829" i="2"/>
  <c r="M1829" i="2"/>
  <c r="N1827" i="2"/>
  <c r="M1827" i="2"/>
  <c r="N1824" i="2"/>
  <c r="M1824" i="2"/>
  <c r="N934" i="2"/>
  <c r="M934" i="2"/>
  <c r="N1121" i="2"/>
  <c r="M1121" i="2"/>
  <c r="N1814" i="2"/>
  <c r="M1814" i="2"/>
  <c r="N53" i="2"/>
  <c r="M53" i="2"/>
  <c r="N1808" i="2"/>
  <c r="M1808" i="2"/>
  <c r="N289" i="2"/>
  <c r="M289" i="2"/>
  <c r="N1800" i="2"/>
  <c r="M1800" i="2"/>
  <c r="N241" i="2"/>
  <c r="M241" i="2"/>
  <c r="N502" i="2"/>
  <c r="M502" i="2"/>
  <c r="N1191" i="2"/>
  <c r="M1191" i="2"/>
  <c r="N1790" i="2"/>
  <c r="M1790" i="2"/>
  <c r="N1786" i="2"/>
  <c r="M1786" i="2"/>
  <c r="N1114" i="2"/>
  <c r="M1114" i="2"/>
  <c r="N405" i="2"/>
  <c r="M405" i="2"/>
  <c r="N1775" i="2"/>
  <c r="M1775" i="2"/>
  <c r="N1771" i="2"/>
  <c r="M1771" i="2"/>
  <c r="N930" i="2"/>
  <c r="M930" i="2"/>
  <c r="N993" i="2"/>
  <c r="M993" i="2"/>
  <c r="N192" i="2"/>
  <c r="M192" i="2"/>
  <c r="N283" i="2"/>
  <c r="M283" i="2"/>
  <c r="N1009" i="2"/>
  <c r="M1009" i="2"/>
  <c r="M1755" i="2"/>
  <c r="N1755" i="2"/>
  <c r="M344" i="2"/>
  <c r="N344" i="2"/>
  <c r="M121" i="2"/>
  <c r="N121" i="2"/>
  <c r="M1746" i="2"/>
  <c r="N1746" i="2"/>
  <c r="M234" i="2"/>
  <c r="N234" i="2"/>
  <c r="M564" i="2"/>
  <c r="N564" i="2"/>
  <c r="M1733" i="2"/>
  <c r="N1733" i="2"/>
  <c r="M853" i="2"/>
  <c r="N853" i="2"/>
  <c r="M1725" i="2"/>
  <c r="N1725" i="2"/>
  <c r="M1721" i="2"/>
  <c r="N1721" i="2"/>
  <c r="M1716" i="2"/>
  <c r="N1716" i="2"/>
  <c r="M42" i="2"/>
  <c r="N42" i="2"/>
  <c r="M1708" i="2"/>
  <c r="N1708" i="2"/>
  <c r="M1705" i="2"/>
  <c r="N1705" i="2"/>
  <c r="M1004" i="2"/>
  <c r="N1004" i="2"/>
  <c r="M589" i="2"/>
  <c r="N589" i="2"/>
  <c r="M400" i="2"/>
  <c r="N400" i="2"/>
  <c r="M1693" i="2"/>
  <c r="N1693" i="2"/>
  <c r="M1002" i="2"/>
  <c r="N1002" i="2"/>
  <c r="M369" i="2"/>
  <c r="N369" i="2"/>
  <c r="M1683" i="2"/>
  <c r="N1683" i="2"/>
  <c r="M1679" i="2"/>
  <c r="N1679" i="2"/>
  <c r="M275" i="2"/>
  <c r="N275" i="2"/>
  <c r="M1671" i="2"/>
  <c r="N1671" i="2"/>
  <c r="M440" i="2"/>
  <c r="N440" i="2"/>
  <c r="M1666" i="2"/>
  <c r="N1666" i="2"/>
  <c r="M1660" i="2"/>
  <c r="N1660" i="2"/>
  <c r="M1035" i="2"/>
  <c r="N1035" i="2"/>
  <c r="M1653" i="2"/>
  <c r="N1653" i="2"/>
  <c r="M1648" i="2"/>
  <c r="N1648" i="2"/>
  <c r="M956" i="2"/>
  <c r="N956" i="2"/>
  <c r="M1641" i="2"/>
  <c r="N1641" i="2"/>
  <c r="M251" i="2"/>
  <c r="N251" i="2"/>
  <c r="M1117" i="2"/>
  <c r="N1117" i="2"/>
  <c r="M357" i="2"/>
  <c r="N357" i="2"/>
  <c r="M47" i="2"/>
  <c r="N47" i="2"/>
  <c r="M387" i="2"/>
  <c r="N387" i="2"/>
  <c r="M1626" i="2"/>
  <c r="N1626" i="2"/>
  <c r="M361" i="2"/>
  <c r="N361" i="2"/>
  <c r="M1621" i="2"/>
  <c r="N1621" i="2"/>
  <c r="M1151" i="2"/>
  <c r="N1151" i="2"/>
  <c r="M983" i="2"/>
  <c r="N983" i="2"/>
  <c r="M910" i="2"/>
  <c r="N910" i="2"/>
  <c r="M142" i="2"/>
  <c r="N142" i="2"/>
  <c r="M915" i="2"/>
  <c r="N915" i="2"/>
  <c r="M125" i="2"/>
  <c r="N125" i="2"/>
  <c r="M770" i="2"/>
  <c r="N770" i="2"/>
  <c r="M359" i="2"/>
  <c r="N359" i="2"/>
  <c r="M694" i="2"/>
  <c r="N694" i="2"/>
  <c r="M391" i="2"/>
  <c r="N391" i="2"/>
  <c r="M1596" i="2"/>
  <c r="N1596" i="2"/>
  <c r="M444" i="2"/>
  <c r="N444" i="2"/>
  <c r="M1024" i="2"/>
  <c r="N1024" i="2"/>
  <c r="M1587" i="2"/>
  <c r="N1587" i="2"/>
  <c r="M83" i="2"/>
  <c r="N83" i="2"/>
  <c r="N1577" i="2"/>
  <c r="M1577" i="2"/>
  <c r="M1572" i="2"/>
  <c r="N1572" i="2"/>
  <c r="N106" i="2"/>
  <c r="M106" i="2"/>
  <c r="M1564" i="2"/>
  <c r="N1564" i="2"/>
  <c r="M1559" i="2"/>
  <c r="N1559" i="2"/>
  <c r="M1554" i="2"/>
  <c r="N1554" i="2"/>
  <c r="M1550" i="2"/>
  <c r="N1550" i="2"/>
  <c r="M1548" i="2"/>
  <c r="N1548" i="2"/>
  <c r="N1545" i="2"/>
  <c r="M1545" i="2"/>
  <c r="M840" i="2"/>
  <c r="N840" i="2"/>
  <c r="M1017" i="2"/>
  <c r="N1017" i="2"/>
  <c r="M659" i="2"/>
  <c r="N659" i="2"/>
  <c r="M769" i="2"/>
  <c r="N769" i="2"/>
  <c r="M1532" i="2"/>
  <c r="N1532" i="2"/>
  <c r="M71" i="2"/>
  <c r="N71" i="2"/>
  <c r="M84" i="2"/>
  <c r="N84" i="2"/>
  <c r="M871" i="2"/>
  <c r="N871" i="2"/>
  <c r="M577" i="2"/>
  <c r="N577" i="2"/>
  <c r="M1059" i="2"/>
  <c r="N1059" i="2"/>
  <c r="M302" i="2"/>
  <c r="N302" i="2"/>
  <c r="M109" i="2"/>
  <c r="N109" i="2"/>
  <c r="M1516" i="2"/>
  <c r="N1516" i="2"/>
  <c r="M1511" i="2"/>
  <c r="N1511" i="2"/>
  <c r="M830" i="2"/>
  <c r="N830" i="2"/>
  <c r="M1507" i="2"/>
  <c r="N1507" i="2"/>
  <c r="M682" i="2"/>
  <c r="N682" i="2"/>
  <c r="M924" i="2"/>
  <c r="N924" i="2"/>
  <c r="M354" i="2"/>
  <c r="N354" i="2"/>
  <c r="M1066" i="2"/>
  <c r="N1066" i="2"/>
  <c r="M423" i="2"/>
  <c r="N423" i="2"/>
  <c r="N1023" i="2"/>
  <c r="M1023" i="2"/>
  <c r="M432" i="2"/>
  <c r="M1805" i="2"/>
  <c r="M719" i="2"/>
  <c r="N719" i="2"/>
  <c r="M544" i="2"/>
  <c r="N544" i="2"/>
  <c r="M1872" i="2"/>
  <c r="N1872" i="2"/>
  <c r="N992" i="2"/>
  <c r="M992" i="2"/>
  <c r="N777" i="2"/>
  <c r="M777" i="2"/>
  <c r="N39" i="2"/>
  <c r="M39" i="2"/>
  <c r="N1184" i="2"/>
  <c r="M1184" i="2"/>
  <c r="M2005" i="2"/>
  <c r="N2005" i="2"/>
  <c r="M872" i="2"/>
  <c r="N872" i="2"/>
  <c r="M817" i="2"/>
  <c r="N817" i="2"/>
  <c r="M1999" i="2"/>
  <c r="N1999" i="2"/>
  <c r="M1993" i="2"/>
  <c r="N1993" i="2"/>
  <c r="M1989" i="2"/>
  <c r="N1989" i="2"/>
  <c r="M870" i="2"/>
  <c r="N870" i="2"/>
  <c r="M394" i="2"/>
  <c r="N394" i="2"/>
  <c r="M1979" i="2"/>
  <c r="N1979" i="2"/>
  <c r="M1127" i="2"/>
  <c r="N1127" i="2"/>
  <c r="M505" i="2"/>
  <c r="N505" i="2"/>
  <c r="M346" i="2"/>
  <c r="N346" i="2"/>
  <c r="M194" i="2"/>
  <c r="N194" i="2"/>
  <c r="M733" i="2"/>
  <c r="N733" i="2"/>
  <c r="M1960" i="2"/>
  <c r="N1960" i="2"/>
  <c r="M1958" i="2"/>
  <c r="N1958" i="2"/>
  <c r="M13" i="2"/>
  <c r="N13" i="2"/>
  <c r="M861" i="2"/>
  <c r="N861" i="2"/>
  <c r="M785" i="2"/>
  <c r="N785" i="2"/>
  <c r="M1030" i="2"/>
  <c r="N1030" i="2"/>
  <c r="M16" i="2"/>
  <c r="N16" i="2"/>
  <c r="M717" i="2"/>
  <c r="N717" i="2"/>
  <c r="M1940" i="2"/>
  <c r="N1940" i="2"/>
  <c r="M811" i="2"/>
  <c r="N811" i="2"/>
  <c r="M327" i="2"/>
  <c r="N327" i="2"/>
  <c r="M487" i="2"/>
  <c r="N487" i="2"/>
  <c r="M1128" i="2"/>
  <c r="N1128" i="2"/>
  <c r="M957" i="2"/>
  <c r="N957" i="2"/>
  <c r="N959" i="2"/>
  <c r="M959" i="2"/>
  <c r="N1911" i="2"/>
  <c r="M1911" i="2"/>
  <c r="N1906" i="2"/>
  <c r="M1906" i="2"/>
  <c r="N1903" i="2"/>
  <c r="M1903" i="2"/>
  <c r="N1898" i="2"/>
  <c r="M1898" i="2"/>
  <c r="N1893" i="2"/>
  <c r="M1893" i="2"/>
  <c r="N277" i="2"/>
  <c r="M277" i="2"/>
  <c r="M340" i="2"/>
  <c r="N340" i="2"/>
  <c r="M87" i="2"/>
  <c r="N87" i="2"/>
  <c r="M1883" i="2"/>
  <c r="N1883" i="2"/>
  <c r="M1090" i="2"/>
  <c r="N1090" i="2"/>
  <c r="M1879" i="2"/>
  <c r="N1879" i="2"/>
  <c r="M1874" i="2"/>
  <c r="N1874" i="2"/>
  <c r="M198" i="2"/>
  <c r="N198" i="2"/>
  <c r="M1857" i="2"/>
  <c r="N1857" i="2"/>
  <c r="M79" i="2"/>
  <c r="N79" i="2"/>
  <c r="M609" i="2"/>
  <c r="N609" i="2"/>
  <c r="M215" i="2"/>
  <c r="N215" i="2"/>
  <c r="M1847" i="2"/>
  <c r="N1847" i="2"/>
  <c r="M1841" i="2"/>
  <c r="N1841" i="2"/>
  <c r="M116" i="2"/>
  <c r="N116" i="2"/>
  <c r="N1833" i="2"/>
  <c r="M1833" i="2"/>
  <c r="N44" i="2"/>
  <c r="M44" i="2"/>
  <c r="N952" i="2"/>
  <c r="M952" i="2"/>
  <c r="N756" i="2"/>
  <c r="M756" i="2"/>
  <c r="N7" i="2"/>
  <c r="M7" i="2"/>
  <c r="N867" i="2"/>
  <c r="M867" i="2"/>
  <c r="N472" i="2"/>
  <c r="M472" i="2"/>
  <c r="N1812" i="2"/>
  <c r="M1812" i="2"/>
  <c r="N563" i="2"/>
  <c r="M563" i="2"/>
  <c r="N1803" i="2"/>
  <c r="M1803" i="2"/>
  <c r="N752" i="2"/>
  <c r="M752" i="2"/>
  <c r="N1796" i="2"/>
  <c r="M1796" i="2"/>
  <c r="N1793" i="2"/>
  <c r="M1793" i="2"/>
  <c r="N410" i="2"/>
  <c r="M410" i="2"/>
  <c r="N1785" i="2"/>
  <c r="M1785" i="2"/>
  <c r="N753" i="2"/>
  <c r="M753" i="2"/>
  <c r="N1778" i="2"/>
  <c r="M1778" i="2"/>
  <c r="N21" i="2"/>
  <c r="M21" i="2"/>
  <c r="N375" i="2"/>
  <c r="M375" i="2"/>
  <c r="N496" i="2"/>
  <c r="M496" i="2"/>
  <c r="N1762" i="2"/>
  <c r="M1762" i="2"/>
  <c r="N223" i="2"/>
  <c r="M223" i="2"/>
  <c r="N836" i="2"/>
  <c r="M836" i="2"/>
  <c r="N162" i="2"/>
  <c r="M162" i="2"/>
  <c r="N309" i="2"/>
  <c r="M309" i="2"/>
  <c r="N1745" i="2"/>
  <c r="M1745" i="2"/>
  <c r="N1743" i="2"/>
  <c r="M1743" i="2"/>
  <c r="M786" i="2"/>
  <c r="N786" i="2"/>
  <c r="M1732" i="2"/>
  <c r="N1732" i="2"/>
  <c r="M503" i="2"/>
  <c r="N503" i="2"/>
  <c r="M1724" i="2"/>
  <c r="N1724" i="2"/>
  <c r="M80" i="2"/>
  <c r="N80" i="2"/>
  <c r="M1715" i="2"/>
  <c r="N1715" i="2"/>
  <c r="M1713" i="2"/>
  <c r="N1713" i="2"/>
  <c r="M56" i="2"/>
  <c r="N56" i="2"/>
  <c r="M1704" i="2"/>
  <c r="N1704" i="2"/>
  <c r="M696" i="2"/>
  <c r="N696" i="2"/>
  <c r="M1698" i="2"/>
  <c r="N1698" i="2"/>
  <c r="M603" i="2"/>
  <c r="N603" i="2"/>
  <c r="M511" i="2"/>
  <c r="N511" i="2"/>
  <c r="M1689" i="2"/>
  <c r="N1689" i="2"/>
  <c r="M1138" i="2"/>
  <c r="N1138" i="2"/>
  <c r="M928" i="2"/>
  <c r="N928" i="2"/>
  <c r="M1678" i="2"/>
  <c r="N1678" i="2"/>
  <c r="M527" i="2"/>
  <c r="N527" i="2"/>
  <c r="M1670" i="2"/>
  <c r="N1670" i="2"/>
  <c r="M898" i="2"/>
  <c r="N898" i="2"/>
  <c r="M1665" i="2"/>
  <c r="N1665" i="2"/>
  <c r="M312" i="2"/>
  <c r="N312" i="2"/>
  <c r="M1038" i="2"/>
  <c r="N1038" i="2"/>
  <c r="M1652" i="2"/>
  <c r="N1652" i="2"/>
  <c r="M547" i="2"/>
  <c r="N547" i="2"/>
  <c r="M525" i="2"/>
  <c r="N525" i="2"/>
  <c r="M1640" i="2"/>
  <c r="N1640" i="2"/>
  <c r="M326" i="2"/>
  <c r="N326" i="2"/>
  <c r="M790" i="2"/>
  <c r="N790" i="2"/>
  <c r="M1636" i="2"/>
  <c r="N1636" i="2"/>
  <c r="M1632" i="2"/>
  <c r="N1632" i="2"/>
  <c r="M834" i="2"/>
  <c r="N834" i="2"/>
  <c r="M729" i="2"/>
  <c r="N729" i="2"/>
  <c r="M10" i="2"/>
  <c r="N10" i="2"/>
  <c r="M272" i="2"/>
  <c r="N272" i="2"/>
  <c r="M1619" i="2"/>
  <c r="N1619" i="2"/>
  <c r="M746" i="2"/>
  <c r="N746" i="2"/>
  <c r="M1173" i="2"/>
  <c r="N1173" i="2"/>
  <c r="M163" i="2"/>
  <c r="N163" i="2"/>
  <c r="N138" i="2"/>
  <c r="M138" i="2"/>
  <c r="M1606" i="2"/>
  <c r="N1606" i="2"/>
  <c r="M1040" i="2"/>
  <c r="N1040" i="2"/>
  <c r="M408" i="2"/>
  <c r="N408" i="2"/>
  <c r="M1076" i="2"/>
  <c r="N1076" i="2"/>
  <c r="M841" i="2"/>
  <c r="N841" i="2"/>
  <c r="N335" i="2"/>
  <c r="M335" i="2"/>
  <c r="N122" i="2"/>
  <c r="M122" i="2"/>
  <c r="N1590" i="2"/>
  <c r="M1590" i="2"/>
  <c r="N887" i="2"/>
  <c r="M887" i="2"/>
  <c r="N1582" i="2"/>
  <c r="M1582" i="2"/>
  <c r="N157" i="2"/>
  <c r="M157" i="2"/>
  <c r="N1571" i="2"/>
  <c r="M1571" i="2"/>
  <c r="N545" i="2"/>
  <c r="M545" i="2"/>
  <c r="N1563" i="2"/>
  <c r="M1563" i="2"/>
  <c r="N1558" i="2"/>
  <c r="M1558" i="2"/>
  <c r="N34" i="2"/>
  <c r="M34" i="2"/>
  <c r="N518" i="2"/>
  <c r="M518" i="2"/>
  <c r="N557" i="2"/>
  <c r="M557" i="2"/>
  <c r="N131" i="2"/>
  <c r="M131" i="2"/>
  <c r="N749" i="2"/>
  <c r="M749" i="2"/>
  <c r="N1537" i="2"/>
  <c r="M1537" i="2"/>
  <c r="N1084" i="2"/>
  <c r="M1084" i="2"/>
  <c r="N1535" i="2"/>
  <c r="M1535" i="2"/>
  <c r="N422" i="2"/>
  <c r="M422" i="2"/>
  <c r="N220" i="2"/>
  <c r="M220" i="2"/>
  <c r="N1528" i="2"/>
  <c r="M1528" i="2"/>
  <c r="N376" i="2"/>
  <c r="M376" i="2"/>
  <c r="N1525" i="2"/>
  <c r="M1525" i="2"/>
  <c r="N1521" i="2"/>
  <c r="M1521" i="2"/>
  <c r="M1520" i="2"/>
  <c r="N1520" i="2"/>
  <c r="M1193" i="2"/>
  <c r="N1193" i="2"/>
  <c r="M1515" i="2"/>
  <c r="N1515" i="2"/>
  <c r="M290" i="2"/>
  <c r="N290" i="2"/>
  <c r="M1031" i="2"/>
  <c r="N1031" i="2"/>
  <c r="M1506" i="2"/>
  <c r="N1506" i="2"/>
  <c r="M1503" i="2"/>
  <c r="N1503" i="2"/>
  <c r="M1500" i="2"/>
  <c r="N1500" i="2"/>
  <c r="M110" i="2"/>
  <c r="N110" i="2"/>
  <c r="M6" i="2"/>
  <c r="N6" i="2"/>
  <c r="M1494" i="2"/>
  <c r="N1494" i="2"/>
  <c r="N1048" i="2"/>
  <c r="M1048" i="2"/>
  <c r="N1490" i="2"/>
  <c r="M1490" i="2"/>
  <c r="N498" i="2"/>
  <c r="M498" i="2"/>
  <c r="N1485" i="2"/>
  <c r="M1485" i="2"/>
  <c r="M931" i="2"/>
  <c r="N931" i="2"/>
  <c r="M1478" i="2"/>
  <c r="N1478" i="2"/>
  <c r="M1476" i="2"/>
  <c r="N1476" i="2"/>
  <c r="M1474" i="2"/>
  <c r="N1474" i="2"/>
  <c r="M1471" i="2"/>
  <c r="N1471" i="2"/>
  <c r="M1466" i="2"/>
  <c r="N1466" i="2"/>
  <c r="M1462" i="2"/>
  <c r="N1462" i="2"/>
  <c r="M1456" i="2"/>
  <c r="N1456" i="2"/>
  <c r="M1452" i="2"/>
  <c r="N1452" i="2"/>
  <c r="M231" i="2"/>
  <c r="N231" i="2"/>
  <c r="M1445" i="2"/>
  <c r="N1445" i="2"/>
  <c r="N1443" i="2"/>
  <c r="M1443" i="2"/>
  <c r="N565" i="2"/>
  <c r="M565" i="2"/>
  <c r="N1438" i="2"/>
  <c r="M1438" i="2"/>
  <c r="N600" i="2"/>
  <c r="M600" i="2"/>
  <c r="N1431" i="2"/>
  <c r="M1431" i="2"/>
  <c r="N1424" i="2"/>
  <c r="M1424" i="2"/>
  <c r="N1417" i="2"/>
  <c r="M1417" i="2"/>
  <c r="N1414" i="2"/>
  <c r="M1414" i="2"/>
  <c r="N1409" i="2"/>
  <c r="M1409" i="2"/>
  <c r="N1405" i="2"/>
  <c r="M1405" i="2"/>
  <c r="N407" i="2"/>
  <c r="M407" i="2"/>
  <c r="N1397" i="2"/>
  <c r="M1397" i="2"/>
  <c r="N642" i="2"/>
  <c r="M642" i="2"/>
  <c r="N508" i="2"/>
  <c r="M508" i="2"/>
  <c r="N1387" i="2"/>
  <c r="M1387" i="2"/>
  <c r="N1380" i="2"/>
  <c r="M1380" i="2"/>
  <c r="N1375" i="2"/>
  <c r="M1375" i="2"/>
  <c r="N885" i="2"/>
  <c r="M885" i="2"/>
  <c r="N478" i="2"/>
  <c r="M478" i="2"/>
  <c r="M284" i="2"/>
  <c r="N284" i="2"/>
  <c r="M1359" i="2"/>
  <c r="N1359" i="2"/>
  <c r="M1355" i="2"/>
  <c r="N1355" i="2"/>
  <c r="M798" i="2"/>
  <c r="N798" i="2"/>
  <c r="M778" i="2"/>
  <c r="N778" i="2"/>
  <c r="M688" i="2"/>
  <c r="N688" i="2"/>
  <c r="M1342" i="2"/>
  <c r="N1342" i="2"/>
  <c r="M1070" i="2"/>
  <c r="N1070" i="2"/>
  <c r="M842" i="2"/>
  <c r="N842" i="2"/>
  <c r="M248" i="2"/>
  <c r="N248" i="2"/>
  <c r="M476" i="2"/>
  <c r="N476" i="2"/>
  <c r="M1334" i="2"/>
  <c r="N1334" i="2"/>
  <c r="M1187" i="2"/>
  <c r="N1187" i="2"/>
  <c r="M1330" i="2"/>
  <c r="N1330" i="2"/>
  <c r="M1324" i="2"/>
  <c r="N1324" i="2"/>
  <c r="M1201" i="2"/>
  <c r="N1201" i="2"/>
  <c r="M1192" i="2"/>
  <c r="N1192" i="2"/>
  <c r="M1317" i="2"/>
  <c r="N1317" i="2"/>
  <c r="M779" i="2"/>
  <c r="N779" i="2"/>
  <c r="M1312" i="2"/>
  <c r="N1312" i="2"/>
  <c r="M1310" i="2"/>
  <c r="N1310" i="2"/>
  <c r="M1304" i="2"/>
  <c r="N1304" i="2"/>
  <c r="M418" i="2"/>
  <c r="N418" i="2"/>
  <c r="M1027" i="2"/>
  <c r="N1027" i="2"/>
  <c r="M119" i="2"/>
  <c r="N119" i="2"/>
  <c r="M304" i="2"/>
  <c r="N304" i="2"/>
  <c r="M806" i="2"/>
  <c r="N806" i="2"/>
  <c r="M1160" i="2"/>
  <c r="N1160" i="2"/>
  <c r="M1281" i="2"/>
  <c r="N1281" i="2"/>
  <c r="M1277" i="2"/>
  <c r="N1277" i="2"/>
  <c r="M741" i="2"/>
  <c r="N741" i="2"/>
  <c r="M68" i="2"/>
  <c r="N68" i="2"/>
  <c r="M1269" i="2"/>
  <c r="N1269" i="2"/>
  <c r="M386" i="2"/>
  <c r="N386" i="2"/>
  <c r="M264" i="2"/>
  <c r="N264" i="2"/>
  <c r="M270" i="2"/>
  <c r="N270" i="2"/>
  <c r="M1255" i="2"/>
  <c r="N1255" i="2"/>
  <c r="M1249" i="2"/>
  <c r="N1249" i="2"/>
  <c r="M515" i="2"/>
  <c r="N515" i="2"/>
  <c r="M1245" i="2"/>
  <c r="N1245" i="2"/>
  <c r="M1241" i="2"/>
  <c r="N1241" i="2"/>
  <c r="M415" i="2"/>
  <c r="N415" i="2"/>
  <c r="M1235" i="2"/>
  <c r="N1235" i="2"/>
  <c r="M404" i="2"/>
  <c r="N404" i="2"/>
  <c r="M1228" i="2"/>
  <c r="N1228" i="2"/>
  <c r="M835" i="2"/>
  <c r="N835" i="2"/>
  <c r="M1223" i="2"/>
  <c r="N1223" i="2"/>
  <c r="M249" i="2"/>
  <c r="N249" i="2"/>
  <c r="M1067" i="2"/>
  <c r="N1067" i="2"/>
  <c r="M457" i="2"/>
  <c r="N457" i="2"/>
  <c r="M1012" i="2"/>
  <c r="N1012" i="2"/>
  <c r="M1210" i="2"/>
  <c r="N1210" i="2"/>
  <c r="M1206" i="2"/>
  <c r="N1206" i="2"/>
  <c r="M1917" i="2"/>
  <c r="M296" i="2"/>
  <c r="M1798" i="2"/>
  <c r="M217" i="2"/>
  <c r="M548" i="2"/>
  <c r="N548" i="2"/>
  <c r="M349" i="2"/>
  <c r="N349" i="2"/>
  <c r="M1961" i="2"/>
  <c r="N1961" i="2"/>
  <c r="M328" i="2"/>
  <c r="N328" i="2"/>
  <c r="M228" i="2"/>
  <c r="N228" i="2"/>
  <c r="M281" i="2"/>
  <c r="N281" i="2"/>
  <c r="M902" i="2"/>
  <c r="N902" i="2"/>
  <c r="M1837" i="2"/>
  <c r="N1837" i="2"/>
  <c r="N35" i="2"/>
  <c r="M35" i="2"/>
  <c r="N570" i="2"/>
  <c r="M570" i="2"/>
  <c r="N608" i="2"/>
  <c r="M608" i="2"/>
  <c r="N1766" i="2"/>
  <c r="M1766" i="2"/>
  <c r="N58" i="2"/>
  <c r="M58" i="2"/>
  <c r="M1726" i="2"/>
  <c r="N1726" i="2"/>
  <c r="M763" i="2"/>
  <c r="N763" i="2"/>
  <c r="M1053" i="2"/>
  <c r="N1053" i="2"/>
  <c r="M1005" i="2"/>
  <c r="N1005" i="2"/>
  <c r="M1654" i="2"/>
  <c r="N1654" i="2"/>
  <c r="M963" i="2"/>
  <c r="N963" i="2"/>
  <c r="M594" i="2"/>
  <c r="N594" i="2"/>
  <c r="M368" i="2"/>
  <c r="N368" i="2"/>
  <c r="N1171" i="2"/>
  <c r="M1171" i="2"/>
  <c r="N1200" i="2"/>
  <c r="M1200" i="2"/>
  <c r="N1567" i="2"/>
  <c r="M1567" i="2"/>
  <c r="N1549" i="2"/>
  <c r="M1549" i="2"/>
  <c r="N906" i="2"/>
  <c r="M906" i="2"/>
  <c r="N804" i="2"/>
  <c r="M804" i="2"/>
  <c r="M72" i="2"/>
  <c r="N72" i="2"/>
  <c r="M904" i="2"/>
  <c r="N904" i="2"/>
  <c r="M1495" i="2"/>
  <c r="N1495" i="2"/>
  <c r="N1130" i="2"/>
  <c r="M1130" i="2"/>
  <c r="M434" i="2"/>
  <c r="N434" i="2"/>
  <c r="M1446" i="2"/>
  <c r="N1446" i="2"/>
  <c r="N164" i="2"/>
  <c r="M164" i="2"/>
  <c r="N102" i="2"/>
  <c r="M102" i="2"/>
  <c r="N726" i="2"/>
  <c r="M726" i="2"/>
  <c r="N1368" i="2"/>
  <c r="M1368" i="2"/>
  <c r="M12" i="2"/>
  <c r="N12" i="2"/>
  <c r="M1000" i="2"/>
  <c r="N1000" i="2"/>
  <c r="M831" i="2"/>
  <c r="N831" i="2"/>
  <c r="M37" i="2"/>
  <c r="N37" i="2"/>
  <c r="M2003" i="2"/>
  <c r="N2003" i="2"/>
  <c r="M247" i="2"/>
  <c r="N247" i="2"/>
  <c r="M735" i="2"/>
  <c r="N735" i="2"/>
  <c r="M669" i="2"/>
  <c r="N669" i="2"/>
  <c r="M613" i="2"/>
  <c r="N613" i="2"/>
  <c r="M1988" i="2"/>
  <c r="N1988" i="2"/>
  <c r="M1071" i="2"/>
  <c r="N1071" i="2"/>
  <c r="M98" i="2"/>
  <c r="N98" i="2"/>
  <c r="M875" i="2"/>
  <c r="N875" i="2"/>
  <c r="M425" i="2"/>
  <c r="N425" i="2"/>
  <c r="M1203" i="2"/>
  <c r="N1203" i="2"/>
  <c r="M825" i="2"/>
  <c r="N825" i="2"/>
  <c r="M1970" i="2"/>
  <c r="N1970" i="2"/>
  <c r="M942" i="2"/>
  <c r="N942" i="2"/>
  <c r="M85" i="2"/>
  <c r="N85" i="2"/>
  <c r="M1957" i="2"/>
  <c r="N1957" i="2"/>
  <c r="M1954" i="2"/>
  <c r="N1954" i="2"/>
  <c r="M1950" i="2"/>
  <c r="N1950" i="2"/>
  <c r="M1947" i="2"/>
  <c r="N1947" i="2"/>
  <c r="M927" i="2"/>
  <c r="N927" i="2"/>
  <c r="M379" i="2"/>
  <c r="N379" i="2"/>
  <c r="M1942" i="2"/>
  <c r="N1942" i="2"/>
  <c r="M1939" i="2"/>
  <c r="N1939" i="2"/>
  <c r="M968" i="2"/>
  <c r="N968" i="2"/>
  <c r="M1932" i="2"/>
  <c r="N1932" i="2"/>
  <c r="M1929" i="2"/>
  <c r="N1929" i="2"/>
  <c r="M1925" i="2"/>
  <c r="N1925" i="2"/>
  <c r="M1921" i="2"/>
  <c r="N1921" i="2"/>
  <c r="N455" i="2"/>
  <c r="M455" i="2"/>
  <c r="N1910" i="2"/>
  <c r="M1910" i="2"/>
  <c r="N409" i="2"/>
  <c r="M409" i="2"/>
  <c r="N1902" i="2"/>
  <c r="M1902" i="2"/>
  <c r="N1897" i="2"/>
  <c r="M1897" i="2"/>
  <c r="N1892" i="2"/>
  <c r="M1892" i="2"/>
  <c r="N816" i="2"/>
  <c r="M816" i="2"/>
  <c r="N132" i="2"/>
  <c r="M132" i="2"/>
  <c r="N1186" i="2"/>
  <c r="M1186" i="2"/>
  <c r="N229" i="2"/>
  <c r="M229" i="2"/>
  <c r="N25" i="2"/>
  <c r="M25" i="2"/>
  <c r="N1878" i="2"/>
  <c r="M1878" i="2"/>
  <c r="N560" i="2"/>
  <c r="M560" i="2"/>
  <c r="N797" i="2"/>
  <c r="M797" i="2"/>
  <c r="N237" i="2"/>
  <c r="M237" i="2"/>
  <c r="N879" i="2"/>
  <c r="M879" i="2"/>
  <c r="N1143" i="2"/>
  <c r="M1143" i="2"/>
  <c r="N239" i="2"/>
  <c r="M239" i="2"/>
  <c r="N1122" i="2"/>
  <c r="M1122" i="2"/>
  <c r="N1854" i="2"/>
  <c r="M1854" i="2"/>
  <c r="N1852" i="2"/>
  <c r="M1852" i="2"/>
  <c r="N175" i="2"/>
  <c r="M175" i="2"/>
  <c r="N1832" i="2"/>
  <c r="M1832" i="2"/>
  <c r="N282" i="2"/>
  <c r="M282" i="2"/>
  <c r="N1092" i="2"/>
  <c r="M1092" i="2"/>
  <c r="N810" i="2"/>
  <c r="M810" i="2"/>
  <c r="N1822" i="2"/>
  <c r="M1822" i="2"/>
  <c r="N814" i="2"/>
  <c r="M814" i="2"/>
  <c r="N61" i="2"/>
  <c r="M61" i="2"/>
  <c r="N1811" i="2"/>
  <c r="M1811" i="2"/>
  <c r="N648" i="2"/>
  <c r="M648" i="2"/>
  <c r="N1802" i="2"/>
  <c r="M1802" i="2"/>
  <c r="N828" i="2"/>
  <c r="M828" i="2"/>
  <c r="N484" i="2"/>
  <c r="M484" i="2"/>
  <c r="N877" i="2"/>
  <c r="M877" i="2"/>
  <c r="N1792" i="2"/>
  <c r="M1792" i="2"/>
  <c r="N856" i="2"/>
  <c r="M856" i="2"/>
  <c r="N1784" i="2"/>
  <c r="M1784" i="2"/>
  <c r="N486" i="2"/>
  <c r="M486" i="2"/>
  <c r="N52" i="2"/>
  <c r="M52" i="2"/>
  <c r="N424" i="2"/>
  <c r="M424" i="2"/>
  <c r="N897" i="2"/>
  <c r="M897" i="2"/>
  <c r="N604" i="2"/>
  <c r="M604" i="2"/>
  <c r="N623" i="2"/>
  <c r="M623" i="2"/>
  <c r="N17" i="2"/>
  <c r="M17" i="2"/>
  <c r="N758" i="2"/>
  <c r="M758" i="2"/>
  <c r="M514" i="2"/>
  <c r="N514" i="2"/>
  <c r="M342" i="2"/>
  <c r="N342" i="2"/>
  <c r="M684" i="2"/>
  <c r="N684" i="2"/>
  <c r="M1749" i="2"/>
  <c r="N1749" i="2"/>
  <c r="M1744" i="2"/>
  <c r="N1744" i="2"/>
  <c r="M1742" i="2"/>
  <c r="N1742" i="2"/>
  <c r="M1113" i="2"/>
  <c r="N1113" i="2"/>
  <c r="M1731" i="2"/>
  <c r="N1731" i="2"/>
  <c r="M1729" i="2"/>
  <c r="N1729" i="2"/>
  <c r="M855" i="2"/>
  <c r="N855" i="2"/>
  <c r="M597" i="2"/>
  <c r="N597" i="2"/>
  <c r="M734" i="2"/>
  <c r="N734" i="2"/>
  <c r="M1712" i="2"/>
  <c r="N1712" i="2"/>
  <c r="M59" i="2"/>
  <c r="N59" i="2"/>
  <c r="M1703" i="2"/>
  <c r="N1703" i="2"/>
  <c r="M1700" i="2"/>
  <c r="N1700" i="2"/>
  <c r="M1697" i="2"/>
  <c r="N1697" i="2"/>
  <c r="M847" i="2"/>
  <c r="N847" i="2"/>
  <c r="M1124" i="2"/>
  <c r="N1124" i="2"/>
  <c r="M666" i="2"/>
  <c r="N666" i="2"/>
  <c r="M473" i="2"/>
  <c r="N473" i="2"/>
  <c r="M1682" i="2"/>
  <c r="N1682" i="2"/>
  <c r="M1677" i="2"/>
  <c r="N1677" i="2"/>
  <c r="M1154" i="2"/>
  <c r="N1154" i="2"/>
  <c r="M1669" i="2"/>
  <c r="N1669" i="2"/>
  <c r="M373" i="2"/>
  <c r="N373" i="2"/>
  <c r="M809" i="2"/>
  <c r="N809" i="2"/>
  <c r="M193" i="2"/>
  <c r="N193" i="2"/>
  <c r="M1657" i="2"/>
  <c r="N1657" i="2"/>
  <c r="M1099" i="2"/>
  <c r="N1099" i="2"/>
  <c r="M710" i="2"/>
  <c r="N710" i="2"/>
  <c r="M259" i="2"/>
  <c r="N259" i="2"/>
  <c r="M1639" i="2"/>
  <c r="N1639" i="2"/>
  <c r="M112" i="2"/>
  <c r="N112" i="2"/>
  <c r="M323" i="2"/>
  <c r="N323" i="2"/>
  <c r="M135" i="2"/>
  <c r="N135" i="2"/>
  <c r="M1631" i="2"/>
  <c r="N1631" i="2"/>
  <c r="M1629" i="2"/>
  <c r="N1629" i="2"/>
  <c r="M428" i="2"/>
  <c r="N428" i="2"/>
  <c r="M293" i="2"/>
  <c r="N293" i="2"/>
  <c r="M1042" i="2"/>
  <c r="N1042" i="2"/>
  <c r="M1165" i="2"/>
  <c r="N1165" i="2"/>
  <c r="M1616" i="2"/>
  <c r="N1616" i="2"/>
  <c r="M232" i="2"/>
  <c r="N232" i="2"/>
  <c r="M1611" i="2"/>
  <c r="N1611" i="2"/>
  <c r="M1608" i="2"/>
  <c r="N1608" i="2"/>
  <c r="M1605" i="2"/>
  <c r="N1605" i="2"/>
  <c r="M501" i="2"/>
  <c r="N501" i="2"/>
  <c r="M1603" i="2"/>
  <c r="N1603" i="2"/>
  <c r="M1600" i="2"/>
  <c r="N1600" i="2"/>
  <c r="M633" i="2"/>
  <c r="N633" i="2"/>
  <c r="M69" i="2"/>
  <c r="N69" i="2"/>
  <c r="N1594" i="2"/>
  <c r="M1594" i="2"/>
  <c r="M1589" i="2"/>
  <c r="N1589" i="2"/>
  <c r="N1586" i="2"/>
  <c r="M1586" i="2"/>
  <c r="M1581" i="2"/>
  <c r="N1581" i="2"/>
  <c r="N818" i="2"/>
  <c r="M818" i="2"/>
  <c r="M1570" i="2"/>
  <c r="N1570" i="2"/>
  <c r="N1566" i="2"/>
  <c r="M1566" i="2"/>
  <c r="M123" i="2"/>
  <c r="N123" i="2"/>
  <c r="N331" i="2"/>
  <c r="M331" i="2"/>
  <c r="M466" i="2"/>
  <c r="N466" i="2"/>
  <c r="N673" i="2"/>
  <c r="M673" i="2"/>
  <c r="M1547" i="2"/>
  <c r="N1547" i="2"/>
  <c r="N1544" i="2"/>
  <c r="M1544" i="2"/>
  <c r="M905" i="2"/>
  <c r="N905" i="2"/>
  <c r="N730" i="2"/>
  <c r="M730" i="2"/>
  <c r="M1026" i="2"/>
  <c r="N1026" i="2"/>
  <c r="N606" i="2"/>
  <c r="M606" i="2"/>
  <c r="M987" i="2"/>
  <c r="N987" i="2"/>
  <c r="N1530" i="2"/>
  <c r="M1530" i="2"/>
  <c r="M596" i="2"/>
  <c r="N596" i="2"/>
  <c r="N70" i="2"/>
  <c r="M70" i="2"/>
  <c r="M207" i="2"/>
  <c r="N207" i="2"/>
  <c r="N725" i="2"/>
  <c r="M725" i="2"/>
  <c r="N1519" i="2"/>
  <c r="M1519" i="2"/>
  <c r="N1517" i="2"/>
  <c r="M1517" i="2"/>
  <c r="N1514" i="2"/>
  <c r="M1514" i="2"/>
  <c r="N1510" i="2"/>
  <c r="M1510" i="2"/>
  <c r="N955" i="2"/>
  <c r="M955" i="2"/>
  <c r="N1505" i="2"/>
  <c r="M1505" i="2"/>
  <c r="N757" i="2"/>
  <c r="M757" i="2"/>
  <c r="N849" i="2"/>
  <c r="M849" i="2"/>
  <c r="N636" i="2"/>
  <c r="M636" i="2"/>
  <c r="N982" i="2"/>
  <c r="M982" i="2"/>
  <c r="N529" i="2"/>
  <c r="M529" i="2"/>
  <c r="M1493" i="2"/>
  <c r="N1493" i="2"/>
  <c r="M279" i="2"/>
  <c r="N279" i="2"/>
  <c r="M829" i="2"/>
  <c r="N829" i="2"/>
  <c r="M471" i="2"/>
  <c r="N471" i="2"/>
  <c r="M92" i="2"/>
  <c r="N92" i="2"/>
  <c r="M152" i="2"/>
  <c r="N152" i="2"/>
  <c r="M939" i="2"/>
  <c r="N939" i="2"/>
  <c r="M1473" i="2"/>
  <c r="N1473" i="2"/>
  <c r="M1470" i="2"/>
  <c r="N1470" i="2"/>
  <c r="M1913" i="2"/>
  <c r="M839" i="2"/>
  <c r="N598" i="2"/>
  <c r="M938" i="2"/>
  <c r="M2007" i="2"/>
  <c r="N2007" i="2"/>
  <c r="M966" i="2"/>
  <c r="N966" i="2"/>
  <c r="M1976" i="2"/>
  <c r="N1976" i="2"/>
  <c r="M1955" i="2"/>
  <c r="N1955" i="2"/>
  <c r="M317" i="2"/>
  <c r="N317" i="2"/>
  <c r="M1927" i="2"/>
  <c r="N1927" i="2"/>
  <c r="M339" i="2"/>
  <c r="N339" i="2"/>
  <c r="M60" i="2"/>
  <c r="N60" i="2"/>
  <c r="N1835" i="2"/>
  <c r="M1835" i="2"/>
  <c r="N1037" i="2"/>
  <c r="M1037" i="2"/>
  <c r="N629" i="2"/>
  <c r="M629" i="2"/>
  <c r="N1163" i="2"/>
  <c r="M1163" i="2"/>
  <c r="N1757" i="2"/>
  <c r="M1757" i="2"/>
  <c r="N1747" i="2"/>
  <c r="M1747" i="2"/>
  <c r="M184" i="2"/>
  <c r="N184" i="2"/>
  <c r="M1699" i="2"/>
  <c r="N1699" i="2"/>
  <c r="M124" i="2"/>
  <c r="N124" i="2"/>
  <c r="M1123" i="2"/>
  <c r="N1123" i="2"/>
  <c r="M343" i="2"/>
  <c r="N343" i="2"/>
  <c r="M1633" i="2"/>
  <c r="N1633" i="2"/>
  <c r="M1622" i="2"/>
  <c r="N1622" i="2"/>
  <c r="N740" i="2"/>
  <c r="M740" i="2"/>
  <c r="M1597" i="2"/>
  <c r="N1597" i="2"/>
  <c r="N1583" i="2"/>
  <c r="M1583" i="2"/>
  <c r="N1560" i="2"/>
  <c r="M1560" i="2"/>
  <c r="N1540" i="2"/>
  <c r="M1540" i="2"/>
  <c r="N399" i="2"/>
  <c r="M399" i="2"/>
  <c r="M524" i="2"/>
  <c r="N524" i="2"/>
  <c r="M148" i="2"/>
  <c r="N148" i="2"/>
  <c r="N1080" i="2"/>
  <c r="M1080" i="2"/>
  <c r="M695" i="2"/>
  <c r="N695" i="2"/>
  <c r="M1454" i="2"/>
  <c r="N1454" i="2"/>
  <c r="N1439" i="2"/>
  <c r="M1439" i="2"/>
  <c r="N1410" i="2"/>
  <c r="M1410" i="2"/>
  <c r="N329" i="2"/>
  <c r="M329" i="2"/>
  <c r="N1022" i="2"/>
  <c r="M1022" i="2"/>
  <c r="M1352" i="2"/>
  <c r="N1352" i="2"/>
  <c r="M2010" i="2"/>
  <c r="N2010" i="2"/>
  <c r="M2004" i="2"/>
  <c r="N2004" i="2"/>
  <c r="M1062" i="2"/>
  <c r="N1062" i="2"/>
  <c r="M2000" i="2"/>
  <c r="N2000" i="2"/>
  <c r="M1998" i="2"/>
  <c r="N1998" i="2"/>
  <c r="M213" i="2"/>
  <c r="N213" i="2"/>
  <c r="M322" i="2"/>
  <c r="N322" i="2"/>
  <c r="M1987" i="2"/>
  <c r="N1987" i="2"/>
  <c r="M179" i="2"/>
  <c r="N179" i="2"/>
  <c r="M1983" i="2"/>
  <c r="N1983" i="2"/>
  <c r="M412" i="2"/>
  <c r="N412" i="2"/>
  <c r="M610" i="2"/>
  <c r="N610" i="2"/>
  <c r="M895" i="2"/>
  <c r="N895" i="2"/>
  <c r="M1973" i="2"/>
  <c r="N1973" i="2"/>
  <c r="M1969" i="2"/>
  <c r="N1969" i="2"/>
  <c r="M1965" i="2"/>
  <c r="N1965" i="2"/>
  <c r="M876" i="2"/>
  <c r="N876" i="2"/>
  <c r="M1956" i="2"/>
  <c r="N1956" i="2"/>
  <c r="M1150" i="2"/>
  <c r="N1150" i="2"/>
  <c r="M1052" i="2"/>
  <c r="N1052" i="2"/>
  <c r="M1946" i="2"/>
  <c r="N1946" i="2"/>
  <c r="M479" i="2"/>
  <c r="N479" i="2"/>
  <c r="M925" i="2"/>
  <c r="N925" i="2"/>
  <c r="M946" i="2"/>
  <c r="N946" i="2"/>
  <c r="M210" i="2"/>
  <c r="N210" i="2"/>
  <c r="M1936" i="2"/>
  <c r="N1936" i="2"/>
  <c r="M393" i="2"/>
  <c r="N393" i="2"/>
  <c r="M846" i="2"/>
  <c r="N846" i="2"/>
  <c r="M1924" i="2"/>
  <c r="N1924" i="2"/>
  <c r="M55" i="2"/>
  <c r="N55" i="2"/>
  <c r="N986" i="2"/>
  <c r="M986" i="2"/>
  <c r="N945" i="2"/>
  <c r="M945" i="2"/>
  <c r="N1044" i="2"/>
  <c r="M1044" i="2"/>
  <c r="N1901" i="2"/>
  <c r="M1901" i="2"/>
  <c r="N1896" i="2"/>
  <c r="M1896" i="2"/>
  <c r="N1891" i="2"/>
  <c r="M1891" i="2"/>
  <c r="N526" i="2"/>
  <c r="M526" i="2"/>
  <c r="M1888" i="2"/>
  <c r="N1888" i="2"/>
  <c r="M97" i="2"/>
  <c r="N97" i="2"/>
  <c r="M972" i="2"/>
  <c r="N972" i="2"/>
  <c r="M362" i="2"/>
  <c r="N362" i="2"/>
  <c r="M1864" i="2"/>
  <c r="N1864" i="2"/>
  <c r="M852" i="2"/>
  <c r="N852" i="2"/>
  <c r="M1856" i="2"/>
  <c r="N1856" i="2"/>
  <c r="M674" i="2"/>
  <c r="N674" i="2"/>
  <c r="M979" i="2"/>
  <c r="N979" i="2"/>
  <c r="M178" i="2"/>
  <c r="N178" i="2"/>
  <c r="M1845" i="2"/>
  <c r="N1845" i="2"/>
  <c r="M1839" i="2"/>
  <c r="N1839" i="2"/>
  <c r="M1836" i="2"/>
  <c r="N1836" i="2"/>
  <c r="N1831" i="2"/>
  <c r="M1831" i="2"/>
  <c r="N574" i="2"/>
  <c r="M574" i="2"/>
  <c r="N1826" i="2"/>
  <c r="M1826" i="2"/>
  <c r="N995" i="2"/>
  <c r="M995" i="2"/>
  <c r="N413" i="2"/>
  <c r="M413" i="2"/>
  <c r="N1818" i="2"/>
  <c r="M1818" i="2"/>
  <c r="N1178" i="2"/>
  <c r="M1178" i="2"/>
  <c r="N305" i="2"/>
  <c r="M305" i="2"/>
  <c r="N1807" i="2"/>
  <c r="M1807" i="2"/>
  <c r="N1801" i="2"/>
  <c r="M1801" i="2"/>
  <c r="N747" i="2"/>
  <c r="M747" i="2"/>
  <c r="N1797" i="2"/>
  <c r="M1797" i="2"/>
  <c r="N953" i="2"/>
  <c r="M953" i="2"/>
  <c r="N324" i="2"/>
  <c r="M324" i="2"/>
  <c r="N1789" i="2"/>
  <c r="M1789" i="2"/>
  <c r="N1783" i="2"/>
  <c r="M1783" i="2"/>
  <c r="N1780" i="2"/>
  <c r="M1780" i="2"/>
  <c r="N731" i="2"/>
  <c r="M731" i="2"/>
  <c r="N1774" i="2"/>
  <c r="M1774" i="2"/>
  <c r="N66" i="2"/>
  <c r="M66" i="2"/>
  <c r="N943" i="2"/>
  <c r="M943" i="2"/>
  <c r="N702" i="2"/>
  <c r="M702" i="2"/>
  <c r="N1190" i="2"/>
  <c r="M1190" i="2"/>
  <c r="N1759" i="2"/>
  <c r="M1759" i="2"/>
  <c r="N216" i="2"/>
  <c r="M216" i="2"/>
  <c r="N1754" i="2"/>
  <c r="M1754" i="2"/>
  <c r="N824" i="2"/>
  <c r="M824" i="2"/>
  <c r="N851" i="2"/>
  <c r="M851" i="2"/>
  <c r="N1741" i="2"/>
  <c r="M1741" i="2"/>
  <c r="M551" i="2"/>
  <c r="N551" i="2"/>
  <c r="M843" i="2"/>
  <c r="N843" i="2"/>
  <c r="M24" i="2"/>
  <c r="N24" i="2"/>
  <c r="M115" i="2"/>
  <c r="N115" i="2"/>
  <c r="M1720" i="2"/>
  <c r="N1720" i="2"/>
  <c r="M969" i="2"/>
  <c r="N969" i="2"/>
  <c r="M873" i="2"/>
  <c r="N873" i="2"/>
  <c r="M1707" i="2"/>
  <c r="N1707" i="2"/>
  <c r="M1702" i="2"/>
  <c r="N1702" i="2"/>
  <c r="M108" i="2"/>
  <c r="N108" i="2"/>
  <c r="M1060" i="2"/>
  <c r="N1060" i="2"/>
  <c r="M1694" i="2"/>
  <c r="N1694" i="2"/>
  <c r="M219" i="2"/>
  <c r="N219" i="2"/>
  <c r="M233" i="2"/>
  <c r="N233" i="2"/>
  <c r="M469" i="2"/>
  <c r="N469" i="2"/>
  <c r="M1046" i="2"/>
  <c r="N1046" i="2"/>
  <c r="M1676" i="2"/>
  <c r="N1676" i="2"/>
  <c r="M869" i="2"/>
  <c r="N869" i="2"/>
  <c r="M698" i="2"/>
  <c r="N698" i="2"/>
  <c r="M33" i="2"/>
  <c r="N33" i="2"/>
  <c r="M1664" i="2"/>
  <c r="N1664" i="2"/>
  <c r="M105" i="2"/>
  <c r="N105" i="2"/>
  <c r="M1656" i="2"/>
  <c r="N1656" i="2"/>
  <c r="M974" i="2"/>
  <c r="N974" i="2"/>
  <c r="M1065" i="2"/>
  <c r="N1065" i="2"/>
  <c r="M1646" i="2"/>
  <c r="N1646" i="2"/>
  <c r="M1129" i="2"/>
  <c r="N1129" i="2"/>
  <c r="M36" i="2"/>
  <c r="N36" i="2"/>
  <c r="M845" i="2"/>
  <c r="N845" i="2"/>
  <c r="M1635" i="2"/>
  <c r="N1635" i="2"/>
  <c r="M51" i="2"/>
  <c r="N51" i="2"/>
  <c r="M762" i="2"/>
  <c r="N762" i="2"/>
  <c r="M1025" i="2"/>
  <c r="N1025" i="2"/>
  <c r="M14" i="2"/>
  <c r="N14" i="2"/>
  <c r="M1069" i="2"/>
  <c r="N1069" i="2"/>
  <c r="M28" i="2"/>
  <c r="N28" i="2"/>
  <c r="M1615" i="2"/>
  <c r="N1615" i="2"/>
  <c r="M581" i="2"/>
  <c r="N581" i="2"/>
  <c r="M999" i="2"/>
  <c r="N999" i="2"/>
  <c r="M4" i="2"/>
  <c r="N4" i="2"/>
  <c r="M403" i="2"/>
  <c r="N403" i="2"/>
  <c r="M88" i="2"/>
  <c r="N88" i="2"/>
  <c r="M914" i="2"/>
  <c r="N914" i="2"/>
  <c r="M1599" i="2"/>
  <c r="N1599" i="2"/>
  <c r="M552" i="2"/>
  <c r="N552" i="2"/>
  <c r="N1595" i="2"/>
  <c r="M1595" i="2"/>
  <c r="N1593" i="2"/>
  <c r="M1593" i="2"/>
  <c r="N759" i="2"/>
  <c r="M759" i="2"/>
  <c r="N1585" i="2"/>
  <c r="M1585" i="2"/>
  <c r="N1580" i="2"/>
  <c r="M1580" i="2"/>
  <c r="N462" i="2"/>
  <c r="M462" i="2"/>
  <c r="N1569" i="2"/>
  <c r="M1569" i="2"/>
  <c r="N436" i="2"/>
  <c r="M436" i="2"/>
  <c r="N967" i="2"/>
  <c r="M967" i="2"/>
  <c r="N973" i="2"/>
  <c r="M973" i="2"/>
  <c r="N1553" i="2"/>
  <c r="M1553" i="2"/>
  <c r="N314" i="2"/>
  <c r="M314" i="2"/>
  <c r="N1101" i="2"/>
  <c r="M1101" i="2"/>
  <c r="N89" i="2"/>
  <c r="M89" i="2"/>
  <c r="N1195" i="2"/>
  <c r="M1195" i="2"/>
  <c r="N748" i="2"/>
  <c r="M748" i="2"/>
  <c r="N1119" i="2"/>
  <c r="M1119" i="2"/>
  <c r="N782" i="2"/>
  <c r="M782" i="2"/>
  <c r="N1531" i="2"/>
  <c r="M1531" i="2"/>
  <c r="N94" i="2"/>
  <c r="M94" i="2"/>
  <c r="N1161" i="2"/>
  <c r="M1161" i="2"/>
  <c r="N271" i="2"/>
  <c r="M271" i="2"/>
  <c r="N117" i="2"/>
  <c r="M117" i="2"/>
  <c r="M649" i="2"/>
  <c r="N649" i="2"/>
  <c r="M1199" i="2"/>
  <c r="N1199" i="2"/>
  <c r="M190" i="2"/>
  <c r="N190" i="2"/>
  <c r="M766" i="2"/>
  <c r="N766" i="2"/>
  <c r="M446" i="2"/>
  <c r="N446" i="2"/>
  <c r="M621" i="2"/>
  <c r="N621" i="2"/>
  <c r="M1504" i="2"/>
  <c r="N1504" i="2"/>
  <c r="M593" i="2"/>
  <c r="N593" i="2"/>
  <c r="M667" i="2"/>
  <c r="N667" i="2"/>
  <c r="M318" i="2"/>
  <c r="N318" i="2"/>
  <c r="M949" i="2"/>
  <c r="N949" i="2"/>
  <c r="M582" i="2"/>
  <c r="N582" i="2"/>
  <c r="N899" i="2"/>
  <c r="M899" i="2"/>
  <c r="N998" i="2"/>
  <c r="M998" i="2"/>
  <c r="M38" i="2"/>
  <c r="N267" i="2"/>
  <c r="N1115" i="2"/>
  <c r="M1846" i="2"/>
  <c r="M1001" i="2"/>
  <c r="N1001" i="2"/>
  <c r="M81" i="2"/>
  <c r="N81" i="2"/>
  <c r="M1972" i="2"/>
  <c r="N1972" i="2"/>
  <c r="M1105" i="2"/>
  <c r="N1105" i="2"/>
  <c r="M750" i="2"/>
  <c r="N750" i="2"/>
  <c r="M173" i="2"/>
  <c r="N173" i="2"/>
  <c r="M1884" i="2"/>
  <c r="N1884" i="2"/>
  <c r="M441" i="2"/>
  <c r="N441" i="2"/>
  <c r="N1804" i="2"/>
  <c r="M1804" i="2"/>
  <c r="N1787" i="2"/>
  <c r="M1787" i="2"/>
  <c r="N1768" i="2"/>
  <c r="M1768" i="2"/>
  <c r="N1750" i="2"/>
  <c r="M1750" i="2"/>
  <c r="M1734" i="2"/>
  <c r="N1734" i="2"/>
  <c r="M451" i="2"/>
  <c r="N451" i="2"/>
  <c r="M755" i="2"/>
  <c r="N755" i="2"/>
  <c r="M166" i="2"/>
  <c r="N166" i="2"/>
  <c r="M1661" i="2"/>
  <c r="N1661" i="2"/>
  <c r="M1642" i="2"/>
  <c r="N1642" i="2"/>
  <c r="M363" i="2"/>
  <c r="N363" i="2"/>
  <c r="M477" i="2"/>
  <c r="N477" i="2"/>
  <c r="M813" i="2"/>
  <c r="N813" i="2"/>
  <c r="N378" i="2"/>
  <c r="M378" i="2"/>
  <c r="N1573" i="2"/>
  <c r="M1573" i="2"/>
  <c r="N1555" i="2"/>
  <c r="M1555" i="2"/>
  <c r="N1538" i="2"/>
  <c r="M1538" i="2"/>
  <c r="N579" i="2"/>
  <c r="M579" i="2"/>
  <c r="M1089" i="2"/>
  <c r="N1089" i="2"/>
  <c r="M605" i="2"/>
  <c r="N605" i="2"/>
  <c r="N310" i="2"/>
  <c r="M310" i="2"/>
  <c r="M781" i="2"/>
  <c r="N781" i="2"/>
  <c r="M1457" i="2"/>
  <c r="N1457" i="2"/>
  <c r="N449" i="2"/>
  <c r="M449" i="2"/>
  <c r="N1418" i="2"/>
  <c r="M1418" i="2"/>
  <c r="N1394" i="2"/>
  <c r="M1394" i="2"/>
  <c r="N617" i="2"/>
  <c r="M617" i="2"/>
  <c r="M1140" i="2"/>
  <c r="N1140" i="2"/>
  <c r="M458" i="2"/>
  <c r="N458" i="2"/>
  <c r="M1094" i="2"/>
  <c r="N1094" i="2"/>
  <c r="M1175" i="2"/>
  <c r="N1175" i="2"/>
  <c r="M611" i="2"/>
  <c r="N611" i="2"/>
  <c r="M165" i="2"/>
  <c r="N165" i="2"/>
  <c r="M1997" i="2"/>
  <c r="N1997" i="2"/>
  <c r="M640" i="2"/>
  <c r="N640" i="2"/>
  <c r="M1992" i="2"/>
  <c r="N1992" i="2"/>
  <c r="M287" i="2"/>
  <c r="N287" i="2"/>
  <c r="M1986" i="2"/>
  <c r="N1986" i="2"/>
  <c r="M1982" i="2"/>
  <c r="N1982" i="2"/>
  <c r="M1978" i="2"/>
  <c r="N1978" i="2"/>
  <c r="M23" i="2"/>
  <c r="N23" i="2"/>
  <c r="M313" i="2"/>
  <c r="N313" i="2"/>
  <c r="M692" i="2"/>
  <c r="N692" i="2"/>
  <c r="M1968" i="2"/>
  <c r="N1968" i="2"/>
  <c r="M1964" i="2"/>
  <c r="N1964" i="2"/>
  <c r="M435" i="2"/>
  <c r="N435" i="2"/>
  <c r="M1049" i="2"/>
  <c r="N1049" i="2"/>
  <c r="M1953" i="2"/>
  <c r="N1953" i="2"/>
  <c r="M1156" i="2"/>
  <c r="N1156" i="2"/>
  <c r="M230" i="2"/>
  <c r="N230" i="2"/>
  <c r="M507" i="2"/>
  <c r="N507" i="2"/>
  <c r="M921" i="2"/>
  <c r="N921" i="2"/>
  <c r="M1100" i="2"/>
  <c r="N1100" i="2"/>
  <c r="M1079" i="2"/>
  <c r="N1079" i="2"/>
  <c r="M1935" i="2"/>
  <c r="N1935" i="2"/>
  <c r="M854" i="2"/>
  <c r="N854" i="2"/>
  <c r="M907" i="2"/>
  <c r="N907" i="2"/>
  <c r="M1923" i="2"/>
  <c r="N1923" i="2"/>
  <c r="M1920" i="2"/>
  <c r="N1920" i="2"/>
  <c r="N1916" i="2"/>
  <c r="M1916" i="2"/>
  <c r="N1909" i="2"/>
  <c r="M1909" i="2"/>
  <c r="N656" i="2"/>
  <c r="M656" i="2"/>
  <c r="N1900" i="2"/>
  <c r="M1900" i="2"/>
  <c r="N1895" i="2"/>
  <c r="M1895" i="2"/>
  <c r="N1890" i="2"/>
  <c r="M1890" i="2"/>
  <c r="N401" i="2"/>
  <c r="M401" i="2"/>
  <c r="N1887" i="2"/>
  <c r="M1887" i="2"/>
  <c r="N222" i="2"/>
  <c r="M222" i="2"/>
  <c r="N1882" i="2"/>
  <c r="M1882" i="2"/>
  <c r="N1082" i="2"/>
  <c r="M1082" i="2"/>
  <c r="N1877" i="2"/>
  <c r="M1877" i="2"/>
  <c r="N562" i="2"/>
  <c r="M562" i="2"/>
  <c r="N1870" i="2"/>
  <c r="M1870" i="2"/>
  <c r="N1868" i="2"/>
  <c r="M1868" i="2"/>
  <c r="N1863" i="2"/>
  <c r="M1863" i="2"/>
  <c r="N1860" i="2"/>
  <c r="M1860" i="2"/>
  <c r="N9" i="2"/>
  <c r="M9" i="2"/>
  <c r="N177" i="2"/>
  <c r="M177" i="2"/>
  <c r="N823" i="2"/>
  <c r="M823" i="2"/>
  <c r="N171" i="2"/>
  <c r="M171" i="2"/>
  <c r="N489" i="2"/>
  <c r="M489" i="2"/>
  <c r="N1830" i="2"/>
  <c r="M1830" i="2"/>
  <c r="N978" i="2"/>
  <c r="M978" i="2"/>
  <c r="N787" i="2"/>
  <c r="M787" i="2"/>
  <c r="N687" i="2"/>
  <c r="M687" i="2"/>
  <c r="N1817" i="2"/>
  <c r="M1817" i="2"/>
  <c r="N714" i="2"/>
  <c r="M714" i="2"/>
  <c r="N1810" i="2"/>
  <c r="M1810" i="2"/>
  <c r="N1806" i="2"/>
  <c r="M1806" i="2"/>
  <c r="N330" i="2"/>
  <c r="M330" i="2"/>
  <c r="N139" i="2"/>
  <c r="M139" i="2"/>
  <c r="N644" i="2"/>
  <c r="M644" i="2"/>
  <c r="N1795" i="2"/>
  <c r="M1795" i="2"/>
  <c r="N1791" i="2"/>
  <c r="M1791" i="2"/>
  <c r="N1782" i="2"/>
  <c r="M1782" i="2"/>
  <c r="N1779" i="2"/>
  <c r="M1779" i="2"/>
  <c r="N1777" i="2"/>
  <c r="M1777" i="2"/>
  <c r="N1773" i="2"/>
  <c r="M1773" i="2"/>
  <c r="N1769" i="2"/>
  <c r="M1769" i="2"/>
  <c r="N800" i="2"/>
  <c r="M800" i="2"/>
  <c r="N1765" i="2"/>
  <c r="M1765" i="2"/>
  <c r="N654" i="2"/>
  <c r="M654" i="2"/>
  <c r="M868" i="2"/>
  <c r="N868" i="2"/>
  <c r="M1753" i="2"/>
  <c r="N1753" i="2"/>
  <c r="M538" i="2"/>
  <c r="N538" i="2"/>
  <c r="M1748" i="2"/>
  <c r="N1748" i="2"/>
  <c r="M1086" i="2"/>
  <c r="N1086" i="2"/>
  <c r="M1740" i="2"/>
  <c r="N1740" i="2"/>
  <c r="M57" i="2"/>
  <c r="N57" i="2"/>
  <c r="M1730" i="2"/>
  <c r="N1730" i="2"/>
  <c r="M1723" i="2"/>
  <c r="N1723" i="2"/>
  <c r="M832" i="2"/>
  <c r="N832" i="2"/>
  <c r="M569" i="2"/>
  <c r="N569" i="2"/>
  <c r="M1711" i="2"/>
  <c r="N1711" i="2"/>
  <c r="M159" i="2"/>
  <c r="N159" i="2"/>
  <c r="M45" i="2"/>
  <c r="N45" i="2"/>
  <c r="M715" i="2"/>
  <c r="N715" i="2"/>
  <c r="M1696" i="2"/>
  <c r="N1696" i="2"/>
  <c r="M941" i="2"/>
  <c r="N941" i="2"/>
  <c r="M799" i="2"/>
  <c r="N799" i="2"/>
  <c r="M1688" i="2"/>
  <c r="N1688" i="2"/>
  <c r="M975" i="2"/>
  <c r="N975" i="2"/>
  <c r="M1681" i="2"/>
  <c r="N1681" i="2"/>
  <c r="M1675" i="2"/>
  <c r="N1675" i="2"/>
  <c r="M660" i="2"/>
  <c r="N660" i="2"/>
  <c r="M1668" i="2"/>
  <c r="N1668" i="2"/>
  <c r="M513" i="2"/>
  <c r="N513" i="2"/>
  <c r="M1144" i="2"/>
  <c r="N1144" i="2"/>
  <c r="M1659" i="2"/>
  <c r="N1659" i="2"/>
  <c r="M1655" i="2"/>
  <c r="N1655" i="2"/>
  <c r="M1651" i="2"/>
  <c r="N1651" i="2"/>
  <c r="M377" i="2"/>
  <c r="N377" i="2"/>
  <c r="M1645" i="2"/>
  <c r="N1645" i="2"/>
  <c r="M690" i="2"/>
  <c r="N690" i="2"/>
  <c r="M18" i="2"/>
  <c r="N18" i="2"/>
  <c r="M188" i="2"/>
  <c r="N188" i="2"/>
  <c r="M1088" i="2"/>
  <c r="N1088" i="2"/>
  <c r="M308" i="2"/>
  <c r="N308" i="2"/>
  <c r="M1628" i="2"/>
  <c r="N1628" i="2"/>
  <c r="M1018" i="2"/>
  <c r="N1018" i="2"/>
  <c r="M1179" i="2"/>
  <c r="N1179" i="2"/>
  <c r="M1620" i="2"/>
  <c r="N1620" i="2"/>
  <c r="M1618" i="2"/>
  <c r="N1618" i="2"/>
  <c r="M221" i="2"/>
  <c r="N221" i="2"/>
  <c r="M1614" i="2"/>
  <c r="N1614" i="2"/>
  <c r="M443" i="2"/>
  <c r="N443" i="2"/>
  <c r="M1607" i="2"/>
  <c r="N1607" i="2"/>
  <c r="M961" i="2"/>
  <c r="N961" i="2"/>
  <c r="M675" i="2"/>
  <c r="N675" i="2"/>
  <c r="M1602" i="2"/>
  <c r="N1602" i="2"/>
  <c r="M374" i="2"/>
  <c r="N374" i="2"/>
  <c r="M789" i="2"/>
  <c r="N789" i="2"/>
  <c r="M705" i="2"/>
  <c r="N705" i="2"/>
  <c r="M1592" i="2"/>
  <c r="N1592" i="2"/>
  <c r="M1588" i="2"/>
  <c r="N1588" i="2"/>
  <c r="M1051" i="2"/>
  <c r="N1051" i="2"/>
  <c r="M160" i="2"/>
  <c r="N160" i="2"/>
  <c r="M1576" i="2"/>
  <c r="N1576" i="2"/>
  <c r="M263" i="2"/>
  <c r="N263" i="2"/>
  <c r="M334" i="2"/>
  <c r="N334" i="2"/>
  <c r="M76" i="2"/>
  <c r="N76" i="2"/>
  <c r="M590" i="2"/>
  <c r="N590" i="2"/>
  <c r="M737" i="2"/>
  <c r="N737" i="2"/>
  <c r="M1085" i="2"/>
  <c r="N1085" i="2"/>
  <c r="M1011" i="2"/>
  <c r="N1011" i="2"/>
  <c r="M1543" i="2"/>
  <c r="N1543" i="2"/>
  <c r="M1107" i="2"/>
  <c r="N657" i="2"/>
  <c r="N1159" i="2"/>
  <c r="M504" i="2"/>
  <c r="M1840" i="2"/>
  <c r="M1770" i="2"/>
  <c r="M1761" i="2"/>
  <c r="M382" i="2"/>
  <c r="M333" i="2"/>
  <c r="N333" i="2"/>
  <c r="M1097" i="2"/>
  <c r="N1097" i="2"/>
  <c r="M311" i="2"/>
  <c r="N311" i="2"/>
  <c r="M1934" i="2"/>
  <c r="N1934" i="2"/>
  <c r="M445" i="2"/>
  <c r="N445" i="2"/>
  <c r="M1875" i="2"/>
  <c r="N1875" i="2"/>
  <c r="M211" i="2"/>
  <c r="N211" i="2"/>
  <c r="M1146" i="2"/>
  <c r="N1146" i="2"/>
  <c r="N1819" i="2"/>
  <c r="M1819" i="2"/>
  <c r="N90" i="2"/>
  <c r="M90" i="2"/>
  <c r="N1763" i="2"/>
  <c r="M1763" i="2"/>
  <c r="M794" i="2"/>
  <c r="N794" i="2"/>
  <c r="N461" i="2"/>
  <c r="M461" i="2"/>
  <c r="M646" i="2"/>
  <c r="N646" i="2"/>
  <c r="M2002" i="2"/>
  <c r="N2002" i="2"/>
  <c r="M257" i="2"/>
  <c r="N257" i="2"/>
  <c r="M630" i="2"/>
  <c r="N630" i="2"/>
  <c r="M1197" i="2"/>
  <c r="N1197" i="2"/>
  <c r="M1991" i="2"/>
  <c r="N1991" i="2"/>
  <c r="M1126" i="2"/>
  <c r="N1126" i="2"/>
  <c r="M73" i="2"/>
  <c r="N73" i="2"/>
  <c r="M1981" i="2"/>
  <c r="N1981" i="2"/>
  <c r="M298" i="2"/>
  <c r="N298" i="2"/>
  <c r="M506" i="2"/>
  <c r="N506" i="2"/>
  <c r="M612" i="2"/>
  <c r="N612" i="2"/>
  <c r="M429" i="2"/>
  <c r="N429" i="2"/>
  <c r="M1110" i="2"/>
  <c r="N1110" i="2"/>
  <c r="M1963" i="2"/>
  <c r="N1963" i="2"/>
  <c r="M588" i="2"/>
  <c r="N588" i="2"/>
  <c r="M1034" i="2"/>
  <c r="N1034" i="2"/>
  <c r="M419" i="2"/>
  <c r="N419" i="2"/>
  <c r="M1949" i="2"/>
  <c r="N1949" i="2"/>
  <c r="M236" i="2"/>
  <c r="N236" i="2"/>
  <c r="M1944" i="2"/>
  <c r="N1944" i="2"/>
  <c r="M1091" i="2"/>
  <c r="N1091" i="2"/>
  <c r="M1177" i="2"/>
  <c r="N1177" i="2"/>
  <c r="M1938" i="2"/>
  <c r="N1938" i="2"/>
  <c r="M120" i="2"/>
  <c r="N120" i="2"/>
  <c r="M1931" i="2"/>
  <c r="N1931" i="2"/>
  <c r="M795" i="2"/>
  <c r="N795" i="2"/>
  <c r="M637" i="2"/>
  <c r="N637" i="2"/>
  <c r="N1919" i="2"/>
  <c r="M1919" i="2"/>
  <c r="N1915" i="2"/>
  <c r="M1915" i="2"/>
  <c r="N1153" i="2"/>
  <c r="M1153" i="2"/>
  <c r="N1905" i="2"/>
  <c r="M1905" i="2"/>
  <c r="N699" i="2"/>
  <c r="M699" i="2"/>
  <c r="N784" i="2"/>
  <c r="M784" i="2"/>
  <c r="N1045" i="2"/>
  <c r="M1045" i="2"/>
  <c r="N685" i="2"/>
  <c r="M685" i="2"/>
  <c r="N1886" i="2"/>
  <c r="M1886" i="2"/>
  <c r="N1120" i="2"/>
  <c r="M1120" i="2"/>
  <c r="N1876" i="2"/>
  <c r="M1876" i="2"/>
  <c r="N1873" i="2"/>
  <c r="M1873" i="2"/>
  <c r="N1869" i="2"/>
  <c r="M1869" i="2"/>
  <c r="N1867" i="2"/>
  <c r="M1867" i="2"/>
  <c r="N96" i="2"/>
  <c r="M96" i="2"/>
  <c r="N1859" i="2"/>
  <c r="M1859" i="2"/>
  <c r="N985" i="2"/>
  <c r="M985" i="2"/>
  <c r="N1013" i="2"/>
  <c r="M1013" i="2"/>
  <c r="N1853" i="2"/>
  <c r="M1853" i="2"/>
  <c r="N1850" i="2"/>
  <c r="M1850" i="2"/>
  <c r="N1844" i="2"/>
  <c r="M1844" i="2"/>
  <c r="N1838" i="2"/>
  <c r="M1838" i="2"/>
  <c r="N865" i="2"/>
  <c r="M865" i="2"/>
  <c r="N555" i="2"/>
  <c r="M555" i="2"/>
  <c r="N433" i="2"/>
  <c r="M433" i="2"/>
  <c r="N1061" i="2"/>
  <c r="M1061" i="2"/>
  <c r="N1816" i="2"/>
  <c r="M1816" i="2"/>
  <c r="N1809" i="2"/>
  <c r="M1809" i="2"/>
  <c r="N491" i="2"/>
  <c r="M491" i="2"/>
  <c r="N1799" i="2"/>
  <c r="M1799" i="2"/>
  <c r="N1109" i="2"/>
  <c r="M1109" i="2"/>
  <c r="N1794" i="2"/>
  <c r="M1794" i="2"/>
  <c r="N154" i="2"/>
  <c r="M154" i="2"/>
  <c r="N1781" i="2"/>
  <c r="M1781" i="2"/>
  <c r="N573" i="2"/>
  <c r="M573" i="2"/>
  <c r="N683" i="2"/>
  <c r="M683" i="2"/>
  <c r="N707" i="2"/>
  <c r="M707" i="2"/>
  <c r="N1068" i="2"/>
  <c r="M1068" i="2"/>
  <c r="N1767" i="2"/>
  <c r="M1767" i="2"/>
  <c r="N1760" i="2"/>
  <c r="M1760" i="2"/>
  <c r="N495" i="2"/>
  <c r="M495" i="2"/>
  <c r="N773" i="2"/>
  <c r="M773" i="2"/>
  <c r="N1752" i="2"/>
  <c r="M1752" i="2"/>
  <c r="N984" i="2"/>
  <c r="M984" i="2"/>
  <c r="N512" i="2"/>
  <c r="M512" i="2"/>
  <c r="N181" i="2"/>
  <c r="M181" i="2"/>
  <c r="N1739" i="2"/>
  <c r="M1739" i="2"/>
  <c r="M1736" i="2"/>
  <c r="N1736" i="2"/>
  <c r="N533" i="2"/>
  <c r="M533" i="2"/>
  <c r="M601" i="2"/>
  <c r="N601" i="2"/>
  <c r="N325" i="2"/>
  <c r="M325" i="2"/>
  <c r="M1719" i="2"/>
  <c r="N1719" i="2"/>
  <c r="N1714" i="2"/>
  <c r="M1714" i="2"/>
  <c r="M1710" i="2"/>
  <c r="N1710" i="2"/>
  <c r="N1706" i="2"/>
  <c r="M1706" i="2"/>
  <c r="M1701" i="2"/>
  <c r="N1701" i="2"/>
  <c r="N274" i="2"/>
  <c r="M274" i="2"/>
  <c r="M1695" i="2"/>
  <c r="N1695" i="2"/>
  <c r="N619" i="2"/>
  <c r="M619" i="2"/>
  <c r="M1692" i="2"/>
  <c r="N1692" i="2"/>
  <c r="N1687" i="2"/>
  <c r="M1687" i="2"/>
  <c r="M792" i="2"/>
  <c r="N792" i="2"/>
  <c r="N658" i="2"/>
  <c r="M658" i="2"/>
  <c r="M1674" i="2"/>
  <c r="N1674" i="2"/>
  <c r="N812" i="2"/>
  <c r="M812" i="2"/>
  <c r="M960" i="2"/>
  <c r="N960" i="2"/>
  <c r="N467" i="2"/>
  <c r="M467" i="2"/>
  <c r="M1663" i="2"/>
  <c r="N1663" i="2"/>
  <c r="N1658" i="2"/>
  <c r="M1658" i="2"/>
  <c r="M1108" i="2"/>
  <c r="N1108" i="2"/>
  <c r="M63" i="2"/>
  <c r="N63" i="2"/>
  <c r="M1056" i="2"/>
  <c r="N1056" i="2"/>
  <c r="M1644" i="2"/>
  <c r="N1644" i="2"/>
  <c r="M1638" i="2"/>
  <c r="N1638" i="2"/>
  <c r="M742" i="2"/>
  <c r="N742" i="2"/>
  <c r="M566" i="2"/>
  <c r="N566" i="2"/>
  <c r="M546" i="2"/>
  <c r="N546" i="2"/>
  <c r="M1630" i="2"/>
  <c r="N1630" i="2"/>
  <c r="M291" i="2"/>
  <c r="N291" i="2"/>
  <c r="M1625" i="2"/>
  <c r="N1625" i="2"/>
  <c r="M185" i="2"/>
  <c r="N185" i="2"/>
  <c r="M937" i="2"/>
  <c r="N937" i="2"/>
  <c r="M280" i="2"/>
  <c r="N280" i="2"/>
  <c r="M883" i="2"/>
  <c r="N883" i="2"/>
  <c r="N1613" i="2"/>
  <c r="M1613" i="2"/>
  <c r="M1137" i="2"/>
  <c r="N1137" i="2"/>
  <c r="M542" i="2"/>
  <c r="N542" i="2"/>
  <c r="N864" i="2"/>
  <c r="M864" i="2"/>
  <c r="N808" i="2"/>
  <c r="M808" i="2"/>
  <c r="N1601" i="2"/>
  <c r="M1601" i="2"/>
  <c r="N791" i="2"/>
  <c r="M791" i="2"/>
  <c r="N370" i="2"/>
  <c r="M370" i="2"/>
  <c r="N307" i="2"/>
  <c r="M307" i="2"/>
  <c r="N303" i="2"/>
  <c r="M303" i="2"/>
  <c r="N820" i="2"/>
  <c r="M820" i="2"/>
  <c r="N837" i="2"/>
  <c r="M837" i="2"/>
  <c r="N1579" i="2"/>
  <c r="M1579" i="2"/>
  <c r="N1575" i="2"/>
  <c r="M1575" i="2"/>
  <c r="N1568" i="2"/>
  <c r="M1568" i="2"/>
  <c r="N366" i="2"/>
  <c r="M366" i="2"/>
  <c r="N1562" i="2"/>
  <c r="M1562" i="2"/>
  <c r="N1557" i="2"/>
  <c r="M1557" i="2"/>
  <c r="N1552" i="2"/>
  <c r="M1552" i="2"/>
  <c r="N384" i="2"/>
  <c r="M384" i="2"/>
  <c r="N1020" i="2"/>
  <c r="M1020" i="2"/>
  <c r="N1542" i="2"/>
  <c r="M1542" i="2"/>
  <c r="N615" i="2"/>
  <c r="M615" i="2"/>
  <c r="N628" i="2"/>
  <c r="M628" i="2"/>
  <c r="N1172" i="2"/>
  <c r="M1172" i="2"/>
  <c r="N396" i="2"/>
  <c r="M396" i="2"/>
  <c r="N358" i="2"/>
  <c r="M358" i="2"/>
  <c r="N1529" i="2"/>
  <c r="M1529" i="2"/>
  <c r="N134" i="2"/>
  <c r="M134" i="2"/>
  <c r="N365" i="2"/>
  <c r="M365" i="2"/>
  <c r="N1523" i="2"/>
  <c r="M1523" i="2"/>
  <c r="M549" i="2"/>
  <c r="N549" i="2"/>
  <c r="M1181" i="2"/>
  <c r="N1181" i="2"/>
  <c r="M1015" i="2"/>
  <c r="N1015" i="2"/>
  <c r="M821" i="2"/>
  <c r="N821" i="2"/>
  <c r="M1509" i="2"/>
  <c r="N1509" i="2"/>
  <c r="M768" i="2"/>
  <c r="N768" i="2"/>
  <c r="M182" i="2"/>
  <c r="N182" i="2"/>
  <c r="M1501" i="2"/>
  <c r="N1501" i="2"/>
  <c r="M530" i="2"/>
  <c r="N530" i="2"/>
  <c r="M1498" i="2"/>
  <c r="N1498" i="2"/>
  <c r="M1496" i="2"/>
  <c r="N1496" i="2"/>
  <c r="M146" i="2"/>
  <c r="N146" i="2"/>
  <c r="N1492" i="2"/>
  <c r="M1492" i="2"/>
  <c r="N1007" i="2"/>
  <c r="M1007" i="2"/>
  <c r="N1487" i="2"/>
  <c r="M1487" i="2"/>
  <c r="N1482" i="2"/>
  <c r="M1482" i="2"/>
  <c r="M285" i="2"/>
  <c r="N285" i="2"/>
  <c r="M653" i="2"/>
  <c r="N653" i="2"/>
  <c r="M1475" i="2"/>
  <c r="N1475" i="2"/>
  <c r="M1472" i="2"/>
  <c r="N1472" i="2"/>
  <c r="M1468" i="2"/>
  <c r="N1468" i="2"/>
  <c r="M360" i="2"/>
  <c r="N360" i="2"/>
  <c r="M1458" i="2"/>
  <c r="N1458" i="2"/>
  <c r="M1176" i="2"/>
  <c r="N1176" i="2"/>
  <c r="M891" i="2"/>
  <c r="N891" i="2"/>
  <c r="M708" i="2"/>
  <c r="N708" i="2"/>
  <c r="N860" i="2"/>
  <c r="M860" i="2"/>
  <c r="N201" i="2"/>
  <c r="M201" i="2"/>
  <c r="N857" i="2"/>
  <c r="M857" i="2"/>
  <c r="N516" i="2"/>
  <c r="M516" i="2"/>
  <c r="N1435" i="2"/>
  <c r="M1435" i="2"/>
  <c r="N1428" i="2"/>
  <c r="M1428" i="2"/>
  <c r="N1420" i="2"/>
  <c r="M1420" i="2"/>
  <c r="N627" i="2"/>
  <c r="M627" i="2"/>
  <c r="N1411" i="2"/>
  <c r="M1411" i="2"/>
  <c r="N1407" i="2"/>
  <c r="M1407" i="2"/>
  <c r="N1401" i="2"/>
  <c r="M1401" i="2"/>
  <c r="N144" i="2"/>
  <c r="M144" i="2"/>
  <c r="N1395" i="2"/>
  <c r="M1395" i="2"/>
  <c r="N1390" i="2"/>
  <c r="M1390" i="2"/>
  <c r="N1388" i="2"/>
  <c r="M1388" i="2"/>
  <c r="N1383" i="2"/>
  <c r="M1383" i="2"/>
  <c r="N11" i="2"/>
  <c r="M11" i="2"/>
  <c r="N1373" i="2"/>
  <c r="M1373" i="2"/>
  <c r="N27" i="2"/>
  <c r="M27" i="2"/>
  <c r="N1182" i="2"/>
  <c r="M1182" i="2"/>
  <c r="M1362" i="2"/>
  <c r="N1362" i="2"/>
  <c r="M650" i="2"/>
  <c r="N650" i="2"/>
  <c r="M703" i="2"/>
  <c r="N703" i="2"/>
  <c r="M917" i="2"/>
  <c r="N917" i="2"/>
  <c r="M1347" i="2"/>
  <c r="N1347" i="2"/>
  <c r="M1344" i="2"/>
  <c r="N1344" i="2"/>
  <c r="M46" i="2"/>
  <c r="N46" i="2"/>
  <c r="M145" i="2"/>
  <c r="N145" i="2"/>
  <c r="M889" i="2"/>
  <c r="N889" i="2"/>
  <c r="M1337" i="2"/>
  <c r="N1337" i="2"/>
  <c r="M693" i="2"/>
  <c r="N693" i="2"/>
  <c r="M15" i="2"/>
  <c r="N15" i="2"/>
  <c r="M1158" i="2"/>
  <c r="N1158" i="2"/>
  <c r="M1328" i="2"/>
  <c r="N1328" i="2"/>
  <c r="M1003" i="2"/>
  <c r="N1003" i="2"/>
  <c r="M888" i="2"/>
  <c r="N888" i="2"/>
  <c r="M732" i="2"/>
  <c r="N732" i="2"/>
  <c r="M1118" i="2"/>
  <c r="N1118" i="2"/>
  <c r="M41" i="2"/>
  <c r="N41" i="2"/>
  <c r="M292" i="2"/>
  <c r="N292" i="2"/>
  <c r="M1307" i="2"/>
  <c r="N1307" i="2"/>
  <c r="M754" i="2"/>
  <c r="N754" i="2"/>
  <c r="M488" i="2"/>
  <c r="M464" i="2"/>
  <c r="M1871" i="2"/>
  <c r="M1861" i="2"/>
  <c r="M140" i="2"/>
  <c r="M1764" i="2"/>
  <c r="M720" i="2"/>
  <c r="N720" i="2"/>
  <c r="M1461" i="2"/>
  <c r="N1461" i="2"/>
  <c r="M743" i="2"/>
  <c r="N743" i="2"/>
  <c r="M1451" i="2"/>
  <c r="N1451" i="2"/>
  <c r="M1448" i="2"/>
  <c r="N1448" i="2"/>
  <c r="N258" i="2"/>
  <c r="M258" i="2"/>
  <c r="N990" i="2"/>
  <c r="M990" i="2"/>
  <c r="N764" i="2"/>
  <c r="M764" i="2"/>
  <c r="N1437" i="2"/>
  <c r="M1437" i="2"/>
  <c r="N174" i="2"/>
  <c r="M174" i="2"/>
  <c r="N1430" i="2"/>
  <c r="M1430" i="2"/>
  <c r="M1423" i="2"/>
  <c r="N1423" i="2"/>
  <c r="M618" i="2"/>
  <c r="N618" i="2"/>
  <c r="M1413" i="2"/>
  <c r="N1413" i="2"/>
  <c r="M761" i="2"/>
  <c r="N761" i="2"/>
  <c r="M1404" i="2"/>
  <c r="N1404" i="2"/>
  <c r="M1103" i="2"/>
  <c r="N1103" i="2"/>
  <c r="M1396" i="2"/>
  <c r="N1396" i="2"/>
  <c r="M940" i="2"/>
  <c r="N940" i="2"/>
  <c r="M1166" i="2"/>
  <c r="N1166" i="2"/>
  <c r="M1386" i="2"/>
  <c r="N1386" i="2"/>
  <c r="M1379" i="2"/>
  <c r="N1379" i="2"/>
  <c r="M1374" i="2"/>
  <c r="N1374" i="2"/>
  <c r="M991" i="2"/>
  <c r="N991" i="2"/>
  <c r="M1116" i="2"/>
  <c r="N1116" i="2"/>
  <c r="M670" i="2"/>
  <c r="N670" i="2"/>
  <c r="M1358" i="2"/>
  <c r="N1358" i="2"/>
  <c r="M901" i="2"/>
  <c r="N901" i="2"/>
  <c r="M909" i="2"/>
  <c r="N909" i="2"/>
  <c r="M1349" i="2"/>
  <c r="N1349" i="2"/>
  <c r="M721" i="2"/>
  <c r="N721" i="2"/>
  <c r="M214" i="2"/>
  <c r="N214" i="2"/>
  <c r="M689" i="2"/>
  <c r="N689" i="2"/>
  <c r="M677" i="2"/>
  <c r="N677" i="2"/>
  <c r="M1202" i="2"/>
  <c r="N1202" i="2"/>
  <c r="M402" i="2"/>
  <c r="N402" i="2"/>
  <c r="M113" i="2"/>
  <c r="N113" i="2"/>
  <c r="M150" i="2"/>
  <c r="N150" i="2"/>
  <c r="M22" i="2"/>
  <c r="N22" i="2"/>
  <c r="M1033" i="2"/>
  <c r="N1033" i="2"/>
  <c r="M919" i="2"/>
  <c r="N919" i="2"/>
  <c r="M1320" i="2"/>
  <c r="N1320" i="2"/>
  <c r="M1316" i="2"/>
  <c r="N1316" i="2"/>
  <c r="M255" i="2"/>
  <c r="N255" i="2"/>
  <c r="N294" i="2"/>
  <c r="M294" i="2"/>
  <c r="N935" i="2"/>
  <c r="M935" i="2"/>
  <c r="N988" i="2"/>
  <c r="M988" i="2"/>
  <c r="N82" i="2"/>
  <c r="M82" i="2"/>
  <c r="N1300" i="2"/>
  <c r="M1300" i="2"/>
  <c r="N866" i="2"/>
  <c r="M866" i="2"/>
  <c r="N1292" i="2"/>
  <c r="M1292" i="2"/>
  <c r="N1198" i="2"/>
  <c r="M1198" i="2"/>
  <c r="N1283" i="2"/>
  <c r="M1283" i="2"/>
  <c r="N639" i="2"/>
  <c r="M639" i="2"/>
  <c r="N1168" i="2"/>
  <c r="M1168" i="2"/>
  <c r="N913" i="2"/>
  <c r="M913" i="2"/>
  <c r="M540" i="2"/>
  <c r="N540" i="2"/>
  <c r="M1268" i="2"/>
  <c r="N1268" i="2"/>
  <c r="M1264" i="2"/>
  <c r="N1264" i="2"/>
  <c r="M1261" i="2"/>
  <c r="N1261" i="2"/>
  <c r="M701" i="2"/>
  <c r="N701" i="2"/>
  <c r="M1254" i="2"/>
  <c r="N1254" i="2"/>
  <c r="M900" i="2"/>
  <c r="N900" i="2"/>
  <c r="M911" i="2"/>
  <c r="N911" i="2"/>
  <c r="M728" i="2"/>
  <c r="N728" i="2"/>
  <c r="M510" i="2"/>
  <c r="N510" i="2"/>
  <c r="M575" i="2"/>
  <c r="N575" i="2"/>
  <c r="M1234" i="2"/>
  <c r="N1234" i="2"/>
  <c r="M1232" i="2"/>
  <c r="N1232" i="2"/>
  <c r="M1227" i="2"/>
  <c r="N1227" i="2"/>
  <c r="M416" i="2"/>
  <c r="N416" i="2"/>
  <c r="M1098" i="2"/>
  <c r="N1098" i="2"/>
  <c r="M136" i="2"/>
  <c r="N136" i="2"/>
  <c r="M923" i="2"/>
  <c r="N923" i="2"/>
  <c r="M439" i="2"/>
  <c r="N439" i="2"/>
  <c r="M1214" i="2"/>
  <c r="N1214" i="2"/>
  <c r="M1016" i="2"/>
  <c r="N1016" i="2"/>
  <c r="M480" i="2"/>
  <c r="N480" i="2"/>
  <c r="N1488" i="2"/>
  <c r="M1488" i="2"/>
  <c r="N1484" i="2"/>
  <c r="M1484" i="2"/>
  <c r="M1480" i="2"/>
  <c r="N1480" i="2"/>
  <c r="M341" i="2"/>
  <c r="N341" i="2"/>
  <c r="M878" i="2"/>
  <c r="N878" i="2"/>
  <c r="M1111" i="2"/>
  <c r="N1111" i="2"/>
  <c r="M1469" i="2"/>
  <c r="N1469" i="2"/>
  <c r="M936" i="2"/>
  <c r="N936" i="2"/>
  <c r="M1460" i="2"/>
  <c r="N1460" i="2"/>
  <c r="M1455" i="2"/>
  <c r="N1455" i="2"/>
  <c r="M442" i="2"/>
  <c r="N442" i="2"/>
  <c r="M158" i="2"/>
  <c r="N158" i="2"/>
  <c r="N858" i="2"/>
  <c r="M858" i="2"/>
  <c r="N352" i="2"/>
  <c r="M352" i="2"/>
  <c r="N490" i="2"/>
  <c r="M490" i="2"/>
  <c r="N1436" i="2"/>
  <c r="M1436" i="2"/>
  <c r="N1064" i="2"/>
  <c r="M1064" i="2"/>
  <c r="N1429" i="2"/>
  <c r="M1429" i="2"/>
  <c r="N1422" i="2"/>
  <c r="M1422" i="2"/>
  <c r="N893" i="2"/>
  <c r="M893" i="2"/>
  <c r="N1412" i="2"/>
  <c r="M1412" i="2"/>
  <c r="N1408" i="2"/>
  <c r="M1408" i="2"/>
  <c r="N1403" i="2"/>
  <c r="M1403" i="2"/>
  <c r="N1399" i="2"/>
  <c r="M1399" i="2"/>
  <c r="N1142" i="2"/>
  <c r="M1142" i="2"/>
  <c r="N1392" i="2"/>
  <c r="M1392" i="2"/>
  <c r="N971" i="2"/>
  <c r="M971" i="2"/>
  <c r="N1385" i="2"/>
  <c r="M1385" i="2"/>
  <c r="N1378" i="2"/>
  <c r="M1378" i="2"/>
  <c r="N381" i="2"/>
  <c r="M381" i="2"/>
  <c r="N1370" i="2"/>
  <c r="M1370" i="2"/>
  <c r="N1366" i="2"/>
  <c r="M1366" i="2"/>
  <c r="M438" i="2"/>
  <c r="N438" i="2"/>
  <c r="M1357" i="2"/>
  <c r="N1357" i="2"/>
  <c r="M1354" i="2"/>
  <c r="N1354" i="2"/>
  <c r="M1351" i="2"/>
  <c r="N1351" i="2"/>
  <c r="M450" i="2"/>
  <c r="N450" i="2"/>
  <c r="M288" i="2"/>
  <c r="N288" i="2"/>
  <c r="M1341" i="2"/>
  <c r="N1341" i="2"/>
  <c r="M336" i="2"/>
  <c r="N336" i="2"/>
  <c r="M534" i="2"/>
  <c r="N534" i="2"/>
  <c r="M668" i="2"/>
  <c r="N668" i="2"/>
  <c r="M1188" i="2"/>
  <c r="N1188" i="2"/>
  <c r="M1183" i="2"/>
  <c r="N1183" i="2"/>
  <c r="M519" i="2"/>
  <c r="N519" i="2"/>
  <c r="M723" i="2"/>
  <c r="N723" i="2"/>
  <c r="M1323" i="2"/>
  <c r="N1323" i="2"/>
  <c r="M1008" i="2"/>
  <c r="N1008" i="2"/>
  <c r="M1136" i="2"/>
  <c r="N1136" i="2"/>
  <c r="M1315" i="2"/>
  <c r="N1315" i="2"/>
  <c r="M568" i="2"/>
  <c r="N568" i="2"/>
  <c r="M50" i="2"/>
  <c r="N50" i="2"/>
  <c r="M1309" i="2"/>
  <c r="N1309" i="2"/>
  <c r="M1303" i="2"/>
  <c r="N1303" i="2"/>
  <c r="M614" i="2"/>
  <c r="N614" i="2"/>
  <c r="M1299" i="2"/>
  <c r="N1299" i="2"/>
  <c r="M1295" i="2"/>
  <c r="N1295" i="2"/>
  <c r="M517" i="2"/>
  <c r="N517" i="2"/>
  <c r="M1288" i="2"/>
  <c r="N1288" i="2"/>
  <c r="M1125" i="2"/>
  <c r="N1125" i="2"/>
  <c r="M1280" i="2"/>
  <c r="N1280" i="2"/>
  <c r="M585" i="2"/>
  <c r="N585" i="2"/>
  <c r="M1274" i="2"/>
  <c r="N1274" i="2"/>
  <c r="M584" i="2"/>
  <c r="N584" i="2"/>
  <c r="M1267" i="2"/>
  <c r="N1267" i="2"/>
  <c r="M631" i="2"/>
  <c r="N631" i="2"/>
  <c r="M1260" i="2"/>
  <c r="N1260" i="2"/>
  <c r="M1157" i="2"/>
  <c r="N1157" i="2"/>
  <c r="M1083" i="2"/>
  <c r="N1083" i="2"/>
  <c r="M558" i="2"/>
  <c r="N558" i="2"/>
  <c r="M535" i="2"/>
  <c r="N535" i="2"/>
  <c r="M1244" i="2"/>
  <c r="N1244" i="2"/>
  <c r="M133" i="2"/>
  <c r="N133" i="2"/>
  <c r="M944" i="2"/>
  <c r="N944" i="2"/>
  <c r="M250" i="2"/>
  <c r="N250" i="2"/>
  <c r="M1231" i="2"/>
  <c r="N1231" i="2"/>
  <c r="M299" i="2"/>
  <c r="N299" i="2"/>
  <c r="M1226" i="2"/>
  <c r="N1226" i="2"/>
  <c r="M681" i="2"/>
  <c r="N681" i="2"/>
  <c r="M427" i="2"/>
  <c r="N427" i="2"/>
  <c r="M1219" i="2"/>
  <c r="N1219" i="2"/>
  <c r="M389" i="2"/>
  <c r="N389" i="2"/>
  <c r="M976" i="2"/>
  <c r="N976" i="2"/>
  <c r="M922" i="2"/>
  <c r="N922" i="2"/>
  <c r="M1539" i="2"/>
  <c r="N1539" i="2"/>
  <c r="M371" i="2"/>
  <c r="N371" i="2"/>
  <c r="M981" i="2"/>
  <c r="N981" i="2"/>
  <c r="M1534" i="2"/>
  <c r="N1534" i="2"/>
  <c r="M767" i="2"/>
  <c r="N767" i="2"/>
  <c r="M474" i="2"/>
  <c r="N474" i="2"/>
  <c r="M218" i="2"/>
  <c r="N218" i="2"/>
  <c r="M1527" i="2"/>
  <c r="N1527" i="2"/>
  <c r="M1524" i="2"/>
  <c r="N1524" i="2"/>
  <c r="M1164" i="2"/>
  <c r="N1164" i="2"/>
  <c r="M364" i="2"/>
  <c r="N364" i="2"/>
  <c r="M626" i="2"/>
  <c r="N626" i="2"/>
  <c r="M537" i="2"/>
  <c r="N537" i="2"/>
  <c r="M355" i="2"/>
  <c r="N355" i="2"/>
  <c r="M262" i="2"/>
  <c r="N262" i="2"/>
  <c r="M780" i="2"/>
  <c r="N780" i="2"/>
  <c r="M1502" i="2"/>
  <c r="N1502" i="2"/>
  <c r="M880" i="2"/>
  <c r="N880" i="2"/>
  <c r="M1499" i="2"/>
  <c r="N1499" i="2"/>
  <c r="M1497" i="2"/>
  <c r="N1497" i="2"/>
  <c r="M417" i="2"/>
  <c r="N417" i="2"/>
  <c r="M912" i="2"/>
  <c r="N912" i="2"/>
  <c r="M1489" i="2"/>
  <c r="N1489" i="2"/>
  <c r="M1149" i="2"/>
  <c r="N1149" i="2"/>
  <c r="M1483" i="2"/>
  <c r="N1483" i="2"/>
  <c r="M1479" i="2"/>
  <c r="N1479" i="2"/>
  <c r="M958" i="2"/>
  <c r="N958" i="2"/>
  <c r="M149" i="2"/>
  <c r="N149" i="2"/>
  <c r="M838" i="2"/>
  <c r="N838" i="2"/>
  <c r="M65" i="2"/>
  <c r="N65" i="2"/>
  <c r="M1465" i="2"/>
  <c r="N1465" i="2"/>
  <c r="M1459" i="2"/>
  <c r="N1459" i="2"/>
  <c r="M456" i="2"/>
  <c r="N456" i="2"/>
  <c r="M1054" i="2"/>
  <c r="N1054" i="2"/>
  <c r="M91" i="2"/>
  <c r="N91" i="2"/>
  <c r="N801" i="2"/>
  <c r="M801" i="2"/>
  <c r="N962" i="2"/>
  <c r="M962" i="2"/>
  <c r="N1440" i="2"/>
  <c r="M1440" i="2"/>
  <c r="N712" i="2"/>
  <c r="M712" i="2"/>
  <c r="N894" i="2"/>
  <c r="M894" i="2"/>
  <c r="N74" i="2"/>
  <c r="M74" i="2"/>
  <c r="M1421" i="2"/>
  <c r="N1421" i="2"/>
  <c r="M1416" i="2"/>
  <c r="N1416" i="2"/>
  <c r="M224" i="2"/>
  <c r="N224" i="2"/>
  <c r="M54" i="2"/>
  <c r="N54" i="2"/>
  <c r="M1402" i="2"/>
  <c r="N1402" i="2"/>
  <c r="M802" i="2"/>
  <c r="N802" i="2"/>
  <c r="M1081" i="2"/>
  <c r="N1081" i="2"/>
  <c r="M1391" i="2"/>
  <c r="N1391" i="2"/>
  <c r="M1389" i="2"/>
  <c r="N1389" i="2"/>
  <c r="M1384" i="2"/>
  <c r="N1384" i="2"/>
  <c r="M1377" i="2"/>
  <c r="N1377" i="2"/>
  <c r="M672" i="2"/>
  <c r="N672" i="2"/>
  <c r="M1369" i="2"/>
  <c r="N1369" i="2"/>
  <c r="M1365" i="2"/>
  <c r="N1365" i="2"/>
  <c r="N1363" i="2"/>
  <c r="M1363" i="2"/>
  <c r="M118" i="2"/>
  <c r="N118" i="2"/>
  <c r="N724" i="2"/>
  <c r="M724" i="2"/>
  <c r="M706" i="2"/>
  <c r="N706" i="2"/>
  <c r="N1348" i="2"/>
  <c r="M1348" i="2"/>
  <c r="M1148" i="2"/>
  <c r="N1148" i="2"/>
  <c r="N1340" i="2"/>
  <c r="M1340" i="2"/>
  <c r="M126" i="2"/>
  <c r="N126" i="2"/>
  <c r="N1078" i="2"/>
  <c r="M1078" i="2"/>
  <c r="M676" i="2"/>
  <c r="N676" i="2"/>
  <c r="N965" i="2"/>
  <c r="M965" i="2"/>
  <c r="M1333" i="2"/>
  <c r="N1333" i="2"/>
  <c r="N665" i="2"/>
  <c r="M665" i="2"/>
  <c r="M1329" i="2"/>
  <c r="N1329" i="2"/>
  <c r="N1322" i="2"/>
  <c r="M1322" i="2"/>
  <c r="M541" i="2"/>
  <c r="N541" i="2"/>
  <c r="N385" i="2"/>
  <c r="M385" i="2"/>
  <c r="M286" i="2"/>
  <c r="N286" i="2"/>
  <c r="N1133" i="2"/>
  <c r="M1133" i="2"/>
  <c r="N1311" i="2"/>
  <c r="M1311" i="2"/>
  <c r="N1308" i="2"/>
  <c r="M1308" i="2"/>
  <c r="N1063" i="2"/>
  <c r="M1063" i="2"/>
  <c r="N1302" i="2"/>
  <c r="M1302" i="2"/>
  <c r="N1298" i="2"/>
  <c r="M1298" i="2"/>
  <c r="N765" i="2"/>
  <c r="M765" i="2"/>
  <c r="N244" i="2"/>
  <c r="M244" i="2"/>
  <c r="N1287" i="2"/>
  <c r="M1287" i="2"/>
  <c r="N31" i="2"/>
  <c r="M31" i="2"/>
  <c r="N1279" i="2"/>
  <c r="M1279" i="2"/>
  <c r="N414" i="2"/>
  <c r="M414" i="2"/>
  <c r="N187" i="2"/>
  <c r="M187" i="2"/>
  <c r="M202" i="2"/>
  <c r="N202" i="2"/>
  <c r="M655" i="2"/>
  <c r="N655" i="2"/>
  <c r="M367" i="2"/>
  <c r="N367" i="2"/>
  <c r="M1259" i="2"/>
  <c r="N1259" i="2"/>
  <c r="M1256" i="2"/>
  <c r="N1256" i="2"/>
  <c r="M1253" i="2"/>
  <c r="N1253" i="2"/>
  <c r="M1248" i="2"/>
  <c r="N1248" i="2"/>
  <c r="M75" i="2"/>
  <c r="N75" i="2"/>
  <c r="N700" i="2"/>
  <c r="M700" i="2"/>
  <c r="M1058" i="2"/>
  <c r="N1058" i="2"/>
  <c r="M337" i="2"/>
  <c r="N337" i="2"/>
  <c r="M390" i="2"/>
  <c r="N390" i="2"/>
  <c r="M1095" i="2"/>
  <c r="N1095" i="2"/>
  <c r="M635" i="2"/>
  <c r="N635" i="2"/>
  <c r="M1141" i="2"/>
  <c r="N1141" i="2"/>
  <c r="M807" i="2"/>
  <c r="N807" i="2"/>
  <c r="M1174" i="2"/>
  <c r="N1174" i="2"/>
  <c r="M1218" i="2"/>
  <c r="N1218" i="2"/>
  <c r="M647" i="2"/>
  <c r="N647" i="2"/>
  <c r="M1213" i="2"/>
  <c r="N1213" i="2"/>
  <c r="M567" i="2"/>
  <c r="N567" i="2"/>
  <c r="N679" i="2"/>
  <c r="M679" i="2"/>
  <c r="M316" i="2"/>
  <c r="N316" i="2"/>
  <c r="M751" i="2"/>
  <c r="N751" i="2"/>
  <c r="M1294" i="2"/>
  <c r="N1294" i="2"/>
  <c r="M306" i="2"/>
  <c r="N306" i="2"/>
  <c r="M100" i="2"/>
  <c r="N100" i="2"/>
  <c r="M523" i="2"/>
  <c r="N523" i="2"/>
  <c r="M686" i="2"/>
  <c r="N686" i="2"/>
  <c r="M652" i="2"/>
  <c r="N652" i="2"/>
  <c r="M225" i="2"/>
  <c r="N225" i="2"/>
  <c r="M430" i="2"/>
  <c r="N430" i="2"/>
  <c r="M1266" i="2"/>
  <c r="N1266" i="2"/>
  <c r="M796" i="2"/>
  <c r="N796" i="2"/>
  <c r="M64" i="2"/>
  <c r="N64" i="2"/>
  <c r="M554" i="2"/>
  <c r="N554" i="2"/>
  <c r="M1252" i="2"/>
  <c r="N1252" i="2"/>
  <c r="M1247" i="2"/>
  <c r="N1247" i="2"/>
  <c r="M315" i="2"/>
  <c r="N315" i="2"/>
  <c r="M1243" i="2"/>
  <c r="N1243" i="2"/>
  <c r="M353" i="2"/>
  <c r="N353" i="2"/>
  <c r="M252" i="2"/>
  <c r="N252" i="2"/>
  <c r="M1233" i="2"/>
  <c r="N1233" i="2"/>
  <c r="M67" i="2"/>
  <c r="N67" i="2"/>
  <c r="M395" i="2"/>
  <c r="N395" i="2"/>
  <c r="M954" i="2"/>
  <c r="N954" i="2"/>
  <c r="M1222" i="2"/>
  <c r="N1222" i="2"/>
  <c r="M929" i="2"/>
  <c r="N929" i="2"/>
  <c r="M99" i="2"/>
  <c r="N99" i="2"/>
  <c r="M128" i="2"/>
  <c r="N128" i="2"/>
  <c r="M1212" i="2"/>
  <c r="N1212" i="2"/>
  <c r="M1209" i="2"/>
  <c r="N1209" i="2"/>
  <c r="N1205" i="2"/>
  <c r="M1205" i="2"/>
  <c r="N1167" i="2"/>
  <c r="M1167" i="2"/>
  <c r="N1447" i="2"/>
  <c r="M1447" i="2"/>
  <c r="N559" i="2"/>
  <c r="M559" i="2"/>
  <c r="N1442" i="2"/>
  <c r="M1442" i="2"/>
  <c r="N463" i="2"/>
  <c r="M463" i="2"/>
  <c r="N739" i="2"/>
  <c r="M739" i="2"/>
  <c r="N1434" i="2"/>
  <c r="M1434" i="2"/>
  <c r="N1427" i="2"/>
  <c r="M1427" i="2"/>
  <c r="M1419" i="2"/>
  <c r="N1419" i="2"/>
  <c r="M1415" i="2"/>
  <c r="N1415" i="2"/>
  <c r="M803" i="2"/>
  <c r="N803" i="2"/>
  <c r="M718" i="2"/>
  <c r="N718" i="2"/>
  <c r="M43" i="2"/>
  <c r="N43" i="2"/>
  <c r="M645" i="2"/>
  <c r="N645" i="2"/>
  <c r="M783" i="2"/>
  <c r="N783" i="2"/>
  <c r="M499" i="2"/>
  <c r="N499" i="2"/>
  <c r="M168" i="2"/>
  <c r="N168" i="2"/>
  <c r="M1382" i="2"/>
  <c r="N1382" i="2"/>
  <c r="M896" i="2"/>
  <c r="N896" i="2"/>
  <c r="M1372" i="2"/>
  <c r="N1372" i="2"/>
  <c r="M920" i="2"/>
  <c r="N920" i="2"/>
  <c r="M1364" i="2"/>
  <c r="N1364" i="2"/>
  <c r="M1361" i="2"/>
  <c r="N1361" i="2"/>
  <c r="N745" i="2"/>
  <c r="M745" i="2"/>
  <c r="M1353" i="2"/>
  <c r="N1353" i="2"/>
  <c r="N1350" i="2"/>
  <c r="M1350" i="2"/>
  <c r="M1346" i="2"/>
  <c r="N1346" i="2"/>
  <c r="N494" i="2"/>
  <c r="M494" i="2"/>
  <c r="M788" i="2"/>
  <c r="N788" i="2"/>
  <c r="N1074" i="2"/>
  <c r="M1074" i="2"/>
  <c r="M1162" i="2"/>
  <c r="N1162" i="2"/>
  <c r="N319" i="2"/>
  <c r="M319" i="2"/>
  <c r="M321" i="2"/>
  <c r="N321" i="2"/>
  <c r="N1332" i="2"/>
  <c r="M1332" i="2"/>
  <c r="M180" i="2"/>
  <c r="N180" i="2"/>
  <c r="N1327" i="2"/>
  <c r="M1327" i="2"/>
  <c r="M624" i="2"/>
  <c r="N624" i="2"/>
  <c r="N1321" i="2"/>
  <c r="M1321" i="2"/>
  <c r="N1319" i="2"/>
  <c r="M1319" i="2"/>
  <c r="N482" i="2"/>
  <c r="M482" i="2"/>
  <c r="N1314" i="2"/>
  <c r="M1314" i="2"/>
  <c r="N908" i="2"/>
  <c r="M908" i="2"/>
  <c r="N1147" i="2"/>
  <c r="M1147" i="2"/>
  <c r="N776" i="2"/>
  <c r="M776" i="2"/>
  <c r="N254" i="2"/>
  <c r="M254" i="2"/>
  <c r="N1297" i="2"/>
  <c r="M1297" i="2"/>
  <c r="N576" i="2"/>
  <c r="M576" i="2"/>
  <c r="N1291" i="2"/>
  <c r="M1291" i="2"/>
  <c r="N1286" i="2"/>
  <c r="M1286" i="2"/>
  <c r="N151" i="2"/>
  <c r="M151" i="2"/>
  <c r="N1278" i="2"/>
  <c r="M1278" i="2"/>
  <c r="N242" i="2"/>
  <c r="M242" i="2"/>
  <c r="N1273" i="2"/>
  <c r="M1273" i="2"/>
  <c r="N1271" i="2"/>
  <c r="M1271" i="2"/>
  <c r="M1265" i="2"/>
  <c r="N1265" i="2"/>
  <c r="N805" i="2"/>
  <c r="M805" i="2"/>
  <c r="M1258" i="2"/>
  <c r="N1258" i="2"/>
  <c r="N521" i="2"/>
  <c r="M521" i="2"/>
  <c r="M1251" i="2"/>
  <c r="N1251" i="2"/>
  <c r="N1246" i="2"/>
  <c r="M1246" i="2"/>
  <c r="M421" i="2"/>
  <c r="N421" i="2"/>
  <c r="N345" i="2"/>
  <c r="M345" i="2"/>
  <c r="M1240" i="2"/>
  <c r="N1240" i="2"/>
  <c r="M1237" i="2"/>
  <c r="N1237" i="2"/>
  <c r="M704" i="2"/>
  <c r="N704" i="2"/>
  <c r="M1230" i="2"/>
  <c r="N1230" i="2"/>
  <c r="M882" i="2"/>
  <c r="N882" i="2"/>
  <c r="M1225" i="2"/>
  <c r="N1225" i="2"/>
  <c r="M1221" i="2"/>
  <c r="N1221" i="2"/>
  <c r="M459" i="2"/>
  <c r="N459" i="2"/>
  <c r="M1217" i="2"/>
  <c r="N1217" i="2"/>
  <c r="M722" i="2"/>
  <c r="N722" i="2"/>
  <c r="M827" i="2"/>
  <c r="N827" i="2"/>
  <c r="M1208" i="2"/>
  <c r="N1208" i="2"/>
  <c r="M453" i="2"/>
  <c r="N453" i="2"/>
  <c r="M348" i="2"/>
  <c r="N348" i="2"/>
  <c r="M1338" i="2"/>
  <c r="N1338" i="2"/>
  <c r="M632" i="2"/>
  <c r="N632" i="2"/>
  <c r="M1336" i="2"/>
  <c r="N1336" i="2"/>
  <c r="M1075" i="2"/>
  <c r="N1075" i="2"/>
  <c r="M1180" i="2"/>
  <c r="N1180" i="2"/>
  <c r="M1326" i="2"/>
  <c r="N1326" i="2"/>
  <c r="M678" i="2"/>
  <c r="N678" i="2"/>
  <c r="M1194" i="2"/>
  <c r="N1194" i="2"/>
  <c r="M1318" i="2"/>
  <c r="N1318" i="2"/>
  <c r="M492" i="2"/>
  <c r="N492" i="2"/>
  <c r="M1313" i="2"/>
  <c r="N1313" i="2"/>
  <c r="M107" i="2"/>
  <c r="N107" i="2"/>
  <c r="M1306" i="2"/>
  <c r="N1306" i="2"/>
  <c r="M697" i="2"/>
  <c r="N697" i="2"/>
  <c r="M1301" i="2"/>
  <c r="N1301" i="2"/>
  <c r="M1296" i="2"/>
  <c r="N1296" i="2"/>
  <c r="M1293" i="2"/>
  <c r="N1293" i="2"/>
  <c r="M1290" i="2"/>
  <c r="N1290" i="2"/>
  <c r="M1285" i="2"/>
  <c r="N1285" i="2"/>
  <c r="M208" i="2"/>
  <c r="N208" i="2"/>
  <c r="M989" i="2"/>
  <c r="N989" i="2"/>
  <c r="M1276" i="2"/>
  <c r="N1276" i="2"/>
  <c r="M1272" i="2"/>
  <c r="N1272" i="2"/>
  <c r="M1093" i="2"/>
  <c r="N1093" i="2"/>
  <c r="M1041" i="2"/>
  <c r="N1041" i="2"/>
  <c r="M1263" i="2"/>
  <c r="N1263" i="2"/>
  <c r="M1257" i="2"/>
  <c r="N1257" i="2"/>
  <c r="M388" i="2"/>
  <c r="N388" i="2"/>
  <c r="M1250" i="2"/>
  <c r="N1250" i="2"/>
  <c r="M406" i="2"/>
  <c r="N406" i="2"/>
  <c r="M916" i="2"/>
  <c r="N916" i="2"/>
  <c r="M1242" i="2"/>
  <c r="N1242" i="2"/>
  <c r="M1239" i="2"/>
  <c r="N1239" i="2"/>
  <c r="M1236" i="2"/>
  <c r="N1236" i="2"/>
  <c r="M1102" i="2"/>
  <c r="N1102" i="2"/>
  <c r="M1229" i="2"/>
  <c r="N1229" i="2"/>
  <c r="M550" i="2"/>
  <c r="N550" i="2"/>
  <c r="M1224" i="2"/>
  <c r="N1224" i="2"/>
  <c r="M1220" i="2"/>
  <c r="N1220" i="2"/>
  <c r="M1021" i="2"/>
  <c r="N1021" i="2"/>
  <c r="M1216" i="2"/>
  <c r="N1216" i="2"/>
  <c r="M1055" i="2"/>
  <c r="N1055" i="2"/>
  <c r="M206" i="2"/>
  <c r="N206" i="2"/>
  <c r="M1207" i="2"/>
  <c r="N1207" i="2"/>
  <c r="M1491" i="2"/>
  <c r="N1491" i="2"/>
  <c r="M49" i="2"/>
  <c r="N49" i="2"/>
  <c r="M862" i="2"/>
  <c r="N862" i="2"/>
  <c r="M1170" i="2"/>
  <c r="N1170" i="2"/>
  <c r="M209" i="2"/>
  <c r="N209" i="2"/>
  <c r="M771" i="2"/>
  <c r="N771" i="2"/>
  <c r="M169" i="2"/>
  <c r="N169" i="2"/>
  <c r="M933" i="2"/>
  <c r="N933" i="2"/>
  <c r="M1467" i="2"/>
  <c r="N1467" i="2"/>
  <c r="M1463" i="2"/>
  <c r="N1463" i="2"/>
  <c r="M951" i="2"/>
  <c r="N951" i="2"/>
  <c r="M1453" i="2"/>
  <c r="N1453" i="2"/>
  <c r="M1449" i="2"/>
  <c r="N1449" i="2"/>
  <c r="N426" i="2"/>
  <c r="M426" i="2"/>
  <c r="N8" i="2"/>
  <c r="M8" i="2"/>
  <c r="N1441" i="2"/>
  <c r="M1441" i="2"/>
  <c r="N528" i="2"/>
  <c r="M528" i="2"/>
  <c r="N256" i="2"/>
  <c r="M256" i="2"/>
  <c r="N1432" i="2"/>
  <c r="M1432" i="2"/>
  <c r="N1425" i="2"/>
  <c r="M1425" i="2"/>
  <c r="M622" i="2"/>
  <c r="N622" i="2"/>
  <c r="M243" i="2"/>
  <c r="N243" i="2"/>
  <c r="M86" i="2"/>
  <c r="N86" i="2"/>
  <c r="M1406" i="2"/>
  <c r="N1406" i="2"/>
  <c r="M1400" i="2"/>
  <c r="N1400" i="2"/>
  <c r="M1398" i="2"/>
  <c r="N1398" i="2"/>
  <c r="M1393" i="2"/>
  <c r="N1393" i="2"/>
  <c r="M680" i="2"/>
  <c r="N680" i="2"/>
  <c r="M1155" i="2"/>
  <c r="N1155" i="2"/>
  <c r="M1381" i="2"/>
  <c r="N1381" i="2"/>
  <c r="M1376" i="2"/>
  <c r="N1376" i="2"/>
  <c r="M1371" i="2"/>
  <c r="N1371" i="2"/>
  <c r="M1367" i="2"/>
  <c r="N1367" i="2"/>
  <c r="M278" i="2"/>
  <c r="N278" i="2"/>
  <c r="N760" i="2"/>
  <c r="M760" i="2"/>
  <c r="M1356" i="2"/>
  <c r="N1356" i="2"/>
  <c r="N497" i="2"/>
  <c r="M497" i="2"/>
  <c r="M970" i="2"/>
  <c r="N970" i="2"/>
  <c r="N1345" i="2"/>
  <c r="M1345" i="2"/>
  <c r="M300" i="2"/>
  <c r="N300" i="2"/>
  <c r="N167" i="2"/>
  <c r="M167" i="2"/>
  <c r="M78" i="2"/>
  <c r="N78" i="2"/>
  <c r="N727" i="2"/>
  <c r="M727" i="2"/>
  <c r="M844" i="2"/>
  <c r="N844" i="2"/>
  <c r="N1335" i="2"/>
  <c r="M1335" i="2"/>
  <c r="M1331" i="2"/>
  <c r="N1331" i="2"/>
  <c r="N437" i="2"/>
  <c r="M437" i="2"/>
  <c r="M1325" i="2"/>
  <c r="N1325" i="2"/>
  <c r="N586" i="2"/>
  <c r="M586" i="2"/>
  <c r="M661" i="2"/>
  <c r="N661" i="2"/>
  <c r="M260" i="2"/>
  <c r="N260" i="2"/>
  <c r="M1073" i="2"/>
  <c r="N1073" i="2"/>
  <c r="N246" i="2"/>
  <c r="M246" i="2"/>
  <c r="N964" i="2"/>
  <c r="M964" i="2"/>
  <c r="N1305" i="2"/>
  <c r="M1305" i="2"/>
  <c r="N273" i="2"/>
  <c r="M273" i="2"/>
  <c r="N947" i="2"/>
  <c r="M947" i="2"/>
  <c r="N183" i="2"/>
  <c r="M183" i="2"/>
  <c r="N1152" i="2"/>
  <c r="M1152" i="2"/>
  <c r="N1289" i="2"/>
  <c r="M1289" i="2"/>
  <c r="N1284" i="2"/>
  <c r="M1284" i="2"/>
  <c r="N1282" i="2"/>
  <c r="M1282" i="2"/>
  <c r="N1014" i="2"/>
  <c r="M1014" i="2"/>
  <c r="N1275" i="2"/>
  <c r="M1275" i="2"/>
  <c r="N5" i="2"/>
  <c r="M5" i="2"/>
  <c r="M1270" i="2"/>
  <c r="N1270" i="2"/>
  <c r="N1029" i="2"/>
  <c r="M1029" i="2"/>
  <c r="M1262" i="2"/>
  <c r="N1262" i="2"/>
  <c r="N212" i="2"/>
  <c r="M212" i="2"/>
  <c r="M127" i="2"/>
  <c r="N127" i="2"/>
  <c r="N663" i="2"/>
  <c r="M663" i="2"/>
  <c r="M448" i="2"/>
  <c r="N448" i="2"/>
  <c r="N103" i="2"/>
  <c r="M103" i="2"/>
  <c r="M153" i="2"/>
  <c r="N153" i="2"/>
  <c r="N1238" i="2"/>
  <c r="M1238" i="2"/>
  <c r="M997" i="2"/>
  <c r="N997" i="2"/>
  <c r="M350" i="2"/>
  <c r="N350" i="2"/>
  <c r="M625" i="2"/>
  <c r="N625" i="2"/>
  <c r="M245" i="2"/>
  <c r="N245" i="2"/>
  <c r="M903" i="2"/>
  <c r="N903" i="2"/>
  <c r="M744" i="2"/>
  <c r="N744" i="2"/>
  <c r="M483" i="2"/>
  <c r="N483" i="2"/>
  <c r="M1215" i="2"/>
  <c r="N1215" i="2"/>
  <c r="M1032" i="2"/>
  <c r="N1032" i="2"/>
  <c r="M1211" i="2"/>
  <c r="N1211" i="2"/>
  <c r="M522" i="2"/>
  <c r="N522" i="2"/>
  <c r="N980" i="2"/>
  <c r="Q4" i="1" l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662" i="1"/>
  <c r="R662" i="1"/>
  <c r="S662" i="1"/>
  <c r="T662" i="1"/>
  <c r="Q663" i="1"/>
  <c r="R663" i="1"/>
  <c r="S663" i="1"/>
  <c r="T663" i="1"/>
  <c r="Q664" i="1"/>
  <c r="R664" i="1"/>
  <c r="S664" i="1"/>
  <c r="T664" i="1"/>
  <c r="Q665" i="1"/>
  <c r="R665" i="1"/>
  <c r="S665" i="1"/>
  <c r="T665" i="1"/>
  <c r="Q666" i="1"/>
  <c r="R666" i="1"/>
  <c r="S666" i="1"/>
  <c r="T666" i="1"/>
  <c r="Q667" i="1"/>
  <c r="R667" i="1"/>
  <c r="S667" i="1"/>
  <c r="T667" i="1"/>
  <c r="Q668" i="1"/>
  <c r="R668" i="1"/>
  <c r="S668" i="1"/>
  <c r="T668" i="1"/>
  <c r="Q669" i="1"/>
  <c r="R669" i="1"/>
  <c r="S669" i="1"/>
  <c r="T669" i="1"/>
  <c r="Q670" i="1"/>
  <c r="R670" i="1"/>
  <c r="S670" i="1"/>
  <c r="T670" i="1"/>
  <c r="Q671" i="1"/>
  <c r="R671" i="1"/>
  <c r="S671" i="1"/>
  <c r="T671" i="1"/>
  <c r="Q672" i="1"/>
  <c r="R672" i="1"/>
  <c r="S672" i="1"/>
  <c r="T672" i="1"/>
  <c r="Q673" i="1"/>
  <c r="R673" i="1"/>
  <c r="S673" i="1"/>
  <c r="T673" i="1"/>
  <c r="Q674" i="1"/>
  <c r="R674" i="1"/>
  <c r="S674" i="1"/>
  <c r="T674" i="1"/>
  <c r="Q675" i="1"/>
  <c r="R675" i="1"/>
  <c r="S675" i="1"/>
  <c r="T675" i="1"/>
  <c r="Q676" i="1"/>
  <c r="R676" i="1"/>
  <c r="S676" i="1"/>
  <c r="T676" i="1"/>
  <c r="Q677" i="1"/>
  <c r="R677" i="1"/>
  <c r="S677" i="1"/>
  <c r="T677" i="1"/>
  <c r="Q678" i="1"/>
  <c r="R678" i="1"/>
  <c r="S678" i="1"/>
  <c r="T678" i="1"/>
  <c r="Q679" i="1"/>
  <c r="R679" i="1"/>
  <c r="S679" i="1"/>
  <c r="T679" i="1"/>
  <c r="Q680" i="1"/>
  <c r="R680" i="1"/>
  <c r="S680" i="1"/>
  <c r="T680" i="1"/>
  <c r="Q681" i="1"/>
  <c r="R681" i="1"/>
  <c r="S681" i="1"/>
  <c r="T681" i="1"/>
  <c r="Q682" i="1"/>
  <c r="R682" i="1"/>
  <c r="S682" i="1"/>
  <c r="T682" i="1"/>
  <c r="Q683" i="1"/>
  <c r="R683" i="1"/>
  <c r="S683" i="1"/>
  <c r="T683" i="1"/>
  <c r="Q684" i="1"/>
  <c r="R684" i="1"/>
  <c r="S684" i="1"/>
  <c r="T684" i="1"/>
  <c r="Q685" i="1"/>
  <c r="R685" i="1"/>
  <c r="S685" i="1"/>
  <c r="T685" i="1"/>
  <c r="Q686" i="1"/>
  <c r="R686" i="1"/>
  <c r="S686" i="1"/>
  <c r="T686" i="1"/>
  <c r="Q687" i="1"/>
  <c r="R687" i="1"/>
  <c r="S687" i="1"/>
  <c r="T687" i="1"/>
  <c r="Q688" i="1"/>
  <c r="R688" i="1"/>
  <c r="S688" i="1"/>
  <c r="T688" i="1"/>
  <c r="Q689" i="1"/>
  <c r="R689" i="1"/>
  <c r="S689" i="1"/>
  <c r="T68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694" i="1"/>
  <c r="R694" i="1"/>
  <c r="S694" i="1"/>
  <c r="T694" i="1"/>
  <c r="Q695" i="1"/>
  <c r="R695" i="1"/>
  <c r="S695" i="1"/>
  <c r="T695" i="1"/>
  <c r="Q696" i="1"/>
  <c r="R696" i="1"/>
  <c r="S696" i="1"/>
  <c r="T696" i="1"/>
  <c r="Q697" i="1"/>
  <c r="R697" i="1"/>
  <c r="S697" i="1"/>
  <c r="T697" i="1"/>
  <c r="Q698" i="1"/>
  <c r="R698" i="1"/>
  <c r="S698" i="1"/>
  <c r="T698" i="1"/>
  <c r="Q699" i="1"/>
  <c r="R699" i="1"/>
  <c r="S699" i="1"/>
  <c r="T699" i="1"/>
  <c r="Q700" i="1"/>
  <c r="R700" i="1"/>
  <c r="S700" i="1"/>
  <c r="T700" i="1"/>
  <c r="Q701" i="1"/>
  <c r="R701" i="1"/>
  <c r="S701" i="1"/>
  <c r="T701" i="1"/>
  <c r="Q702" i="1"/>
  <c r="R702" i="1"/>
  <c r="S702" i="1"/>
  <c r="T702" i="1"/>
  <c r="Q703" i="1"/>
  <c r="R703" i="1"/>
  <c r="S703" i="1"/>
  <c r="T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713" i="1"/>
  <c r="R713" i="1"/>
  <c r="S713" i="1"/>
  <c r="T713" i="1"/>
  <c r="Q714" i="1"/>
  <c r="R714" i="1"/>
  <c r="S714" i="1"/>
  <c r="T714" i="1"/>
  <c r="Q715" i="1"/>
  <c r="R715" i="1"/>
  <c r="S715" i="1"/>
  <c r="T715" i="1"/>
  <c r="Q716" i="1"/>
  <c r="R716" i="1"/>
  <c r="S716" i="1"/>
  <c r="T716" i="1"/>
  <c r="Q717" i="1"/>
  <c r="R717" i="1"/>
  <c r="S717" i="1"/>
  <c r="T717" i="1"/>
  <c r="Q718" i="1"/>
  <c r="R718" i="1"/>
  <c r="S718" i="1"/>
  <c r="T718" i="1"/>
  <c r="Q719" i="1"/>
  <c r="R719" i="1"/>
  <c r="S719" i="1"/>
  <c r="T719" i="1"/>
  <c r="Q720" i="1"/>
  <c r="R720" i="1"/>
  <c r="S720" i="1"/>
  <c r="T720" i="1"/>
  <c r="Q721" i="1"/>
  <c r="R721" i="1"/>
  <c r="S721" i="1"/>
  <c r="T721" i="1"/>
  <c r="Q722" i="1"/>
  <c r="R722" i="1"/>
  <c r="S722" i="1"/>
  <c r="T722" i="1"/>
  <c r="Q723" i="1"/>
  <c r="R723" i="1"/>
  <c r="S723" i="1"/>
  <c r="T723" i="1"/>
  <c r="Q724" i="1"/>
  <c r="R724" i="1"/>
  <c r="S724" i="1"/>
  <c r="T724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728" i="1"/>
  <c r="R728" i="1"/>
  <c r="S728" i="1"/>
  <c r="T728" i="1"/>
  <c r="Q729" i="1"/>
  <c r="R729" i="1"/>
  <c r="S729" i="1"/>
  <c r="T729" i="1"/>
  <c r="Q730" i="1"/>
  <c r="R730" i="1"/>
  <c r="S730" i="1"/>
  <c r="T730" i="1"/>
  <c r="Q731" i="1"/>
  <c r="R731" i="1"/>
  <c r="S731" i="1"/>
  <c r="T731" i="1"/>
  <c r="Q732" i="1"/>
  <c r="R732" i="1"/>
  <c r="S732" i="1"/>
  <c r="T732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736" i="1"/>
  <c r="R736" i="1"/>
  <c r="S736" i="1"/>
  <c r="T736" i="1"/>
  <c r="Q737" i="1"/>
  <c r="R737" i="1"/>
  <c r="S737" i="1"/>
  <c r="T737" i="1"/>
  <c r="Q738" i="1"/>
  <c r="R738" i="1"/>
  <c r="S738" i="1"/>
  <c r="T738" i="1"/>
  <c r="Q739" i="1"/>
  <c r="R739" i="1"/>
  <c r="S739" i="1"/>
  <c r="T739" i="1"/>
  <c r="Q740" i="1"/>
  <c r="R740" i="1"/>
  <c r="S740" i="1"/>
  <c r="T740" i="1"/>
  <c r="Q741" i="1"/>
  <c r="R741" i="1"/>
  <c r="S741" i="1"/>
  <c r="T741" i="1"/>
  <c r="Q742" i="1"/>
  <c r="R742" i="1"/>
  <c r="S742" i="1"/>
  <c r="T742" i="1"/>
  <c r="Q743" i="1"/>
  <c r="R743" i="1"/>
  <c r="S743" i="1"/>
  <c r="T743" i="1"/>
  <c r="Q744" i="1"/>
  <c r="R744" i="1"/>
  <c r="S744" i="1"/>
  <c r="T744" i="1"/>
  <c r="Q745" i="1"/>
  <c r="R745" i="1"/>
  <c r="S745" i="1"/>
  <c r="T745" i="1"/>
  <c r="Q746" i="1"/>
  <c r="R746" i="1"/>
  <c r="S746" i="1"/>
  <c r="T746" i="1"/>
  <c r="Q747" i="1"/>
  <c r="R747" i="1"/>
  <c r="S747" i="1"/>
  <c r="T747" i="1"/>
  <c r="Q748" i="1"/>
  <c r="R748" i="1"/>
  <c r="S748" i="1"/>
  <c r="T748" i="1"/>
  <c r="Q749" i="1"/>
  <c r="R749" i="1"/>
  <c r="S749" i="1"/>
  <c r="T749" i="1"/>
  <c r="Q750" i="1"/>
  <c r="R750" i="1"/>
  <c r="S750" i="1"/>
  <c r="T750" i="1"/>
  <c r="Q751" i="1"/>
  <c r="R751" i="1"/>
  <c r="S751" i="1"/>
  <c r="T751" i="1"/>
  <c r="Q752" i="1"/>
  <c r="R752" i="1"/>
  <c r="S752" i="1"/>
  <c r="T752" i="1"/>
  <c r="Q753" i="1"/>
  <c r="R753" i="1"/>
  <c r="S753" i="1"/>
  <c r="T753" i="1"/>
  <c r="Q754" i="1"/>
  <c r="R754" i="1"/>
  <c r="S754" i="1"/>
  <c r="T754" i="1"/>
  <c r="Q755" i="1"/>
  <c r="R755" i="1"/>
  <c r="S755" i="1"/>
  <c r="T755" i="1"/>
  <c r="Q756" i="1"/>
  <c r="R756" i="1"/>
  <c r="S756" i="1"/>
  <c r="T756" i="1"/>
  <c r="Q757" i="1"/>
  <c r="R757" i="1"/>
  <c r="S757" i="1"/>
  <c r="T757" i="1"/>
  <c r="Q758" i="1"/>
  <c r="R758" i="1"/>
  <c r="S758" i="1"/>
  <c r="T758" i="1"/>
  <c r="Q759" i="1"/>
  <c r="R759" i="1"/>
  <c r="S759" i="1"/>
  <c r="T759" i="1"/>
  <c r="Q760" i="1"/>
  <c r="R760" i="1"/>
  <c r="S760" i="1"/>
  <c r="T760" i="1"/>
  <c r="Q761" i="1"/>
  <c r="R761" i="1"/>
  <c r="S761" i="1"/>
  <c r="T761" i="1"/>
  <c r="Q762" i="1"/>
  <c r="R762" i="1"/>
  <c r="S762" i="1"/>
  <c r="T762" i="1"/>
  <c r="Q763" i="1"/>
  <c r="R763" i="1"/>
  <c r="S763" i="1"/>
  <c r="T763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769" i="1"/>
  <c r="R769" i="1"/>
  <c r="S769" i="1"/>
  <c r="T769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774" i="1"/>
  <c r="R774" i="1"/>
  <c r="S774" i="1"/>
  <c r="T774" i="1"/>
  <c r="Q775" i="1"/>
  <c r="R775" i="1"/>
  <c r="S775" i="1"/>
  <c r="T775" i="1"/>
  <c r="Q776" i="1"/>
  <c r="R776" i="1"/>
  <c r="S776" i="1"/>
  <c r="T776" i="1"/>
  <c r="Q777" i="1"/>
  <c r="R777" i="1"/>
  <c r="S777" i="1"/>
  <c r="T777" i="1"/>
  <c r="Q778" i="1"/>
  <c r="R778" i="1"/>
  <c r="S778" i="1"/>
  <c r="T778" i="1"/>
  <c r="Q779" i="1"/>
  <c r="R779" i="1"/>
  <c r="S779" i="1"/>
  <c r="T779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783" i="1"/>
  <c r="R783" i="1"/>
  <c r="S783" i="1"/>
  <c r="T783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787" i="1"/>
  <c r="R787" i="1"/>
  <c r="S787" i="1"/>
  <c r="T787" i="1"/>
  <c r="Q788" i="1"/>
  <c r="R788" i="1"/>
  <c r="S788" i="1"/>
  <c r="T788" i="1"/>
  <c r="Q789" i="1"/>
  <c r="R789" i="1"/>
  <c r="S789" i="1"/>
  <c r="T789" i="1"/>
  <c r="Q790" i="1"/>
  <c r="R790" i="1"/>
  <c r="S790" i="1"/>
  <c r="T790" i="1"/>
  <c r="Q791" i="1"/>
  <c r="R791" i="1"/>
  <c r="S791" i="1"/>
  <c r="T791" i="1"/>
  <c r="Q792" i="1"/>
  <c r="R792" i="1"/>
  <c r="S792" i="1"/>
  <c r="T792" i="1"/>
  <c r="Q793" i="1"/>
  <c r="R793" i="1"/>
  <c r="S793" i="1"/>
  <c r="T793" i="1"/>
  <c r="Q794" i="1"/>
  <c r="R794" i="1"/>
  <c r="S794" i="1"/>
  <c r="T794" i="1"/>
  <c r="Q795" i="1"/>
  <c r="R795" i="1"/>
  <c r="S795" i="1"/>
  <c r="T795" i="1"/>
  <c r="Q796" i="1"/>
  <c r="R796" i="1"/>
  <c r="S796" i="1"/>
  <c r="T796" i="1"/>
  <c r="Q797" i="1"/>
  <c r="R797" i="1"/>
  <c r="S797" i="1"/>
  <c r="T797" i="1"/>
  <c r="Q798" i="1"/>
  <c r="R798" i="1"/>
  <c r="S798" i="1"/>
  <c r="T79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05" i="1"/>
  <c r="R805" i="1"/>
  <c r="S805" i="1"/>
  <c r="T805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809" i="1"/>
  <c r="R809" i="1"/>
  <c r="S809" i="1"/>
  <c r="T809" i="1"/>
  <c r="Q810" i="1"/>
  <c r="R810" i="1"/>
  <c r="S810" i="1"/>
  <c r="T810" i="1"/>
  <c r="Q811" i="1"/>
  <c r="R811" i="1"/>
  <c r="S811" i="1"/>
  <c r="T811" i="1"/>
  <c r="Q812" i="1"/>
  <c r="R812" i="1"/>
  <c r="S812" i="1"/>
  <c r="T812" i="1"/>
  <c r="Q813" i="1"/>
  <c r="R813" i="1"/>
  <c r="S813" i="1"/>
  <c r="T813" i="1"/>
  <c r="Q814" i="1"/>
  <c r="R814" i="1"/>
  <c r="S814" i="1"/>
  <c r="T814" i="1"/>
  <c r="Q815" i="1"/>
  <c r="R815" i="1"/>
  <c r="S815" i="1"/>
  <c r="T815" i="1"/>
  <c r="Q816" i="1"/>
  <c r="R816" i="1"/>
  <c r="S816" i="1"/>
  <c r="T816" i="1"/>
  <c r="Q817" i="1"/>
  <c r="R817" i="1"/>
  <c r="S817" i="1"/>
  <c r="T817" i="1"/>
  <c r="Q818" i="1"/>
  <c r="R818" i="1"/>
  <c r="S818" i="1"/>
  <c r="T818" i="1"/>
  <c r="Q819" i="1"/>
  <c r="R819" i="1"/>
  <c r="S819" i="1"/>
  <c r="T819" i="1"/>
  <c r="Q820" i="1"/>
  <c r="R820" i="1"/>
  <c r="S820" i="1"/>
  <c r="T820" i="1"/>
  <c r="Q821" i="1"/>
  <c r="R821" i="1"/>
  <c r="S821" i="1"/>
  <c r="T821" i="1"/>
  <c r="Q822" i="1"/>
  <c r="R822" i="1"/>
  <c r="S822" i="1"/>
  <c r="T822" i="1"/>
  <c r="Q823" i="1"/>
  <c r="R823" i="1"/>
  <c r="S823" i="1"/>
  <c r="T823" i="1"/>
  <c r="Q824" i="1"/>
  <c r="R824" i="1"/>
  <c r="S824" i="1"/>
  <c r="T824" i="1"/>
  <c r="Q825" i="1"/>
  <c r="R825" i="1"/>
  <c r="S825" i="1"/>
  <c r="T825" i="1"/>
  <c r="Q826" i="1"/>
  <c r="R826" i="1"/>
  <c r="S826" i="1"/>
  <c r="T826" i="1"/>
  <c r="Q827" i="1"/>
  <c r="R827" i="1"/>
  <c r="S827" i="1"/>
  <c r="T827" i="1"/>
  <c r="Q828" i="1"/>
  <c r="R828" i="1"/>
  <c r="S828" i="1"/>
  <c r="T828" i="1"/>
  <c r="Q829" i="1"/>
  <c r="R829" i="1"/>
  <c r="S829" i="1"/>
  <c r="T829" i="1"/>
  <c r="Q830" i="1"/>
  <c r="R830" i="1"/>
  <c r="S830" i="1"/>
  <c r="T830" i="1"/>
  <c r="Q831" i="1"/>
  <c r="R831" i="1"/>
  <c r="S831" i="1"/>
  <c r="T831" i="1"/>
  <c r="Q832" i="1"/>
  <c r="R832" i="1"/>
  <c r="S832" i="1"/>
  <c r="T832" i="1"/>
  <c r="Q833" i="1"/>
  <c r="R833" i="1"/>
  <c r="S833" i="1"/>
  <c r="T833" i="1"/>
  <c r="Q834" i="1"/>
  <c r="R834" i="1"/>
  <c r="S834" i="1"/>
  <c r="T834" i="1"/>
  <c r="Q835" i="1"/>
  <c r="R835" i="1"/>
  <c r="S835" i="1"/>
  <c r="T835" i="1"/>
  <c r="Q836" i="1"/>
  <c r="R836" i="1"/>
  <c r="S836" i="1"/>
  <c r="T836" i="1"/>
  <c r="Q837" i="1"/>
  <c r="R837" i="1"/>
  <c r="S837" i="1"/>
  <c r="T837" i="1"/>
  <c r="Q838" i="1"/>
  <c r="R838" i="1"/>
  <c r="S838" i="1"/>
  <c r="T838" i="1"/>
  <c r="Q839" i="1"/>
  <c r="R839" i="1"/>
  <c r="S839" i="1"/>
  <c r="T839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843" i="1"/>
  <c r="R843" i="1"/>
  <c r="S843" i="1"/>
  <c r="T843" i="1"/>
  <c r="Q844" i="1"/>
  <c r="R844" i="1"/>
  <c r="S844" i="1"/>
  <c r="T844" i="1"/>
  <c r="Q845" i="1"/>
  <c r="R845" i="1"/>
  <c r="S845" i="1"/>
  <c r="T845" i="1"/>
  <c r="Q846" i="1"/>
  <c r="R846" i="1"/>
  <c r="S846" i="1"/>
  <c r="T846" i="1"/>
  <c r="Q847" i="1"/>
  <c r="R847" i="1"/>
  <c r="S847" i="1"/>
  <c r="T847" i="1"/>
  <c r="Q848" i="1"/>
  <c r="R848" i="1"/>
  <c r="S848" i="1"/>
  <c r="T848" i="1"/>
  <c r="Q849" i="1"/>
  <c r="R849" i="1"/>
  <c r="S849" i="1"/>
  <c r="T849" i="1"/>
  <c r="Q850" i="1"/>
  <c r="R850" i="1"/>
  <c r="S850" i="1"/>
  <c r="T850" i="1"/>
  <c r="Q851" i="1"/>
  <c r="R851" i="1"/>
  <c r="S851" i="1"/>
  <c r="T851" i="1"/>
  <c r="Q852" i="1"/>
  <c r="R852" i="1"/>
  <c r="S852" i="1"/>
  <c r="T852" i="1"/>
  <c r="Q853" i="1"/>
  <c r="R853" i="1"/>
  <c r="S853" i="1"/>
  <c r="T853" i="1"/>
  <c r="Q854" i="1"/>
  <c r="R854" i="1"/>
  <c r="S854" i="1"/>
  <c r="T854" i="1"/>
  <c r="Q855" i="1"/>
  <c r="R855" i="1"/>
  <c r="S855" i="1"/>
  <c r="T855" i="1"/>
  <c r="Q856" i="1"/>
  <c r="R856" i="1"/>
  <c r="S856" i="1"/>
  <c r="T856" i="1"/>
  <c r="Q857" i="1"/>
  <c r="R857" i="1"/>
  <c r="S857" i="1"/>
  <c r="T857" i="1"/>
  <c r="Q858" i="1"/>
  <c r="R858" i="1"/>
  <c r="S858" i="1"/>
  <c r="T858" i="1"/>
  <c r="Q859" i="1"/>
  <c r="R859" i="1"/>
  <c r="S859" i="1"/>
  <c r="T859" i="1"/>
  <c r="Q860" i="1"/>
  <c r="R860" i="1"/>
  <c r="S860" i="1"/>
  <c r="T860" i="1"/>
  <c r="Q861" i="1"/>
  <c r="R861" i="1"/>
  <c r="S861" i="1"/>
  <c r="T861" i="1"/>
  <c r="Q862" i="1"/>
  <c r="R862" i="1"/>
  <c r="S862" i="1"/>
  <c r="T862" i="1"/>
  <c r="Q863" i="1"/>
  <c r="R863" i="1"/>
  <c r="S863" i="1"/>
  <c r="T863" i="1"/>
  <c r="Q864" i="1"/>
  <c r="R864" i="1"/>
  <c r="S864" i="1"/>
  <c r="T864" i="1"/>
  <c r="Q865" i="1"/>
  <c r="R865" i="1"/>
  <c r="S865" i="1"/>
  <c r="T865" i="1"/>
  <c r="Q866" i="1"/>
  <c r="R866" i="1"/>
  <c r="S866" i="1"/>
  <c r="T866" i="1"/>
  <c r="Q867" i="1"/>
  <c r="R867" i="1"/>
  <c r="S867" i="1"/>
  <c r="T867" i="1"/>
  <c r="Q868" i="1"/>
  <c r="R868" i="1"/>
  <c r="S868" i="1"/>
  <c r="T868" i="1"/>
  <c r="Q869" i="1"/>
  <c r="R869" i="1"/>
  <c r="S869" i="1"/>
  <c r="T869" i="1"/>
  <c r="Q870" i="1"/>
  <c r="R870" i="1"/>
  <c r="S870" i="1"/>
  <c r="T870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Q874" i="1"/>
  <c r="R874" i="1"/>
  <c r="S874" i="1"/>
  <c r="T874" i="1"/>
  <c r="Q875" i="1"/>
  <c r="R875" i="1"/>
  <c r="S875" i="1"/>
  <c r="T875" i="1"/>
  <c r="Q876" i="1"/>
  <c r="R876" i="1"/>
  <c r="S876" i="1"/>
  <c r="T876" i="1"/>
  <c r="Q877" i="1"/>
  <c r="R877" i="1"/>
  <c r="S877" i="1"/>
  <c r="T877" i="1"/>
  <c r="Q878" i="1"/>
  <c r="R878" i="1"/>
  <c r="S878" i="1"/>
  <c r="T878" i="1"/>
  <c r="Q879" i="1"/>
  <c r="R879" i="1"/>
  <c r="S879" i="1"/>
  <c r="T879" i="1"/>
  <c r="Q880" i="1"/>
  <c r="R880" i="1"/>
  <c r="S880" i="1"/>
  <c r="T880" i="1"/>
  <c r="Q881" i="1"/>
  <c r="R881" i="1"/>
  <c r="S881" i="1"/>
  <c r="T881" i="1"/>
  <c r="Q882" i="1"/>
  <c r="R882" i="1"/>
  <c r="S882" i="1"/>
  <c r="T882" i="1"/>
  <c r="Q883" i="1"/>
  <c r="R883" i="1"/>
  <c r="S883" i="1"/>
  <c r="T883" i="1"/>
  <c r="Q884" i="1"/>
  <c r="R884" i="1"/>
  <c r="S884" i="1"/>
  <c r="T884" i="1"/>
  <c r="Q885" i="1"/>
  <c r="R885" i="1"/>
  <c r="S885" i="1"/>
  <c r="T885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889" i="1"/>
  <c r="R889" i="1"/>
  <c r="S889" i="1"/>
  <c r="T889" i="1"/>
  <c r="Q890" i="1"/>
  <c r="R890" i="1"/>
  <c r="S890" i="1"/>
  <c r="T890" i="1"/>
  <c r="Q891" i="1"/>
  <c r="R891" i="1"/>
  <c r="S891" i="1"/>
  <c r="T891" i="1"/>
  <c r="Q892" i="1"/>
  <c r="R892" i="1"/>
  <c r="S892" i="1"/>
  <c r="T892" i="1"/>
  <c r="Q893" i="1"/>
  <c r="R893" i="1"/>
  <c r="S893" i="1"/>
  <c r="T893" i="1"/>
  <c r="Q894" i="1"/>
  <c r="R894" i="1"/>
  <c r="S894" i="1"/>
  <c r="T894" i="1"/>
  <c r="Q895" i="1"/>
  <c r="R895" i="1"/>
  <c r="S895" i="1"/>
  <c r="T895" i="1"/>
  <c r="Q896" i="1"/>
  <c r="R896" i="1"/>
  <c r="S896" i="1"/>
  <c r="T896" i="1"/>
  <c r="Q897" i="1"/>
  <c r="R897" i="1"/>
  <c r="S897" i="1"/>
  <c r="T897" i="1"/>
  <c r="Q898" i="1"/>
  <c r="R898" i="1"/>
  <c r="S898" i="1"/>
  <c r="T898" i="1"/>
  <c r="Q899" i="1"/>
  <c r="R899" i="1"/>
  <c r="S899" i="1"/>
  <c r="T899" i="1"/>
  <c r="Q900" i="1"/>
  <c r="R900" i="1"/>
  <c r="S900" i="1"/>
  <c r="T900" i="1"/>
  <c r="Q901" i="1"/>
  <c r="R901" i="1"/>
  <c r="S901" i="1"/>
  <c r="T901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909" i="1"/>
  <c r="R909" i="1"/>
  <c r="S909" i="1"/>
  <c r="T90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919" i="1"/>
  <c r="R919" i="1"/>
  <c r="S919" i="1"/>
  <c r="T919" i="1"/>
  <c r="Q920" i="1"/>
  <c r="R920" i="1"/>
  <c r="S920" i="1"/>
  <c r="T920" i="1"/>
  <c r="Q921" i="1"/>
  <c r="R921" i="1"/>
  <c r="S921" i="1"/>
  <c r="T921" i="1"/>
  <c r="Q922" i="1"/>
  <c r="R922" i="1"/>
  <c r="S922" i="1"/>
  <c r="T922" i="1"/>
  <c r="Q923" i="1"/>
  <c r="R923" i="1"/>
  <c r="S923" i="1"/>
  <c r="T923" i="1"/>
  <c r="Q924" i="1"/>
  <c r="R924" i="1"/>
  <c r="S924" i="1"/>
  <c r="T924" i="1"/>
  <c r="Q925" i="1"/>
  <c r="R925" i="1"/>
  <c r="S925" i="1"/>
  <c r="T925" i="1"/>
  <c r="Q926" i="1"/>
  <c r="R926" i="1"/>
  <c r="S926" i="1"/>
  <c r="T926" i="1"/>
  <c r="Q927" i="1"/>
  <c r="R927" i="1"/>
  <c r="S927" i="1"/>
  <c r="T927" i="1"/>
  <c r="Q928" i="1"/>
  <c r="R928" i="1"/>
  <c r="S928" i="1"/>
  <c r="T928" i="1"/>
  <c r="Q929" i="1"/>
  <c r="R929" i="1"/>
  <c r="S929" i="1"/>
  <c r="T929" i="1"/>
  <c r="Q930" i="1"/>
  <c r="R930" i="1"/>
  <c r="S930" i="1"/>
  <c r="T930" i="1"/>
  <c r="Q931" i="1"/>
  <c r="R931" i="1"/>
  <c r="S931" i="1"/>
  <c r="T931" i="1"/>
  <c r="Q932" i="1"/>
  <c r="R932" i="1"/>
  <c r="S932" i="1"/>
  <c r="T932" i="1"/>
  <c r="Q933" i="1"/>
  <c r="R933" i="1"/>
  <c r="S933" i="1"/>
  <c r="T933" i="1"/>
  <c r="Q934" i="1"/>
  <c r="R934" i="1"/>
  <c r="S934" i="1"/>
  <c r="T934" i="1"/>
  <c r="Q935" i="1"/>
  <c r="R935" i="1"/>
  <c r="S935" i="1"/>
  <c r="T935" i="1"/>
  <c r="Q936" i="1"/>
  <c r="R936" i="1"/>
  <c r="S936" i="1"/>
  <c r="T936" i="1"/>
  <c r="Q937" i="1"/>
  <c r="R937" i="1"/>
  <c r="S937" i="1"/>
  <c r="T937" i="1"/>
  <c r="Q938" i="1"/>
  <c r="R938" i="1"/>
  <c r="S938" i="1"/>
  <c r="T938" i="1"/>
  <c r="Q939" i="1"/>
  <c r="R939" i="1"/>
  <c r="S939" i="1"/>
  <c r="T939" i="1"/>
  <c r="Q940" i="1"/>
  <c r="R940" i="1"/>
  <c r="S940" i="1"/>
  <c r="T940" i="1"/>
  <c r="Q941" i="1"/>
  <c r="R941" i="1"/>
  <c r="S941" i="1"/>
  <c r="T941" i="1"/>
  <c r="Q942" i="1"/>
  <c r="R942" i="1"/>
  <c r="S942" i="1"/>
  <c r="T942" i="1"/>
  <c r="Q943" i="1"/>
  <c r="R943" i="1"/>
  <c r="S943" i="1"/>
  <c r="T943" i="1"/>
  <c r="Q944" i="1"/>
  <c r="R944" i="1"/>
  <c r="S944" i="1"/>
  <c r="T944" i="1"/>
  <c r="Q945" i="1"/>
  <c r="R945" i="1"/>
  <c r="S945" i="1"/>
  <c r="T945" i="1"/>
  <c r="Q946" i="1"/>
  <c r="R946" i="1"/>
  <c r="S946" i="1"/>
  <c r="T946" i="1"/>
  <c r="Q947" i="1"/>
  <c r="R947" i="1"/>
  <c r="S947" i="1"/>
  <c r="T947" i="1"/>
  <c r="Q948" i="1"/>
  <c r="R948" i="1"/>
  <c r="S948" i="1"/>
  <c r="T948" i="1"/>
  <c r="Q949" i="1"/>
  <c r="R949" i="1"/>
  <c r="S949" i="1"/>
  <c r="T949" i="1"/>
  <c r="Q950" i="1"/>
  <c r="R950" i="1"/>
  <c r="S950" i="1"/>
  <c r="T950" i="1"/>
  <c r="Q951" i="1"/>
  <c r="R951" i="1"/>
  <c r="S951" i="1"/>
  <c r="T951" i="1"/>
  <c r="Q952" i="1"/>
  <c r="R952" i="1"/>
  <c r="S952" i="1"/>
  <c r="T952" i="1"/>
  <c r="Q953" i="1"/>
  <c r="R953" i="1"/>
  <c r="S953" i="1"/>
  <c r="T953" i="1"/>
  <c r="Q954" i="1"/>
  <c r="R954" i="1"/>
  <c r="S954" i="1"/>
  <c r="T954" i="1"/>
  <c r="Q955" i="1"/>
  <c r="R955" i="1"/>
  <c r="S955" i="1"/>
  <c r="T955" i="1"/>
  <c r="Q956" i="1"/>
  <c r="R956" i="1"/>
  <c r="S956" i="1"/>
  <c r="T956" i="1"/>
  <c r="Q957" i="1"/>
  <c r="R957" i="1"/>
  <c r="S957" i="1"/>
  <c r="T957" i="1"/>
  <c r="Q958" i="1"/>
  <c r="R958" i="1"/>
  <c r="S958" i="1"/>
  <c r="T958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62" i="1"/>
  <c r="R962" i="1"/>
  <c r="S962" i="1"/>
  <c r="T962" i="1"/>
  <c r="Q963" i="1"/>
  <c r="R963" i="1"/>
  <c r="S963" i="1"/>
  <c r="T963" i="1"/>
  <c r="Q964" i="1"/>
  <c r="R964" i="1"/>
  <c r="S964" i="1"/>
  <c r="T964" i="1"/>
  <c r="Q965" i="1"/>
  <c r="R965" i="1"/>
  <c r="S965" i="1"/>
  <c r="T965" i="1"/>
  <c r="Q966" i="1"/>
  <c r="R966" i="1"/>
  <c r="S966" i="1"/>
  <c r="T966" i="1"/>
  <c r="Q967" i="1"/>
  <c r="R967" i="1"/>
  <c r="S967" i="1"/>
  <c r="T967" i="1"/>
  <c r="Q968" i="1"/>
  <c r="R968" i="1"/>
  <c r="S968" i="1"/>
  <c r="T968" i="1"/>
  <c r="Q969" i="1"/>
  <c r="R969" i="1"/>
  <c r="S969" i="1"/>
  <c r="T969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973" i="1"/>
  <c r="R973" i="1"/>
  <c r="S973" i="1"/>
  <c r="T973" i="1"/>
  <c r="Q974" i="1"/>
  <c r="R974" i="1"/>
  <c r="S974" i="1"/>
  <c r="T974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978" i="1"/>
  <c r="R978" i="1"/>
  <c r="S978" i="1"/>
  <c r="T978" i="1"/>
  <c r="Q979" i="1"/>
  <c r="R979" i="1"/>
  <c r="S979" i="1"/>
  <c r="T979" i="1"/>
  <c r="Q980" i="1"/>
  <c r="R980" i="1"/>
  <c r="S980" i="1"/>
  <c r="T980" i="1"/>
  <c r="Q981" i="1"/>
  <c r="R981" i="1"/>
  <c r="S981" i="1"/>
  <c r="T981" i="1"/>
  <c r="Q982" i="1"/>
  <c r="R982" i="1"/>
  <c r="S982" i="1"/>
  <c r="T982" i="1"/>
  <c r="Q983" i="1"/>
  <c r="R983" i="1"/>
  <c r="S983" i="1"/>
  <c r="T983" i="1"/>
  <c r="Q984" i="1"/>
  <c r="R984" i="1"/>
  <c r="S984" i="1"/>
  <c r="T984" i="1"/>
  <c r="Q985" i="1"/>
  <c r="R985" i="1"/>
  <c r="S985" i="1"/>
  <c r="T985" i="1"/>
  <c r="Q986" i="1"/>
  <c r="R986" i="1"/>
  <c r="S986" i="1"/>
  <c r="T986" i="1"/>
  <c r="Q987" i="1"/>
  <c r="R987" i="1"/>
  <c r="S987" i="1"/>
  <c r="T987" i="1"/>
  <c r="Q988" i="1"/>
  <c r="R988" i="1"/>
  <c r="S988" i="1"/>
  <c r="T988" i="1"/>
  <c r="Q989" i="1"/>
  <c r="R989" i="1"/>
  <c r="S989" i="1"/>
  <c r="T989" i="1"/>
  <c r="Q990" i="1"/>
  <c r="R990" i="1"/>
  <c r="S990" i="1"/>
  <c r="T990" i="1"/>
  <c r="Q991" i="1"/>
  <c r="R991" i="1"/>
  <c r="S991" i="1"/>
  <c r="T991" i="1"/>
  <c r="Q992" i="1"/>
  <c r="R992" i="1"/>
  <c r="S992" i="1"/>
  <c r="T992" i="1"/>
  <c r="Q993" i="1"/>
  <c r="R993" i="1"/>
  <c r="S993" i="1"/>
  <c r="T993" i="1"/>
  <c r="Q994" i="1"/>
  <c r="R994" i="1"/>
  <c r="S994" i="1"/>
  <c r="T994" i="1"/>
  <c r="Q995" i="1"/>
  <c r="R995" i="1"/>
  <c r="S995" i="1"/>
  <c r="T995" i="1"/>
  <c r="Q996" i="1"/>
  <c r="R996" i="1"/>
  <c r="S996" i="1"/>
  <c r="T996" i="1"/>
  <c r="Q997" i="1"/>
  <c r="R997" i="1"/>
  <c r="S997" i="1"/>
  <c r="T997" i="1"/>
  <c r="Q998" i="1"/>
  <c r="R998" i="1"/>
  <c r="S998" i="1"/>
  <c r="T998" i="1"/>
  <c r="Q999" i="1"/>
  <c r="R999" i="1"/>
  <c r="S999" i="1"/>
  <c r="T999" i="1"/>
  <c r="Q1000" i="1"/>
  <c r="R1000" i="1"/>
  <c r="S1000" i="1"/>
  <c r="T1000" i="1"/>
  <c r="Q1001" i="1"/>
  <c r="R1001" i="1"/>
  <c r="S1001" i="1"/>
  <c r="T1001" i="1"/>
  <c r="Q1002" i="1"/>
  <c r="R1002" i="1"/>
  <c r="S1002" i="1"/>
  <c r="T1002" i="1"/>
  <c r="Q1003" i="1"/>
  <c r="R1003" i="1"/>
  <c r="S1003" i="1"/>
  <c r="T1003" i="1"/>
  <c r="Q1004" i="1"/>
  <c r="R1004" i="1"/>
  <c r="S1004" i="1"/>
  <c r="T1004" i="1"/>
  <c r="Q1005" i="1"/>
  <c r="R1005" i="1"/>
  <c r="S1005" i="1"/>
  <c r="T1005" i="1"/>
  <c r="Q1006" i="1"/>
  <c r="R1006" i="1"/>
  <c r="S1006" i="1"/>
  <c r="T1006" i="1"/>
  <c r="Q1007" i="1"/>
  <c r="R1007" i="1"/>
  <c r="S1007" i="1"/>
  <c r="T1007" i="1"/>
  <c r="Q1008" i="1"/>
  <c r="R1008" i="1"/>
  <c r="S1008" i="1"/>
  <c r="T1008" i="1"/>
  <c r="Q1009" i="1"/>
  <c r="R1009" i="1"/>
  <c r="S1009" i="1"/>
  <c r="T1009" i="1"/>
  <c r="Q1010" i="1"/>
  <c r="R1010" i="1"/>
  <c r="S1010" i="1"/>
  <c r="T1010" i="1"/>
  <c r="Q1011" i="1"/>
  <c r="R1011" i="1"/>
  <c r="S1011" i="1"/>
  <c r="T1011" i="1"/>
  <c r="Q1012" i="1"/>
  <c r="R1012" i="1"/>
  <c r="S1012" i="1"/>
  <c r="T1012" i="1"/>
  <c r="Q1013" i="1"/>
  <c r="R1013" i="1"/>
  <c r="S1013" i="1"/>
  <c r="T1013" i="1"/>
  <c r="Q1014" i="1"/>
  <c r="R1014" i="1"/>
  <c r="S1014" i="1"/>
  <c r="T1014" i="1"/>
  <c r="Q1015" i="1"/>
  <c r="R1015" i="1"/>
  <c r="S1015" i="1"/>
  <c r="T1015" i="1"/>
  <c r="Q1016" i="1"/>
  <c r="R1016" i="1"/>
  <c r="S1016" i="1"/>
  <c r="T1016" i="1"/>
  <c r="Q1017" i="1"/>
  <c r="R1017" i="1"/>
  <c r="S1017" i="1"/>
  <c r="T1017" i="1"/>
  <c r="Q1018" i="1"/>
  <c r="R1018" i="1"/>
  <c r="S1018" i="1"/>
  <c r="T1018" i="1"/>
  <c r="Q1019" i="1"/>
  <c r="R1019" i="1"/>
  <c r="S1019" i="1"/>
  <c r="T1019" i="1"/>
  <c r="Q1020" i="1"/>
  <c r="R1020" i="1"/>
  <c r="S1020" i="1"/>
  <c r="T1020" i="1"/>
  <c r="Q1021" i="1"/>
  <c r="R1021" i="1"/>
  <c r="S1021" i="1"/>
  <c r="T1021" i="1"/>
  <c r="Q1022" i="1"/>
  <c r="R1022" i="1"/>
  <c r="S1022" i="1"/>
  <c r="T1022" i="1"/>
  <c r="Q1023" i="1"/>
  <c r="R1023" i="1"/>
  <c r="S1023" i="1"/>
  <c r="T1023" i="1"/>
  <c r="Q1024" i="1"/>
  <c r="R1024" i="1"/>
  <c r="S1024" i="1"/>
  <c r="T1024" i="1"/>
  <c r="Q1025" i="1"/>
  <c r="R1025" i="1"/>
  <c r="S1025" i="1"/>
  <c r="T1025" i="1"/>
  <c r="Q1026" i="1"/>
  <c r="R1026" i="1"/>
  <c r="S1026" i="1"/>
  <c r="T1026" i="1"/>
  <c r="Q1027" i="1"/>
  <c r="R1027" i="1"/>
  <c r="S1027" i="1"/>
  <c r="T1027" i="1"/>
  <c r="Q1028" i="1"/>
  <c r="R1028" i="1"/>
  <c r="S1028" i="1"/>
  <c r="T1028" i="1"/>
  <c r="Q1029" i="1"/>
  <c r="R1029" i="1"/>
  <c r="S1029" i="1"/>
  <c r="T1029" i="1"/>
  <c r="Q1030" i="1"/>
  <c r="R1030" i="1"/>
  <c r="S1030" i="1"/>
  <c r="T1030" i="1"/>
  <c r="Q1031" i="1"/>
  <c r="R1031" i="1"/>
  <c r="S1031" i="1"/>
  <c r="T1031" i="1"/>
  <c r="Q1032" i="1"/>
  <c r="R1032" i="1"/>
  <c r="S1032" i="1"/>
  <c r="T1032" i="1"/>
  <c r="Q1033" i="1"/>
  <c r="R1033" i="1"/>
  <c r="S1033" i="1"/>
  <c r="T1033" i="1"/>
  <c r="Q1034" i="1"/>
  <c r="R1034" i="1"/>
  <c r="S1034" i="1"/>
  <c r="T1034" i="1"/>
  <c r="Q1035" i="1"/>
  <c r="R1035" i="1"/>
  <c r="S1035" i="1"/>
  <c r="T1035" i="1"/>
  <c r="Q1036" i="1"/>
  <c r="R1036" i="1"/>
  <c r="S1036" i="1"/>
  <c r="T1036" i="1"/>
  <c r="Q1037" i="1"/>
  <c r="R1037" i="1"/>
  <c r="S1037" i="1"/>
  <c r="T1037" i="1"/>
  <c r="Q1038" i="1"/>
  <c r="R1038" i="1"/>
  <c r="S1038" i="1"/>
  <c r="T1038" i="1"/>
  <c r="Q1039" i="1"/>
  <c r="R1039" i="1"/>
  <c r="S1039" i="1"/>
  <c r="T1039" i="1"/>
  <c r="Q1040" i="1"/>
  <c r="R1040" i="1"/>
  <c r="S1040" i="1"/>
  <c r="T1040" i="1"/>
  <c r="Q1041" i="1"/>
  <c r="R1041" i="1"/>
  <c r="S1041" i="1"/>
  <c r="T1041" i="1"/>
  <c r="Q1042" i="1"/>
  <c r="R1042" i="1"/>
  <c r="S1042" i="1"/>
  <c r="T1042" i="1"/>
  <c r="Q1043" i="1"/>
  <c r="R1043" i="1"/>
  <c r="S1043" i="1"/>
  <c r="T1043" i="1"/>
  <c r="Q1044" i="1"/>
  <c r="R1044" i="1"/>
  <c r="S1044" i="1"/>
  <c r="T1044" i="1"/>
  <c r="Q1045" i="1"/>
  <c r="R1045" i="1"/>
  <c r="S1045" i="1"/>
  <c r="T1045" i="1"/>
  <c r="Q1046" i="1"/>
  <c r="R1046" i="1"/>
  <c r="S1046" i="1"/>
  <c r="T1046" i="1"/>
  <c r="Q1047" i="1"/>
  <c r="R1047" i="1"/>
  <c r="S1047" i="1"/>
  <c r="T1047" i="1"/>
  <c r="Q1048" i="1"/>
  <c r="R1048" i="1"/>
  <c r="S1048" i="1"/>
  <c r="T1048" i="1"/>
  <c r="Q1049" i="1"/>
  <c r="R1049" i="1"/>
  <c r="S1049" i="1"/>
  <c r="T1049" i="1"/>
  <c r="Q1050" i="1"/>
  <c r="R1050" i="1"/>
  <c r="S1050" i="1"/>
  <c r="T1050" i="1"/>
  <c r="Q1051" i="1"/>
  <c r="R1051" i="1"/>
  <c r="S1051" i="1"/>
  <c r="T1051" i="1"/>
  <c r="Q1052" i="1"/>
  <c r="R1052" i="1"/>
  <c r="S1052" i="1"/>
  <c r="T1052" i="1"/>
  <c r="Q1053" i="1"/>
  <c r="R1053" i="1"/>
  <c r="S1053" i="1"/>
  <c r="T1053" i="1"/>
  <c r="Q1054" i="1"/>
  <c r="R1054" i="1"/>
  <c r="S1054" i="1"/>
  <c r="T1054" i="1"/>
  <c r="Q1055" i="1"/>
  <c r="R1055" i="1"/>
  <c r="S1055" i="1"/>
  <c r="T1055" i="1"/>
  <c r="Q1056" i="1"/>
  <c r="R1056" i="1"/>
  <c r="S1056" i="1"/>
  <c r="T1056" i="1"/>
  <c r="Q1057" i="1"/>
  <c r="R1057" i="1"/>
  <c r="S1057" i="1"/>
  <c r="T1057" i="1"/>
  <c r="Q1058" i="1"/>
  <c r="R1058" i="1"/>
  <c r="S1058" i="1"/>
  <c r="T1058" i="1"/>
  <c r="Q1059" i="1"/>
  <c r="R1059" i="1"/>
  <c r="S1059" i="1"/>
  <c r="T1059" i="1"/>
  <c r="Q1060" i="1"/>
  <c r="R1060" i="1"/>
  <c r="S1060" i="1"/>
  <c r="T1060" i="1"/>
  <c r="Q1061" i="1"/>
  <c r="R1061" i="1"/>
  <c r="S1061" i="1"/>
  <c r="T1061" i="1"/>
  <c r="Q1062" i="1"/>
  <c r="R1062" i="1"/>
  <c r="S1062" i="1"/>
  <c r="T1062" i="1"/>
  <c r="Q1063" i="1"/>
  <c r="R1063" i="1"/>
  <c r="S1063" i="1"/>
  <c r="T1063" i="1"/>
  <c r="Q1064" i="1"/>
  <c r="R1064" i="1"/>
  <c r="S1064" i="1"/>
  <c r="T1064" i="1"/>
  <c r="Q1065" i="1"/>
  <c r="R1065" i="1"/>
  <c r="S1065" i="1"/>
  <c r="T1065" i="1"/>
  <c r="Q1066" i="1"/>
  <c r="R1066" i="1"/>
  <c r="S1066" i="1"/>
  <c r="T1066" i="1"/>
  <c r="Q1067" i="1"/>
  <c r="R1067" i="1"/>
  <c r="S1067" i="1"/>
  <c r="T1067" i="1"/>
  <c r="Q1068" i="1"/>
  <c r="R1068" i="1"/>
  <c r="S1068" i="1"/>
  <c r="T1068" i="1"/>
  <c r="Q1069" i="1"/>
  <c r="R1069" i="1"/>
  <c r="S1069" i="1"/>
  <c r="T1069" i="1"/>
  <c r="Q1070" i="1"/>
  <c r="R1070" i="1"/>
  <c r="S1070" i="1"/>
  <c r="T1070" i="1"/>
  <c r="Q1071" i="1"/>
  <c r="R1071" i="1"/>
  <c r="S1071" i="1"/>
  <c r="T1071" i="1"/>
  <c r="Q1072" i="1"/>
  <c r="R1072" i="1"/>
  <c r="S1072" i="1"/>
  <c r="T1072" i="1"/>
  <c r="Q1073" i="1"/>
  <c r="R1073" i="1"/>
  <c r="S1073" i="1"/>
  <c r="T1073" i="1"/>
  <c r="Q1074" i="1"/>
  <c r="R1074" i="1"/>
  <c r="S1074" i="1"/>
  <c r="T1074" i="1"/>
  <c r="Q1075" i="1"/>
  <c r="R1075" i="1"/>
  <c r="S1075" i="1"/>
  <c r="T1075" i="1"/>
  <c r="Q1076" i="1"/>
  <c r="R1076" i="1"/>
  <c r="S1076" i="1"/>
  <c r="T1076" i="1"/>
  <c r="Q1077" i="1"/>
  <c r="R1077" i="1"/>
  <c r="S1077" i="1"/>
  <c r="T1077" i="1"/>
  <c r="Q1078" i="1"/>
  <c r="R1078" i="1"/>
  <c r="S1078" i="1"/>
  <c r="T1078" i="1"/>
  <c r="Q1079" i="1"/>
  <c r="R1079" i="1"/>
  <c r="S1079" i="1"/>
  <c r="T1079" i="1"/>
  <c r="Q1080" i="1"/>
  <c r="R1080" i="1"/>
  <c r="S1080" i="1"/>
  <c r="T1080" i="1"/>
  <c r="Q1081" i="1"/>
  <c r="R1081" i="1"/>
  <c r="S1081" i="1"/>
  <c r="T1081" i="1"/>
  <c r="Q1082" i="1"/>
  <c r="R1082" i="1"/>
  <c r="S1082" i="1"/>
  <c r="T1082" i="1"/>
  <c r="Q1083" i="1"/>
  <c r="R1083" i="1"/>
  <c r="S1083" i="1"/>
  <c r="T1083" i="1"/>
  <c r="Q1084" i="1"/>
  <c r="R1084" i="1"/>
  <c r="S1084" i="1"/>
  <c r="T1084" i="1"/>
  <c r="Q1085" i="1"/>
  <c r="R1085" i="1"/>
  <c r="S1085" i="1"/>
  <c r="T1085" i="1"/>
  <c r="Q1086" i="1"/>
  <c r="R1086" i="1"/>
  <c r="S1086" i="1"/>
  <c r="T1086" i="1"/>
  <c r="Q1087" i="1"/>
  <c r="R1087" i="1"/>
  <c r="S1087" i="1"/>
  <c r="T1087" i="1"/>
  <c r="Q1088" i="1"/>
  <c r="R1088" i="1"/>
  <c r="S1088" i="1"/>
  <c r="T1088" i="1"/>
  <c r="Q1089" i="1"/>
  <c r="R1089" i="1"/>
  <c r="S1089" i="1"/>
  <c r="T1089" i="1"/>
  <c r="Q1090" i="1"/>
  <c r="R1090" i="1"/>
  <c r="S1090" i="1"/>
  <c r="T1090" i="1"/>
  <c r="Q1091" i="1"/>
  <c r="R1091" i="1"/>
  <c r="S1091" i="1"/>
  <c r="T1091" i="1"/>
  <c r="Q1092" i="1"/>
  <c r="R1092" i="1"/>
  <c r="S1092" i="1"/>
  <c r="T1092" i="1"/>
  <c r="Q1093" i="1"/>
  <c r="R1093" i="1"/>
  <c r="S1093" i="1"/>
  <c r="T1093" i="1"/>
  <c r="Q1094" i="1"/>
  <c r="R1094" i="1"/>
  <c r="S1094" i="1"/>
  <c r="T1094" i="1"/>
  <c r="Q1095" i="1"/>
  <c r="R1095" i="1"/>
  <c r="S1095" i="1"/>
  <c r="T1095" i="1"/>
  <c r="Q1096" i="1"/>
  <c r="R1096" i="1"/>
  <c r="S1096" i="1"/>
  <c r="T1096" i="1"/>
  <c r="Q1097" i="1"/>
  <c r="R1097" i="1"/>
  <c r="S1097" i="1"/>
  <c r="T1097" i="1"/>
  <c r="Q1098" i="1"/>
  <c r="R1098" i="1"/>
  <c r="S1098" i="1"/>
  <c r="T1098" i="1"/>
  <c r="Q1099" i="1"/>
  <c r="R1099" i="1"/>
  <c r="S1099" i="1"/>
  <c r="T1099" i="1"/>
  <c r="Q1100" i="1"/>
  <c r="R1100" i="1"/>
  <c r="S1100" i="1"/>
  <c r="T1100" i="1"/>
  <c r="Q1101" i="1"/>
  <c r="R1101" i="1"/>
  <c r="S1101" i="1"/>
  <c r="T1101" i="1"/>
  <c r="Q1102" i="1"/>
  <c r="R1102" i="1"/>
  <c r="S1102" i="1"/>
  <c r="T1102" i="1"/>
  <c r="Q1103" i="1"/>
  <c r="R1103" i="1"/>
  <c r="S1103" i="1"/>
  <c r="T1103" i="1"/>
  <c r="Q1104" i="1"/>
  <c r="R1104" i="1"/>
  <c r="S1104" i="1"/>
  <c r="T1104" i="1"/>
  <c r="Q1105" i="1"/>
  <c r="R1105" i="1"/>
  <c r="S1105" i="1"/>
  <c r="T1105" i="1"/>
  <c r="Q1106" i="1"/>
  <c r="R1106" i="1"/>
  <c r="S1106" i="1"/>
  <c r="T1106" i="1"/>
  <c r="Q1107" i="1"/>
  <c r="R1107" i="1"/>
  <c r="S1107" i="1"/>
  <c r="T1107" i="1"/>
  <c r="Q1108" i="1"/>
  <c r="R1108" i="1"/>
  <c r="S1108" i="1"/>
  <c r="T1108" i="1"/>
  <c r="Q1109" i="1"/>
  <c r="R1109" i="1"/>
  <c r="S1109" i="1"/>
  <c r="T1109" i="1"/>
  <c r="Q1110" i="1"/>
  <c r="R1110" i="1"/>
  <c r="S1110" i="1"/>
  <c r="T1110" i="1"/>
  <c r="Q1111" i="1"/>
  <c r="R1111" i="1"/>
  <c r="S1111" i="1"/>
  <c r="T1111" i="1"/>
  <c r="Q1112" i="1"/>
  <c r="R1112" i="1"/>
  <c r="S1112" i="1"/>
  <c r="T1112" i="1"/>
  <c r="Q1113" i="1"/>
  <c r="R1113" i="1"/>
  <c r="S1113" i="1"/>
  <c r="T1113" i="1"/>
  <c r="Q1114" i="1"/>
  <c r="R1114" i="1"/>
  <c r="S1114" i="1"/>
  <c r="T1114" i="1"/>
  <c r="Q1115" i="1"/>
  <c r="R1115" i="1"/>
  <c r="S1115" i="1"/>
  <c r="T1115" i="1"/>
  <c r="Q1116" i="1"/>
  <c r="R1116" i="1"/>
  <c r="S1116" i="1"/>
  <c r="T1116" i="1"/>
  <c r="Q1117" i="1"/>
  <c r="R1117" i="1"/>
  <c r="S1117" i="1"/>
  <c r="T1117" i="1"/>
  <c r="Q1118" i="1"/>
  <c r="R1118" i="1"/>
  <c r="S1118" i="1"/>
  <c r="T1118" i="1"/>
  <c r="Q1119" i="1"/>
  <c r="R1119" i="1"/>
  <c r="S1119" i="1"/>
  <c r="T1119" i="1"/>
  <c r="Q1120" i="1"/>
  <c r="R1120" i="1"/>
  <c r="S1120" i="1"/>
  <c r="T1120" i="1"/>
  <c r="Q1121" i="1"/>
  <c r="R1121" i="1"/>
  <c r="S1121" i="1"/>
  <c r="T1121" i="1"/>
  <c r="Q1122" i="1"/>
  <c r="R1122" i="1"/>
  <c r="S1122" i="1"/>
  <c r="T1122" i="1"/>
  <c r="Q1123" i="1"/>
  <c r="R1123" i="1"/>
  <c r="S1123" i="1"/>
  <c r="T1123" i="1"/>
  <c r="Q1124" i="1"/>
  <c r="R1124" i="1"/>
  <c r="S1124" i="1"/>
  <c r="T1124" i="1"/>
  <c r="Q1125" i="1"/>
  <c r="R1125" i="1"/>
  <c r="S1125" i="1"/>
  <c r="T1125" i="1"/>
  <c r="Q1126" i="1"/>
  <c r="R1126" i="1"/>
  <c r="S1126" i="1"/>
  <c r="T1126" i="1"/>
  <c r="Q1127" i="1"/>
  <c r="R1127" i="1"/>
  <c r="S1127" i="1"/>
  <c r="T1127" i="1"/>
  <c r="Q1128" i="1"/>
  <c r="R1128" i="1"/>
  <c r="S1128" i="1"/>
  <c r="T1128" i="1"/>
  <c r="Q1129" i="1"/>
  <c r="R1129" i="1"/>
  <c r="S1129" i="1"/>
  <c r="T1129" i="1"/>
  <c r="Q1130" i="1"/>
  <c r="R1130" i="1"/>
  <c r="S1130" i="1"/>
  <c r="T1130" i="1"/>
  <c r="Q1131" i="1"/>
  <c r="R1131" i="1"/>
  <c r="S1131" i="1"/>
  <c r="T1131" i="1"/>
  <c r="Q1132" i="1"/>
  <c r="R1132" i="1"/>
  <c r="S1132" i="1"/>
  <c r="T1132" i="1"/>
  <c r="Q1133" i="1"/>
  <c r="R1133" i="1"/>
  <c r="S1133" i="1"/>
  <c r="T1133" i="1"/>
  <c r="Q1134" i="1"/>
  <c r="R1134" i="1"/>
  <c r="S1134" i="1"/>
  <c r="T1134" i="1"/>
  <c r="Q1135" i="1"/>
  <c r="R1135" i="1"/>
  <c r="S1135" i="1"/>
  <c r="T1135" i="1"/>
  <c r="Q1136" i="1"/>
  <c r="R1136" i="1"/>
  <c r="S1136" i="1"/>
  <c r="T1136" i="1"/>
  <c r="Q1137" i="1"/>
  <c r="R1137" i="1"/>
  <c r="S1137" i="1"/>
  <c r="T1137" i="1"/>
  <c r="Q1138" i="1"/>
  <c r="R1138" i="1"/>
  <c r="S1138" i="1"/>
  <c r="T1138" i="1"/>
  <c r="Q1139" i="1"/>
  <c r="R1139" i="1"/>
  <c r="S1139" i="1"/>
  <c r="T1139" i="1"/>
  <c r="Q1140" i="1"/>
  <c r="R1140" i="1"/>
  <c r="S1140" i="1"/>
  <c r="T1140" i="1"/>
  <c r="Q1141" i="1"/>
  <c r="R1141" i="1"/>
  <c r="S1141" i="1"/>
  <c r="T1141" i="1"/>
  <c r="Q1142" i="1"/>
  <c r="R1142" i="1"/>
  <c r="S1142" i="1"/>
  <c r="T1142" i="1"/>
  <c r="Q1143" i="1"/>
  <c r="R1143" i="1"/>
  <c r="S1143" i="1"/>
  <c r="T1143" i="1"/>
  <c r="Q1144" i="1"/>
  <c r="R1144" i="1"/>
  <c r="S1144" i="1"/>
  <c r="T1144" i="1"/>
  <c r="Q1145" i="1"/>
  <c r="R1145" i="1"/>
  <c r="S1145" i="1"/>
  <c r="T1145" i="1"/>
  <c r="Q1146" i="1"/>
  <c r="R1146" i="1"/>
  <c r="S1146" i="1"/>
  <c r="T1146" i="1"/>
  <c r="Q1147" i="1"/>
  <c r="R1147" i="1"/>
  <c r="S1147" i="1"/>
  <c r="T1147" i="1"/>
  <c r="Q1148" i="1"/>
  <c r="R1148" i="1"/>
  <c r="S1148" i="1"/>
  <c r="T1148" i="1"/>
  <c r="Q1149" i="1"/>
  <c r="R1149" i="1"/>
  <c r="S1149" i="1"/>
  <c r="T1149" i="1"/>
  <c r="Q1150" i="1"/>
  <c r="R1150" i="1"/>
  <c r="S1150" i="1"/>
  <c r="T1150" i="1"/>
  <c r="Q1151" i="1"/>
  <c r="R1151" i="1"/>
  <c r="S1151" i="1"/>
  <c r="T1151" i="1"/>
  <c r="Q1152" i="1"/>
  <c r="R1152" i="1"/>
  <c r="S1152" i="1"/>
  <c r="T1152" i="1"/>
  <c r="Q1153" i="1"/>
  <c r="R1153" i="1"/>
  <c r="S1153" i="1"/>
  <c r="T1153" i="1"/>
  <c r="Q1154" i="1"/>
  <c r="R1154" i="1"/>
  <c r="S1154" i="1"/>
  <c r="T1154" i="1"/>
  <c r="Q1155" i="1"/>
  <c r="R1155" i="1"/>
  <c r="S1155" i="1"/>
  <c r="T1155" i="1"/>
  <c r="Q1156" i="1"/>
  <c r="R1156" i="1"/>
  <c r="S1156" i="1"/>
  <c r="T1156" i="1"/>
  <c r="Q1157" i="1"/>
  <c r="R1157" i="1"/>
  <c r="S1157" i="1"/>
  <c r="T1157" i="1"/>
  <c r="Q1158" i="1"/>
  <c r="R1158" i="1"/>
  <c r="S1158" i="1"/>
  <c r="T1158" i="1"/>
  <c r="Q1159" i="1"/>
  <c r="R1159" i="1"/>
  <c r="S1159" i="1"/>
  <c r="T1159" i="1"/>
  <c r="Q1160" i="1"/>
  <c r="R1160" i="1"/>
  <c r="S1160" i="1"/>
  <c r="T1160" i="1"/>
  <c r="Q1161" i="1"/>
  <c r="R1161" i="1"/>
  <c r="S1161" i="1"/>
  <c r="T1161" i="1"/>
  <c r="Q1162" i="1"/>
  <c r="R1162" i="1"/>
  <c r="S1162" i="1"/>
  <c r="T1162" i="1"/>
  <c r="Q1163" i="1"/>
  <c r="R1163" i="1"/>
  <c r="S1163" i="1"/>
  <c r="T1163" i="1"/>
  <c r="Q1164" i="1"/>
  <c r="R1164" i="1"/>
  <c r="S1164" i="1"/>
  <c r="T1164" i="1"/>
  <c r="Q1165" i="1"/>
  <c r="R1165" i="1"/>
  <c r="S1165" i="1"/>
  <c r="T1165" i="1"/>
  <c r="Q1166" i="1"/>
  <c r="R1166" i="1"/>
  <c r="S1166" i="1"/>
  <c r="T1166" i="1"/>
  <c r="Q1167" i="1"/>
  <c r="R1167" i="1"/>
  <c r="S1167" i="1"/>
  <c r="T1167" i="1"/>
  <c r="Q1168" i="1"/>
  <c r="R1168" i="1"/>
  <c r="S1168" i="1"/>
  <c r="T1168" i="1"/>
  <c r="Q1169" i="1"/>
  <c r="R1169" i="1"/>
  <c r="S1169" i="1"/>
  <c r="T1169" i="1"/>
  <c r="Q1170" i="1"/>
  <c r="R1170" i="1"/>
  <c r="S1170" i="1"/>
  <c r="T1170" i="1"/>
  <c r="Q1171" i="1"/>
  <c r="R1171" i="1"/>
  <c r="S1171" i="1"/>
  <c r="T1171" i="1"/>
  <c r="Q1172" i="1"/>
  <c r="R1172" i="1"/>
  <c r="S1172" i="1"/>
  <c r="T1172" i="1"/>
  <c r="Q1173" i="1"/>
  <c r="R1173" i="1"/>
  <c r="S1173" i="1"/>
  <c r="T1173" i="1"/>
  <c r="Q1174" i="1"/>
  <c r="R1174" i="1"/>
  <c r="S1174" i="1"/>
  <c r="T1174" i="1"/>
  <c r="Q1175" i="1"/>
  <c r="R1175" i="1"/>
  <c r="S1175" i="1"/>
  <c r="T1175" i="1"/>
  <c r="Q1176" i="1"/>
  <c r="R1176" i="1"/>
  <c r="S1176" i="1"/>
  <c r="T1176" i="1"/>
  <c r="Q1177" i="1"/>
  <c r="R1177" i="1"/>
  <c r="S1177" i="1"/>
  <c r="T1177" i="1"/>
  <c r="Q1178" i="1"/>
  <c r="R1178" i="1"/>
  <c r="S1178" i="1"/>
  <c r="T1178" i="1"/>
  <c r="Q1179" i="1"/>
  <c r="R1179" i="1"/>
  <c r="S1179" i="1"/>
  <c r="T1179" i="1"/>
  <c r="Q1180" i="1"/>
  <c r="R1180" i="1"/>
  <c r="S1180" i="1"/>
  <c r="T1180" i="1"/>
  <c r="Q1181" i="1"/>
  <c r="R1181" i="1"/>
  <c r="S1181" i="1"/>
  <c r="T1181" i="1"/>
  <c r="Q1182" i="1"/>
  <c r="R1182" i="1"/>
  <c r="S1182" i="1"/>
  <c r="T1182" i="1"/>
  <c r="Q1183" i="1"/>
  <c r="R1183" i="1"/>
  <c r="S1183" i="1"/>
  <c r="T1183" i="1"/>
  <c r="Q1184" i="1"/>
  <c r="R1184" i="1"/>
  <c r="S1184" i="1"/>
  <c r="T1184" i="1"/>
  <c r="Q1185" i="1"/>
  <c r="R1185" i="1"/>
  <c r="S1185" i="1"/>
  <c r="T1185" i="1"/>
  <c r="Q1186" i="1"/>
  <c r="R1186" i="1"/>
  <c r="S1186" i="1"/>
  <c r="T1186" i="1"/>
  <c r="Q1187" i="1"/>
  <c r="R1187" i="1"/>
  <c r="S1187" i="1"/>
  <c r="T1187" i="1"/>
  <c r="Q1188" i="1"/>
  <c r="R1188" i="1"/>
  <c r="S1188" i="1"/>
  <c r="T1188" i="1"/>
  <c r="Q1189" i="1"/>
  <c r="R1189" i="1"/>
  <c r="S1189" i="1"/>
  <c r="T1189" i="1"/>
  <c r="Q1190" i="1"/>
  <c r="R1190" i="1"/>
  <c r="S1190" i="1"/>
  <c r="T1190" i="1"/>
  <c r="Q1191" i="1"/>
  <c r="R1191" i="1"/>
  <c r="S1191" i="1"/>
  <c r="T1191" i="1"/>
  <c r="Q1192" i="1"/>
  <c r="R1192" i="1"/>
  <c r="S1192" i="1"/>
  <c r="T1192" i="1"/>
  <c r="Q1193" i="1"/>
  <c r="R1193" i="1"/>
  <c r="S1193" i="1"/>
  <c r="T1193" i="1"/>
  <c r="Q1194" i="1"/>
  <c r="R1194" i="1"/>
  <c r="S1194" i="1"/>
  <c r="T1194" i="1"/>
  <c r="Q1195" i="1"/>
  <c r="R1195" i="1"/>
  <c r="S1195" i="1"/>
  <c r="T1195" i="1"/>
  <c r="Q1196" i="1"/>
  <c r="R1196" i="1"/>
  <c r="S1196" i="1"/>
  <c r="T1196" i="1"/>
  <c r="Q1197" i="1"/>
  <c r="R1197" i="1"/>
  <c r="S1197" i="1"/>
  <c r="T1197" i="1"/>
  <c r="Q1198" i="1"/>
  <c r="R1198" i="1"/>
  <c r="S1198" i="1"/>
  <c r="T1198" i="1"/>
  <c r="Q1199" i="1"/>
  <c r="R1199" i="1"/>
  <c r="S1199" i="1"/>
  <c r="T1199" i="1"/>
  <c r="Q1200" i="1"/>
  <c r="R1200" i="1"/>
  <c r="S1200" i="1"/>
  <c r="T1200" i="1"/>
  <c r="Q1201" i="1"/>
  <c r="R1201" i="1"/>
  <c r="S1201" i="1"/>
  <c r="T1201" i="1"/>
  <c r="Q1202" i="1"/>
  <c r="R1202" i="1"/>
  <c r="S1202" i="1"/>
  <c r="T1202" i="1"/>
  <c r="Q1203" i="1"/>
  <c r="R1203" i="1"/>
  <c r="S1203" i="1"/>
  <c r="T1203" i="1"/>
  <c r="Q1204" i="1"/>
  <c r="R1204" i="1"/>
  <c r="S1204" i="1"/>
  <c r="T1204" i="1"/>
  <c r="Q1205" i="1"/>
  <c r="R1205" i="1"/>
  <c r="S1205" i="1"/>
  <c r="T1205" i="1"/>
  <c r="Q1206" i="1"/>
  <c r="R1206" i="1"/>
  <c r="S1206" i="1"/>
  <c r="T1206" i="1"/>
  <c r="Q1207" i="1"/>
  <c r="R1207" i="1"/>
  <c r="S1207" i="1"/>
  <c r="T1207" i="1"/>
  <c r="Q1208" i="1"/>
  <c r="R1208" i="1"/>
  <c r="S1208" i="1"/>
  <c r="T1208" i="1"/>
  <c r="Q1209" i="1"/>
  <c r="R1209" i="1"/>
  <c r="S1209" i="1"/>
  <c r="T1209" i="1"/>
  <c r="Q1210" i="1"/>
  <c r="R1210" i="1"/>
  <c r="S1210" i="1"/>
  <c r="T1210" i="1"/>
  <c r="Q1211" i="1"/>
  <c r="R1211" i="1"/>
  <c r="S1211" i="1"/>
  <c r="T1211" i="1"/>
  <c r="Q1212" i="1"/>
  <c r="R1212" i="1"/>
  <c r="S1212" i="1"/>
  <c r="T1212" i="1"/>
  <c r="Q1213" i="1"/>
  <c r="R1213" i="1"/>
  <c r="S1213" i="1"/>
  <c r="T1213" i="1"/>
  <c r="Q1214" i="1"/>
  <c r="R1214" i="1"/>
  <c r="S1214" i="1"/>
  <c r="T1214" i="1"/>
  <c r="Q1215" i="1"/>
  <c r="R1215" i="1"/>
  <c r="S1215" i="1"/>
  <c r="T1215" i="1"/>
  <c r="Q1216" i="1"/>
  <c r="R1216" i="1"/>
  <c r="S1216" i="1"/>
  <c r="T1216" i="1"/>
  <c r="Q1217" i="1"/>
  <c r="R1217" i="1"/>
  <c r="S1217" i="1"/>
  <c r="T1217" i="1"/>
  <c r="Q1218" i="1"/>
  <c r="R1218" i="1"/>
  <c r="S1218" i="1"/>
  <c r="T1218" i="1"/>
  <c r="Q1219" i="1"/>
  <c r="R1219" i="1"/>
  <c r="S1219" i="1"/>
  <c r="T1219" i="1"/>
  <c r="Q1220" i="1"/>
  <c r="R1220" i="1"/>
  <c r="S1220" i="1"/>
  <c r="T1220" i="1"/>
  <c r="Q1221" i="1"/>
  <c r="R1221" i="1"/>
  <c r="S1221" i="1"/>
  <c r="T1221" i="1"/>
  <c r="Q1222" i="1"/>
  <c r="R1222" i="1"/>
  <c r="S1222" i="1"/>
  <c r="T1222" i="1"/>
  <c r="Q1223" i="1"/>
  <c r="R1223" i="1"/>
  <c r="S1223" i="1"/>
  <c r="T1223" i="1"/>
  <c r="Q1224" i="1"/>
  <c r="R1224" i="1"/>
  <c r="S1224" i="1"/>
  <c r="T1224" i="1"/>
  <c r="Q1225" i="1"/>
  <c r="R1225" i="1"/>
  <c r="S1225" i="1"/>
  <c r="T1225" i="1"/>
  <c r="Q1226" i="1"/>
  <c r="R1226" i="1"/>
  <c r="S1226" i="1"/>
  <c r="T1226" i="1"/>
  <c r="Q1227" i="1"/>
  <c r="R1227" i="1"/>
  <c r="S1227" i="1"/>
  <c r="T1227" i="1"/>
  <c r="Q1228" i="1"/>
  <c r="R1228" i="1"/>
  <c r="S1228" i="1"/>
  <c r="T1228" i="1"/>
  <c r="Q1229" i="1"/>
  <c r="R1229" i="1"/>
  <c r="S1229" i="1"/>
  <c r="T1229" i="1"/>
  <c r="Q1230" i="1"/>
  <c r="R1230" i="1"/>
  <c r="S1230" i="1"/>
  <c r="T1230" i="1"/>
  <c r="Q1231" i="1"/>
  <c r="R1231" i="1"/>
  <c r="S1231" i="1"/>
  <c r="T1231" i="1"/>
  <c r="Q1232" i="1"/>
  <c r="R1232" i="1"/>
  <c r="S1232" i="1"/>
  <c r="T1232" i="1"/>
  <c r="Q1233" i="1"/>
  <c r="R1233" i="1"/>
  <c r="S1233" i="1"/>
  <c r="T1233" i="1"/>
  <c r="Q1234" i="1"/>
  <c r="R1234" i="1"/>
  <c r="S1234" i="1"/>
  <c r="T1234" i="1"/>
  <c r="Q1235" i="1"/>
  <c r="R1235" i="1"/>
  <c r="S1235" i="1"/>
  <c r="T1235" i="1"/>
  <c r="Q1236" i="1"/>
  <c r="R1236" i="1"/>
  <c r="S1236" i="1"/>
  <c r="T1236" i="1"/>
  <c r="Q1237" i="1"/>
  <c r="R1237" i="1"/>
  <c r="S1237" i="1"/>
  <c r="T1237" i="1"/>
  <c r="Q1238" i="1"/>
  <c r="R1238" i="1"/>
  <c r="S1238" i="1"/>
  <c r="T1238" i="1"/>
  <c r="Q1239" i="1"/>
  <c r="R1239" i="1"/>
  <c r="S1239" i="1"/>
  <c r="T1239" i="1"/>
  <c r="Q1240" i="1"/>
  <c r="R1240" i="1"/>
  <c r="S1240" i="1"/>
  <c r="T1240" i="1"/>
  <c r="Q3" i="1"/>
  <c r="R3" i="1"/>
  <c r="S3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3" i="1"/>
  <c r="K429" i="1"/>
  <c r="L429" i="1"/>
  <c r="K1244" i="1"/>
  <c r="L1244" i="1"/>
  <c r="K1245" i="1"/>
  <c r="L1245" i="1"/>
  <c r="K1246" i="1"/>
  <c r="L1246" i="1"/>
  <c r="K1247" i="1"/>
  <c r="L1247" i="1"/>
  <c r="K709" i="1"/>
  <c r="L709" i="1"/>
  <c r="K1024" i="1"/>
  <c r="L1024" i="1"/>
  <c r="K322" i="1"/>
  <c r="L322" i="1"/>
  <c r="K527" i="1"/>
  <c r="L527" i="1"/>
  <c r="K1248" i="1"/>
  <c r="L1248" i="1"/>
  <c r="K1249" i="1"/>
  <c r="L1249" i="1"/>
  <c r="K1250" i="1"/>
  <c r="L1250" i="1"/>
  <c r="K388" i="1"/>
  <c r="L388" i="1"/>
  <c r="K1032" i="1"/>
  <c r="L1032" i="1"/>
  <c r="K973" i="1"/>
  <c r="L973" i="1"/>
  <c r="K844" i="1"/>
  <c r="L844" i="1"/>
  <c r="K1224" i="1"/>
  <c r="L1224" i="1"/>
  <c r="K1251" i="1"/>
  <c r="L1251" i="1"/>
  <c r="K1252" i="1"/>
  <c r="L1252" i="1"/>
  <c r="K1253" i="1"/>
  <c r="L1253" i="1"/>
  <c r="K191" i="1"/>
  <c r="L191" i="1"/>
  <c r="K916" i="1"/>
  <c r="L916" i="1"/>
  <c r="K1254" i="1"/>
  <c r="L1254" i="1"/>
  <c r="K1255" i="1"/>
  <c r="L1255" i="1"/>
  <c r="K992" i="1"/>
  <c r="L992" i="1"/>
  <c r="K669" i="1"/>
  <c r="L669" i="1"/>
  <c r="K1026" i="1"/>
  <c r="L1026" i="1"/>
  <c r="K1022" i="1"/>
  <c r="L1022" i="1"/>
  <c r="K869" i="1"/>
  <c r="L869" i="1"/>
  <c r="K1256" i="1"/>
  <c r="L1256" i="1"/>
  <c r="K138" i="1"/>
  <c r="L138" i="1"/>
  <c r="K674" i="1"/>
  <c r="L674" i="1"/>
  <c r="K334" i="1"/>
  <c r="L334" i="1"/>
  <c r="K333" i="1"/>
  <c r="L333" i="1"/>
  <c r="K244" i="1"/>
  <c r="L244" i="1"/>
  <c r="K1257" i="1"/>
  <c r="L1257" i="1"/>
  <c r="K1258" i="1"/>
  <c r="L1258" i="1"/>
  <c r="K1259" i="1"/>
  <c r="L1259" i="1"/>
  <c r="K134" i="1"/>
  <c r="L134" i="1"/>
  <c r="K1260" i="1"/>
  <c r="L1260" i="1"/>
  <c r="K1261" i="1"/>
  <c r="L1261" i="1"/>
  <c r="K928" i="1"/>
  <c r="L928" i="1"/>
  <c r="K1016" i="1"/>
  <c r="L1016" i="1"/>
  <c r="K480" i="1"/>
  <c r="L480" i="1"/>
  <c r="K1262" i="1"/>
  <c r="L1262" i="1"/>
  <c r="K947" i="1"/>
  <c r="L947" i="1"/>
  <c r="K547" i="1"/>
  <c r="L547" i="1"/>
  <c r="K765" i="1"/>
  <c r="L765" i="1"/>
  <c r="K355" i="1"/>
  <c r="L355" i="1"/>
  <c r="K240" i="1"/>
  <c r="L240" i="1"/>
  <c r="K642" i="1"/>
  <c r="L642" i="1"/>
  <c r="K549" i="1"/>
  <c r="L549" i="1"/>
  <c r="K1263" i="1"/>
  <c r="L1263" i="1"/>
  <c r="K1264" i="1"/>
  <c r="L1264" i="1"/>
  <c r="K1265" i="1"/>
  <c r="L1265" i="1"/>
  <c r="K890" i="1"/>
  <c r="L890" i="1"/>
  <c r="K639" i="1"/>
  <c r="L639" i="1"/>
  <c r="K1073" i="1"/>
  <c r="L1073" i="1"/>
  <c r="K1266" i="1"/>
  <c r="L1266" i="1"/>
  <c r="K1267" i="1"/>
  <c r="L1267" i="1"/>
  <c r="K785" i="1"/>
  <c r="L785" i="1"/>
  <c r="K1268" i="1"/>
  <c r="L1268" i="1"/>
  <c r="K1269" i="1"/>
  <c r="L1269" i="1"/>
  <c r="K1025" i="1"/>
  <c r="L1025" i="1"/>
  <c r="K1187" i="1"/>
  <c r="L1187" i="1"/>
  <c r="K1150" i="1"/>
  <c r="L1150" i="1"/>
  <c r="K1270" i="1"/>
  <c r="L1270" i="1"/>
  <c r="K1271" i="1"/>
  <c r="L1271" i="1"/>
  <c r="K336" i="1"/>
  <c r="L336" i="1"/>
  <c r="K917" i="1"/>
  <c r="L917" i="1"/>
  <c r="K505" i="1"/>
  <c r="L505" i="1"/>
  <c r="K551" i="1"/>
  <c r="L551" i="1"/>
  <c r="K987" i="1"/>
  <c r="L987" i="1"/>
  <c r="K463" i="1"/>
  <c r="L463" i="1"/>
  <c r="K664" i="1"/>
  <c r="L664" i="1"/>
  <c r="K1272" i="1"/>
  <c r="L1272" i="1"/>
  <c r="K165" i="1"/>
  <c r="L165" i="1"/>
  <c r="K1273" i="1"/>
  <c r="L1273" i="1"/>
  <c r="K1274" i="1"/>
  <c r="L1274" i="1"/>
  <c r="K574" i="1"/>
  <c r="L574" i="1"/>
  <c r="K1179" i="1"/>
  <c r="L1179" i="1"/>
  <c r="K1275" i="1"/>
  <c r="L1275" i="1"/>
  <c r="K1276" i="1"/>
  <c r="L1276" i="1"/>
  <c r="K1277" i="1"/>
  <c r="L1277" i="1"/>
  <c r="K95" i="1"/>
  <c r="L95" i="1"/>
  <c r="K1092" i="1"/>
  <c r="L1092" i="1"/>
  <c r="K1278" i="1"/>
  <c r="L1278" i="1"/>
  <c r="K1279" i="1"/>
  <c r="L1279" i="1"/>
  <c r="K272" i="1"/>
  <c r="L272" i="1"/>
  <c r="K239" i="1"/>
  <c r="L239" i="1"/>
  <c r="K1093" i="1"/>
  <c r="L1093" i="1"/>
  <c r="K822" i="1"/>
  <c r="L822" i="1"/>
  <c r="K1280" i="1"/>
  <c r="L1280" i="1"/>
  <c r="K426" i="1"/>
  <c r="L426" i="1"/>
  <c r="K293" i="1"/>
  <c r="L293" i="1"/>
  <c r="K1281" i="1"/>
  <c r="L1281" i="1"/>
  <c r="K1282" i="1"/>
  <c r="L1282" i="1"/>
  <c r="K923" i="1"/>
  <c r="L923" i="1"/>
  <c r="K1283" i="1"/>
  <c r="L1283" i="1"/>
  <c r="K1284" i="1"/>
  <c r="L1284" i="1"/>
  <c r="K1285" i="1"/>
  <c r="L1285" i="1"/>
  <c r="K903" i="1"/>
  <c r="L903" i="1"/>
  <c r="K490" i="1"/>
  <c r="L490" i="1"/>
  <c r="K1042" i="1"/>
  <c r="L1042" i="1"/>
  <c r="K685" i="1"/>
  <c r="L685" i="1"/>
  <c r="K663" i="1"/>
  <c r="L663" i="1"/>
  <c r="K1286" i="1"/>
  <c r="L1286" i="1"/>
  <c r="K1287" i="1"/>
  <c r="L1287" i="1"/>
  <c r="K1288" i="1"/>
  <c r="L1288" i="1"/>
  <c r="K1289" i="1"/>
  <c r="L1289" i="1"/>
  <c r="K328" i="1"/>
  <c r="L328" i="1"/>
  <c r="K980" i="1"/>
  <c r="L980" i="1"/>
  <c r="K93" i="1"/>
  <c r="L93" i="1"/>
  <c r="K633" i="1"/>
  <c r="L633" i="1"/>
  <c r="K1290" i="1"/>
  <c r="L1290" i="1"/>
  <c r="K166" i="1"/>
  <c r="L166" i="1"/>
  <c r="K1291" i="1"/>
  <c r="L1291" i="1"/>
  <c r="K473" i="1"/>
  <c r="L473" i="1"/>
  <c r="K1292" i="1"/>
  <c r="L1292" i="1"/>
  <c r="K819" i="1"/>
  <c r="L819" i="1"/>
  <c r="K1293" i="1"/>
  <c r="L1293" i="1"/>
  <c r="K1294" i="1"/>
  <c r="L1294" i="1"/>
  <c r="K483" i="1"/>
  <c r="L483" i="1"/>
  <c r="K1295" i="1"/>
  <c r="L1295" i="1"/>
  <c r="K396" i="1"/>
  <c r="L396" i="1"/>
  <c r="K856" i="1"/>
  <c r="L856" i="1"/>
  <c r="K512" i="1"/>
  <c r="L512" i="1"/>
  <c r="K259" i="1"/>
  <c r="L259" i="1"/>
  <c r="K128" i="1"/>
  <c r="L128" i="1"/>
  <c r="K243" i="1"/>
  <c r="L243" i="1"/>
  <c r="K804" i="1"/>
  <c r="L804" i="1"/>
  <c r="K315" i="1"/>
  <c r="L315" i="1"/>
  <c r="K1296" i="1"/>
  <c r="L1296" i="1"/>
  <c r="K419" i="1"/>
  <c r="L419" i="1"/>
  <c r="K386" i="1"/>
  <c r="L386" i="1"/>
  <c r="K1297" i="1"/>
  <c r="L1297" i="1"/>
  <c r="K1298" i="1"/>
  <c r="L1298" i="1"/>
  <c r="K1299" i="1"/>
  <c r="L1299" i="1"/>
  <c r="K772" i="1"/>
  <c r="L772" i="1"/>
  <c r="K1300" i="1"/>
  <c r="L1300" i="1"/>
  <c r="K408" i="1"/>
  <c r="L408" i="1"/>
  <c r="K1301" i="1"/>
  <c r="L1301" i="1"/>
  <c r="K744" i="1"/>
  <c r="L744" i="1"/>
  <c r="K1302" i="1"/>
  <c r="L1302" i="1"/>
  <c r="K1303" i="1"/>
  <c r="L1303" i="1"/>
  <c r="K1304" i="1"/>
  <c r="L1304" i="1"/>
  <c r="K1305" i="1"/>
  <c r="L1305" i="1"/>
  <c r="K1017" i="1"/>
  <c r="L1017" i="1"/>
  <c r="K1306" i="1"/>
  <c r="L1306" i="1"/>
  <c r="K1307" i="1"/>
  <c r="L1307" i="1"/>
  <c r="K59" i="1"/>
  <c r="L59" i="1"/>
  <c r="K303" i="1"/>
  <c r="L303" i="1"/>
  <c r="K539" i="1"/>
  <c r="L539" i="1"/>
  <c r="K733" i="1"/>
  <c r="L733" i="1"/>
  <c r="K1308" i="1"/>
  <c r="L1308" i="1"/>
  <c r="K1149" i="1"/>
  <c r="L1149" i="1"/>
  <c r="K1309" i="1"/>
  <c r="L1309" i="1"/>
  <c r="K500" i="1"/>
  <c r="L500" i="1"/>
  <c r="K1310" i="1"/>
  <c r="L1310" i="1"/>
  <c r="K1311" i="1"/>
  <c r="L1311" i="1"/>
  <c r="K1163" i="1"/>
  <c r="L1163" i="1"/>
  <c r="K294" i="1"/>
  <c r="L294" i="1"/>
  <c r="K1312" i="1"/>
  <c r="L1312" i="1"/>
  <c r="K1125" i="1"/>
  <c r="L1125" i="1"/>
  <c r="K253" i="1"/>
  <c r="L253" i="1"/>
  <c r="K1180" i="1"/>
  <c r="L1180" i="1"/>
  <c r="K1171" i="1"/>
  <c r="L1171" i="1"/>
  <c r="K1313" i="1"/>
  <c r="L1313" i="1"/>
  <c r="K75" i="1"/>
  <c r="L75" i="1"/>
  <c r="K1314" i="1"/>
  <c r="L1314" i="1"/>
  <c r="K1315" i="1"/>
  <c r="L1315" i="1"/>
  <c r="K1316" i="1"/>
  <c r="L1316" i="1"/>
  <c r="K342" i="1"/>
  <c r="L342" i="1"/>
  <c r="K1317" i="1"/>
  <c r="L1317" i="1"/>
  <c r="K1084" i="1"/>
  <c r="L1084" i="1"/>
  <c r="K746" i="1"/>
  <c r="L746" i="1"/>
  <c r="K213" i="1"/>
  <c r="L213" i="1"/>
  <c r="K665" i="1"/>
  <c r="L665" i="1"/>
  <c r="K661" i="1"/>
  <c r="L661" i="1"/>
  <c r="K1027" i="1"/>
  <c r="L1027" i="1"/>
  <c r="K1076" i="1"/>
  <c r="L1076" i="1"/>
  <c r="K1318" i="1"/>
  <c r="L1318" i="1"/>
  <c r="K1319" i="1"/>
  <c r="L1319" i="1"/>
  <c r="K1320" i="1"/>
  <c r="L1320" i="1"/>
  <c r="K548" i="1"/>
  <c r="L548" i="1"/>
  <c r="K1321" i="1"/>
  <c r="L1321" i="1"/>
  <c r="K1322" i="1"/>
  <c r="L1322" i="1"/>
  <c r="K1323" i="1"/>
  <c r="L1323" i="1"/>
  <c r="K1324" i="1"/>
  <c r="L1324" i="1"/>
  <c r="K1089" i="1"/>
  <c r="L1089" i="1"/>
  <c r="K1325" i="1"/>
  <c r="L1325" i="1"/>
  <c r="K416" i="1"/>
  <c r="L416" i="1"/>
  <c r="K179" i="1"/>
  <c r="L179" i="1"/>
  <c r="K520" i="1"/>
  <c r="L520" i="1"/>
  <c r="K843" i="1"/>
  <c r="L843" i="1"/>
  <c r="K47" i="1"/>
  <c r="L47" i="1"/>
  <c r="K3" i="1"/>
  <c r="L3" i="1"/>
  <c r="K211" i="1"/>
  <c r="L211" i="1"/>
  <c r="K137" i="1"/>
  <c r="L137" i="1"/>
  <c r="K913" i="1"/>
  <c r="L913" i="1"/>
  <c r="K809" i="1"/>
  <c r="L809" i="1"/>
  <c r="K1326" i="1"/>
  <c r="L1326" i="1"/>
  <c r="K1327" i="1"/>
  <c r="L1327" i="1"/>
  <c r="K1328" i="1"/>
  <c r="L1328" i="1"/>
  <c r="K1329" i="1"/>
  <c r="L1329" i="1"/>
  <c r="K431" i="1"/>
  <c r="L431" i="1"/>
  <c r="K710" i="1"/>
  <c r="L710" i="1"/>
  <c r="K563" i="1"/>
  <c r="L563" i="1"/>
  <c r="K565" i="1"/>
  <c r="L565" i="1"/>
  <c r="K1330" i="1"/>
  <c r="L1330" i="1"/>
  <c r="K1228" i="1"/>
  <c r="L1228" i="1"/>
  <c r="K1034" i="1"/>
  <c r="L1034" i="1"/>
  <c r="K1331" i="1"/>
  <c r="L1331" i="1"/>
  <c r="K774" i="1"/>
  <c r="L774" i="1"/>
  <c r="K1206" i="1"/>
  <c r="L1206" i="1"/>
  <c r="K1332" i="1"/>
  <c r="L1332" i="1"/>
  <c r="K1333" i="1"/>
  <c r="L1333" i="1"/>
  <c r="K1334" i="1"/>
  <c r="L1334" i="1"/>
  <c r="K1335" i="1"/>
  <c r="L1335" i="1"/>
  <c r="K635" i="1"/>
  <c r="L635" i="1"/>
  <c r="K1336" i="1"/>
  <c r="L1336" i="1"/>
  <c r="K1337" i="1"/>
  <c r="L1337" i="1"/>
  <c r="K189" i="1"/>
  <c r="L189" i="1"/>
  <c r="K106" i="1"/>
  <c r="L106" i="1"/>
  <c r="K687" i="1"/>
  <c r="L687" i="1"/>
  <c r="K55" i="1"/>
  <c r="L55" i="1"/>
  <c r="K1051" i="1"/>
  <c r="L1051" i="1"/>
  <c r="K1338" i="1"/>
  <c r="L1338" i="1"/>
  <c r="K1339" i="1"/>
  <c r="L1339" i="1"/>
  <c r="K1207" i="1"/>
  <c r="L1207" i="1"/>
  <c r="K116" i="1"/>
  <c r="L116" i="1"/>
  <c r="K1340" i="1"/>
  <c r="L1340" i="1"/>
  <c r="K1211" i="1"/>
  <c r="L1211" i="1"/>
  <c r="K994" i="1"/>
  <c r="L994" i="1"/>
  <c r="K1341" i="1"/>
  <c r="L1341" i="1"/>
  <c r="K1342" i="1"/>
  <c r="L1342" i="1"/>
  <c r="K496" i="1"/>
  <c r="L496" i="1"/>
  <c r="K150" i="1"/>
  <c r="L150" i="1"/>
  <c r="K1343" i="1"/>
  <c r="L1343" i="1"/>
  <c r="K258" i="1"/>
  <c r="L258" i="1"/>
  <c r="K1344" i="1"/>
  <c r="L1344" i="1"/>
  <c r="K502" i="1"/>
  <c r="L502" i="1"/>
  <c r="K871" i="1"/>
  <c r="L871" i="1"/>
  <c r="K1191" i="1"/>
  <c r="L1191" i="1"/>
  <c r="K773" i="1"/>
  <c r="L773" i="1"/>
  <c r="K1345" i="1"/>
  <c r="L1345" i="1"/>
  <c r="K1346" i="1"/>
  <c r="L1346" i="1"/>
  <c r="K799" i="1"/>
  <c r="L799" i="1"/>
  <c r="K1347" i="1"/>
  <c r="L1347" i="1"/>
  <c r="K1348" i="1"/>
  <c r="L1348" i="1"/>
  <c r="K753" i="1"/>
  <c r="L753" i="1"/>
  <c r="K159" i="1"/>
  <c r="L159" i="1"/>
  <c r="K84" i="1"/>
  <c r="L84" i="1"/>
  <c r="K1349" i="1"/>
  <c r="L1349" i="1"/>
  <c r="K1350" i="1"/>
  <c r="L1350" i="1"/>
  <c r="K509" i="1"/>
  <c r="L509" i="1"/>
  <c r="K1351" i="1"/>
  <c r="L1351" i="1"/>
  <c r="K1352" i="1"/>
  <c r="L1352" i="1"/>
  <c r="K1353" i="1"/>
  <c r="L1353" i="1"/>
  <c r="K1173" i="1"/>
  <c r="L1173" i="1"/>
  <c r="K1062" i="1"/>
  <c r="L1062" i="1"/>
  <c r="K874" i="1"/>
  <c r="L874" i="1"/>
  <c r="K1354" i="1"/>
  <c r="L1354" i="1"/>
  <c r="K184" i="1"/>
  <c r="L184" i="1"/>
  <c r="K226" i="1"/>
  <c r="L226" i="1"/>
  <c r="K1355" i="1"/>
  <c r="L1355" i="1"/>
  <c r="K607" i="1"/>
  <c r="L607" i="1"/>
  <c r="K126" i="1"/>
  <c r="L126" i="1"/>
  <c r="K422" i="1"/>
  <c r="L422" i="1"/>
  <c r="K400" i="1"/>
  <c r="L400" i="1"/>
  <c r="K472" i="1"/>
  <c r="L472" i="1"/>
  <c r="K838" i="1"/>
  <c r="L838" i="1"/>
  <c r="K880" i="1"/>
  <c r="L880" i="1"/>
  <c r="K942" i="1"/>
  <c r="L942" i="1"/>
  <c r="K1356" i="1"/>
  <c r="L1356" i="1"/>
  <c r="K1357" i="1"/>
  <c r="L1357" i="1"/>
  <c r="K737" i="1"/>
  <c r="L73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921" i="1"/>
  <c r="L921" i="1"/>
  <c r="K1225" i="1"/>
  <c r="L1225" i="1"/>
  <c r="K782" i="1"/>
  <c r="L782" i="1"/>
  <c r="K125" i="1"/>
  <c r="L125" i="1"/>
  <c r="K792" i="1"/>
  <c r="L792" i="1"/>
  <c r="K484" i="1"/>
  <c r="L484" i="1"/>
  <c r="K1367" i="1"/>
  <c r="L1367" i="1"/>
  <c r="K1085" i="1"/>
  <c r="L1085" i="1"/>
  <c r="K73" i="1"/>
  <c r="L73" i="1"/>
  <c r="K1368" i="1"/>
  <c r="L1368" i="1"/>
  <c r="K227" i="1"/>
  <c r="L227" i="1"/>
  <c r="K1369" i="1"/>
  <c r="L1369" i="1"/>
  <c r="K172" i="1"/>
  <c r="L172" i="1"/>
  <c r="K1370" i="1"/>
  <c r="L1370" i="1"/>
  <c r="K1371" i="1"/>
  <c r="L1371" i="1"/>
  <c r="K35" i="1"/>
  <c r="L35" i="1"/>
  <c r="K1088" i="1"/>
  <c r="L1088" i="1"/>
  <c r="K707" i="1"/>
  <c r="L707" i="1"/>
  <c r="K1372" i="1"/>
  <c r="L1372" i="1"/>
  <c r="K1113" i="1"/>
  <c r="L1113" i="1"/>
  <c r="K120" i="1"/>
  <c r="L120" i="1"/>
  <c r="K934" i="1"/>
  <c r="L934" i="1"/>
  <c r="K1077" i="1"/>
  <c r="L1077" i="1"/>
  <c r="K433" i="1"/>
  <c r="L433" i="1"/>
  <c r="K107" i="1"/>
  <c r="L107" i="1"/>
  <c r="K1115" i="1"/>
  <c r="L1115" i="1"/>
  <c r="K380" i="1"/>
  <c r="L380" i="1"/>
  <c r="K1373" i="1"/>
  <c r="L1373" i="1"/>
  <c r="K1374" i="1"/>
  <c r="L1374" i="1"/>
  <c r="K1375" i="1"/>
  <c r="L1375" i="1"/>
  <c r="K215" i="1"/>
  <c r="L215" i="1"/>
  <c r="K1376" i="1"/>
  <c r="L1376" i="1"/>
  <c r="K1377" i="1"/>
  <c r="L1377" i="1"/>
  <c r="K905" i="1"/>
  <c r="L905" i="1"/>
  <c r="K495" i="1"/>
  <c r="L495" i="1"/>
  <c r="K1160" i="1"/>
  <c r="L1160" i="1"/>
  <c r="K1200" i="1"/>
  <c r="L1200" i="1"/>
  <c r="K1378" i="1"/>
  <c r="L1378" i="1"/>
  <c r="K1379" i="1"/>
  <c r="L1379" i="1"/>
  <c r="K812" i="1"/>
  <c r="L812" i="1"/>
  <c r="K1380" i="1"/>
  <c r="L1380" i="1"/>
  <c r="K1381" i="1"/>
  <c r="L1381" i="1"/>
  <c r="K1382" i="1"/>
  <c r="L1382" i="1"/>
  <c r="K781" i="1"/>
  <c r="L781" i="1"/>
  <c r="K622" i="1"/>
  <c r="L622" i="1"/>
  <c r="K803" i="1"/>
  <c r="L803" i="1"/>
  <c r="K670" i="1"/>
  <c r="L670" i="1"/>
  <c r="K497" i="1"/>
  <c r="L497" i="1"/>
  <c r="K1383" i="1"/>
  <c r="L1383" i="1"/>
  <c r="K675" i="1"/>
  <c r="L675" i="1"/>
  <c r="K1384" i="1"/>
  <c r="L1384" i="1"/>
  <c r="K714" i="1"/>
  <c r="L714" i="1"/>
  <c r="K1121" i="1"/>
  <c r="L1121" i="1"/>
  <c r="K1385" i="1"/>
  <c r="L1385" i="1"/>
  <c r="K1386" i="1"/>
  <c r="L1386" i="1"/>
  <c r="K1387" i="1"/>
  <c r="L1387" i="1"/>
  <c r="K1000" i="1"/>
  <c r="L1000" i="1"/>
  <c r="K1388" i="1"/>
  <c r="L1388" i="1"/>
  <c r="K840" i="1"/>
  <c r="L840" i="1"/>
  <c r="K32" i="1"/>
  <c r="L32" i="1"/>
  <c r="K1389" i="1"/>
  <c r="L1389" i="1"/>
  <c r="K438" i="1"/>
  <c r="L438" i="1"/>
  <c r="K1390" i="1"/>
  <c r="L1390" i="1"/>
  <c r="K1219" i="1"/>
  <c r="L1219" i="1"/>
  <c r="K112" i="1"/>
  <c r="L112" i="1"/>
  <c r="K706" i="1"/>
  <c r="L706" i="1"/>
  <c r="K644" i="1"/>
  <c r="L644" i="1"/>
  <c r="K412" i="1"/>
  <c r="L412" i="1"/>
  <c r="K1391" i="1"/>
  <c r="L1391" i="1"/>
  <c r="K1392" i="1"/>
  <c r="L1392" i="1"/>
  <c r="K1152" i="1"/>
  <c r="L1152" i="1"/>
  <c r="K1393" i="1"/>
  <c r="L1393" i="1"/>
  <c r="K1394" i="1"/>
  <c r="L1394" i="1"/>
  <c r="K11" i="1"/>
  <c r="L11" i="1"/>
  <c r="K1395" i="1"/>
  <c r="L1395" i="1"/>
  <c r="K1396" i="1"/>
  <c r="L1396" i="1"/>
  <c r="K96" i="1"/>
  <c r="L96" i="1"/>
  <c r="K1397" i="1"/>
  <c r="L1397" i="1"/>
  <c r="K1398" i="1"/>
  <c r="L1398" i="1"/>
  <c r="K1399" i="1"/>
  <c r="L1399" i="1"/>
  <c r="K364" i="1"/>
  <c r="L364" i="1"/>
  <c r="K533" i="1"/>
  <c r="L533" i="1"/>
  <c r="K756" i="1"/>
  <c r="L756" i="1"/>
  <c r="K1153" i="1"/>
  <c r="L1153" i="1"/>
  <c r="K271" i="1"/>
  <c r="L271" i="1"/>
  <c r="K282" i="1"/>
  <c r="L282" i="1"/>
  <c r="K614" i="1"/>
  <c r="L614" i="1"/>
  <c r="K679" i="1"/>
  <c r="L679" i="1"/>
  <c r="K597" i="1"/>
  <c r="L597" i="1"/>
  <c r="K1400" i="1"/>
  <c r="L1400" i="1"/>
  <c r="K523" i="1"/>
  <c r="L523" i="1"/>
  <c r="K701" i="1"/>
  <c r="L701" i="1"/>
  <c r="K147" i="1"/>
  <c r="L147" i="1"/>
  <c r="K978" i="1"/>
  <c r="L978" i="1"/>
  <c r="K1401" i="1"/>
  <c r="L1401" i="1"/>
  <c r="K1215" i="1"/>
  <c r="L1215" i="1"/>
  <c r="K989" i="1"/>
  <c r="L989" i="1"/>
  <c r="K1402" i="1"/>
  <c r="L1402" i="1"/>
  <c r="K1143" i="1"/>
  <c r="L1143" i="1"/>
  <c r="K718" i="1"/>
  <c r="L718" i="1"/>
  <c r="K654" i="1"/>
  <c r="L654" i="1"/>
  <c r="K516" i="1"/>
  <c r="L516" i="1"/>
  <c r="K71" i="1"/>
  <c r="L71" i="1"/>
  <c r="K371" i="1"/>
  <c r="L371" i="1"/>
  <c r="K1015" i="1"/>
  <c r="L1015" i="1"/>
  <c r="K160" i="1"/>
  <c r="L160" i="1"/>
  <c r="K186" i="1"/>
  <c r="L186" i="1"/>
  <c r="K204" i="1"/>
  <c r="L204" i="1"/>
  <c r="K1035" i="1"/>
  <c r="L1035" i="1"/>
  <c r="K1120" i="1"/>
  <c r="L1120" i="1"/>
  <c r="K131" i="1"/>
  <c r="L131" i="1"/>
  <c r="K1403" i="1"/>
  <c r="L1403" i="1"/>
  <c r="K1404" i="1"/>
  <c r="L1404" i="1"/>
  <c r="K775" i="1"/>
  <c r="L775" i="1"/>
  <c r="K46" i="1"/>
  <c r="L46" i="1"/>
  <c r="K1199" i="1"/>
  <c r="L1199" i="1"/>
  <c r="K1405" i="1"/>
  <c r="L1405" i="1"/>
  <c r="K162" i="1"/>
  <c r="L162" i="1"/>
  <c r="K1406" i="1"/>
  <c r="L1406" i="1"/>
  <c r="K360" i="1"/>
  <c r="L360" i="1"/>
  <c r="K1407" i="1"/>
  <c r="L1407" i="1"/>
  <c r="K815" i="1"/>
  <c r="L815" i="1"/>
  <c r="K1408" i="1"/>
  <c r="L1408" i="1"/>
  <c r="K1409" i="1"/>
  <c r="L1409" i="1"/>
  <c r="K1096" i="1"/>
  <c r="L1096" i="1"/>
  <c r="K296" i="1"/>
  <c r="L296" i="1"/>
  <c r="K761" i="1"/>
  <c r="L761" i="1"/>
  <c r="K699" i="1"/>
  <c r="L699" i="1"/>
  <c r="K1410" i="1"/>
  <c r="L1410" i="1"/>
  <c r="K722" i="1"/>
  <c r="L722" i="1"/>
  <c r="K1411" i="1"/>
  <c r="L1411" i="1"/>
  <c r="K1412" i="1"/>
  <c r="L1412" i="1"/>
  <c r="K1413" i="1"/>
  <c r="L1413" i="1"/>
  <c r="K413" i="1"/>
  <c r="L413" i="1"/>
  <c r="K1182" i="1"/>
  <c r="L1182" i="1"/>
  <c r="K1414" i="1"/>
  <c r="L1414" i="1"/>
  <c r="K952" i="1"/>
  <c r="L952" i="1"/>
  <c r="K918" i="1"/>
  <c r="L918" i="1"/>
  <c r="K7" i="1"/>
  <c r="L7" i="1"/>
  <c r="K1415" i="1"/>
  <c r="L1415" i="1"/>
  <c r="K1416" i="1"/>
  <c r="L1416" i="1"/>
  <c r="K946" i="1"/>
  <c r="L946" i="1"/>
  <c r="K590" i="1"/>
  <c r="L590" i="1"/>
  <c r="K1417" i="1"/>
  <c r="L1417" i="1"/>
  <c r="K962" i="1"/>
  <c r="L962" i="1"/>
  <c r="K564" i="1"/>
  <c r="L564" i="1"/>
  <c r="K638" i="1"/>
  <c r="L638" i="1"/>
  <c r="K1418" i="1"/>
  <c r="L1418" i="1"/>
  <c r="K1419" i="1"/>
  <c r="L1419" i="1"/>
  <c r="K1420" i="1"/>
  <c r="L1420" i="1"/>
  <c r="K573" i="1"/>
  <c r="L573" i="1"/>
  <c r="K885" i="1"/>
  <c r="L885" i="1"/>
  <c r="K1421" i="1"/>
  <c r="L1421" i="1"/>
  <c r="K808" i="1"/>
  <c r="L808" i="1"/>
  <c r="K1422" i="1"/>
  <c r="L1422" i="1"/>
  <c r="K1146" i="1"/>
  <c r="L1146" i="1"/>
  <c r="K786" i="1"/>
  <c r="L786" i="1"/>
  <c r="K731" i="1"/>
  <c r="L731" i="1"/>
  <c r="K132" i="1"/>
  <c r="L132" i="1"/>
  <c r="K1423" i="1"/>
  <c r="L1423" i="1"/>
  <c r="K1424" i="1"/>
  <c r="L1424" i="1"/>
  <c r="K1226" i="1"/>
  <c r="L1226" i="1"/>
  <c r="K842" i="1"/>
  <c r="L842" i="1"/>
  <c r="K1425" i="1"/>
  <c r="L1425" i="1"/>
  <c r="K1426" i="1"/>
  <c r="L1426" i="1"/>
  <c r="K1427" i="1"/>
  <c r="L1427" i="1"/>
  <c r="K1428" i="1"/>
  <c r="L1428" i="1"/>
  <c r="K1429" i="1"/>
  <c r="L1429" i="1"/>
  <c r="K436" i="1"/>
  <c r="L436" i="1"/>
  <c r="K515" i="1"/>
  <c r="L515" i="1"/>
  <c r="K351" i="1"/>
  <c r="L351" i="1"/>
  <c r="K1430" i="1"/>
  <c r="L1430" i="1"/>
  <c r="K237" i="1"/>
  <c r="L237" i="1"/>
  <c r="K1066" i="1"/>
  <c r="L1066" i="1"/>
  <c r="K1431" i="1"/>
  <c r="L1431" i="1"/>
  <c r="K1432" i="1"/>
  <c r="L1432" i="1"/>
  <c r="K1433" i="1"/>
  <c r="L1433" i="1"/>
  <c r="K494" i="1"/>
  <c r="L494" i="1"/>
  <c r="K1208" i="1"/>
  <c r="L1208" i="1"/>
  <c r="K532" i="1"/>
  <c r="L532" i="1"/>
  <c r="K1434" i="1"/>
  <c r="L1434" i="1"/>
  <c r="K1435" i="1"/>
  <c r="L1435" i="1"/>
  <c r="K904" i="1"/>
  <c r="L904" i="1"/>
  <c r="K29" i="1"/>
  <c r="L29" i="1"/>
  <c r="K1436" i="1"/>
  <c r="L1436" i="1"/>
  <c r="K1437" i="1"/>
  <c r="L1437" i="1"/>
  <c r="K1080" i="1"/>
  <c r="L1080" i="1"/>
  <c r="K864" i="1"/>
  <c r="L864" i="1"/>
  <c r="K1438" i="1"/>
  <c r="L1438" i="1"/>
  <c r="K1439" i="1"/>
  <c r="L1439" i="1"/>
  <c r="K1440" i="1"/>
  <c r="L1440" i="1"/>
  <c r="K1157" i="1"/>
  <c r="L1157" i="1"/>
  <c r="K1441" i="1"/>
  <c r="L1441" i="1"/>
  <c r="K1442" i="1"/>
  <c r="L1442" i="1"/>
  <c r="K693" i="1"/>
  <c r="L693" i="1"/>
  <c r="K715" i="1"/>
  <c r="L715" i="1"/>
  <c r="K1443" i="1"/>
  <c r="L1443" i="1"/>
  <c r="K1444" i="1"/>
  <c r="L1444" i="1"/>
  <c r="K1445" i="1"/>
  <c r="L1445" i="1"/>
  <c r="K660" i="1"/>
  <c r="L660" i="1"/>
  <c r="K721" i="1"/>
  <c r="L721" i="1"/>
  <c r="K1446" i="1"/>
  <c r="L1446" i="1"/>
  <c r="K14" i="1"/>
  <c r="L14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873" i="1"/>
  <c r="L873" i="1"/>
  <c r="K1232" i="1"/>
  <c r="L1232" i="1"/>
  <c r="K1454" i="1"/>
  <c r="L1454" i="1"/>
  <c r="K1455" i="1"/>
  <c r="L1455" i="1"/>
  <c r="K1456" i="1"/>
  <c r="L1456" i="1"/>
  <c r="K1457" i="1"/>
  <c r="L1457" i="1"/>
  <c r="K1458" i="1"/>
  <c r="L1458" i="1"/>
  <c r="K1126" i="1"/>
  <c r="L1126" i="1"/>
  <c r="K1459" i="1"/>
  <c r="L1459" i="1"/>
  <c r="K310" i="1"/>
  <c r="L310" i="1"/>
  <c r="K331" i="1"/>
  <c r="L331" i="1"/>
  <c r="K1460" i="1"/>
  <c r="L1460" i="1"/>
  <c r="K789" i="1"/>
  <c r="L789" i="1"/>
  <c r="K1170" i="1"/>
  <c r="L1170" i="1"/>
  <c r="K368" i="1"/>
  <c r="L368" i="1"/>
  <c r="K757" i="1"/>
  <c r="L757" i="1"/>
  <c r="K636" i="1"/>
  <c r="L636" i="1"/>
  <c r="K1220" i="1"/>
  <c r="L1220" i="1"/>
  <c r="K308" i="1"/>
  <c r="L308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006" i="1"/>
  <c r="L1006" i="1"/>
  <c r="K1467" i="1"/>
  <c r="L1467" i="1"/>
  <c r="K587" i="1"/>
  <c r="L587" i="1"/>
  <c r="K1468" i="1"/>
  <c r="L1468" i="1"/>
  <c r="K1469" i="1"/>
  <c r="L1469" i="1"/>
  <c r="K845" i="1"/>
  <c r="L845" i="1"/>
  <c r="K1470" i="1"/>
  <c r="L1470" i="1"/>
  <c r="K1123" i="1"/>
  <c r="L1123" i="1"/>
  <c r="K1142" i="1"/>
  <c r="L1142" i="1"/>
  <c r="K1471" i="1"/>
  <c r="L1471" i="1"/>
  <c r="K1472" i="1"/>
  <c r="L1472" i="1"/>
  <c r="K1473" i="1"/>
  <c r="L1473" i="1"/>
  <c r="K557" i="1"/>
  <c r="L557" i="1"/>
  <c r="K209" i="1"/>
  <c r="L209" i="1"/>
  <c r="K891" i="1"/>
  <c r="L891" i="1"/>
  <c r="K1474" i="1"/>
  <c r="L1474" i="1"/>
  <c r="K1074" i="1"/>
  <c r="L1074" i="1"/>
  <c r="K1071" i="1"/>
  <c r="L1071" i="1"/>
  <c r="K569" i="1"/>
  <c r="L569" i="1"/>
  <c r="K1067" i="1"/>
  <c r="L1067" i="1"/>
  <c r="K53" i="1"/>
  <c r="L53" i="1"/>
  <c r="K54" i="1"/>
  <c r="L5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507" i="1"/>
  <c r="L507" i="1"/>
  <c r="K908" i="1"/>
  <c r="L908" i="1"/>
  <c r="K1481" i="1"/>
  <c r="L1481" i="1"/>
  <c r="K18" i="1"/>
  <c r="L18" i="1"/>
  <c r="K1482" i="1"/>
  <c r="L1482" i="1"/>
  <c r="K893" i="1"/>
  <c r="L893" i="1"/>
  <c r="K1483" i="1"/>
  <c r="L1483" i="1"/>
  <c r="K90" i="1"/>
  <c r="L90" i="1"/>
  <c r="K1484" i="1"/>
  <c r="L1484" i="1"/>
  <c r="K912" i="1"/>
  <c r="L912" i="1"/>
  <c r="K1485" i="1"/>
  <c r="L1485" i="1"/>
  <c r="K145" i="1"/>
  <c r="L145" i="1"/>
  <c r="K1486" i="1"/>
  <c r="L1486" i="1"/>
  <c r="K1487" i="1"/>
  <c r="L1487" i="1"/>
  <c r="K1488" i="1"/>
  <c r="L1488" i="1"/>
  <c r="K174" i="1"/>
  <c r="L174" i="1"/>
  <c r="K63" i="1"/>
  <c r="L63" i="1"/>
  <c r="K1489" i="1"/>
  <c r="L1489" i="1"/>
  <c r="K624" i="1"/>
  <c r="L624" i="1"/>
  <c r="K1490" i="1"/>
  <c r="L1490" i="1"/>
  <c r="K849" i="1"/>
  <c r="L849" i="1"/>
  <c r="K748" i="1"/>
  <c r="L748" i="1"/>
  <c r="K698" i="1"/>
  <c r="L698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25" i="1"/>
  <c r="L25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460" i="1"/>
  <c r="L460" i="1"/>
  <c r="K991" i="1"/>
  <c r="L991" i="1"/>
  <c r="K1204" i="1"/>
  <c r="L1204" i="1"/>
  <c r="K115" i="1"/>
  <c r="L115" i="1"/>
  <c r="K666" i="1"/>
  <c r="L666" i="1"/>
  <c r="K1508" i="1"/>
  <c r="L1508" i="1"/>
  <c r="K192" i="1"/>
  <c r="L192" i="1"/>
  <c r="K302" i="1"/>
  <c r="L302" i="1"/>
  <c r="K439" i="1"/>
  <c r="L439" i="1"/>
  <c r="K407" i="1"/>
  <c r="L407" i="1"/>
  <c r="K728" i="1"/>
  <c r="L728" i="1"/>
  <c r="K1509" i="1"/>
  <c r="L1509" i="1"/>
  <c r="K1510" i="1"/>
  <c r="L1510" i="1"/>
  <c r="K1511" i="1"/>
  <c r="L1511" i="1"/>
  <c r="K341" i="1"/>
  <c r="L341" i="1"/>
  <c r="K453" i="1"/>
  <c r="L453" i="1"/>
  <c r="K948" i="1"/>
  <c r="L948" i="1"/>
  <c r="K1512" i="1"/>
  <c r="L1512" i="1"/>
  <c r="K514" i="1"/>
  <c r="L514" i="1"/>
  <c r="K860" i="1"/>
  <c r="L860" i="1"/>
  <c r="K470" i="1"/>
  <c r="L470" i="1"/>
  <c r="K399" i="1"/>
  <c r="L399" i="1"/>
  <c r="K1513" i="1"/>
  <c r="L1513" i="1"/>
  <c r="K180" i="1"/>
  <c r="L180" i="1"/>
  <c r="K1082" i="1"/>
  <c r="L1082" i="1"/>
  <c r="K187" i="1"/>
  <c r="L187" i="1"/>
  <c r="K1514" i="1"/>
  <c r="L1514" i="1"/>
  <c r="K979" i="1"/>
  <c r="L979" i="1"/>
  <c r="K16" i="1"/>
  <c r="L16" i="1"/>
  <c r="K1183" i="1"/>
  <c r="L1183" i="1"/>
  <c r="K981" i="1"/>
  <c r="L981" i="1"/>
  <c r="K1091" i="1"/>
  <c r="L1091" i="1"/>
  <c r="K702" i="1"/>
  <c r="L702" i="1"/>
  <c r="K935" i="1"/>
  <c r="L935" i="1"/>
  <c r="K234" i="1"/>
  <c r="L234" i="1"/>
  <c r="K1515" i="1"/>
  <c r="L1515" i="1"/>
  <c r="K254" i="1"/>
  <c r="L254" i="1"/>
  <c r="K1516" i="1"/>
  <c r="L1516" i="1"/>
  <c r="K1517" i="1"/>
  <c r="L1517" i="1"/>
  <c r="K1518" i="1"/>
  <c r="L1518" i="1"/>
  <c r="K591" i="1"/>
  <c r="L591" i="1"/>
  <c r="K173" i="1"/>
  <c r="L173" i="1"/>
  <c r="K1519" i="1"/>
  <c r="L1519" i="1"/>
  <c r="K1520" i="1"/>
  <c r="L1520" i="1"/>
  <c r="K458" i="1"/>
  <c r="L458" i="1"/>
  <c r="K1521" i="1"/>
  <c r="L1521" i="1"/>
  <c r="K1522" i="1"/>
  <c r="L1522" i="1"/>
  <c r="K236" i="1"/>
  <c r="L236" i="1"/>
  <c r="K1523" i="1"/>
  <c r="L1523" i="1"/>
  <c r="K1524" i="1"/>
  <c r="L1524" i="1"/>
  <c r="K1195" i="1"/>
  <c r="L1195" i="1"/>
  <c r="K1002" i="1"/>
  <c r="L1002" i="1"/>
  <c r="K995" i="1"/>
  <c r="L995" i="1"/>
  <c r="K288" i="1"/>
  <c r="L288" i="1"/>
  <c r="K1525" i="1"/>
  <c r="L1525" i="1"/>
  <c r="K1526" i="1"/>
  <c r="L1526" i="1"/>
  <c r="K1527" i="1"/>
  <c r="L1527" i="1"/>
  <c r="K1528" i="1"/>
  <c r="L1528" i="1"/>
  <c r="K1529" i="1"/>
  <c r="L1529" i="1"/>
  <c r="K1192" i="1"/>
  <c r="L1192" i="1"/>
  <c r="K22" i="1"/>
  <c r="L22" i="1"/>
  <c r="K1209" i="1"/>
  <c r="L1209" i="1"/>
  <c r="K582" i="1"/>
  <c r="L582" i="1"/>
  <c r="K1530" i="1"/>
  <c r="L1530" i="1"/>
  <c r="K637" i="1"/>
  <c r="L637" i="1"/>
  <c r="K1531" i="1"/>
  <c r="L1531" i="1"/>
  <c r="K708" i="1"/>
  <c r="L708" i="1"/>
  <c r="K1532" i="1"/>
  <c r="L1532" i="1"/>
  <c r="K960" i="1"/>
  <c r="L960" i="1"/>
  <c r="K1533" i="1"/>
  <c r="L1533" i="1"/>
  <c r="K1534" i="1"/>
  <c r="L1534" i="1"/>
  <c r="K1535" i="1"/>
  <c r="L1535" i="1"/>
  <c r="K1536" i="1"/>
  <c r="L1536" i="1"/>
  <c r="K1537" i="1"/>
  <c r="L1537" i="1"/>
  <c r="K712" i="1"/>
  <c r="L712" i="1"/>
  <c r="K1538" i="1"/>
  <c r="L1538" i="1"/>
  <c r="K896" i="1"/>
  <c r="L896" i="1"/>
  <c r="K858" i="1"/>
  <c r="L858" i="1"/>
  <c r="K1539" i="1"/>
  <c r="L1539" i="1"/>
  <c r="K1174" i="1"/>
  <c r="L1174" i="1"/>
  <c r="K508" i="1"/>
  <c r="L508" i="1"/>
  <c r="K1540" i="1"/>
  <c r="L1540" i="1"/>
  <c r="K277" i="1"/>
  <c r="L277" i="1"/>
  <c r="K1541" i="1"/>
  <c r="L1541" i="1"/>
  <c r="K202" i="1"/>
  <c r="L202" i="1"/>
  <c r="K1542" i="1"/>
  <c r="L1542" i="1"/>
  <c r="K1543" i="1"/>
  <c r="L1543" i="1"/>
  <c r="K1544" i="1"/>
  <c r="L1544" i="1"/>
  <c r="K977" i="1"/>
  <c r="L977" i="1"/>
  <c r="K452" i="1"/>
  <c r="L452" i="1"/>
  <c r="K149" i="1"/>
  <c r="L149" i="1"/>
  <c r="K1545" i="1"/>
  <c r="L1545" i="1"/>
  <c r="K745" i="1"/>
  <c r="L745" i="1"/>
  <c r="K1546" i="1"/>
  <c r="L1546" i="1"/>
  <c r="K1547" i="1"/>
  <c r="L1547" i="1"/>
  <c r="K1548" i="1"/>
  <c r="L1548" i="1"/>
  <c r="K158" i="1"/>
  <c r="L158" i="1"/>
  <c r="K779" i="1"/>
  <c r="L779" i="1"/>
  <c r="K1549" i="1"/>
  <c r="L1549" i="1"/>
  <c r="K540" i="1"/>
  <c r="L540" i="1"/>
  <c r="K1550" i="1"/>
  <c r="L1550" i="1"/>
  <c r="K1551" i="1"/>
  <c r="L1551" i="1"/>
  <c r="K135" i="1"/>
  <c r="L135" i="1"/>
  <c r="K615" i="1"/>
  <c r="L615" i="1"/>
  <c r="K877" i="1"/>
  <c r="L877" i="1"/>
  <c r="K1552" i="1"/>
  <c r="L1552" i="1"/>
  <c r="K967" i="1"/>
  <c r="L967" i="1"/>
  <c r="K807" i="1"/>
  <c r="L807" i="1"/>
  <c r="K1553" i="1"/>
  <c r="L1553" i="1"/>
  <c r="K610" i="1"/>
  <c r="L610" i="1"/>
  <c r="K969" i="1"/>
  <c r="L969" i="1"/>
  <c r="K691" i="1"/>
  <c r="L691" i="1"/>
  <c r="K235" i="1"/>
  <c r="L235" i="1"/>
  <c r="K1554" i="1"/>
  <c r="L1554" i="1"/>
  <c r="K349" i="1"/>
  <c r="L349" i="1"/>
  <c r="K467" i="1"/>
  <c r="L467" i="1"/>
  <c r="K631" i="1"/>
  <c r="L631" i="1"/>
  <c r="K404" i="1"/>
  <c r="L404" i="1"/>
  <c r="K1555" i="1"/>
  <c r="L1555" i="1"/>
  <c r="K156" i="1"/>
  <c r="L156" i="1"/>
  <c r="K950" i="1"/>
  <c r="L950" i="1"/>
  <c r="K1216" i="1"/>
  <c r="L1216" i="1"/>
  <c r="K1556" i="1"/>
  <c r="L1556" i="1"/>
  <c r="K1557" i="1"/>
  <c r="L1557" i="1"/>
  <c r="K1558" i="1"/>
  <c r="L1558" i="1"/>
  <c r="K1559" i="1"/>
  <c r="L1559" i="1"/>
  <c r="K367" i="1"/>
  <c r="L367" i="1"/>
  <c r="K1560" i="1"/>
  <c r="L1560" i="1"/>
  <c r="K876" i="1"/>
  <c r="L876" i="1"/>
  <c r="K435" i="1"/>
  <c r="L435" i="1"/>
  <c r="K1561" i="1"/>
  <c r="L1561" i="1"/>
  <c r="K1562" i="1"/>
  <c r="L1562" i="1"/>
  <c r="K1128" i="1"/>
  <c r="L1128" i="1"/>
  <c r="K1563" i="1"/>
  <c r="L1563" i="1"/>
  <c r="K609" i="1"/>
  <c r="L609" i="1"/>
  <c r="K503" i="1"/>
  <c r="L503" i="1"/>
  <c r="K36" i="1"/>
  <c r="L36" i="1"/>
  <c r="K983" i="1"/>
  <c r="L983" i="1"/>
  <c r="K327" i="1"/>
  <c r="L327" i="1"/>
  <c r="K1020" i="1"/>
  <c r="L1020" i="1"/>
  <c r="K1564" i="1"/>
  <c r="L1564" i="1"/>
  <c r="K1229" i="1"/>
  <c r="L1229" i="1"/>
  <c r="K1011" i="1"/>
  <c r="L1011" i="1"/>
  <c r="K284" i="1"/>
  <c r="L284" i="1"/>
  <c r="K1565" i="1"/>
  <c r="L1565" i="1"/>
  <c r="K1566" i="1"/>
  <c r="L1566" i="1"/>
  <c r="K1567" i="1"/>
  <c r="L1567" i="1"/>
  <c r="K356" i="1"/>
  <c r="L356" i="1"/>
  <c r="K1568" i="1"/>
  <c r="L1568" i="1"/>
  <c r="K217" i="1"/>
  <c r="L217" i="1"/>
  <c r="K1569" i="1"/>
  <c r="L1569" i="1"/>
  <c r="K1570" i="1"/>
  <c r="L1570" i="1"/>
  <c r="K1212" i="1"/>
  <c r="L1212" i="1"/>
  <c r="K940" i="1"/>
  <c r="L940" i="1"/>
  <c r="K899" i="1"/>
  <c r="L899" i="1"/>
  <c r="K993" i="1"/>
  <c r="L993" i="1"/>
  <c r="K907" i="1"/>
  <c r="L907" i="1"/>
  <c r="K617" i="1"/>
  <c r="L617" i="1"/>
  <c r="K1236" i="1"/>
  <c r="L1236" i="1"/>
  <c r="K1145" i="1"/>
  <c r="L1145" i="1"/>
  <c r="K1054" i="1"/>
  <c r="L1054" i="1"/>
  <c r="K81" i="1"/>
  <c r="L81" i="1"/>
  <c r="K358" i="1"/>
  <c r="L358" i="1"/>
  <c r="K720" i="1"/>
  <c r="L720" i="1"/>
  <c r="K1189" i="1"/>
  <c r="L1189" i="1"/>
  <c r="K901" i="1"/>
  <c r="L901" i="1"/>
  <c r="K1571" i="1"/>
  <c r="L1571" i="1"/>
  <c r="K1572" i="1"/>
  <c r="L1572" i="1"/>
  <c r="K763" i="1"/>
  <c r="L763" i="1"/>
  <c r="K1573" i="1"/>
  <c r="L1573" i="1"/>
  <c r="K1081" i="1"/>
  <c r="L1081" i="1"/>
  <c r="K1574" i="1"/>
  <c r="L1574" i="1"/>
  <c r="K1575" i="1"/>
  <c r="L1575" i="1"/>
  <c r="K1576" i="1"/>
  <c r="L1576" i="1"/>
  <c r="K1577" i="1"/>
  <c r="L1577" i="1"/>
  <c r="K855" i="1"/>
  <c r="L855" i="1"/>
  <c r="K846" i="1"/>
  <c r="L846" i="1"/>
  <c r="K21" i="1"/>
  <c r="L21" i="1"/>
  <c r="K1578" i="1"/>
  <c r="L1578" i="1"/>
  <c r="K988" i="1"/>
  <c r="L988" i="1"/>
  <c r="K164" i="1"/>
  <c r="L164" i="1"/>
  <c r="K220" i="1"/>
  <c r="L220" i="1"/>
  <c r="K1579" i="1"/>
  <c r="L1579" i="1"/>
  <c r="K1580" i="1"/>
  <c r="L1580" i="1"/>
  <c r="K1581" i="1"/>
  <c r="L1581" i="1"/>
  <c r="K361" i="1"/>
  <c r="L361" i="1"/>
  <c r="K320" i="1"/>
  <c r="L320" i="1"/>
  <c r="K265" i="1"/>
  <c r="L265" i="1"/>
  <c r="K544" i="1"/>
  <c r="L544" i="1"/>
  <c r="K680" i="1"/>
  <c r="L680" i="1"/>
  <c r="K33" i="1"/>
  <c r="L33" i="1"/>
  <c r="K1582" i="1"/>
  <c r="L1582" i="1"/>
  <c r="K313" i="1"/>
  <c r="L313" i="1"/>
  <c r="K919" i="1"/>
  <c r="L919" i="1"/>
  <c r="K686" i="1"/>
  <c r="L686" i="1"/>
  <c r="K734" i="1"/>
  <c r="L734" i="1"/>
  <c r="K1583" i="1"/>
  <c r="L1583" i="1"/>
  <c r="K1156" i="1"/>
  <c r="L1156" i="1"/>
  <c r="K228" i="1"/>
  <c r="L228" i="1"/>
  <c r="K1221" i="1"/>
  <c r="L1221" i="1"/>
  <c r="K1190" i="1"/>
  <c r="L1190" i="1"/>
  <c r="K65" i="1"/>
  <c r="L65" i="1"/>
  <c r="K1584" i="1"/>
  <c r="L1584" i="1"/>
  <c r="K1585" i="1"/>
  <c r="L1585" i="1"/>
  <c r="K1586" i="1"/>
  <c r="L1586" i="1"/>
  <c r="K805" i="1"/>
  <c r="L805" i="1"/>
  <c r="K1060" i="1"/>
  <c r="L1060" i="1"/>
  <c r="K1234" i="1"/>
  <c r="L1234" i="1"/>
  <c r="K678" i="1"/>
  <c r="L678" i="1"/>
  <c r="K1587" i="1"/>
  <c r="L1587" i="1"/>
  <c r="K1111" i="1"/>
  <c r="L1111" i="1"/>
  <c r="K608" i="1"/>
  <c r="L608" i="1"/>
  <c r="K232" i="1"/>
  <c r="L232" i="1"/>
  <c r="K945" i="1"/>
  <c r="L945" i="1"/>
  <c r="K1588" i="1"/>
  <c r="L1588" i="1"/>
  <c r="K1589" i="1"/>
  <c r="L1589" i="1"/>
  <c r="K1590" i="1"/>
  <c r="L1590" i="1"/>
  <c r="K1591" i="1"/>
  <c r="L1591" i="1"/>
  <c r="K824" i="1"/>
  <c r="L824" i="1"/>
  <c r="K122" i="1"/>
  <c r="L122" i="1"/>
  <c r="K847" i="1"/>
  <c r="L847" i="1"/>
  <c r="K151" i="1"/>
  <c r="L151" i="1"/>
  <c r="K790" i="1"/>
  <c r="L790" i="1"/>
  <c r="K930" i="1"/>
  <c r="L930" i="1"/>
  <c r="K1075" i="1"/>
  <c r="L1075" i="1"/>
  <c r="K739" i="1"/>
  <c r="L739" i="1"/>
  <c r="K556" i="1"/>
  <c r="L556" i="1"/>
  <c r="K1592" i="1"/>
  <c r="L1592" i="1"/>
  <c r="K1593" i="1"/>
  <c r="L1593" i="1"/>
  <c r="K1594" i="1"/>
  <c r="L1594" i="1"/>
  <c r="K659" i="1"/>
  <c r="L659" i="1"/>
  <c r="K630" i="1"/>
  <c r="L630" i="1"/>
  <c r="K1595" i="1"/>
  <c r="L1595" i="1"/>
  <c r="K1596" i="1"/>
  <c r="L1596" i="1"/>
  <c r="K1597" i="1"/>
  <c r="L1597" i="1"/>
  <c r="K381" i="1"/>
  <c r="L381" i="1"/>
  <c r="K1598" i="1"/>
  <c r="L1598" i="1"/>
  <c r="K1599" i="1"/>
  <c r="L1599" i="1"/>
  <c r="K1600" i="1"/>
  <c r="L1600" i="1"/>
  <c r="K853" i="1"/>
  <c r="L853" i="1"/>
  <c r="K1217" i="1"/>
  <c r="L1217" i="1"/>
  <c r="K365" i="1"/>
  <c r="L365" i="1"/>
  <c r="K671" i="1"/>
  <c r="L671" i="1"/>
  <c r="K1601" i="1"/>
  <c r="L1601" i="1"/>
  <c r="K1602" i="1"/>
  <c r="L1602" i="1"/>
  <c r="K1193" i="1"/>
  <c r="L1193" i="1"/>
  <c r="K1603" i="1"/>
  <c r="L1603" i="1"/>
  <c r="K89" i="1"/>
  <c r="L89" i="1"/>
  <c r="K428" i="1"/>
  <c r="L428" i="1"/>
  <c r="K1007" i="1"/>
  <c r="L1007" i="1"/>
  <c r="K705" i="1"/>
  <c r="L705" i="1"/>
  <c r="K1604" i="1"/>
  <c r="L1604" i="1"/>
  <c r="K182" i="1"/>
  <c r="L182" i="1"/>
  <c r="K210" i="1"/>
  <c r="L210" i="1"/>
  <c r="K1031" i="1"/>
  <c r="L1031" i="1"/>
  <c r="K1605" i="1"/>
  <c r="L1605" i="1"/>
  <c r="K309" i="1"/>
  <c r="L309" i="1"/>
  <c r="K1606" i="1"/>
  <c r="L1606" i="1"/>
  <c r="K1607" i="1"/>
  <c r="L1607" i="1"/>
  <c r="K1608" i="1"/>
  <c r="L1608" i="1"/>
  <c r="K1609" i="1"/>
  <c r="L1609" i="1"/>
  <c r="K377" i="1"/>
  <c r="L377" i="1"/>
  <c r="K580" i="1"/>
  <c r="L580" i="1"/>
  <c r="K451" i="1"/>
  <c r="L451" i="1"/>
  <c r="K760" i="1"/>
  <c r="L760" i="1"/>
  <c r="K1610" i="1"/>
  <c r="L1610" i="1"/>
  <c r="K1611" i="1"/>
  <c r="L1611" i="1"/>
  <c r="K651" i="1"/>
  <c r="L651" i="1"/>
  <c r="K927" i="1"/>
  <c r="L927" i="1"/>
  <c r="K1018" i="1"/>
  <c r="L1018" i="1"/>
  <c r="K478" i="1"/>
  <c r="L478" i="1"/>
  <c r="K1612" i="1"/>
  <c r="L1612" i="1"/>
  <c r="K1613" i="1"/>
  <c r="L1613" i="1"/>
  <c r="K1614" i="1"/>
  <c r="L1614" i="1"/>
  <c r="K196" i="1"/>
  <c r="L196" i="1"/>
  <c r="K222" i="1"/>
  <c r="L222" i="1"/>
  <c r="K1615" i="1"/>
  <c r="L1615" i="1"/>
  <c r="K1616" i="1"/>
  <c r="L1616" i="1"/>
  <c r="K423" i="1"/>
  <c r="L423" i="1"/>
  <c r="K667" i="1"/>
  <c r="L667" i="1"/>
  <c r="K264" i="1"/>
  <c r="L264" i="1"/>
  <c r="K1617" i="1"/>
  <c r="L1617" i="1"/>
  <c r="K1239" i="1"/>
  <c r="L1239" i="1"/>
  <c r="K1618" i="1"/>
  <c r="L1618" i="1"/>
  <c r="K353" i="1"/>
  <c r="L353" i="1"/>
  <c r="K105" i="1"/>
  <c r="L105" i="1"/>
  <c r="K457" i="1"/>
  <c r="L457" i="1"/>
  <c r="K703" i="1"/>
  <c r="L703" i="1"/>
  <c r="K1619" i="1"/>
  <c r="L1619" i="1"/>
  <c r="K1620" i="1"/>
  <c r="L1620" i="1"/>
  <c r="K949" i="1"/>
  <c r="L949" i="1"/>
  <c r="K976" i="1"/>
  <c r="L976" i="1"/>
  <c r="K212" i="1"/>
  <c r="L212" i="1"/>
  <c r="K370" i="1"/>
  <c r="L370" i="1"/>
  <c r="K1621" i="1"/>
  <c r="L1621" i="1"/>
  <c r="K1622" i="1"/>
  <c r="L1622" i="1"/>
  <c r="K1227" i="1"/>
  <c r="L1227" i="1"/>
  <c r="K576" i="1"/>
  <c r="L576" i="1"/>
  <c r="K1623" i="1"/>
  <c r="L1623" i="1"/>
  <c r="K133" i="1"/>
  <c r="L133" i="1"/>
  <c r="K1014" i="1"/>
  <c r="L1014" i="1"/>
  <c r="K299" i="1"/>
  <c r="L299" i="1"/>
  <c r="K1624" i="1"/>
  <c r="L1624" i="1"/>
  <c r="K625" i="1"/>
  <c r="L625" i="1"/>
  <c r="K34" i="1"/>
  <c r="L34" i="1"/>
  <c r="K1625" i="1"/>
  <c r="L1625" i="1"/>
  <c r="K114" i="1"/>
  <c r="L114" i="1"/>
  <c r="K60" i="1"/>
  <c r="L60" i="1"/>
  <c r="K444" i="1"/>
  <c r="L444" i="1"/>
  <c r="K963" i="1"/>
  <c r="L963" i="1"/>
  <c r="K117" i="1"/>
  <c r="L117" i="1"/>
  <c r="K1626" i="1"/>
  <c r="L1626" i="1"/>
  <c r="K378" i="1"/>
  <c r="L378" i="1"/>
  <c r="K676" i="1"/>
  <c r="L676" i="1"/>
  <c r="K307" i="1"/>
  <c r="L307" i="1"/>
  <c r="K1627" i="1"/>
  <c r="L1627" i="1"/>
  <c r="K602" i="1"/>
  <c r="L602" i="1"/>
  <c r="K449" i="1"/>
  <c r="L449" i="1"/>
  <c r="K1628" i="1"/>
  <c r="L1628" i="1"/>
  <c r="K764" i="1"/>
  <c r="L764" i="1"/>
  <c r="K1629" i="1"/>
  <c r="L1629" i="1"/>
  <c r="K437" i="1"/>
  <c r="L437" i="1"/>
  <c r="K848" i="1"/>
  <c r="L848" i="1"/>
  <c r="K985" i="1"/>
  <c r="L985" i="1"/>
  <c r="K287" i="1"/>
  <c r="L287" i="1"/>
  <c r="K971" i="1"/>
  <c r="L971" i="1"/>
  <c r="K1109" i="1"/>
  <c r="L1109" i="1"/>
  <c r="K1012" i="1"/>
  <c r="L1012" i="1"/>
  <c r="K1144" i="1"/>
  <c r="L1144" i="1"/>
  <c r="K499" i="1"/>
  <c r="L499" i="1"/>
  <c r="K177" i="1"/>
  <c r="L177" i="1"/>
  <c r="K662" i="1"/>
  <c r="L662" i="1"/>
  <c r="K517" i="1"/>
  <c r="L517" i="1"/>
  <c r="K1630" i="1"/>
  <c r="L1630" i="1"/>
  <c r="K552" i="1"/>
  <c r="L552" i="1"/>
  <c r="K603" i="1"/>
  <c r="L603" i="1"/>
  <c r="K1631" i="1"/>
  <c r="L1631" i="1"/>
  <c r="K936" i="1"/>
  <c r="L936" i="1"/>
  <c r="K1632" i="1"/>
  <c r="L1632" i="1"/>
  <c r="K1148" i="1"/>
  <c r="L1148" i="1"/>
  <c r="K1001" i="1"/>
  <c r="L1001" i="1"/>
  <c r="K1633" i="1"/>
  <c r="L1633" i="1"/>
  <c r="K1634" i="1"/>
  <c r="L1634" i="1"/>
  <c r="K1172" i="1"/>
  <c r="L1172" i="1"/>
  <c r="K959" i="1"/>
  <c r="L959" i="1"/>
  <c r="K542" i="1"/>
  <c r="L542" i="1"/>
  <c r="K835" i="1"/>
  <c r="L835" i="1"/>
  <c r="K1635" i="1"/>
  <c r="L1635" i="1"/>
  <c r="K1636" i="1"/>
  <c r="L1636" i="1"/>
  <c r="K130" i="1"/>
  <c r="L130" i="1"/>
  <c r="K1637" i="1"/>
  <c r="L1637" i="1"/>
  <c r="K141" i="1"/>
  <c r="L141" i="1"/>
  <c r="K1638" i="1"/>
  <c r="L1638" i="1"/>
  <c r="K1639" i="1"/>
  <c r="L1639" i="1"/>
  <c r="K755" i="1"/>
  <c r="L755" i="1"/>
  <c r="K1640" i="1"/>
  <c r="L1640" i="1"/>
  <c r="K1004" i="1"/>
  <c r="L1004" i="1"/>
  <c r="K961" i="1"/>
  <c r="L961" i="1"/>
  <c r="K1104" i="1"/>
  <c r="L1104" i="1"/>
  <c r="K1641" i="1"/>
  <c r="L1641" i="1"/>
  <c r="K1642" i="1"/>
  <c r="L1642" i="1"/>
  <c r="K859" i="1"/>
  <c r="L859" i="1"/>
  <c r="K1643" i="1"/>
  <c r="L1643" i="1"/>
  <c r="K1644" i="1"/>
  <c r="L1644" i="1"/>
  <c r="K1645" i="1"/>
  <c r="L1645" i="1"/>
  <c r="K1646" i="1"/>
  <c r="L1646" i="1"/>
  <c r="K868" i="1"/>
  <c r="L868" i="1"/>
  <c r="K225" i="1"/>
  <c r="L225" i="1"/>
  <c r="K1069" i="1"/>
  <c r="L1069" i="1"/>
  <c r="K359" i="1"/>
  <c r="L359" i="1"/>
  <c r="K897" i="1"/>
  <c r="L897" i="1"/>
  <c r="K1213" i="1"/>
  <c r="L1213" i="1"/>
  <c r="K445" i="1"/>
  <c r="L445" i="1"/>
  <c r="K1647" i="1"/>
  <c r="L1647" i="1"/>
  <c r="K1648" i="1"/>
  <c r="L1648" i="1"/>
  <c r="K583" i="1"/>
  <c r="L583" i="1"/>
  <c r="K1649" i="1"/>
  <c r="L1649" i="1"/>
  <c r="K481" i="1"/>
  <c r="L481" i="1"/>
  <c r="K1650" i="1"/>
  <c r="L1650" i="1"/>
  <c r="K1651" i="1"/>
  <c r="L1651" i="1"/>
  <c r="K468" i="1"/>
  <c r="L468" i="1"/>
  <c r="K72" i="1"/>
  <c r="L72" i="1"/>
  <c r="K1652" i="1"/>
  <c r="L1652" i="1"/>
  <c r="K1653" i="1"/>
  <c r="L1653" i="1"/>
  <c r="K1235" i="1"/>
  <c r="L1235" i="1"/>
  <c r="K1654" i="1"/>
  <c r="L1654" i="1"/>
  <c r="K1655" i="1"/>
  <c r="L1655" i="1"/>
  <c r="K434" i="1"/>
  <c r="L434" i="1"/>
  <c r="K545" i="1"/>
  <c r="L545" i="1"/>
  <c r="K261" i="1"/>
  <c r="L261" i="1"/>
  <c r="K1656" i="1"/>
  <c r="L1656" i="1"/>
  <c r="K1657" i="1"/>
  <c r="L1657" i="1"/>
  <c r="K1658" i="1"/>
  <c r="L1658" i="1"/>
  <c r="K1659" i="1"/>
  <c r="L1659" i="1"/>
  <c r="K1660" i="1"/>
  <c r="L1660" i="1"/>
  <c r="K39" i="1"/>
  <c r="L39" i="1"/>
  <c r="K1661" i="1"/>
  <c r="L1661" i="1"/>
  <c r="K898" i="1"/>
  <c r="L898" i="1"/>
  <c r="K1662" i="1"/>
  <c r="L1662" i="1"/>
  <c r="K136" i="1"/>
  <c r="L136" i="1"/>
  <c r="K1663" i="1"/>
  <c r="L1663" i="1"/>
  <c r="K1664" i="1"/>
  <c r="L1664" i="1"/>
  <c r="K1665" i="1"/>
  <c r="L1665" i="1"/>
  <c r="K1666" i="1"/>
  <c r="L1666" i="1"/>
  <c r="K221" i="1"/>
  <c r="L221" i="1"/>
  <c r="K1090" i="1"/>
  <c r="L1090" i="1"/>
  <c r="K374" i="1"/>
  <c r="L374" i="1"/>
  <c r="K289" i="1"/>
  <c r="L289" i="1"/>
  <c r="K193" i="1"/>
  <c r="L193" i="1"/>
  <c r="K1667" i="1"/>
  <c r="L1667" i="1"/>
  <c r="K441" i="1"/>
  <c r="L441" i="1"/>
  <c r="K82" i="1"/>
  <c r="L82" i="1"/>
  <c r="K1668" i="1"/>
  <c r="L1668" i="1"/>
  <c r="K146" i="1"/>
  <c r="L146" i="1"/>
  <c r="K1669" i="1"/>
  <c r="L1669" i="1"/>
  <c r="K1670" i="1"/>
  <c r="L1670" i="1"/>
  <c r="K270" i="1"/>
  <c r="L2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099" i="1"/>
  <c r="L1099" i="1"/>
  <c r="K652" i="1"/>
  <c r="L652" i="1"/>
  <c r="K931" i="1"/>
  <c r="L931" i="1"/>
  <c r="K248" i="1"/>
  <c r="L248" i="1"/>
  <c r="K1684" i="1"/>
  <c r="L1684" i="1"/>
  <c r="K1685" i="1"/>
  <c r="L1685" i="1"/>
  <c r="K911" i="1"/>
  <c r="L911" i="1"/>
  <c r="K171" i="1"/>
  <c r="L171" i="1"/>
  <c r="K1686" i="1"/>
  <c r="L1686" i="1"/>
  <c r="K1687" i="1"/>
  <c r="L1687" i="1"/>
  <c r="K1688" i="1"/>
  <c r="L1688" i="1"/>
  <c r="K1689" i="1"/>
  <c r="L1689" i="1"/>
  <c r="K1690" i="1"/>
  <c r="L1690" i="1"/>
  <c r="K91" i="1"/>
  <c r="L91" i="1"/>
  <c r="K1691" i="1"/>
  <c r="L1691" i="1"/>
  <c r="K1692" i="1"/>
  <c r="L1692" i="1"/>
  <c r="K924" i="1"/>
  <c r="L924" i="1"/>
  <c r="K1059" i="1"/>
  <c r="L1059" i="1"/>
  <c r="K1693" i="1"/>
  <c r="L1693" i="1"/>
  <c r="K1694" i="1"/>
  <c r="L1694" i="1"/>
  <c r="K1210" i="1"/>
  <c r="L1210" i="1"/>
  <c r="K1695" i="1"/>
  <c r="L1695" i="1"/>
  <c r="K925" i="1"/>
  <c r="L925" i="1"/>
  <c r="K405" i="1"/>
  <c r="L405" i="1"/>
  <c r="K783" i="1"/>
  <c r="L783" i="1"/>
  <c r="K984" i="1"/>
  <c r="L984" i="1"/>
  <c r="K1696" i="1"/>
  <c r="L1696" i="1"/>
  <c r="K1186" i="1"/>
  <c r="L1186" i="1"/>
  <c r="K681" i="1"/>
  <c r="L681" i="1"/>
  <c r="K1697" i="1"/>
  <c r="L1697" i="1"/>
  <c r="K857" i="1"/>
  <c r="L857" i="1"/>
  <c r="K406" i="1"/>
  <c r="L406" i="1"/>
  <c r="K1698" i="1"/>
  <c r="L1698" i="1"/>
  <c r="K1699" i="1"/>
  <c r="L1699" i="1"/>
  <c r="K229" i="1"/>
  <c r="L229" i="1"/>
  <c r="K340" i="1"/>
  <c r="L340" i="1"/>
  <c r="K1700" i="1"/>
  <c r="L1700" i="1"/>
  <c r="K454" i="1"/>
  <c r="L454" i="1"/>
  <c r="K1701" i="1"/>
  <c r="L1701" i="1"/>
  <c r="K550" i="1"/>
  <c r="L550" i="1"/>
  <c r="K562" i="1"/>
  <c r="L562" i="1"/>
  <c r="K414" i="1"/>
  <c r="L414" i="1"/>
  <c r="K49" i="1"/>
  <c r="L49" i="1"/>
  <c r="K247" i="1"/>
  <c r="L247" i="1"/>
  <c r="K1702" i="1"/>
  <c r="L1702" i="1"/>
  <c r="K1703" i="1"/>
  <c r="L1703" i="1"/>
  <c r="K767" i="1"/>
  <c r="L767" i="1"/>
  <c r="K157" i="1"/>
  <c r="L157" i="1"/>
  <c r="K795" i="1"/>
  <c r="L795" i="1"/>
  <c r="K724" i="1"/>
  <c r="L724" i="1"/>
  <c r="K766" i="1"/>
  <c r="L766" i="1"/>
  <c r="K511" i="1"/>
  <c r="L511" i="1"/>
  <c r="K384" i="1"/>
  <c r="L384" i="1"/>
  <c r="K1704" i="1"/>
  <c r="L1704" i="1"/>
  <c r="K390" i="1"/>
  <c r="L390" i="1"/>
  <c r="K704" i="1"/>
  <c r="L704" i="1"/>
  <c r="K1705" i="1"/>
  <c r="L1705" i="1"/>
  <c r="K1706" i="1"/>
  <c r="L1706" i="1"/>
  <c r="K421" i="1"/>
  <c r="L421" i="1"/>
  <c r="K1707" i="1"/>
  <c r="L1707" i="1"/>
  <c r="K1708" i="1"/>
  <c r="L1708" i="1"/>
  <c r="K820" i="1"/>
  <c r="L820" i="1"/>
  <c r="K1709" i="1"/>
  <c r="L1709" i="1"/>
  <c r="K474" i="1"/>
  <c r="L474" i="1"/>
  <c r="K1129" i="1"/>
  <c r="L1129" i="1"/>
  <c r="K1118" i="1"/>
  <c r="L1118" i="1"/>
  <c r="K1710" i="1"/>
  <c r="L1710" i="1"/>
  <c r="K1711" i="1"/>
  <c r="L1711" i="1"/>
  <c r="K1057" i="1"/>
  <c r="L1057" i="1"/>
  <c r="K260" i="1"/>
  <c r="L260" i="1"/>
  <c r="K312" i="1"/>
  <c r="L312" i="1"/>
  <c r="K941" i="1"/>
  <c r="L941" i="1"/>
  <c r="K1230" i="1"/>
  <c r="L1230" i="1"/>
  <c r="K957" i="1"/>
  <c r="L957" i="1"/>
  <c r="K692" i="1"/>
  <c r="L692" i="1"/>
  <c r="K69" i="1"/>
  <c r="L69" i="1"/>
  <c r="K398" i="1"/>
  <c r="L398" i="1"/>
  <c r="K1712" i="1"/>
  <c r="L1712" i="1"/>
  <c r="K1202" i="1"/>
  <c r="L1202" i="1"/>
  <c r="K1713" i="1"/>
  <c r="L1713" i="1"/>
  <c r="K966" i="1"/>
  <c r="L966" i="1"/>
  <c r="K1023" i="1"/>
  <c r="L1023" i="1"/>
  <c r="K777" i="1"/>
  <c r="L777" i="1"/>
  <c r="K850" i="1"/>
  <c r="L850" i="1"/>
  <c r="K797" i="1"/>
  <c r="L797" i="1"/>
  <c r="K1064" i="1"/>
  <c r="L1064" i="1"/>
  <c r="K338" i="1"/>
  <c r="L338" i="1"/>
  <c r="K1714" i="1"/>
  <c r="L1714" i="1"/>
  <c r="K1237" i="1"/>
  <c r="L1237" i="1"/>
  <c r="K103" i="1"/>
  <c r="L103" i="1"/>
  <c r="K814" i="1"/>
  <c r="L814" i="1"/>
  <c r="K205" i="1"/>
  <c r="L205" i="1"/>
  <c r="K332" i="1"/>
  <c r="L332" i="1"/>
  <c r="K4" i="1"/>
  <c r="L4" i="1"/>
  <c r="K1715" i="1"/>
  <c r="L1715" i="1"/>
  <c r="K170" i="1"/>
  <c r="L170" i="1"/>
  <c r="K965" i="1"/>
  <c r="L965" i="1"/>
  <c r="K1716" i="1"/>
  <c r="L1716" i="1"/>
  <c r="K1131" i="1"/>
  <c r="L1131" i="1"/>
  <c r="K402" i="1"/>
  <c r="L402" i="1"/>
  <c r="K906" i="1"/>
  <c r="L906" i="1"/>
  <c r="K1717" i="1"/>
  <c r="L1717" i="1"/>
  <c r="K256" i="1"/>
  <c r="L256" i="1"/>
  <c r="K306" i="1"/>
  <c r="L306" i="1"/>
  <c r="K42" i="1"/>
  <c r="L42" i="1"/>
  <c r="K1718" i="1"/>
  <c r="L1718" i="1"/>
  <c r="K1719" i="1"/>
  <c r="L1719" i="1"/>
  <c r="K1720" i="1"/>
  <c r="L1720" i="1"/>
  <c r="K982" i="1"/>
  <c r="L982" i="1"/>
  <c r="K558" i="1"/>
  <c r="L558" i="1"/>
  <c r="K888" i="1"/>
  <c r="L888" i="1"/>
  <c r="K487" i="1"/>
  <c r="L487" i="1"/>
  <c r="K568" i="1"/>
  <c r="L568" i="1"/>
  <c r="K1721" i="1"/>
  <c r="L1721" i="1"/>
  <c r="K291" i="1"/>
  <c r="L291" i="1"/>
  <c r="K862" i="1"/>
  <c r="L862" i="1"/>
  <c r="K290" i="1"/>
  <c r="L290" i="1"/>
  <c r="K1722" i="1"/>
  <c r="L1722" i="1"/>
  <c r="K1723" i="1"/>
  <c r="L1723" i="1"/>
  <c r="K1136" i="1"/>
  <c r="L1136" i="1"/>
  <c r="K754" i="1"/>
  <c r="L754" i="1"/>
  <c r="K1095" i="1"/>
  <c r="L1095" i="1"/>
  <c r="K526" i="1"/>
  <c r="L526" i="1"/>
  <c r="K440" i="1"/>
  <c r="L440" i="1"/>
  <c r="K40" i="1"/>
  <c r="L40" i="1"/>
  <c r="K1724" i="1"/>
  <c r="L1724" i="1"/>
  <c r="K1030" i="1"/>
  <c r="L1030" i="1"/>
  <c r="K1725" i="1"/>
  <c r="L1725" i="1"/>
  <c r="K1049" i="1"/>
  <c r="L1049" i="1"/>
  <c r="K521" i="1"/>
  <c r="L521" i="1"/>
  <c r="K325" i="1"/>
  <c r="L325" i="1"/>
  <c r="K970" i="1"/>
  <c r="L970" i="1"/>
  <c r="K1726" i="1"/>
  <c r="L1726" i="1"/>
  <c r="K787" i="1"/>
  <c r="L787" i="1"/>
  <c r="K909" i="1"/>
  <c r="L909" i="1"/>
  <c r="K281" i="1"/>
  <c r="L281" i="1"/>
  <c r="K1138" i="1"/>
  <c r="L1138" i="1"/>
  <c r="K1727" i="1"/>
  <c r="L1727" i="1"/>
  <c r="K827" i="1"/>
  <c r="L827" i="1"/>
  <c r="K382" i="1"/>
  <c r="L382" i="1"/>
  <c r="K1181" i="1"/>
  <c r="L1181" i="1"/>
  <c r="K10" i="1"/>
  <c r="L10" i="1"/>
  <c r="K758" i="1"/>
  <c r="L758" i="1"/>
  <c r="K13" i="1"/>
  <c r="L13" i="1"/>
  <c r="K1728" i="1"/>
  <c r="L1728" i="1"/>
  <c r="K415" i="1"/>
  <c r="L415" i="1"/>
  <c r="K1729" i="1"/>
  <c r="L1729" i="1"/>
  <c r="K1730" i="1"/>
  <c r="L1730" i="1"/>
  <c r="K1028" i="1"/>
  <c r="L1028" i="1"/>
  <c r="K1731" i="1"/>
  <c r="L1731" i="1"/>
  <c r="K1101" i="1"/>
  <c r="L1101" i="1"/>
  <c r="K392" i="1"/>
  <c r="L392" i="1"/>
  <c r="K823" i="1"/>
  <c r="L823" i="1"/>
  <c r="K1732" i="1"/>
  <c r="L1732" i="1"/>
  <c r="K700" i="1"/>
  <c r="L700" i="1"/>
  <c r="K1733" i="1"/>
  <c r="L1733" i="1"/>
  <c r="K442" i="1"/>
  <c r="L442" i="1"/>
  <c r="K1734" i="1"/>
  <c r="L1734" i="1"/>
  <c r="K510" i="1"/>
  <c r="L510" i="1"/>
  <c r="K1735" i="1"/>
  <c r="L1735" i="1"/>
  <c r="K1736" i="1"/>
  <c r="L1736" i="1"/>
  <c r="K920" i="1"/>
  <c r="L920" i="1"/>
  <c r="K274" i="1"/>
  <c r="L274" i="1"/>
  <c r="K471" i="1"/>
  <c r="L471" i="1"/>
  <c r="K373" i="1"/>
  <c r="L373" i="1"/>
  <c r="K1737" i="1"/>
  <c r="L1737" i="1"/>
  <c r="K178" i="1"/>
  <c r="L178" i="1"/>
  <c r="K1738" i="1"/>
  <c r="L1738" i="1"/>
  <c r="K99" i="1"/>
  <c r="L99" i="1"/>
  <c r="K1739" i="1"/>
  <c r="L1739" i="1"/>
  <c r="K1740" i="1"/>
  <c r="L1740" i="1"/>
  <c r="K20" i="1"/>
  <c r="L20" i="1"/>
  <c r="K1741" i="1"/>
  <c r="L1741" i="1"/>
  <c r="K1742" i="1"/>
  <c r="L1742" i="1"/>
  <c r="K968" i="1"/>
  <c r="L968" i="1"/>
  <c r="K996" i="1"/>
  <c r="L996" i="1"/>
  <c r="K1743" i="1"/>
  <c r="L1743" i="1"/>
  <c r="K1744" i="1"/>
  <c r="L1744" i="1"/>
  <c r="K278" i="1"/>
  <c r="L278" i="1"/>
  <c r="K1745" i="1"/>
  <c r="L1745" i="1"/>
  <c r="K337" i="1"/>
  <c r="L337" i="1"/>
  <c r="K461" i="1"/>
  <c r="L461" i="1"/>
  <c r="K620" i="1"/>
  <c r="L620" i="1"/>
  <c r="K546" i="1"/>
  <c r="L546" i="1"/>
  <c r="K148" i="1"/>
  <c r="L148" i="1"/>
  <c r="K866" i="1"/>
  <c r="L866" i="1"/>
  <c r="K504" i="1"/>
  <c r="L504" i="1"/>
  <c r="K829" i="1"/>
  <c r="L829" i="1"/>
  <c r="K1086" i="1"/>
  <c r="L1086" i="1"/>
  <c r="K1037" i="1"/>
  <c r="L1037" i="1"/>
  <c r="K1746" i="1"/>
  <c r="L1746" i="1"/>
  <c r="K751" i="1"/>
  <c r="L751" i="1"/>
  <c r="K8" i="1"/>
  <c r="L8" i="1"/>
  <c r="K9" i="1"/>
  <c r="L9" i="1"/>
  <c r="K52" i="1"/>
  <c r="L52" i="1"/>
  <c r="K354" i="1"/>
  <c r="L354" i="1"/>
  <c r="K58" i="1"/>
  <c r="L58" i="1"/>
  <c r="K1747" i="1"/>
  <c r="L1747" i="1"/>
  <c r="K641" i="1"/>
  <c r="L641" i="1"/>
  <c r="K280" i="1"/>
  <c r="L280" i="1"/>
  <c r="K1748" i="1"/>
  <c r="L1748" i="1"/>
  <c r="K657" i="1"/>
  <c r="L657" i="1"/>
  <c r="K1154" i="1"/>
  <c r="L1154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543" i="1"/>
  <c r="L543" i="1"/>
  <c r="K498" i="1"/>
  <c r="L498" i="1"/>
  <c r="K1050" i="1"/>
  <c r="L1050" i="1"/>
  <c r="K420" i="1"/>
  <c r="L420" i="1"/>
  <c r="K1756" i="1"/>
  <c r="L1756" i="1"/>
  <c r="K1058" i="1"/>
  <c r="L1058" i="1"/>
  <c r="K194" i="1"/>
  <c r="L194" i="1"/>
  <c r="K1036" i="1"/>
  <c r="L1036" i="1"/>
  <c r="K689" i="1"/>
  <c r="L689" i="1"/>
  <c r="K632" i="1"/>
  <c r="L632" i="1"/>
  <c r="K1757" i="1"/>
  <c r="L1757" i="1"/>
  <c r="K1218" i="1"/>
  <c r="L1218" i="1"/>
  <c r="K83" i="1"/>
  <c r="L83" i="1"/>
  <c r="K1161" i="1"/>
  <c r="L1161" i="1"/>
  <c r="K1758" i="1"/>
  <c r="L1758" i="1"/>
  <c r="K937" i="1"/>
  <c r="L937" i="1"/>
  <c r="K1147" i="1"/>
  <c r="L1147" i="1"/>
  <c r="K1759" i="1"/>
  <c r="L1759" i="1"/>
  <c r="K1760" i="1"/>
  <c r="L1760" i="1"/>
  <c r="K1761" i="1"/>
  <c r="L1761" i="1"/>
  <c r="K1762" i="1"/>
  <c r="L1762" i="1"/>
  <c r="K1763" i="1"/>
  <c r="L1763" i="1"/>
  <c r="K57" i="1"/>
  <c r="L57" i="1"/>
  <c r="K1764" i="1"/>
  <c r="L1764" i="1"/>
  <c r="K1765" i="1"/>
  <c r="L1765" i="1"/>
  <c r="K1766" i="1"/>
  <c r="L1766" i="1"/>
  <c r="K938" i="1"/>
  <c r="L938" i="1"/>
  <c r="K1083" i="1"/>
  <c r="L1083" i="1"/>
  <c r="K729" i="1"/>
  <c r="L729" i="1"/>
  <c r="K1070" i="1"/>
  <c r="L1070" i="1"/>
  <c r="K1767" i="1"/>
  <c r="L1767" i="1"/>
  <c r="K1768" i="1"/>
  <c r="L1768" i="1"/>
  <c r="K1769" i="1"/>
  <c r="L1769" i="1"/>
  <c r="K62" i="1"/>
  <c r="L62" i="1"/>
  <c r="K286" i="1"/>
  <c r="L286" i="1"/>
  <c r="K1770" i="1"/>
  <c r="L1770" i="1"/>
  <c r="K216" i="1"/>
  <c r="L216" i="1"/>
  <c r="K1771" i="1"/>
  <c r="L1771" i="1"/>
  <c r="K1772" i="1"/>
  <c r="L1772" i="1"/>
  <c r="K1773" i="1"/>
  <c r="L1773" i="1"/>
  <c r="K1139" i="1"/>
  <c r="L1139" i="1"/>
  <c r="K1774" i="1"/>
  <c r="L1774" i="1"/>
  <c r="K972" i="1"/>
  <c r="L972" i="1"/>
  <c r="K1775" i="1"/>
  <c r="L1775" i="1"/>
  <c r="K1776" i="1"/>
  <c r="L1776" i="1"/>
  <c r="K750" i="1"/>
  <c r="L750" i="1"/>
  <c r="K1777" i="1"/>
  <c r="L1777" i="1"/>
  <c r="K319" i="1"/>
  <c r="L319" i="1"/>
  <c r="K684" i="1"/>
  <c r="L684" i="1"/>
  <c r="K37" i="1"/>
  <c r="L37" i="1"/>
  <c r="K618" i="1"/>
  <c r="L618" i="1"/>
  <c r="K589" i="1"/>
  <c r="L589" i="1"/>
  <c r="K586" i="1"/>
  <c r="L586" i="1"/>
  <c r="K800" i="1"/>
  <c r="L800" i="1"/>
  <c r="K697" i="1"/>
  <c r="L697" i="1"/>
  <c r="K424" i="1"/>
  <c r="L424" i="1"/>
  <c r="K1778" i="1"/>
  <c r="L1778" i="1"/>
  <c r="K1779" i="1"/>
  <c r="L1779" i="1"/>
  <c r="K910" i="1"/>
  <c r="L910" i="1"/>
  <c r="K464" i="1"/>
  <c r="L464" i="1"/>
  <c r="K1780" i="1"/>
  <c r="L1780" i="1"/>
  <c r="K1781" i="1"/>
  <c r="L1781" i="1"/>
  <c r="K647" i="1"/>
  <c r="L647" i="1"/>
  <c r="K741" i="1"/>
  <c r="L741" i="1"/>
  <c r="K1184" i="1"/>
  <c r="L1184" i="1"/>
  <c r="K1158" i="1"/>
  <c r="L1158" i="1"/>
  <c r="K279" i="1"/>
  <c r="L279" i="1"/>
  <c r="K246" i="1"/>
  <c r="L246" i="1"/>
  <c r="K867" i="1"/>
  <c r="L867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21" i="1"/>
  <c r="L121" i="1"/>
  <c r="K1792" i="1"/>
  <c r="L1792" i="1"/>
  <c r="K395" i="1"/>
  <c r="L395" i="1"/>
  <c r="K1793" i="1"/>
  <c r="L1793" i="1"/>
  <c r="K944" i="1"/>
  <c r="L944" i="1"/>
  <c r="K1794" i="1"/>
  <c r="L1794" i="1"/>
  <c r="K813" i="1"/>
  <c r="L813" i="1"/>
  <c r="K1795" i="1"/>
  <c r="L1795" i="1"/>
  <c r="K1796" i="1"/>
  <c r="L1796" i="1"/>
  <c r="K1797" i="1"/>
  <c r="L1797" i="1"/>
  <c r="K1798" i="1"/>
  <c r="L1798" i="1"/>
  <c r="K506" i="1"/>
  <c r="L506" i="1"/>
  <c r="K811" i="1"/>
  <c r="L811" i="1"/>
  <c r="K600" i="1"/>
  <c r="L600" i="1"/>
  <c r="K711" i="1"/>
  <c r="L711" i="1"/>
  <c r="K1112" i="1"/>
  <c r="L1112" i="1"/>
  <c r="K329" i="1"/>
  <c r="L329" i="1"/>
  <c r="K68" i="1"/>
  <c r="L68" i="1"/>
  <c r="K1799" i="1"/>
  <c r="L1799" i="1"/>
  <c r="K1800" i="1"/>
  <c r="L1800" i="1"/>
  <c r="K1801" i="1"/>
  <c r="L1801" i="1"/>
  <c r="K241" i="1"/>
  <c r="L241" i="1"/>
  <c r="K694" i="1"/>
  <c r="L694" i="1"/>
  <c r="K999" i="1"/>
  <c r="L999" i="1"/>
  <c r="K1802" i="1"/>
  <c r="L1802" i="1"/>
  <c r="K1803" i="1"/>
  <c r="L1803" i="1"/>
  <c r="K1804" i="1"/>
  <c r="L1804" i="1"/>
  <c r="K816" i="1"/>
  <c r="L816" i="1"/>
  <c r="K127" i="1"/>
  <c r="L127" i="1"/>
  <c r="K1169" i="1"/>
  <c r="L1169" i="1"/>
  <c r="K266" i="1"/>
  <c r="L266" i="1"/>
  <c r="K1805" i="1"/>
  <c r="L1805" i="1"/>
  <c r="K1098" i="1"/>
  <c r="L1098" i="1"/>
  <c r="K181" i="1"/>
  <c r="L181" i="1"/>
  <c r="K375" i="1"/>
  <c r="L375" i="1"/>
  <c r="K1005" i="1"/>
  <c r="L1005" i="1"/>
  <c r="K1806" i="1"/>
  <c r="L1806" i="1"/>
  <c r="K839" i="1"/>
  <c r="L839" i="1"/>
  <c r="K485" i="1"/>
  <c r="L485" i="1"/>
  <c r="K242" i="1"/>
  <c r="L242" i="1"/>
  <c r="K749" i="1"/>
  <c r="L749" i="1"/>
  <c r="K276" i="1"/>
  <c r="L276" i="1"/>
  <c r="K1807" i="1"/>
  <c r="L1807" i="1"/>
  <c r="K1808" i="1"/>
  <c r="L1808" i="1"/>
  <c r="K1809" i="1"/>
  <c r="L1809" i="1"/>
  <c r="K1094" i="1"/>
  <c r="L1094" i="1"/>
  <c r="K1810" i="1"/>
  <c r="L1810" i="1"/>
  <c r="K1811" i="1"/>
  <c r="L1811" i="1"/>
  <c r="K1812" i="1"/>
  <c r="L1812" i="1"/>
  <c r="K648" i="1"/>
  <c r="L648" i="1"/>
  <c r="K152" i="1"/>
  <c r="L152" i="1"/>
  <c r="K346" i="1"/>
  <c r="L346" i="1"/>
  <c r="K1203" i="1"/>
  <c r="L1203" i="1"/>
  <c r="K770" i="1"/>
  <c r="L770" i="1"/>
  <c r="K80" i="1"/>
  <c r="L80" i="1"/>
  <c r="K1813" i="1"/>
  <c r="L1813" i="1"/>
  <c r="K1814" i="1"/>
  <c r="L1814" i="1"/>
  <c r="K561" i="1"/>
  <c r="L561" i="1"/>
  <c r="K881" i="1"/>
  <c r="L881" i="1"/>
  <c r="K200" i="1"/>
  <c r="L200" i="1"/>
  <c r="K206" i="1"/>
  <c r="L206" i="1"/>
  <c r="K64" i="1"/>
  <c r="L64" i="1"/>
  <c r="K1815" i="1"/>
  <c r="L1815" i="1"/>
  <c r="K1816" i="1"/>
  <c r="L1816" i="1"/>
  <c r="K1817" i="1"/>
  <c r="L1817" i="1"/>
  <c r="K821" i="1"/>
  <c r="L821" i="1"/>
  <c r="K1068" i="1"/>
  <c r="L1068" i="1"/>
  <c r="K1818" i="1"/>
  <c r="L1818" i="1"/>
  <c r="K94" i="1"/>
  <c r="L94" i="1"/>
  <c r="K1819" i="1"/>
  <c r="L1819" i="1"/>
  <c r="K67" i="1"/>
  <c r="L67" i="1"/>
  <c r="K56" i="1"/>
  <c r="L56" i="1"/>
  <c r="K1820" i="1"/>
  <c r="L1820" i="1"/>
  <c r="K1821" i="1"/>
  <c r="L1821" i="1"/>
  <c r="K1822" i="1"/>
  <c r="L1822" i="1"/>
  <c r="K956" i="1"/>
  <c r="L956" i="1"/>
  <c r="K1823" i="1"/>
  <c r="L1823" i="1"/>
  <c r="K889" i="1"/>
  <c r="L889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24" i="1"/>
  <c r="L124" i="1"/>
  <c r="K605" i="1"/>
  <c r="L605" i="1"/>
  <c r="K501" i="1"/>
  <c r="L501" i="1"/>
  <c r="K1830" i="1"/>
  <c r="L1830" i="1"/>
  <c r="K798" i="1"/>
  <c r="L798" i="1"/>
  <c r="K1079" i="1"/>
  <c r="L1079" i="1"/>
  <c r="K1033" i="1"/>
  <c r="L1033" i="1"/>
  <c r="K1175" i="1"/>
  <c r="L1175" i="1"/>
  <c r="K1831" i="1"/>
  <c r="L1831" i="1"/>
  <c r="K1832" i="1"/>
  <c r="L1832" i="1"/>
  <c r="K1833" i="1"/>
  <c r="L1833" i="1"/>
  <c r="K1834" i="1"/>
  <c r="L1834" i="1"/>
  <c r="K784" i="1"/>
  <c r="L784" i="1"/>
  <c r="K1835" i="1"/>
  <c r="L1835" i="1"/>
  <c r="K345" i="1"/>
  <c r="L345" i="1"/>
  <c r="K86" i="1"/>
  <c r="L86" i="1"/>
  <c r="K1836" i="1"/>
  <c r="L1836" i="1"/>
  <c r="K1837" i="1"/>
  <c r="L1837" i="1"/>
  <c r="K491" i="1"/>
  <c r="L491" i="1"/>
  <c r="K1838" i="1"/>
  <c r="L1838" i="1"/>
  <c r="K1839" i="1"/>
  <c r="L1839" i="1"/>
  <c r="K297" i="1"/>
  <c r="L297" i="1"/>
  <c r="K1840" i="1"/>
  <c r="L1840" i="1"/>
  <c r="K1841" i="1"/>
  <c r="L1841" i="1"/>
  <c r="K76" i="1"/>
  <c r="L76" i="1"/>
  <c r="K832" i="1"/>
  <c r="L832" i="1"/>
  <c r="K1842" i="1"/>
  <c r="L1842" i="1"/>
  <c r="K1843" i="1"/>
  <c r="L1843" i="1"/>
  <c r="K1844" i="1"/>
  <c r="L1844" i="1"/>
  <c r="K1845" i="1"/>
  <c r="L1845" i="1"/>
  <c r="K455" i="1"/>
  <c r="L455" i="1"/>
  <c r="K1846" i="1"/>
  <c r="L1846" i="1"/>
  <c r="K28" i="1"/>
  <c r="L28" i="1"/>
  <c r="K629" i="1"/>
  <c r="L629" i="1"/>
  <c r="K1847" i="1"/>
  <c r="L1847" i="1"/>
  <c r="K736" i="1"/>
  <c r="L736" i="1"/>
  <c r="K323" i="1"/>
  <c r="L323" i="1"/>
  <c r="K1009" i="1"/>
  <c r="L1009" i="1"/>
  <c r="K577" i="1"/>
  <c r="L577" i="1"/>
  <c r="K1159" i="1"/>
  <c r="L1159" i="1"/>
  <c r="K1848" i="1"/>
  <c r="L1848" i="1"/>
  <c r="K655" i="1"/>
  <c r="L655" i="1"/>
  <c r="K1849" i="1"/>
  <c r="L1849" i="1"/>
  <c r="K1850" i="1"/>
  <c r="L1850" i="1"/>
  <c r="K1851" i="1"/>
  <c r="L1851" i="1"/>
  <c r="K1852" i="1"/>
  <c r="L1852" i="1"/>
  <c r="K1853" i="1"/>
  <c r="L1853" i="1"/>
  <c r="K48" i="1"/>
  <c r="L48" i="1"/>
  <c r="K369" i="1"/>
  <c r="L369" i="1"/>
  <c r="K1854" i="1"/>
  <c r="L1854" i="1"/>
  <c r="K1132" i="1"/>
  <c r="L1132" i="1"/>
  <c r="K677" i="1"/>
  <c r="L677" i="1"/>
  <c r="K656" i="1"/>
  <c r="L656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233" i="1"/>
  <c r="L233" i="1"/>
  <c r="K578" i="1"/>
  <c r="L578" i="1"/>
  <c r="K535" i="1"/>
  <c r="L535" i="1"/>
  <c r="K262" i="1"/>
  <c r="L262" i="1"/>
  <c r="K953" i="1"/>
  <c r="L953" i="1"/>
  <c r="K357" i="1"/>
  <c r="L357" i="1"/>
  <c r="K1863" i="1"/>
  <c r="L1863" i="1"/>
  <c r="K1864" i="1"/>
  <c r="L1864" i="1"/>
  <c r="K1865" i="1"/>
  <c r="L1865" i="1"/>
  <c r="K1866" i="1"/>
  <c r="L1866" i="1"/>
  <c r="K524" i="1"/>
  <c r="L524" i="1"/>
  <c r="K343" i="1"/>
  <c r="L343" i="1"/>
  <c r="K466" i="1"/>
  <c r="L466" i="1"/>
  <c r="K1867" i="1"/>
  <c r="L1867" i="1"/>
  <c r="K427" i="1"/>
  <c r="L427" i="1"/>
  <c r="K203" i="1"/>
  <c r="L203" i="1"/>
  <c r="K41" i="1"/>
  <c r="L41" i="1"/>
  <c r="K450" i="1"/>
  <c r="L450" i="1"/>
  <c r="K865" i="1"/>
  <c r="L865" i="1"/>
  <c r="K489" i="1"/>
  <c r="L489" i="1"/>
  <c r="K895" i="1"/>
  <c r="L895" i="1"/>
  <c r="K432" i="1"/>
  <c r="L432" i="1"/>
  <c r="K335" i="1"/>
  <c r="L335" i="1"/>
  <c r="K672" i="1"/>
  <c r="L672" i="1"/>
  <c r="K1868" i="1"/>
  <c r="L1868" i="1"/>
  <c r="K1869" i="1"/>
  <c r="L1869" i="1"/>
  <c r="K1870" i="1"/>
  <c r="L1870" i="1"/>
  <c r="K1871" i="1"/>
  <c r="L1871" i="1"/>
  <c r="K598" i="1"/>
  <c r="L598" i="1"/>
  <c r="K218" i="1"/>
  <c r="L218" i="1"/>
  <c r="K1872" i="1"/>
  <c r="L1872" i="1"/>
  <c r="K1873" i="1"/>
  <c r="L1873" i="1"/>
  <c r="K730" i="1"/>
  <c r="L730" i="1"/>
  <c r="K584" i="1"/>
  <c r="L584" i="1"/>
  <c r="K863" i="1"/>
  <c r="L863" i="1"/>
  <c r="K305" i="1"/>
  <c r="L305" i="1"/>
  <c r="K588" i="1"/>
  <c r="L588" i="1"/>
  <c r="K560" i="1"/>
  <c r="L560" i="1"/>
  <c r="K1046" i="1"/>
  <c r="L1046" i="1"/>
  <c r="K1874" i="1"/>
  <c r="L1874" i="1"/>
  <c r="K1875" i="1"/>
  <c r="L1875" i="1"/>
  <c r="K1876" i="1"/>
  <c r="L1876" i="1"/>
  <c r="K1877" i="1"/>
  <c r="L1877" i="1"/>
  <c r="K417" i="1"/>
  <c r="L417" i="1"/>
  <c r="K567" i="1"/>
  <c r="L567" i="1"/>
  <c r="K892" i="1"/>
  <c r="L892" i="1"/>
  <c r="K176" i="1"/>
  <c r="L176" i="1"/>
  <c r="K304" i="1"/>
  <c r="L304" i="1"/>
  <c r="K1097" i="1"/>
  <c r="L1097" i="1"/>
  <c r="K185" i="1"/>
  <c r="L185" i="1"/>
  <c r="K1878" i="1"/>
  <c r="L1878" i="1"/>
  <c r="K1879" i="1"/>
  <c r="L1879" i="1"/>
  <c r="K1880" i="1"/>
  <c r="L1880" i="1"/>
  <c r="K19" i="1"/>
  <c r="L19" i="1"/>
  <c r="K1881" i="1"/>
  <c r="L1881" i="1"/>
  <c r="K153" i="1"/>
  <c r="L153" i="1"/>
  <c r="K1882" i="1"/>
  <c r="L1882" i="1"/>
  <c r="K1883" i="1"/>
  <c r="L1883" i="1"/>
  <c r="K129" i="1"/>
  <c r="L129" i="1"/>
  <c r="K1884" i="1"/>
  <c r="L1884" i="1"/>
  <c r="K1885" i="1"/>
  <c r="L1885" i="1"/>
  <c r="K1886" i="1"/>
  <c r="L1886" i="1"/>
  <c r="K732" i="1"/>
  <c r="L732" i="1"/>
  <c r="K585" i="1"/>
  <c r="L585" i="1"/>
  <c r="K725" i="1"/>
  <c r="L725" i="1"/>
  <c r="K1019" i="1"/>
  <c r="L1019" i="1"/>
  <c r="K1887" i="1"/>
  <c r="L1887" i="1"/>
  <c r="K1888" i="1"/>
  <c r="L1888" i="1"/>
  <c r="K1889" i="1"/>
  <c r="L1889" i="1"/>
  <c r="K1890" i="1"/>
  <c r="L1890" i="1"/>
  <c r="K45" i="1"/>
  <c r="L45" i="1"/>
  <c r="K1891" i="1"/>
  <c r="L1891" i="1"/>
  <c r="K1892" i="1"/>
  <c r="L1892" i="1"/>
  <c r="K768" i="1"/>
  <c r="L768" i="1"/>
  <c r="K990" i="1"/>
  <c r="L990" i="1"/>
  <c r="K1893" i="1"/>
  <c r="L1893" i="1"/>
  <c r="K1894" i="1"/>
  <c r="L1894" i="1"/>
  <c r="K752" i="1"/>
  <c r="L752" i="1"/>
  <c r="K879" i="1"/>
  <c r="L879" i="1"/>
  <c r="K883" i="1"/>
  <c r="L883" i="1"/>
  <c r="K1895" i="1"/>
  <c r="L1895" i="1"/>
  <c r="K1896" i="1"/>
  <c r="L1896" i="1"/>
  <c r="K531" i="1"/>
  <c r="L531" i="1"/>
  <c r="K1130" i="1"/>
  <c r="L1130" i="1"/>
  <c r="K1897" i="1"/>
  <c r="L1897" i="1"/>
  <c r="K169" i="1"/>
  <c r="L169" i="1"/>
  <c r="K902" i="1"/>
  <c r="L902" i="1"/>
  <c r="K1898" i="1"/>
  <c r="L1898" i="1"/>
  <c r="K1899" i="1"/>
  <c r="L1899" i="1"/>
  <c r="K1900" i="1"/>
  <c r="L1900" i="1"/>
  <c r="K1901" i="1"/>
  <c r="L1901" i="1"/>
  <c r="K1902" i="1"/>
  <c r="L1902" i="1"/>
  <c r="K621" i="1"/>
  <c r="L621" i="1"/>
  <c r="K1903" i="1"/>
  <c r="L1903" i="1"/>
  <c r="K1904" i="1"/>
  <c r="L1904" i="1"/>
  <c r="K269" i="1"/>
  <c r="L269" i="1"/>
  <c r="K23" i="1"/>
  <c r="L23" i="1"/>
  <c r="K1905" i="1"/>
  <c r="L1905" i="1"/>
  <c r="K1906" i="1"/>
  <c r="L1906" i="1"/>
  <c r="K223" i="1"/>
  <c r="L223" i="1"/>
  <c r="K831" i="1"/>
  <c r="L831" i="1"/>
  <c r="K1907" i="1"/>
  <c r="L1907" i="1"/>
  <c r="K1908" i="1"/>
  <c r="L1908" i="1"/>
  <c r="K1909" i="1"/>
  <c r="L1909" i="1"/>
  <c r="K596" i="1"/>
  <c r="L596" i="1"/>
  <c r="K87" i="1"/>
  <c r="L87" i="1"/>
  <c r="K1910" i="1"/>
  <c r="L1910" i="1"/>
  <c r="K403" i="1"/>
  <c r="L403" i="1"/>
  <c r="K1911" i="1"/>
  <c r="L1911" i="1"/>
  <c r="K298" i="1"/>
  <c r="L298" i="1"/>
  <c r="K1072" i="1"/>
  <c r="L1072" i="1"/>
  <c r="K397" i="1"/>
  <c r="L397" i="1"/>
  <c r="K1912" i="1"/>
  <c r="L1912" i="1"/>
  <c r="K350" i="1"/>
  <c r="L350" i="1"/>
  <c r="K818" i="1"/>
  <c r="L818" i="1"/>
  <c r="K626" i="1"/>
  <c r="L626" i="1"/>
  <c r="K275" i="1"/>
  <c r="L275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188" i="1"/>
  <c r="L1188" i="1"/>
  <c r="K1919" i="1"/>
  <c r="L1919" i="1"/>
  <c r="K79" i="1"/>
  <c r="L79" i="1"/>
  <c r="K268" i="1"/>
  <c r="L268" i="1"/>
  <c r="K932" i="1"/>
  <c r="L932" i="1"/>
  <c r="K579" i="1"/>
  <c r="L579" i="1"/>
  <c r="K1920" i="1"/>
  <c r="L1920" i="1"/>
  <c r="K581" i="1"/>
  <c r="L581" i="1"/>
  <c r="K238" i="1"/>
  <c r="L238" i="1"/>
  <c r="K769" i="1"/>
  <c r="L769" i="1"/>
  <c r="K1921" i="1"/>
  <c r="L1921" i="1"/>
  <c r="K1922" i="1"/>
  <c r="L1922" i="1"/>
  <c r="K430" i="1"/>
  <c r="L430" i="1"/>
  <c r="K1923" i="1"/>
  <c r="L1923" i="1"/>
  <c r="K1924" i="1"/>
  <c r="L1924" i="1"/>
  <c r="K163" i="1"/>
  <c r="L163" i="1"/>
  <c r="K38" i="1"/>
  <c r="L38" i="1"/>
  <c r="K1925" i="1"/>
  <c r="L1925" i="1"/>
  <c r="K1926" i="1"/>
  <c r="L1926" i="1"/>
  <c r="K1927" i="1"/>
  <c r="L1927" i="1"/>
  <c r="K1137" i="1"/>
  <c r="L1137" i="1"/>
  <c r="K401" i="1"/>
  <c r="L401" i="1"/>
  <c r="K1928" i="1"/>
  <c r="L1928" i="1"/>
  <c r="K456" i="1"/>
  <c r="L456" i="1"/>
  <c r="K1929" i="1"/>
  <c r="L1929" i="1"/>
  <c r="K230" i="1"/>
  <c r="L230" i="1"/>
  <c r="K1165" i="1"/>
  <c r="L1165" i="1"/>
  <c r="K738" i="1"/>
  <c r="L738" i="1"/>
  <c r="K1930" i="1"/>
  <c r="L1930" i="1"/>
  <c r="K1135" i="1"/>
  <c r="L1135" i="1"/>
  <c r="K477" i="1"/>
  <c r="L477" i="1"/>
  <c r="K1931" i="1"/>
  <c r="L1931" i="1"/>
  <c r="K188" i="1"/>
  <c r="L188" i="1"/>
  <c r="K459" i="1"/>
  <c r="L459" i="1"/>
  <c r="K1214" i="1"/>
  <c r="L1214" i="1"/>
  <c r="K51" i="1"/>
  <c r="L51" i="1"/>
  <c r="K1932" i="1"/>
  <c r="L1932" i="1"/>
  <c r="K104" i="1"/>
  <c r="L104" i="1"/>
  <c r="K747" i="1"/>
  <c r="L747" i="1"/>
  <c r="K719" i="1"/>
  <c r="L719" i="1"/>
  <c r="K1933" i="1"/>
  <c r="L1933" i="1"/>
  <c r="K1934" i="1"/>
  <c r="L1934" i="1"/>
  <c r="K834" i="1"/>
  <c r="L834" i="1"/>
  <c r="K1935" i="1"/>
  <c r="L1935" i="1"/>
  <c r="K606" i="1"/>
  <c r="L606" i="1"/>
  <c r="K321" i="1"/>
  <c r="L321" i="1"/>
  <c r="K530" i="1"/>
  <c r="L530" i="1"/>
  <c r="K394" i="1"/>
  <c r="L394" i="1"/>
  <c r="K1936" i="1"/>
  <c r="L1936" i="1"/>
  <c r="K1937" i="1"/>
  <c r="L1937" i="1"/>
  <c r="K376" i="1"/>
  <c r="L376" i="1"/>
  <c r="K1938" i="1"/>
  <c r="L1938" i="1"/>
  <c r="K522" i="1"/>
  <c r="L522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650" i="1"/>
  <c r="L650" i="1"/>
  <c r="K1946" i="1"/>
  <c r="L1946" i="1"/>
  <c r="K743" i="1"/>
  <c r="L743" i="1"/>
  <c r="K1947" i="1"/>
  <c r="L1947" i="1"/>
  <c r="K1010" i="1"/>
  <c r="L1010" i="1"/>
  <c r="K1948" i="1"/>
  <c r="L1948" i="1"/>
  <c r="K788" i="1"/>
  <c r="L788" i="1"/>
  <c r="K1949" i="1"/>
  <c r="L1949" i="1"/>
  <c r="K362" i="1"/>
  <c r="L362" i="1"/>
  <c r="K1950" i="1"/>
  <c r="L1950" i="1"/>
  <c r="K1951" i="1"/>
  <c r="L1951" i="1"/>
  <c r="K66" i="1"/>
  <c r="L66" i="1"/>
  <c r="K391" i="1"/>
  <c r="L391" i="1"/>
  <c r="K255" i="1"/>
  <c r="L255" i="1"/>
  <c r="K1952" i="1"/>
  <c r="L1952" i="1"/>
  <c r="K673" i="1"/>
  <c r="L673" i="1"/>
  <c r="K98" i="1"/>
  <c r="L98" i="1"/>
  <c r="K623" i="1"/>
  <c r="L623" i="1"/>
  <c r="K1953" i="1"/>
  <c r="L1953" i="1"/>
  <c r="K825" i="1"/>
  <c r="L825" i="1"/>
  <c r="K1954" i="1"/>
  <c r="L1954" i="1"/>
  <c r="K1955" i="1"/>
  <c r="L1955" i="1"/>
  <c r="K1956" i="1"/>
  <c r="L1956" i="1"/>
  <c r="K852" i="1"/>
  <c r="L852" i="1"/>
  <c r="K791" i="1"/>
  <c r="L791" i="1"/>
  <c r="K1162" i="1"/>
  <c r="L1162" i="1"/>
  <c r="K1957" i="1"/>
  <c r="L1957" i="1"/>
  <c r="K1958" i="1"/>
  <c r="L1958" i="1"/>
  <c r="K1959" i="1"/>
  <c r="L1959" i="1"/>
  <c r="K778" i="1"/>
  <c r="L778" i="1"/>
  <c r="K1960" i="1"/>
  <c r="L1960" i="1"/>
  <c r="K389" i="1"/>
  <c r="L389" i="1"/>
  <c r="K1961" i="1"/>
  <c r="L1961" i="1"/>
  <c r="K6" i="1"/>
  <c r="L6" i="1"/>
  <c r="K1962" i="1"/>
  <c r="L1962" i="1"/>
  <c r="K771" i="1"/>
  <c r="L771" i="1"/>
  <c r="K101" i="1"/>
  <c r="L101" i="1"/>
  <c r="K1963" i="1"/>
  <c r="L1963" i="1"/>
  <c r="K1964" i="1"/>
  <c r="L1964" i="1"/>
  <c r="K1052" i="1"/>
  <c r="L1052" i="1"/>
  <c r="K273" i="1"/>
  <c r="L273" i="1"/>
  <c r="K668" i="1"/>
  <c r="L668" i="1"/>
  <c r="K922" i="1"/>
  <c r="L922" i="1"/>
  <c r="K645" i="1"/>
  <c r="L645" i="1"/>
  <c r="K1965" i="1"/>
  <c r="L1965" i="1"/>
  <c r="K1966" i="1"/>
  <c r="L1966" i="1"/>
  <c r="K611" i="1"/>
  <c r="L611" i="1"/>
  <c r="K113" i="1"/>
  <c r="L113" i="1"/>
  <c r="K1008" i="1"/>
  <c r="L1008" i="1"/>
  <c r="K1124" i="1"/>
  <c r="L1124" i="1"/>
  <c r="K872" i="1"/>
  <c r="L872" i="1"/>
  <c r="K640" i="1"/>
  <c r="L640" i="1"/>
  <c r="K1967" i="1"/>
  <c r="L1967" i="1"/>
  <c r="K1968" i="1"/>
  <c r="L1968" i="1"/>
  <c r="K529" i="1"/>
  <c r="L529" i="1"/>
  <c r="K326" i="1"/>
  <c r="L326" i="1"/>
  <c r="K954" i="1"/>
  <c r="L954" i="1"/>
  <c r="K723" i="1"/>
  <c r="L723" i="1"/>
  <c r="K77" i="1"/>
  <c r="L77" i="1"/>
  <c r="K1969" i="1"/>
  <c r="L1969" i="1"/>
  <c r="K882" i="1"/>
  <c r="L882" i="1"/>
  <c r="K1029" i="1"/>
  <c r="L1029" i="1"/>
  <c r="K541" i="1"/>
  <c r="L541" i="1"/>
  <c r="K1970" i="1"/>
  <c r="L1970" i="1"/>
  <c r="K1971" i="1"/>
  <c r="L1971" i="1"/>
  <c r="K383" i="1"/>
  <c r="L383" i="1"/>
  <c r="K817" i="1"/>
  <c r="L817" i="1"/>
  <c r="K316" i="1"/>
  <c r="L316" i="1"/>
  <c r="K1972" i="1"/>
  <c r="L1972" i="1"/>
  <c r="K161" i="1"/>
  <c r="L161" i="1"/>
  <c r="K142" i="1"/>
  <c r="L142" i="1"/>
  <c r="K43" i="1"/>
  <c r="L43" i="1"/>
  <c r="K1973" i="1"/>
  <c r="L1973" i="1"/>
  <c r="K492" i="1"/>
  <c r="L492" i="1"/>
  <c r="K1974" i="1"/>
  <c r="L1974" i="1"/>
  <c r="K111" i="1"/>
  <c r="L111" i="1"/>
  <c r="K1975" i="1"/>
  <c r="L1975" i="1"/>
  <c r="K1976" i="1"/>
  <c r="L1976" i="1"/>
  <c r="K1977" i="1"/>
  <c r="L1977" i="1"/>
  <c r="K1141" i="1"/>
  <c r="L1141" i="1"/>
  <c r="K939" i="1"/>
  <c r="L939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43" i="1"/>
  <c r="L143" i="1"/>
  <c r="K1985" i="1"/>
  <c r="L1985" i="1"/>
  <c r="K1986" i="1"/>
  <c r="L1986" i="1"/>
  <c r="K197" i="1"/>
  <c r="L197" i="1"/>
  <c r="K1987" i="1"/>
  <c r="L1987" i="1"/>
  <c r="K1201" i="1"/>
  <c r="L1201" i="1"/>
  <c r="K915" i="1"/>
  <c r="L915" i="1"/>
  <c r="K1119" i="1"/>
  <c r="L1119" i="1"/>
  <c r="K1155" i="1"/>
  <c r="L1155" i="1"/>
  <c r="K1988" i="1"/>
  <c r="L1988" i="1"/>
  <c r="K379" i="1"/>
  <c r="L379" i="1"/>
  <c r="K964" i="1"/>
  <c r="L964" i="1"/>
  <c r="K1989" i="1"/>
  <c r="L1989" i="1"/>
  <c r="K628" i="1"/>
  <c r="L628" i="1"/>
  <c r="K688" i="1"/>
  <c r="L688" i="1"/>
  <c r="K830" i="1"/>
  <c r="L830" i="1"/>
  <c r="K1990" i="1"/>
  <c r="L1990" i="1"/>
  <c r="K1039" i="1"/>
  <c r="L1039" i="1"/>
  <c r="K168" i="1"/>
  <c r="L168" i="1"/>
  <c r="K762" i="1"/>
  <c r="L762" i="1"/>
  <c r="K1127" i="1"/>
  <c r="L1127" i="1"/>
  <c r="K1222" i="1"/>
  <c r="L1222" i="1"/>
  <c r="K92" i="1"/>
  <c r="L92" i="1"/>
  <c r="K224" i="1"/>
  <c r="L224" i="1"/>
  <c r="K74" i="1"/>
  <c r="L74" i="1"/>
  <c r="K195" i="1"/>
  <c r="L195" i="1"/>
  <c r="K1177" i="1"/>
  <c r="L1177" i="1"/>
  <c r="K24" i="1"/>
  <c r="L24" i="1"/>
  <c r="K1991" i="1"/>
  <c r="L1991" i="1"/>
  <c r="K85" i="1"/>
  <c r="L85" i="1"/>
  <c r="K1992" i="1"/>
  <c r="L1992" i="1"/>
  <c r="K1205" i="1"/>
  <c r="L1205" i="1"/>
  <c r="K519" i="1"/>
  <c r="L519" i="1"/>
  <c r="K344" i="1"/>
  <c r="L344" i="1"/>
  <c r="K1178" i="1"/>
  <c r="L1178" i="1"/>
  <c r="K1993" i="1"/>
  <c r="L1993" i="1"/>
  <c r="K759" i="1"/>
  <c r="L759" i="1"/>
  <c r="K1994" i="1"/>
  <c r="L1994" i="1"/>
  <c r="K1140" i="1"/>
  <c r="L1140" i="1"/>
  <c r="K1995" i="1"/>
  <c r="L1995" i="1"/>
  <c r="K1996" i="1"/>
  <c r="L1996" i="1"/>
  <c r="K190" i="1"/>
  <c r="L190" i="1"/>
  <c r="K513" i="1"/>
  <c r="L513" i="1"/>
  <c r="K139" i="1"/>
  <c r="L139" i="1"/>
  <c r="K1997" i="1"/>
  <c r="L1997" i="1"/>
  <c r="K1998" i="1"/>
  <c r="L1998" i="1"/>
  <c r="K1999" i="1"/>
  <c r="L1999" i="1"/>
  <c r="K926" i="1"/>
  <c r="L926" i="1"/>
  <c r="K1105" i="1"/>
  <c r="L1105" i="1"/>
  <c r="K2000" i="1"/>
  <c r="L2000" i="1"/>
  <c r="K61" i="1"/>
  <c r="L61" i="1"/>
  <c r="K2001" i="1"/>
  <c r="L2001" i="1"/>
  <c r="K1185" i="1"/>
  <c r="L1185" i="1"/>
  <c r="K796" i="1"/>
  <c r="L796" i="1"/>
  <c r="K314" i="1"/>
  <c r="L314" i="1"/>
  <c r="K425" i="1"/>
  <c r="L425" i="1"/>
  <c r="K1003" i="1"/>
  <c r="L1003" i="1"/>
  <c r="K2002" i="1"/>
  <c r="L2002" i="1"/>
  <c r="K198" i="1"/>
  <c r="L198" i="1"/>
  <c r="K2003" i="1"/>
  <c r="L2003" i="1"/>
  <c r="K2004" i="1"/>
  <c r="L2004" i="1"/>
  <c r="K696" i="1"/>
  <c r="L696" i="1"/>
  <c r="K2005" i="1"/>
  <c r="L2005" i="1"/>
  <c r="K339" i="1"/>
  <c r="L339" i="1"/>
  <c r="K70" i="1"/>
  <c r="L70" i="1"/>
  <c r="K2006" i="1"/>
  <c r="L2006" i="1"/>
  <c r="K208" i="1"/>
  <c r="L208" i="1"/>
  <c r="K2007" i="1"/>
  <c r="L2007" i="1"/>
  <c r="K2008" i="1"/>
  <c r="L2008" i="1"/>
  <c r="K482" i="1"/>
  <c r="L482" i="1"/>
  <c r="K776" i="1"/>
  <c r="L776" i="1"/>
  <c r="K634" i="1"/>
  <c r="L634" i="1"/>
  <c r="K2009" i="1"/>
  <c r="L2009" i="1"/>
  <c r="K2010" i="1"/>
  <c r="L2010" i="1"/>
  <c r="K616" i="1"/>
  <c r="L616" i="1"/>
  <c r="K267" i="1"/>
  <c r="L267" i="1"/>
  <c r="K2011" i="1"/>
  <c r="L2011" i="1"/>
  <c r="K1196" i="1"/>
  <c r="L1196" i="1"/>
  <c r="K2012" i="1"/>
  <c r="L2012" i="1"/>
  <c r="K283" i="1"/>
  <c r="L283" i="1"/>
  <c r="K2013" i="1"/>
  <c r="L2013" i="1"/>
  <c r="K2014" i="1"/>
  <c r="L2014" i="1"/>
  <c r="K2015" i="1"/>
  <c r="L2015" i="1"/>
  <c r="K385" i="1"/>
  <c r="L385" i="1"/>
  <c r="K2016" i="1"/>
  <c r="L2016" i="1"/>
  <c r="K1055" i="1"/>
  <c r="L1055" i="1"/>
  <c r="K1065" i="1"/>
  <c r="L1065" i="1"/>
  <c r="K318" i="1"/>
  <c r="L318" i="1"/>
  <c r="K27" i="1"/>
  <c r="L27" i="1"/>
  <c r="K1116" i="1"/>
  <c r="L1116" i="1"/>
  <c r="K1110" i="1"/>
  <c r="L1110" i="1"/>
  <c r="K943" i="1"/>
  <c r="L943" i="1"/>
  <c r="K1047" i="1"/>
  <c r="L1047" i="1"/>
  <c r="K601" i="1"/>
  <c r="L601" i="1"/>
  <c r="K2017" i="1"/>
  <c r="L2017" i="1"/>
  <c r="K828" i="1"/>
  <c r="L828" i="1"/>
  <c r="K1231" i="1"/>
  <c r="L1231" i="1"/>
  <c r="K301" i="1"/>
  <c r="L301" i="1"/>
  <c r="K2018" i="1"/>
  <c r="L2018" i="1"/>
  <c r="K2019" i="1"/>
  <c r="L2019" i="1"/>
  <c r="K875" i="1"/>
  <c r="L875" i="1"/>
  <c r="K2020" i="1"/>
  <c r="L2020" i="1"/>
  <c r="K2021" i="1"/>
  <c r="L2021" i="1"/>
  <c r="K2022" i="1"/>
  <c r="L2022" i="1"/>
  <c r="K1063" i="1"/>
  <c r="L1063" i="1"/>
  <c r="K252" i="1"/>
  <c r="L252" i="1"/>
  <c r="K102" i="1"/>
  <c r="L102" i="1"/>
  <c r="K2023" i="1"/>
  <c r="L2023" i="1"/>
  <c r="K78" i="1"/>
  <c r="L78" i="1"/>
  <c r="K713" i="1"/>
  <c r="L713" i="1"/>
  <c r="K317" i="1"/>
  <c r="L317" i="1"/>
  <c r="K207" i="1"/>
  <c r="L207" i="1"/>
  <c r="K2024" i="1"/>
  <c r="L2024" i="1"/>
  <c r="K2025" i="1"/>
  <c r="L2025" i="1"/>
  <c r="K2026" i="1"/>
  <c r="L2026" i="1"/>
  <c r="K2027" i="1"/>
  <c r="L2027" i="1"/>
  <c r="K2028" i="1"/>
  <c r="L2028" i="1"/>
  <c r="K183" i="1"/>
  <c r="L183" i="1"/>
  <c r="K2029" i="1"/>
  <c r="L2029" i="1"/>
  <c r="K199" i="1"/>
  <c r="L199" i="1"/>
  <c r="K2030" i="1"/>
  <c r="L2030" i="1"/>
  <c r="K2031" i="1"/>
  <c r="L2031" i="1"/>
  <c r="K793" i="1"/>
  <c r="L793" i="1"/>
  <c r="K619" i="1"/>
  <c r="L619" i="1"/>
  <c r="K1044" i="1"/>
  <c r="L1044" i="1"/>
  <c r="K851" i="1"/>
  <c r="L851" i="1"/>
  <c r="K486" i="1"/>
  <c r="L486" i="1"/>
  <c r="K2032" i="1"/>
  <c r="L2032" i="1"/>
  <c r="K553" i="1"/>
  <c r="L553" i="1"/>
  <c r="K2033" i="1"/>
  <c r="L2033" i="1"/>
  <c r="K974" i="1"/>
  <c r="L974" i="1"/>
  <c r="K300" i="1"/>
  <c r="L300" i="1"/>
  <c r="K2034" i="1"/>
  <c r="L2034" i="1"/>
  <c r="K802" i="1"/>
  <c r="L802" i="1"/>
  <c r="K695" i="1"/>
  <c r="L695" i="1"/>
  <c r="K914" i="1"/>
  <c r="L91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572" i="1"/>
  <c r="L572" i="1"/>
  <c r="K833" i="1"/>
  <c r="L833" i="1"/>
  <c r="K2041" i="1"/>
  <c r="L2041" i="1"/>
  <c r="K566" i="1"/>
  <c r="L566" i="1"/>
  <c r="K2042" i="1"/>
  <c r="L2042" i="1"/>
  <c r="K2043" i="1"/>
  <c r="L2043" i="1"/>
  <c r="K2044" i="1"/>
  <c r="L2044" i="1"/>
  <c r="K2045" i="1"/>
  <c r="L2045" i="1"/>
  <c r="K2046" i="1"/>
  <c r="L2046" i="1"/>
  <c r="K443" i="1"/>
  <c r="L443" i="1"/>
  <c r="K740" i="1"/>
  <c r="L740" i="1"/>
  <c r="K627" i="1"/>
  <c r="L627" i="1"/>
  <c r="K2047" i="1"/>
  <c r="L2047" i="1"/>
  <c r="K2048" i="1"/>
  <c r="L2048" i="1"/>
  <c r="K2049" i="1"/>
  <c r="L2049" i="1"/>
  <c r="K1164" i="1"/>
  <c r="L1164" i="1"/>
  <c r="K613" i="1"/>
  <c r="L613" i="1"/>
  <c r="K1108" i="1"/>
  <c r="L1108" i="1"/>
  <c r="K683" i="1"/>
  <c r="L683" i="1"/>
  <c r="K2050" i="1"/>
  <c r="L2050" i="1"/>
  <c r="K1102" i="1"/>
  <c r="L1102" i="1"/>
  <c r="K448" i="1"/>
  <c r="L448" i="1"/>
  <c r="K2051" i="1"/>
  <c r="L2051" i="1"/>
  <c r="K2052" i="1"/>
  <c r="L2052" i="1"/>
  <c r="K108" i="1"/>
  <c r="L108" i="1"/>
  <c r="K2053" i="1"/>
  <c r="L2053" i="1"/>
  <c r="K2054" i="1"/>
  <c r="L2054" i="1"/>
  <c r="K1151" i="1"/>
  <c r="L1151" i="1"/>
  <c r="K2055" i="1"/>
  <c r="L2055" i="1"/>
  <c r="K1117" i="1"/>
  <c r="L1117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1045" i="1"/>
  <c r="L1045" i="1"/>
  <c r="K525" i="1"/>
  <c r="L525" i="1"/>
  <c r="K1021" i="1"/>
  <c r="L1021" i="1"/>
  <c r="K1103" i="1"/>
  <c r="L1103" i="1"/>
  <c r="K2064" i="1"/>
  <c r="L2064" i="1"/>
  <c r="K887" i="1"/>
  <c r="L887" i="1"/>
  <c r="K2065" i="1"/>
  <c r="L2065" i="1"/>
  <c r="K2066" i="1"/>
  <c r="L2066" i="1"/>
  <c r="K2067" i="1"/>
  <c r="L2067" i="1"/>
  <c r="K2068" i="1"/>
  <c r="L2068" i="1"/>
  <c r="K123" i="1"/>
  <c r="L123" i="1"/>
  <c r="K2069" i="1"/>
  <c r="L2069" i="1"/>
  <c r="K1048" i="1"/>
  <c r="L1048" i="1"/>
  <c r="K592" i="1"/>
  <c r="L592" i="1"/>
  <c r="K2070" i="1"/>
  <c r="L2070" i="1"/>
  <c r="K249" i="1"/>
  <c r="L249" i="1"/>
  <c r="K742" i="1"/>
  <c r="L742" i="1"/>
  <c r="K2071" i="1"/>
  <c r="L2071" i="1"/>
  <c r="K2072" i="1"/>
  <c r="L2072" i="1"/>
  <c r="K2073" i="1"/>
  <c r="L2073" i="1"/>
  <c r="K1114" i="1"/>
  <c r="L1114" i="1"/>
  <c r="K2074" i="1"/>
  <c r="L2074" i="1"/>
  <c r="K2075" i="1"/>
  <c r="L2075" i="1"/>
  <c r="K2076" i="1"/>
  <c r="L2076" i="1"/>
  <c r="K2077" i="1"/>
  <c r="L2077" i="1"/>
  <c r="K2078" i="1"/>
  <c r="L2078" i="1"/>
  <c r="K854" i="1"/>
  <c r="L854" i="1"/>
  <c r="K958" i="1"/>
  <c r="L958" i="1"/>
  <c r="K2079" i="1"/>
  <c r="L2079" i="1"/>
  <c r="K646" i="1"/>
  <c r="L646" i="1"/>
  <c r="K2080" i="1"/>
  <c r="L2080" i="1"/>
  <c r="K348" i="1"/>
  <c r="L348" i="1"/>
  <c r="K1013" i="1"/>
  <c r="L1013" i="1"/>
  <c r="K154" i="1"/>
  <c r="L154" i="1"/>
  <c r="K2081" i="1"/>
  <c r="L2081" i="1"/>
  <c r="K2082" i="1"/>
  <c r="L2082" i="1"/>
  <c r="K841" i="1"/>
  <c r="L841" i="1"/>
  <c r="K352" i="1"/>
  <c r="L352" i="1"/>
  <c r="K2083" i="1"/>
  <c r="L2083" i="1"/>
  <c r="K292" i="1"/>
  <c r="L292" i="1"/>
  <c r="K2084" i="1"/>
  <c r="L2084" i="1"/>
  <c r="K612" i="1"/>
  <c r="L612" i="1"/>
  <c r="K251" i="1"/>
  <c r="L251" i="1"/>
  <c r="K2085" i="1"/>
  <c r="L2085" i="1"/>
  <c r="K2086" i="1"/>
  <c r="L2086" i="1"/>
  <c r="K997" i="1"/>
  <c r="L997" i="1"/>
  <c r="K794" i="1"/>
  <c r="L794" i="1"/>
  <c r="K447" i="1"/>
  <c r="L447" i="1"/>
  <c r="K285" i="1"/>
  <c r="L285" i="1"/>
  <c r="K2087" i="1"/>
  <c r="L2087" i="1"/>
  <c r="K2088" i="1"/>
  <c r="L2088" i="1"/>
  <c r="K1106" i="1"/>
  <c r="L1106" i="1"/>
  <c r="K155" i="1"/>
  <c r="L155" i="1"/>
  <c r="K2089" i="1"/>
  <c r="L2089" i="1"/>
  <c r="K2090" i="1"/>
  <c r="L2090" i="1"/>
  <c r="K2091" i="1"/>
  <c r="L2091" i="1"/>
  <c r="K599" i="1"/>
  <c r="L599" i="1"/>
  <c r="K806" i="1"/>
  <c r="L806" i="1"/>
  <c r="K1168" i="1"/>
  <c r="L1168" i="1"/>
  <c r="K1194" i="1"/>
  <c r="L1194" i="1"/>
  <c r="K900" i="1"/>
  <c r="L900" i="1"/>
  <c r="K2092" i="1"/>
  <c r="L2092" i="1"/>
  <c r="K554" i="1"/>
  <c r="L554" i="1"/>
  <c r="K1198" i="1"/>
  <c r="L1198" i="1"/>
  <c r="K536" i="1"/>
  <c r="L536" i="1"/>
  <c r="K2093" i="1"/>
  <c r="L2093" i="1"/>
  <c r="K1041" i="1"/>
  <c r="L1041" i="1"/>
  <c r="K528" i="1"/>
  <c r="L528" i="1"/>
  <c r="K894" i="1"/>
  <c r="L894" i="1"/>
  <c r="K2094" i="1"/>
  <c r="L2094" i="1"/>
  <c r="K140" i="1"/>
  <c r="L140" i="1"/>
  <c r="K17" i="1"/>
  <c r="L17" i="1"/>
  <c r="K363" i="1"/>
  <c r="L363" i="1"/>
  <c r="K462" i="1"/>
  <c r="L462" i="1"/>
  <c r="K2095" i="1"/>
  <c r="L2095" i="1"/>
  <c r="K100" i="1"/>
  <c r="L100" i="1"/>
  <c r="K2096" i="1"/>
  <c r="L2096" i="1"/>
  <c r="K2097" i="1"/>
  <c r="L2097" i="1"/>
  <c r="K518" i="1"/>
  <c r="L518" i="1"/>
  <c r="K475" i="1"/>
  <c r="L475" i="1"/>
  <c r="K2098" i="1"/>
  <c r="L2098" i="1"/>
  <c r="K1133" i="1"/>
  <c r="L1133" i="1"/>
  <c r="K1038" i="1"/>
  <c r="L1038" i="1"/>
  <c r="K2099" i="1"/>
  <c r="L2099" i="1"/>
  <c r="K493" i="1"/>
  <c r="L493" i="1"/>
  <c r="K2100" i="1"/>
  <c r="L2100" i="1"/>
  <c r="K245" i="1"/>
  <c r="L245" i="1"/>
  <c r="K144" i="1"/>
  <c r="L144" i="1"/>
  <c r="K2101" i="1"/>
  <c r="L2101" i="1"/>
  <c r="K250" i="1"/>
  <c r="L250" i="1"/>
  <c r="K2102" i="1"/>
  <c r="L2102" i="1"/>
  <c r="K2103" i="1"/>
  <c r="L2103" i="1"/>
  <c r="K998" i="1"/>
  <c r="L998" i="1"/>
  <c r="K933" i="1"/>
  <c r="L933" i="1"/>
  <c r="K1087" i="1"/>
  <c r="L1087" i="1"/>
  <c r="K2104" i="1"/>
  <c r="L2104" i="1"/>
  <c r="K1238" i="1"/>
  <c r="L1238" i="1"/>
  <c r="K2105" i="1"/>
  <c r="L2105" i="1"/>
  <c r="K1167" i="1"/>
  <c r="L1167" i="1"/>
  <c r="K884" i="1"/>
  <c r="L884" i="1"/>
  <c r="K2106" i="1"/>
  <c r="L2106" i="1"/>
  <c r="K658" i="1"/>
  <c r="L658" i="1"/>
  <c r="K2107" i="1"/>
  <c r="L2107" i="1"/>
  <c r="K2108" i="1"/>
  <c r="L2108" i="1"/>
  <c r="K201" i="1"/>
  <c r="L201" i="1"/>
  <c r="K2109" i="1"/>
  <c r="L2109" i="1"/>
  <c r="K347" i="1"/>
  <c r="L347" i="1"/>
  <c r="K2110" i="1"/>
  <c r="L2110" i="1"/>
  <c r="K2111" i="1"/>
  <c r="L2111" i="1"/>
  <c r="K2112" i="1"/>
  <c r="L2112" i="1"/>
  <c r="K2113" i="1"/>
  <c r="L2113" i="1"/>
  <c r="K2114" i="1"/>
  <c r="L2114" i="1"/>
  <c r="K5" i="1"/>
  <c r="L5" i="1"/>
  <c r="K2115" i="1"/>
  <c r="L2115" i="1"/>
  <c r="K735" i="1"/>
  <c r="L735" i="1"/>
  <c r="K2116" i="1"/>
  <c r="L2116" i="1"/>
  <c r="K50" i="1"/>
  <c r="L50" i="1"/>
  <c r="K1056" i="1"/>
  <c r="L1056" i="1"/>
  <c r="K986" i="1"/>
  <c r="L986" i="1"/>
  <c r="K2117" i="1"/>
  <c r="L2117" i="1"/>
  <c r="K2118" i="1"/>
  <c r="L2118" i="1"/>
  <c r="K387" i="1"/>
  <c r="L387" i="1"/>
  <c r="K465" i="1"/>
  <c r="L465" i="1"/>
  <c r="K2119" i="1"/>
  <c r="L2119" i="1"/>
  <c r="K2120" i="1"/>
  <c r="L2120" i="1"/>
  <c r="K476" i="1"/>
  <c r="L476" i="1"/>
  <c r="K555" i="1"/>
  <c r="L555" i="1"/>
  <c r="K604" i="1"/>
  <c r="L604" i="1"/>
  <c r="K97" i="1"/>
  <c r="L97" i="1"/>
  <c r="K2121" i="1"/>
  <c r="L2121" i="1"/>
  <c r="K534" i="1"/>
  <c r="L534" i="1"/>
  <c r="K2122" i="1"/>
  <c r="L2122" i="1"/>
  <c r="K1176" i="1"/>
  <c r="L1176" i="1"/>
  <c r="K2123" i="1"/>
  <c r="L2123" i="1"/>
  <c r="K1134" i="1"/>
  <c r="L1134" i="1"/>
  <c r="K2124" i="1"/>
  <c r="L2124" i="1"/>
  <c r="K2125" i="1"/>
  <c r="L2125" i="1"/>
  <c r="K1040" i="1"/>
  <c r="L1040" i="1"/>
  <c r="K870" i="1"/>
  <c r="L870" i="1"/>
  <c r="K1122" i="1"/>
  <c r="L1122" i="1"/>
  <c r="K2126" i="1"/>
  <c r="L2126" i="1"/>
  <c r="K1100" i="1"/>
  <c r="L1100" i="1"/>
  <c r="K2127" i="1"/>
  <c r="L2127" i="1"/>
  <c r="K2128" i="1"/>
  <c r="L2128" i="1"/>
  <c r="K2129" i="1"/>
  <c r="L2129" i="1"/>
  <c r="K2130" i="1"/>
  <c r="L2130" i="1"/>
  <c r="K118" i="1"/>
  <c r="L118" i="1"/>
  <c r="K2131" i="1"/>
  <c r="L2131" i="1"/>
  <c r="K1107" i="1"/>
  <c r="L1107" i="1"/>
  <c r="K409" i="1"/>
  <c r="L409" i="1"/>
  <c r="K2132" i="1"/>
  <c r="L2132" i="1"/>
  <c r="K594" i="1"/>
  <c r="L594" i="1"/>
  <c r="K2133" i="1"/>
  <c r="L2133" i="1"/>
  <c r="K878" i="1"/>
  <c r="L878" i="1"/>
  <c r="K410" i="1"/>
  <c r="L410" i="1"/>
  <c r="K330" i="1"/>
  <c r="L330" i="1"/>
  <c r="K2134" i="1"/>
  <c r="L2134" i="1"/>
  <c r="K2135" i="1"/>
  <c r="L2135" i="1"/>
  <c r="K643" i="1"/>
  <c r="L643" i="1"/>
  <c r="K537" i="1"/>
  <c r="L537" i="1"/>
  <c r="K726" i="1"/>
  <c r="L726" i="1"/>
  <c r="K1233" i="1"/>
  <c r="L1233" i="1"/>
  <c r="K682" i="1"/>
  <c r="L682" i="1"/>
  <c r="K30" i="1"/>
  <c r="L30" i="1"/>
  <c r="K2136" i="1"/>
  <c r="L2136" i="1"/>
  <c r="K575" i="1"/>
  <c r="L575" i="1"/>
  <c r="K2137" i="1"/>
  <c r="L2137" i="1"/>
  <c r="K1223" i="1"/>
  <c r="L1223" i="1"/>
  <c r="K571" i="1"/>
  <c r="L571" i="1"/>
  <c r="K44" i="1"/>
  <c r="L44" i="1"/>
  <c r="K538" i="1"/>
  <c r="L538" i="1"/>
  <c r="K311" i="1"/>
  <c r="L311" i="1"/>
  <c r="K1078" i="1"/>
  <c r="L1078" i="1"/>
  <c r="K214" i="1"/>
  <c r="L214" i="1"/>
  <c r="K88" i="1"/>
  <c r="L88" i="1"/>
  <c r="K2138" i="1"/>
  <c r="L2138" i="1"/>
  <c r="K231" i="1"/>
  <c r="L231" i="1"/>
  <c r="K2139" i="1"/>
  <c r="L2139" i="1"/>
  <c r="K372" i="1"/>
  <c r="L372" i="1"/>
  <c r="K951" i="1"/>
  <c r="L951" i="1"/>
  <c r="K2140" i="1"/>
  <c r="L2140" i="1"/>
  <c r="K2141" i="1"/>
  <c r="L2141" i="1"/>
  <c r="K716" i="1"/>
  <c r="L716" i="1"/>
  <c r="K393" i="1"/>
  <c r="L393" i="1"/>
  <c r="K2142" i="1"/>
  <c r="L2142" i="1"/>
  <c r="K2143" i="1"/>
  <c r="L2143" i="1"/>
  <c r="K2144" i="1"/>
  <c r="L2144" i="1"/>
  <c r="K110" i="1"/>
  <c r="L110" i="1"/>
  <c r="K418" i="1"/>
  <c r="L418" i="1"/>
  <c r="K2145" i="1"/>
  <c r="L2145" i="1"/>
  <c r="K2146" i="1"/>
  <c r="L2146" i="1"/>
  <c r="K109" i="1"/>
  <c r="L109" i="1"/>
  <c r="K1166" i="1"/>
  <c r="L1166" i="1"/>
  <c r="K26" i="1"/>
  <c r="L26" i="1"/>
  <c r="K2147" i="1"/>
  <c r="L2147" i="1"/>
  <c r="K167" i="1"/>
  <c r="L167" i="1"/>
  <c r="K1061" i="1"/>
  <c r="L1061" i="1"/>
  <c r="K801" i="1"/>
  <c r="L801" i="1"/>
  <c r="K717" i="1"/>
  <c r="L717" i="1"/>
  <c r="K366" i="1"/>
  <c r="L366" i="1"/>
  <c r="K1197" i="1"/>
  <c r="L1197" i="1"/>
  <c r="K975" i="1"/>
  <c r="L975" i="1"/>
  <c r="K324" i="1"/>
  <c r="L324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690" i="1"/>
  <c r="L690" i="1"/>
  <c r="K31" i="1"/>
  <c r="L31" i="1"/>
  <c r="K2156" i="1"/>
  <c r="L2156" i="1"/>
  <c r="K2157" i="1"/>
  <c r="L2157" i="1"/>
  <c r="K257" i="1"/>
  <c r="L257" i="1"/>
  <c r="K559" i="1"/>
  <c r="L559" i="1"/>
  <c r="K2158" i="1"/>
  <c r="L2158" i="1"/>
  <c r="K15" i="1"/>
  <c r="L15" i="1"/>
  <c r="K2159" i="1"/>
  <c r="L2159" i="1"/>
  <c r="K2160" i="1"/>
  <c r="L2160" i="1"/>
  <c r="K886" i="1"/>
  <c r="L886" i="1"/>
  <c r="K2161" i="1"/>
  <c r="L2161" i="1"/>
  <c r="K469" i="1"/>
  <c r="L469" i="1"/>
  <c r="K2162" i="1"/>
  <c r="L2162" i="1"/>
  <c r="K836" i="1"/>
  <c r="L836" i="1"/>
  <c r="K861" i="1"/>
  <c r="L861" i="1"/>
  <c r="K119" i="1"/>
  <c r="L119" i="1"/>
  <c r="K780" i="1"/>
  <c r="L780" i="1"/>
  <c r="K2163" i="1"/>
  <c r="L2163" i="1"/>
  <c r="K649" i="1"/>
  <c r="L649" i="1"/>
  <c r="K2164" i="1"/>
  <c r="L2164" i="1"/>
  <c r="K2165" i="1"/>
  <c r="L2165" i="1"/>
  <c r="K837" i="1"/>
  <c r="L837" i="1"/>
  <c r="K2166" i="1"/>
  <c r="L2166" i="1"/>
  <c r="K2167" i="1"/>
  <c r="L2167" i="1"/>
  <c r="K653" i="1"/>
  <c r="L653" i="1"/>
  <c r="K2168" i="1"/>
  <c r="L2168" i="1"/>
  <c r="K263" i="1"/>
  <c r="L263" i="1"/>
  <c r="K727" i="1"/>
  <c r="L727" i="1"/>
  <c r="K411" i="1"/>
  <c r="L411" i="1"/>
  <c r="K219" i="1"/>
  <c r="L219" i="1"/>
  <c r="K2169" i="1"/>
  <c r="L2169" i="1"/>
  <c r="K175" i="1"/>
  <c r="L175" i="1"/>
  <c r="K955" i="1"/>
  <c r="L955" i="1"/>
  <c r="K593" i="1"/>
  <c r="L593" i="1"/>
  <c r="K479" i="1"/>
  <c r="L479" i="1"/>
  <c r="K2170" i="1"/>
  <c r="L2170" i="1"/>
  <c r="K2171" i="1"/>
  <c r="L2171" i="1"/>
  <c r="K2172" i="1"/>
  <c r="L2172" i="1"/>
  <c r="K2173" i="1"/>
  <c r="L2173" i="1"/>
  <c r="K595" i="1"/>
  <c r="L595" i="1"/>
  <c r="K1043" i="1"/>
  <c r="L1043" i="1"/>
  <c r="K2174" i="1"/>
  <c r="L2174" i="1"/>
  <c r="K488" i="1"/>
  <c r="L488" i="1"/>
  <c r="K810" i="1"/>
  <c r="L810" i="1"/>
  <c r="K929" i="1"/>
  <c r="L929" i="1"/>
  <c r="K446" i="1"/>
  <c r="L446" i="1"/>
  <c r="K570" i="1"/>
  <c r="L570" i="1"/>
  <c r="K2175" i="1"/>
  <c r="L2175" i="1"/>
  <c r="K12" i="1"/>
  <c r="L12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1053" i="1"/>
  <c r="L1053" i="1"/>
  <c r="V1053" i="1" s="1"/>
  <c r="Y1094" i="2" s="1"/>
  <c r="K2182" i="1"/>
  <c r="L2182" i="1"/>
  <c r="K826" i="1"/>
  <c r="L826" i="1"/>
  <c r="L295" i="1"/>
  <c r="K295" i="1"/>
  <c r="E429" i="1"/>
  <c r="M429" i="1" s="1"/>
  <c r="E1244" i="1"/>
  <c r="E1245" i="1"/>
  <c r="E1246" i="1"/>
  <c r="E1247" i="1"/>
  <c r="E709" i="1"/>
  <c r="E1024" i="1"/>
  <c r="M1024" i="1" s="1"/>
  <c r="E322" i="1"/>
  <c r="E527" i="1"/>
  <c r="M527" i="1" s="1"/>
  <c r="E1248" i="1"/>
  <c r="E1249" i="1"/>
  <c r="E1250" i="1"/>
  <c r="E388" i="1"/>
  <c r="M388" i="1" s="1"/>
  <c r="E1032" i="1"/>
  <c r="E973" i="1"/>
  <c r="M973" i="1" s="1"/>
  <c r="E844" i="1"/>
  <c r="E1224" i="1"/>
  <c r="M1224" i="1" s="1"/>
  <c r="E1251" i="1"/>
  <c r="E1252" i="1"/>
  <c r="E1253" i="1"/>
  <c r="E191" i="1"/>
  <c r="M191" i="1" s="1"/>
  <c r="E916" i="1"/>
  <c r="E1254" i="1"/>
  <c r="E1255" i="1"/>
  <c r="E992" i="1"/>
  <c r="M992" i="1" s="1"/>
  <c r="E669" i="1"/>
  <c r="E1026" i="1"/>
  <c r="M1026" i="1" s="1"/>
  <c r="E1022" i="1"/>
  <c r="E869" i="1"/>
  <c r="M869" i="1" s="1"/>
  <c r="E1256" i="1"/>
  <c r="E138" i="1"/>
  <c r="M138" i="1" s="1"/>
  <c r="E674" i="1"/>
  <c r="E334" i="1"/>
  <c r="M334" i="1" s="1"/>
  <c r="E333" i="1"/>
  <c r="E244" i="1"/>
  <c r="M244" i="1" s="1"/>
  <c r="E1257" i="1"/>
  <c r="E1258" i="1"/>
  <c r="E1259" i="1"/>
  <c r="E134" i="1"/>
  <c r="M134" i="1" s="1"/>
  <c r="E1260" i="1"/>
  <c r="E1261" i="1"/>
  <c r="E928" i="1"/>
  <c r="E1016" i="1"/>
  <c r="M1016" i="1" s="1"/>
  <c r="E480" i="1"/>
  <c r="E1262" i="1"/>
  <c r="E947" i="1"/>
  <c r="E547" i="1"/>
  <c r="M547" i="1" s="1"/>
  <c r="E765" i="1"/>
  <c r="E355" i="1"/>
  <c r="M355" i="1" s="1"/>
  <c r="E240" i="1"/>
  <c r="E642" i="1"/>
  <c r="M642" i="1" s="1"/>
  <c r="E549" i="1"/>
  <c r="E1263" i="1"/>
  <c r="E1264" i="1"/>
  <c r="E1265" i="1"/>
  <c r="E890" i="1"/>
  <c r="E639" i="1"/>
  <c r="M639" i="1" s="1"/>
  <c r="E1073" i="1"/>
  <c r="E1266" i="1"/>
  <c r="E1267" i="1"/>
  <c r="E785" i="1"/>
  <c r="M785" i="1" s="1"/>
  <c r="E1268" i="1"/>
  <c r="E1269" i="1"/>
  <c r="E1025" i="1"/>
  <c r="E1187" i="1"/>
  <c r="M1187" i="1" s="1"/>
  <c r="E1150" i="1"/>
  <c r="E1270" i="1"/>
  <c r="E1271" i="1"/>
  <c r="E336" i="1"/>
  <c r="M336" i="1" s="1"/>
  <c r="E917" i="1"/>
  <c r="E505" i="1"/>
  <c r="M505" i="1" s="1"/>
  <c r="E551" i="1"/>
  <c r="E987" i="1"/>
  <c r="M987" i="1" s="1"/>
  <c r="E463" i="1"/>
  <c r="E664" i="1"/>
  <c r="M664" i="1" s="1"/>
  <c r="E1272" i="1"/>
  <c r="E165" i="1"/>
  <c r="M165" i="1" s="1"/>
  <c r="E1273" i="1"/>
  <c r="E1274" i="1"/>
  <c r="E574" i="1"/>
  <c r="E1179" i="1"/>
  <c r="M1179" i="1" s="1"/>
  <c r="E1275" i="1"/>
  <c r="E1276" i="1"/>
  <c r="E1277" i="1"/>
  <c r="E95" i="1"/>
  <c r="M95" i="1" s="1"/>
  <c r="E1092" i="1"/>
  <c r="E1278" i="1"/>
  <c r="E1279" i="1"/>
  <c r="E272" i="1"/>
  <c r="M272" i="1" s="1"/>
  <c r="E239" i="1"/>
  <c r="E1093" i="1"/>
  <c r="M1093" i="1" s="1"/>
  <c r="E822" i="1"/>
  <c r="E1280" i="1"/>
  <c r="E426" i="1"/>
  <c r="E293" i="1"/>
  <c r="M293" i="1" s="1"/>
  <c r="E1281" i="1"/>
  <c r="E1282" i="1"/>
  <c r="E923" i="1"/>
  <c r="E1283" i="1"/>
  <c r="E1284" i="1"/>
  <c r="E1285" i="1"/>
  <c r="E903" i="1"/>
  <c r="E490" i="1"/>
  <c r="M490" i="1" s="1"/>
  <c r="E1042" i="1"/>
  <c r="E685" i="1"/>
  <c r="M685" i="1" s="1"/>
  <c r="E663" i="1"/>
  <c r="E1286" i="1"/>
  <c r="E1287" i="1"/>
  <c r="E1288" i="1"/>
  <c r="E1289" i="1"/>
  <c r="E328" i="1"/>
  <c r="M328" i="1" s="1"/>
  <c r="E980" i="1"/>
  <c r="E93" i="1"/>
  <c r="M93" i="1" s="1"/>
  <c r="E633" i="1"/>
  <c r="E1290" i="1"/>
  <c r="E166" i="1"/>
  <c r="E1291" i="1"/>
  <c r="E473" i="1"/>
  <c r="E1292" i="1"/>
  <c r="E819" i="1"/>
  <c r="E1293" i="1"/>
  <c r="E1294" i="1"/>
  <c r="E483" i="1"/>
  <c r="M483" i="1" s="1"/>
  <c r="E1295" i="1"/>
  <c r="E396" i="1"/>
  <c r="M396" i="1" s="1"/>
  <c r="E856" i="1"/>
  <c r="E512" i="1"/>
  <c r="M512" i="1" s="1"/>
  <c r="E259" i="1"/>
  <c r="E128" i="1"/>
  <c r="M128" i="1" s="1"/>
  <c r="E243" i="1"/>
  <c r="E804" i="1"/>
  <c r="M804" i="1" s="1"/>
  <c r="E315" i="1"/>
  <c r="E1296" i="1"/>
  <c r="E419" i="1"/>
  <c r="E386" i="1"/>
  <c r="M386" i="1" s="1"/>
  <c r="E1297" i="1"/>
  <c r="E1298" i="1"/>
  <c r="E1299" i="1"/>
  <c r="E772" i="1"/>
  <c r="M772" i="1" s="1"/>
  <c r="E1300" i="1"/>
  <c r="E408" i="1"/>
  <c r="M408" i="1" s="1"/>
  <c r="E1301" i="1"/>
  <c r="E744" i="1"/>
  <c r="M744" i="1" s="1"/>
  <c r="E1302" i="1"/>
  <c r="E1303" i="1"/>
  <c r="E1304" i="1"/>
  <c r="E1305" i="1"/>
  <c r="E1017" i="1"/>
  <c r="E1306" i="1"/>
  <c r="E1307" i="1"/>
  <c r="E59" i="1"/>
  <c r="M59" i="1" s="1"/>
  <c r="E303" i="1"/>
  <c r="E539" i="1"/>
  <c r="M539" i="1" s="1"/>
  <c r="E733" i="1"/>
  <c r="E1308" i="1"/>
  <c r="E1149" i="1"/>
  <c r="E1309" i="1"/>
  <c r="E500" i="1"/>
  <c r="E1310" i="1"/>
  <c r="E1311" i="1"/>
  <c r="E1163" i="1"/>
  <c r="M1163" i="1" s="1"/>
  <c r="E294" i="1"/>
  <c r="E1312" i="1"/>
  <c r="E1125" i="1"/>
  <c r="E253" i="1"/>
  <c r="M253" i="1" s="1"/>
  <c r="E1180" i="1"/>
  <c r="E1171" i="1"/>
  <c r="M1171" i="1" s="1"/>
  <c r="E1313" i="1"/>
  <c r="E75" i="1"/>
  <c r="M75" i="1" s="1"/>
  <c r="E1314" i="1"/>
  <c r="E1315" i="1"/>
  <c r="E1316" i="1"/>
  <c r="E342" i="1"/>
  <c r="M342" i="1" s="1"/>
  <c r="E1317" i="1"/>
  <c r="E1084" i="1"/>
  <c r="M1084" i="1" s="1"/>
  <c r="E746" i="1"/>
  <c r="E213" i="1"/>
  <c r="M213" i="1" s="1"/>
  <c r="E665" i="1"/>
  <c r="E661" i="1"/>
  <c r="M661" i="1" s="1"/>
  <c r="E1027" i="1"/>
  <c r="E1076" i="1"/>
  <c r="M1076" i="1" s="1"/>
  <c r="E1318" i="1"/>
  <c r="E1319" i="1"/>
  <c r="E1320" i="1"/>
  <c r="E548" i="1"/>
  <c r="M548" i="1" s="1"/>
  <c r="E1321" i="1"/>
  <c r="E1322" i="1"/>
  <c r="E1323" i="1"/>
  <c r="E1324" i="1"/>
  <c r="E1089" i="1"/>
  <c r="E1325" i="1"/>
  <c r="E416" i="1"/>
  <c r="E179" i="1"/>
  <c r="M179" i="1" s="1"/>
  <c r="E520" i="1"/>
  <c r="E843" i="1"/>
  <c r="M843" i="1" s="1"/>
  <c r="E47" i="1"/>
  <c r="E3" i="1"/>
  <c r="M3" i="1" s="1"/>
  <c r="E211" i="1"/>
  <c r="E137" i="1"/>
  <c r="M137" i="1" s="1"/>
  <c r="E913" i="1"/>
  <c r="E809" i="1"/>
  <c r="M809" i="1" s="1"/>
  <c r="E1326" i="1"/>
  <c r="E1327" i="1"/>
  <c r="E1328" i="1"/>
  <c r="E1329" i="1"/>
  <c r="E431" i="1"/>
  <c r="E710" i="1"/>
  <c r="M710" i="1" s="1"/>
  <c r="E563" i="1"/>
  <c r="E565" i="1"/>
  <c r="M565" i="1" s="1"/>
  <c r="E1330" i="1"/>
  <c r="E1228" i="1"/>
  <c r="M1228" i="1" s="1"/>
  <c r="E1034" i="1"/>
  <c r="E1331" i="1"/>
  <c r="E774" i="1"/>
  <c r="E1206" i="1"/>
  <c r="M1206" i="1" s="1"/>
  <c r="E1332" i="1"/>
  <c r="E1333" i="1"/>
  <c r="E1334" i="1"/>
  <c r="E1335" i="1"/>
  <c r="E635" i="1"/>
  <c r="E1336" i="1"/>
  <c r="E1337" i="1"/>
  <c r="E189" i="1"/>
  <c r="M189" i="1" s="1"/>
  <c r="E106" i="1"/>
  <c r="E687" i="1"/>
  <c r="M687" i="1" s="1"/>
  <c r="E55" i="1"/>
  <c r="E1051" i="1"/>
  <c r="M1051" i="1" s="1"/>
  <c r="E1338" i="1"/>
  <c r="E1339" i="1"/>
  <c r="E1207" i="1"/>
  <c r="E116" i="1"/>
  <c r="M116" i="1" s="1"/>
  <c r="E1340" i="1"/>
  <c r="E1211" i="1"/>
  <c r="M1211" i="1" s="1"/>
  <c r="E994" i="1"/>
  <c r="E1341" i="1"/>
  <c r="E1342" i="1"/>
  <c r="E496" i="1"/>
  <c r="M496" i="1" s="1"/>
  <c r="E150" i="1"/>
  <c r="E1343" i="1"/>
  <c r="E258" i="1"/>
  <c r="M258" i="1" s="1"/>
  <c r="E1344" i="1"/>
  <c r="E502" i="1"/>
  <c r="M502" i="1" s="1"/>
  <c r="E871" i="1"/>
  <c r="M871" i="1" s="1"/>
  <c r="E1191" i="1"/>
  <c r="E773" i="1"/>
  <c r="M773" i="1" s="1"/>
  <c r="E1345" i="1"/>
  <c r="E1346" i="1"/>
  <c r="E799" i="1"/>
  <c r="E1347" i="1"/>
  <c r="E1348" i="1"/>
  <c r="E753" i="1"/>
  <c r="M753" i="1" s="1"/>
  <c r="E159" i="1"/>
  <c r="M159" i="1" s="1"/>
  <c r="E84" i="1"/>
  <c r="M84" i="1" s="1"/>
  <c r="E1349" i="1"/>
  <c r="E1350" i="1"/>
  <c r="E509" i="1"/>
  <c r="M509" i="1" s="1"/>
  <c r="E1351" i="1"/>
  <c r="E1352" i="1"/>
  <c r="E1353" i="1"/>
  <c r="E1173" i="1"/>
  <c r="M1173" i="1" s="1"/>
  <c r="E1062" i="1"/>
  <c r="M1062" i="1" s="1"/>
  <c r="E874" i="1"/>
  <c r="M874" i="1" s="1"/>
  <c r="E1354" i="1"/>
  <c r="E184" i="1"/>
  <c r="M184" i="1" s="1"/>
  <c r="E226" i="1"/>
  <c r="M226" i="1" s="1"/>
  <c r="E1355" i="1"/>
  <c r="E607" i="1"/>
  <c r="M607" i="1" s="1"/>
  <c r="E126" i="1"/>
  <c r="E422" i="1"/>
  <c r="M422" i="1" s="1"/>
  <c r="E400" i="1"/>
  <c r="M400" i="1" s="1"/>
  <c r="E472" i="1"/>
  <c r="M472" i="1" s="1"/>
  <c r="E838" i="1"/>
  <c r="E880" i="1"/>
  <c r="M880" i="1" s="1"/>
  <c r="E942" i="1"/>
  <c r="E1356" i="1"/>
  <c r="E1357" i="1"/>
  <c r="E737" i="1"/>
  <c r="M737" i="1" s="1"/>
  <c r="E1358" i="1"/>
  <c r="E1359" i="1"/>
  <c r="E1360" i="1"/>
  <c r="E1361" i="1"/>
  <c r="E1362" i="1"/>
  <c r="E1363" i="1"/>
  <c r="E1364" i="1"/>
  <c r="E1365" i="1"/>
  <c r="E1366" i="1"/>
  <c r="E921" i="1"/>
  <c r="M921" i="1" s="1"/>
  <c r="E1225" i="1"/>
  <c r="M1225" i="1" s="1"/>
  <c r="E782" i="1"/>
  <c r="M782" i="1" s="1"/>
  <c r="E125" i="1"/>
  <c r="M125" i="1" s="1"/>
  <c r="E792" i="1"/>
  <c r="M792" i="1" s="1"/>
  <c r="E484" i="1"/>
  <c r="M484" i="1" s="1"/>
  <c r="E1367" i="1"/>
  <c r="E1085" i="1"/>
  <c r="M1085" i="1" s="1"/>
  <c r="E73" i="1"/>
  <c r="M73" i="1" s="1"/>
  <c r="E1368" i="1"/>
  <c r="E227" i="1"/>
  <c r="M227" i="1" s="1"/>
  <c r="E1369" i="1"/>
  <c r="E172" i="1"/>
  <c r="M172" i="1" s="1"/>
  <c r="E1370" i="1"/>
  <c r="E1371" i="1"/>
  <c r="E35" i="1"/>
  <c r="M35" i="1" s="1"/>
  <c r="E1088" i="1"/>
  <c r="M1088" i="1" s="1"/>
  <c r="E707" i="1"/>
  <c r="M707" i="1" s="1"/>
  <c r="E1372" i="1"/>
  <c r="E1113" i="1"/>
  <c r="M1113" i="1" s="1"/>
  <c r="E120" i="1"/>
  <c r="M120" i="1" s="1"/>
  <c r="E934" i="1"/>
  <c r="M934" i="1" s="1"/>
  <c r="E1077" i="1"/>
  <c r="M1077" i="1" s="1"/>
  <c r="E433" i="1"/>
  <c r="M433" i="1" s="1"/>
  <c r="E107" i="1"/>
  <c r="M107" i="1" s="1"/>
  <c r="E1115" i="1"/>
  <c r="M1115" i="1" s="1"/>
  <c r="E380" i="1"/>
  <c r="M380" i="1" s="1"/>
  <c r="E1373" i="1"/>
  <c r="E1374" i="1"/>
  <c r="E1375" i="1"/>
  <c r="E215" i="1"/>
  <c r="M215" i="1" s="1"/>
  <c r="E1376" i="1"/>
  <c r="E1377" i="1"/>
  <c r="E905" i="1"/>
  <c r="M905" i="1" s="1"/>
  <c r="E495" i="1"/>
  <c r="M495" i="1" s="1"/>
  <c r="E1160" i="1"/>
  <c r="M1160" i="1" s="1"/>
  <c r="E1200" i="1"/>
  <c r="M1200" i="1" s="1"/>
  <c r="E1378" i="1"/>
  <c r="E1379" i="1"/>
  <c r="E812" i="1"/>
  <c r="M812" i="1" s="1"/>
  <c r="E1380" i="1"/>
  <c r="E1381" i="1"/>
  <c r="E1382" i="1"/>
  <c r="E781" i="1"/>
  <c r="M781" i="1" s="1"/>
  <c r="E622" i="1"/>
  <c r="M622" i="1" s="1"/>
  <c r="E803" i="1"/>
  <c r="M803" i="1" s="1"/>
  <c r="E670" i="1"/>
  <c r="M670" i="1" s="1"/>
  <c r="E497" i="1"/>
  <c r="M497" i="1" s="1"/>
  <c r="E1383" i="1"/>
  <c r="E675" i="1"/>
  <c r="M675" i="1" s="1"/>
  <c r="E1384" i="1"/>
  <c r="E714" i="1"/>
  <c r="M714" i="1" s="1"/>
  <c r="E1121" i="1"/>
  <c r="M1121" i="1" s="1"/>
  <c r="E1385" i="1"/>
  <c r="E1386" i="1"/>
  <c r="E1387" i="1"/>
  <c r="E1000" i="1"/>
  <c r="M1000" i="1" s="1"/>
  <c r="E1388" i="1"/>
  <c r="E840" i="1"/>
  <c r="M840" i="1" s="1"/>
  <c r="E32" i="1"/>
  <c r="M32" i="1" s="1"/>
  <c r="E1389" i="1"/>
  <c r="E438" i="1"/>
  <c r="M438" i="1" s="1"/>
  <c r="E1390" i="1"/>
  <c r="E1219" i="1"/>
  <c r="M1219" i="1" s="1"/>
  <c r="E112" i="1"/>
  <c r="M112" i="1" s="1"/>
  <c r="E706" i="1"/>
  <c r="M706" i="1" s="1"/>
  <c r="E644" i="1"/>
  <c r="M644" i="1" s="1"/>
  <c r="E412" i="1"/>
  <c r="M412" i="1" s="1"/>
  <c r="E1391" i="1"/>
  <c r="E1392" i="1"/>
  <c r="E1152" i="1"/>
  <c r="M1152" i="1" s="1"/>
  <c r="E1393" i="1"/>
  <c r="E1394" i="1"/>
  <c r="E11" i="1"/>
  <c r="M11" i="1" s="1"/>
  <c r="E1395" i="1"/>
  <c r="E1396" i="1"/>
  <c r="E96" i="1"/>
  <c r="M96" i="1" s="1"/>
  <c r="E1397" i="1"/>
  <c r="E1398" i="1"/>
  <c r="E1399" i="1"/>
  <c r="E364" i="1"/>
  <c r="M364" i="1" s="1"/>
  <c r="E533" i="1"/>
  <c r="M533" i="1" s="1"/>
  <c r="E756" i="1"/>
  <c r="M756" i="1" s="1"/>
  <c r="E1153" i="1"/>
  <c r="M1153" i="1" s="1"/>
  <c r="E271" i="1"/>
  <c r="M271" i="1" s="1"/>
  <c r="E282" i="1"/>
  <c r="M282" i="1" s="1"/>
  <c r="E614" i="1"/>
  <c r="M614" i="1" s="1"/>
  <c r="E679" i="1"/>
  <c r="M679" i="1" s="1"/>
  <c r="E597" i="1"/>
  <c r="M597" i="1" s="1"/>
  <c r="E1400" i="1"/>
  <c r="E523" i="1"/>
  <c r="M523" i="1" s="1"/>
  <c r="E701" i="1"/>
  <c r="M701" i="1" s="1"/>
  <c r="E147" i="1"/>
  <c r="M147" i="1" s="1"/>
  <c r="E978" i="1"/>
  <c r="M978" i="1" s="1"/>
  <c r="E1401" i="1"/>
  <c r="E1215" i="1"/>
  <c r="M1215" i="1" s="1"/>
  <c r="E989" i="1"/>
  <c r="M989" i="1" s="1"/>
  <c r="E1402" i="1"/>
  <c r="E1143" i="1"/>
  <c r="M1143" i="1" s="1"/>
  <c r="E718" i="1"/>
  <c r="M718" i="1" s="1"/>
  <c r="E654" i="1"/>
  <c r="M654" i="1" s="1"/>
  <c r="E516" i="1"/>
  <c r="M516" i="1" s="1"/>
  <c r="E71" i="1"/>
  <c r="M71" i="1" s="1"/>
  <c r="E371" i="1"/>
  <c r="M371" i="1" s="1"/>
  <c r="E1015" i="1"/>
  <c r="M1015" i="1" s="1"/>
  <c r="E160" i="1"/>
  <c r="M160" i="1" s="1"/>
  <c r="E186" i="1"/>
  <c r="M186" i="1" s="1"/>
  <c r="E204" i="1"/>
  <c r="M204" i="1" s="1"/>
  <c r="E1035" i="1"/>
  <c r="M1035" i="1" s="1"/>
  <c r="E1120" i="1"/>
  <c r="M1120" i="1" s="1"/>
  <c r="E131" i="1"/>
  <c r="M131" i="1" s="1"/>
  <c r="E1403" i="1"/>
  <c r="E1404" i="1"/>
  <c r="E775" i="1"/>
  <c r="M775" i="1" s="1"/>
  <c r="E46" i="1"/>
  <c r="M46" i="1" s="1"/>
  <c r="E1199" i="1"/>
  <c r="M1199" i="1" s="1"/>
  <c r="E1405" i="1"/>
  <c r="E162" i="1"/>
  <c r="M162" i="1" s="1"/>
  <c r="E1406" i="1"/>
  <c r="E360" i="1"/>
  <c r="M360" i="1" s="1"/>
  <c r="E1407" i="1"/>
  <c r="E815" i="1"/>
  <c r="M815" i="1" s="1"/>
  <c r="E1408" i="1"/>
  <c r="E1409" i="1"/>
  <c r="E1096" i="1"/>
  <c r="M1096" i="1" s="1"/>
  <c r="E296" i="1"/>
  <c r="M296" i="1" s="1"/>
  <c r="E761" i="1"/>
  <c r="M761" i="1" s="1"/>
  <c r="E699" i="1"/>
  <c r="M699" i="1" s="1"/>
  <c r="E1410" i="1"/>
  <c r="E722" i="1"/>
  <c r="M722" i="1" s="1"/>
  <c r="E1411" i="1"/>
  <c r="E1412" i="1"/>
  <c r="E1413" i="1"/>
  <c r="E413" i="1"/>
  <c r="M413" i="1" s="1"/>
  <c r="E1182" i="1"/>
  <c r="M1182" i="1" s="1"/>
  <c r="E1414" i="1"/>
  <c r="E952" i="1"/>
  <c r="M952" i="1" s="1"/>
  <c r="E918" i="1"/>
  <c r="M918" i="1" s="1"/>
  <c r="E7" i="1"/>
  <c r="M7" i="1" s="1"/>
  <c r="E1415" i="1"/>
  <c r="E1416" i="1"/>
  <c r="E946" i="1"/>
  <c r="M946" i="1" s="1"/>
  <c r="E590" i="1"/>
  <c r="M590" i="1" s="1"/>
  <c r="E1417" i="1"/>
  <c r="E962" i="1"/>
  <c r="M962" i="1" s="1"/>
  <c r="E564" i="1"/>
  <c r="M564" i="1" s="1"/>
  <c r="E638" i="1"/>
  <c r="M638" i="1" s="1"/>
  <c r="E1418" i="1"/>
  <c r="E1419" i="1"/>
  <c r="E1420" i="1"/>
  <c r="E573" i="1"/>
  <c r="M573" i="1" s="1"/>
  <c r="E885" i="1"/>
  <c r="M885" i="1" s="1"/>
  <c r="E1421" i="1"/>
  <c r="E808" i="1"/>
  <c r="M808" i="1" s="1"/>
  <c r="E1422" i="1"/>
  <c r="E1146" i="1"/>
  <c r="M1146" i="1" s="1"/>
  <c r="E786" i="1"/>
  <c r="M786" i="1" s="1"/>
  <c r="E731" i="1"/>
  <c r="M731" i="1" s="1"/>
  <c r="E132" i="1"/>
  <c r="M132" i="1" s="1"/>
  <c r="E1423" i="1"/>
  <c r="E1424" i="1"/>
  <c r="E1226" i="1"/>
  <c r="M1226" i="1" s="1"/>
  <c r="E842" i="1"/>
  <c r="M842" i="1" s="1"/>
  <c r="E1425" i="1"/>
  <c r="E1426" i="1"/>
  <c r="E1427" i="1"/>
  <c r="E1428" i="1"/>
  <c r="E1429" i="1"/>
  <c r="E436" i="1"/>
  <c r="M436" i="1" s="1"/>
  <c r="E515" i="1"/>
  <c r="M515" i="1" s="1"/>
  <c r="E351" i="1"/>
  <c r="M351" i="1" s="1"/>
  <c r="E1430" i="1"/>
  <c r="E237" i="1"/>
  <c r="M237" i="1" s="1"/>
  <c r="E1066" i="1"/>
  <c r="M1066" i="1" s="1"/>
  <c r="E1431" i="1"/>
  <c r="E1432" i="1"/>
  <c r="E1433" i="1"/>
  <c r="E494" i="1"/>
  <c r="M494" i="1" s="1"/>
  <c r="E1208" i="1"/>
  <c r="M1208" i="1" s="1"/>
  <c r="E532" i="1"/>
  <c r="M532" i="1" s="1"/>
  <c r="E1434" i="1"/>
  <c r="E1435" i="1"/>
  <c r="E904" i="1"/>
  <c r="M904" i="1" s="1"/>
  <c r="E29" i="1"/>
  <c r="M29" i="1" s="1"/>
  <c r="E1436" i="1"/>
  <c r="E1437" i="1"/>
  <c r="E1080" i="1"/>
  <c r="M1080" i="1" s="1"/>
  <c r="E864" i="1"/>
  <c r="M864" i="1" s="1"/>
  <c r="E1438" i="1"/>
  <c r="E1439" i="1"/>
  <c r="E1440" i="1"/>
  <c r="E1157" i="1"/>
  <c r="M1157" i="1" s="1"/>
  <c r="E1441" i="1"/>
  <c r="E1442" i="1"/>
  <c r="E693" i="1"/>
  <c r="M693" i="1" s="1"/>
  <c r="E715" i="1"/>
  <c r="M715" i="1" s="1"/>
  <c r="E1443" i="1"/>
  <c r="E1444" i="1"/>
  <c r="E1445" i="1"/>
  <c r="E660" i="1"/>
  <c r="M660" i="1" s="1"/>
  <c r="E721" i="1"/>
  <c r="M721" i="1" s="1"/>
  <c r="E1446" i="1"/>
  <c r="E14" i="1"/>
  <c r="M14" i="1" s="1"/>
  <c r="E1447" i="1"/>
  <c r="E1448" i="1"/>
  <c r="E1449" i="1"/>
  <c r="E1450" i="1"/>
  <c r="E1451" i="1"/>
  <c r="E1452" i="1"/>
  <c r="E1453" i="1"/>
  <c r="E873" i="1"/>
  <c r="M873" i="1" s="1"/>
  <c r="E1232" i="1"/>
  <c r="M1232" i="1" s="1"/>
  <c r="E1454" i="1"/>
  <c r="E1455" i="1"/>
  <c r="E1456" i="1"/>
  <c r="E1457" i="1"/>
  <c r="E1458" i="1"/>
  <c r="E1126" i="1"/>
  <c r="M1126" i="1" s="1"/>
  <c r="E1459" i="1"/>
  <c r="E310" i="1"/>
  <c r="M310" i="1" s="1"/>
  <c r="E331" i="1"/>
  <c r="M331" i="1" s="1"/>
  <c r="E1460" i="1"/>
  <c r="E789" i="1"/>
  <c r="M789" i="1" s="1"/>
  <c r="E1170" i="1"/>
  <c r="M1170" i="1" s="1"/>
  <c r="E368" i="1"/>
  <c r="M368" i="1" s="1"/>
  <c r="E757" i="1"/>
  <c r="M757" i="1" s="1"/>
  <c r="E636" i="1"/>
  <c r="M636" i="1" s="1"/>
  <c r="E1220" i="1"/>
  <c r="M1220" i="1" s="1"/>
  <c r="E308" i="1"/>
  <c r="M308" i="1" s="1"/>
  <c r="E1461" i="1"/>
  <c r="E1462" i="1"/>
  <c r="E1463" i="1"/>
  <c r="E1464" i="1"/>
  <c r="E1465" i="1"/>
  <c r="E1466" i="1"/>
  <c r="E1006" i="1"/>
  <c r="M1006" i="1" s="1"/>
  <c r="E1467" i="1"/>
  <c r="E587" i="1"/>
  <c r="M587" i="1" s="1"/>
  <c r="E1468" i="1"/>
  <c r="E1469" i="1"/>
  <c r="E845" i="1"/>
  <c r="E1470" i="1"/>
  <c r="E1123" i="1"/>
  <c r="E1142" i="1"/>
  <c r="M1142" i="1" s="1"/>
  <c r="E1471" i="1"/>
  <c r="E1472" i="1"/>
  <c r="E1473" i="1"/>
  <c r="E557" i="1"/>
  <c r="M557" i="1" s="1"/>
  <c r="E209" i="1"/>
  <c r="E891" i="1"/>
  <c r="M891" i="1" s="1"/>
  <c r="E1474" i="1"/>
  <c r="E1074" i="1"/>
  <c r="M1074" i="1" s="1"/>
  <c r="E1071" i="1"/>
  <c r="E569" i="1"/>
  <c r="M569" i="1" s="1"/>
  <c r="E1067" i="1"/>
  <c r="E53" i="1"/>
  <c r="M53" i="1" s="1"/>
  <c r="E54" i="1"/>
  <c r="E1475" i="1"/>
  <c r="E1476" i="1"/>
  <c r="E1477" i="1"/>
  <c r="E1478" i="1"/>
  <c r="E1479" i="1"/>
  <c r="E1480" i="1"/>
  <c r="E507" i="1"/>
  <c r="M507" i="1" s="1"/>
  <c r="E908" i="1"/>
  <c r="E1481" i="1"/>
  <c r="E18" i="1"/>
  <c r="E1482" i="1"/>
  <c r="E893" i="1"/>
  <c r="E1483" i="1"/>
  <c r="E90" i="1"/>
  <c r="E1484" i="1"/>
  <c r="E912" i="1"/>
  <c r="E1485" i="1"/>
  <c r="E145" i="1"/>
  <c r="E1486" i="1"/>
  <c r="E1487" i="1"/>
  <c r="E1488" i="1"/>
  <c r="E174" i="1"/>
  <c r="E63" i="1"/>
  <c r="M63" i="1" s="1"/>
  <c r="E1489" i="1"/>
  <c r="E624" i="1"/>
  <c r="M624" i="1" s="1"/>
  <c r="E1490" i="1"/>
  <c r="E849" i="1"/>
  <c r="M849" i="1" s="1"/>
  <c r="E748" i="1"/>
  <c r="E698" i="1"/>
  <c r="M698" i="1" s="1"/>
  <c r="E1491" i="1"/>
  <c r="E1492" i="1"/>
  <c r="E1493" i="1"/>
  <c r="E1494" i="1"/>
  <c r="E1495" i="1"/>
  <c r="E1496" i="1"/>
  <c r="E1497" i="1"/>
  <c r="E1498" i="1"/>
  <c r="E1499" i="1"/>
  <c r="E1500" i="1"/>
  <c r="E25" i="1"/>
  <c r="E1501" i="1"/>
  <c r="E1502" i="1"/>
  <c r="E1503" i="1"/>
  <c r="E1504" i="1"/>
  <c r="E1505" i="1"/>
  <c r="E1506" i="1"/>
  <c r="E1507" i="1"/>
  <c r="E460" i="1"/>
  <c r="E991" i="1"/>
  <c r="M991" i="1" s="1"/>
  <c r="E1204" i="1"/>
  <c r="E115" i="1"/>
  <c r="M115" i="1" s="1"/>
  <c r="E666" i="1"/>
  <c r="E1508" i="1"/>
  <c r="E192" i="1"/>
  <c r="E302" i="1"/>
  <c r="M302" i="1" s="1"/>
  <c r="E439" i="1"/>
  <c r="E407" i="1"/>
  <c r="M407" i="1" s="1"/>
  <c r="E728" i="1"/>
  <c r="E1509" i="1"/>
  <c r="E1510" i="1"/>
  <c r="E1511" i="1"/>
  <c r="E341" i="1"/>
  <c r="E453" i="1"/>
  <c r="E948" i="1"/>
  <c r="E1512" i="1"/>
  <c r="E514" i="1"/>
  <c r="E860" i="1"/>
  <c r="E470" i="1"/>
  <c r="E399" i="1"/>
  <c r="E1513" i="1"/>
  <c r="E180" i="1"/>
  <c r="E1082" i="1"/>
  <c r="E187" i="1"/>
  <c r="E1514" i="1"/>
  <c r="E979" i="1"/>
  <c r="E16" i="1"/>
  <c r="E1183" i="1"/>
  <c r="E981" i="1"/>
  <c r="E1091" i="1"/>
  <c r="E702" i="1"/>
  <c r="E935" i="1"/>
  <c r="E234" i="1"/>
  <c r="E1515" i="1"/>
  <c r="E254" i="1"/>
  <c r="E1516" i="1"/>
  <c r="E1517" i="1"/>
  <c r="E1518" i="1"/>
  <c r="E591" i="1"/>
  <c r="E173" i="1"/>
  <c r="E1519" i="1"/>
  <c r="E1520" i="1"/>
  <c r="E458" i="1"/>
  <c r="E1521" i="1"/>
  <c r="E1522" i="1"/>
  <c r="E236" i="1"/>
  <c r="E1523" i="1"/>
  <c r="E1524" i="1"/>
  <c r="E1195" i="1"/>
  <c r="E1002" i="1"/>
  <c r="E995" i="1"/>
  <c r="E288" i="1"/>
  <c r="E1525" i="1"/>
  <c r="E1526" i="1"/>
  <c r="E1527" i="1"/>
  <c r="E1528" i="1"/>
  <c r="E1529" i="1"/>
  <c r="E1192" i="1"/>
  <c r="E22" i="1"/>
  <c r="E1209" i="1"/>
  <c r="E582" i="1"/>
  <c r="E1530" i="1"/>
  <c r="E637" i="1"/>
  <c r="E1531" i="1"/>
  <c r="E708" i="1"/>
  <c r="E1532" i="1"/>
  <c r="E960" i="1"/>
  <c r="E1533" i="1"/>
  <c r="E1534" i="1"/>
  <c r="E1535" i="1"/>
  <c r="E1536" i="1"/>
  <c r="E1537" i="1"/>
  <c r="E712" i="1"/>
  <c r="E1538" i="1"/>
  <c r="E896" i="1"/>
  <c r="E858" i="1"/>
  <c r="E1539" i="1"/>
  <c r="E1174" i="1"/>
  <c r="E508" i="1"/>
  <c r="E1540" i="1"/>
  <c r="E277" i="1"/>
  <c r="E1541" i="1"/>
  <c r="E202" i="1"/>
  <c r="E1542" i="1"/>
  <c r="E1543" i="1"/>
  <c r="E1544" i="1"/>
  <c r="E977" i="1"/>
  <c r="E452" i="1"/>
  <c r="E149" i="1"/>
  <c r="E1545" i="1"/>
  <c r="E745" i="1"/>
  <c r="E1546" i="1"/>
  <c r="E1547" i="1"/>
  <c r="E1548" i="1"/>
  <c r="E158" i="1"/>
  <c r="E779" i="1"/>
  <c r="E1549" i="1"/>
  <c r="E540" i="1"/>
  <c r="E1550" i="1"/>
  <c r="E1551" i="1"/>
  <c r="E135" i="1"/>
  <c r="E615" i="1"/>
  <c r="E877" i="1"/>
  <c r="E1552" i="1"/>
  <c r="E967" i="1"/>
  <c r="E807" i="1"/>
  <c r="E1553" i="1"/>
  <c r="E610" i="1"/>
  <c r="E969" i="1"/>
  <c r="E691" i="1"/>
  <c r="E235" i="1"/>
  <c r="E1554" i="1"/>
  <c r="E349" i="1"/>
  <c r="E467" i="1"/>
  <c r="E631" i="1"/>
  <c r="E404" i="1"/>
  <c r="E1555" i="1"/>
  <c r="E156" i="1"/>
  <c r="E950" i="1"/>
  <c r="E1216" i="1"/>
  <c r="E1556" i="1"/>
  <c r="E1557" i="1"/>
  <c r="E1558" i="1"/>
  <c r="E1559" i="1"/>
  <c r="E367" i="1"/>
  <c r="E1560" i="1"/>
  <c r="E876" i="1"/>
  <c r="E435" i="1"/>
  <c r="E1561" i="1"/>
  <c r="E1562" i="1"/>
  <c r="E1128" i="1"/>
  <c r="E1563" i="1"/>
  <c r="E609" i="1"/>
  <c r="E503" i="1"/>
  <c r="E36" i="1"/>
  <c r="E983" i="1"/>
  <c r="E327" i="1"/>
  <c r="E1020" i="1"/>
  <c r="E1564" i="1"/>
  <c r="E1229" i="1"/>
  <c r="E1011" i="1"/>
  <c r="E284" i="1"/>
  <c r="E1565" i="1"/>
  <c r="E1566" i="1"/>
  <c r="E1567" i="1"/>
  <c r="E356" i="1"/>
  <c r="E1568" i="1"/>
  <c r="E217" i="1"/>
  <c r="E1569" i="1"/>
  <c r="E1570" i="1"/>
  <c r="E1212" i="1"/>
  <c r="E940" i="1"/>
  <c r="E899" i="1"/>
  <c r="E993" i="1"/>
  <c r="E907" i="1"/>
  <c r="E617" i="1"/>
  <c r="E1236" i="1"/>
  <c r="E1145" i="1"/>
  <c r="E1054" i="1"/>
  <c r="E81" i="1"/>
  <c r="E358" i="1"/>
  <c r="E720" i="1"/>
  <c r="E1189" i="1"/>
  <c r="E901" i="1"/>
  <c r="E1571" i="1"/>
  <c r="E1572" i="1"/>
  <c r="E763" i="1"/>
  <c r="E1573" i="1"/>
  <c r="E1081" i="1"/>
  <c r="E1574" i="1"/>
  <c r="E1575" i="1"/>
  <c r="E1576" i="1"/>
  <c r="E1577" i="1"/>
  <c r="E855" i="1"/>
  <c r="E846" i="1"/>
  <c r="E21" i="1"/>
  <c r="E1578" i="1"/>
  <c r="E988" i="1"/>
  <c r="E164" i="1"/>
  <c r="E220" i="1"/>
  <c r="E1579" i="1"/>
  <c r="E1580" i="1"/>
  <c r="E1581" i="1"/>
  <c r="E361" i="1"/>
  <c r="E320" i="1"/>
  <c r="E265" i="1"/>
  <c r="E544" i="1"/>
  <c r="E680" i="1"/>
  <c r="E33" i="1"/>
  <c r="E1582" i="1"/>
  <c r="E313" i="1"/>
  <c r="E919" i="1"/>
  <c r="E686" i="1"/>
  <c r="E734" i="1"/>
  <c r="E1583" i="1"/>
  <c r="E1156" i="1"/>
  <c r="E228" i="1"/>
  <c r="E1221" i="1"/>
  <c r="E1190" i="1"/>
  <c r="E65" i="1"/>
  <c r="E1584" i="1"/>
  <c r="E1585" i="1"/>
  <c r="E1586" i="1"/>
  <c r="E805" i="1"/>
  <c r="E1060" i="1"/>
  <c r="E1234" i="1"/>
  <c r="E678" i="1"/>
  <c r="E1587" i="1"/>
  <c r="E1111" i="1"/>
  <c r="E608" i="1"/>
  <c r="E232" i="1"/>
  <c r="E945" i="1"/>
  <c r="E1588" i="1"/>
  <c r="E1589" i="1"/>
  <c r="E1590" i="1"/>
  <c r="E1591" i="1"/>
  <c r="E824" i="1"/>
  <c r="E122" i="1"/>
  <c r="E847" i="1"/>
  <c r="E151" i="1"/>
  <c r="E790" i="1"/>
  <c r="E930" i="1"/>
  <c r="E1075" i="1"/>
  <c r="E739" i="1"/>
  <c r="E556" i="1"/>
  <c r="E1592" i="1"/>
  <c r="E1593" i="1"/>
  <c r="E1594" i="1"/>
  <c r="E659" i="1"/>
  <c r="E630" i="1"/>
  <c r="E1595" i="1"/>
  <c r="E1596" i="1"/>
  <c r="E1597" i="1"/>
  <c r="E381" i="1"/>
  <c r="E1598" i="1"/>
  <c r="E1599" i="1"/>
  <c r="E1600" i="1"/>
  <c r="E853" i="1"/>
  <c r="E1217" i="1"/>
  <c r="E365" i="1"/>
  <c r="E671" i="1"/>
  <c r="E1601" i="1"/>
  <c r="E1602" i="1"/>
  <c r="E1193" i="1"/>
  <c r="E1603" i="1"/>
  <c r="E89" i="1"/>
  <c r="E428" i="1"/>
  <c r="E1007" i="1"/>
  <c r="E705" i="1"/>
  <c r="E1604" i="1"/>
  <c r="E182" i="1"/>
  <c r="E210" i="1"/>
  <c r="E1031" i="1"/>
  <c r="E1605" i="1"/>
  <c r="E309" i="1"/>
  <c r="E1606" i="1"/>
  <c r="E1607" i="1"/>
  <c r="E1608" i="1"/>
  <c r="E1609" i="1"/>
  <c r="E377" i="1"/>
  <c r="E580" i="1"/>
  <c r="E451" i="1"/>
  <c r="E760" i="1"/>
  <c r="E1610" i="1"/>
  <c r="E1611" i="1"/>
  <c r="E651" i="1"/>
  <c r="E927" i="1"/>
  <c r="E1018" i="1"/>
  <c r="E478" i="1"/>
  <c r="E1612" i="1"/>
  <c r="E1613" i="1"/>
  <c r="E1614" i="1"/>
  <c r="E196" i="1"/>
  <c r="E222" i="1"/>
  <c r="E1615" i="1"/>
  <c r="E1616" i="1"/>
  <c r="E423" i="1"/>
  <c r="E667" i="1"/>
  <c r="E264" i="1"/>
  <c r="E1617" i="1"/>
  <c r="E1239" i="1"/>
  <c r="E1618" i="1"/>
  <c r="E353" i="1"/>
  <c r="E105" i="1"/>
  <c r="E457" i="1"/>
  <c r="E703" i="1"/>
  <c r="E1619" i="1"/>
  <c r="E1620" i="1"/>
  <c r="E949" i="1"/>
  <c r="E976" i="1"/>
  <c r="E212" i="1"/>
  <c r="E370" i="1"/>
  <c r="E1621" i="1"/>
  <c r="E1622" i="1"/>
  <c r="E1227" i="1"/>
  <c r="E576" i="1"/>
  <c r="E1623" i="1"/>
  <c r="E133" i="1"/>
  <c r="E1014" i="1"/>
  <c r="E299" i="1"/>
  <c r="E1624" i="1"/>
  <c r="E625" i="1"/>
  <c r="E34" i="1"/>
  <c r="E1625" i="1"/>
  <c r="E114" i="1"/>
  <c r="E60" i="1"/>
  <c r="E444" i="1"/>
  <c r="E963" i="1"/>
  <c r="E117" i="1"/>
  <c r="M117" i="1" s="1"/>
  <c r="E1626" i="1"/>
  <c r="E378" i="1"/>
  <c r="M378" i="1" s="1"/>
  <c r="E676" i="1"/>
  <c r="E307" i="1"/>
  <c r="M307" i="1" s="1"/>
  <c r="E1627" i="1"/>
  <c r="E602" i="1"/>
  <c r="M602" i="1" s="1"/>
  <c r="E449" i="1"/>
  <c r="E1628" i="1"/>
  <c r="E764" i="1"/>
  <c r="E1629" i="1"/>
  <c r="E437" i="1"/>
  <c r="E848" i="1"/>
  <c r="M848" i="1" s="1"/>
  <c r="E985" i="1"/>
  <c r="E287" i="1"/>
  <c r="M287" i="1" s="1"/>
  <c r="E971" i="1"/>
  <c r="E1109" i="1"/>
  <c r="M1109" i="1" s="1"/>
  <c r="E1012" i="1"/>
  <c r="E1144" i="1"/>
  <c r="M1144" i="1" s="1"/>
  <c r="E499" i="1"/>
  <c r="E177" i="1"/>
  <c r="M177" i="1" s="1"/>
  <c r="E662" i="1"/>
  <c r="E517" i="1"/>
  <c r="M517" i="1" s="1"/>
  <c r="E1630" i="1"/>
  <c r="E552" i="1"/>
  <c r="M552" i="1" s="1"/>
  <c r="E603" i="1"/>
  <c r="E1631" i="1"/>
  <c r="E936" i="1"/>
  <c r="E1632" i="1"/>
  <c r="E1148" i="1"/>
  <c r="E1001" i="1"/>
  <c r="M1001" i="1" s="1"/>
  <c r="E1633" i="1"/>
  <c r="E1634" i="1"/>
  <c r="E1172" i="1"/>
  <c r="E959" i="1"/>
  <c r="M959" i="1" s="1"/>
  <c r="E542" i="1"/>
  <c r="E835" i="1"/>
  <c r="M835" i="1" s="1"/>
  <c r="E1635" i="1"/>
  <c r="E1636" i="1"/>
  <c r="E130" i="1"/>
  <c r="E1637" i="1"/>
  <c r="E141" i="1"/>
  <c r="E1638" i="1"/>
  <c r="E1639" i="1"/>
  <c r="E755" i="1"/>
  <c r="M755" i="1" s="1"/>
  <c r="E1640" i="1"/>
  <c r="E1004" i="1"/>
  <c r="M1004" i="1" s="1"/>
  <c r="E961" i="1"/>
  <c r="E1104" i="1"/>
  <c r="M1104" i="1" s="1"/>
  <c r="E1641" i="1"/>
  <c r="E1642" i="1"/>
  <c r="E859" i="1"/>
  <c r="E1643" i="1"/>
  <c r="E1644" i="1"/>
  <c r="E1645" i="1"/>
  <c r="E1646" i="1"/>
  <c r="E868" i="1"/>
  <c r="M868" i="1" s="1"/>
  <c r="E225" i="1"/>
  <c r="E1069" i="1"/>
  <c r="M1069" i="1" s="1"/>
  <c r="E359" i="1"/>
  <c r="E897" i="1"/>
  <c r="M897" i="1" s="1"/>
  <c r="E1213" i="1"/>
  <c r="E445" i="1"/>
  <c r="M445" i="1" s="1"/>
  <c r="E1647" i="1"/>
  <c r="E1648" i="1"/>
  <c r="E583" i="1"/>
  <c r="E1649" i="1"/>
  <c r="E481" i="1"/>
  <c r="E1650" i="1"/>
  <c r="E1651" i="1"/>
  <c r="E468" i="1"/>
  <c r="M468" i="1" s="1"/>
  <c r="E72" i="1"/>
  <c r="E1652" i="1"/>
  <c r="E1653" i="1"/>
  <c r="E1235" i="1"/>
  <c r="M1235" i="1" s="1"/>
  <c r="E1654" i="1"/>
  <c r="E1655" i="1"/>
  <c r="E434" i="1"/>
  <c r="E545" i="1"/>
  <c r="M545" i="1" s="1"/>
  <c r="E261" i="1"/>
  <c r="E1656" i="1"/>
  <c r="E1657" i="1"/>
  <c r="E1658" i="1"/>
  <c r="E1659" i="1"/>
  <c r="E1660" i="1"/>
  <c r="E39" i="1"/>
  <c r="E1661" i="1"/>
  <c r="E898" i="1"/>
  <c r="E1662" i="1"/>
  <c r="E136" i="1"/>
  <c r="E1663" i="1"/>
  <c r="E1664" i="1"/>
  <c r="E1665" i="1"/>
  <c r="E1666" i="1"/>
  <c r="E221" i="1"/>
  <c r="M221" i="1" s="1"/>
  <c r="E1090" i="1"/>
  <c r="E374" i="1"/>
  <c r="M374" i="1" s="1"/>
  <c r="E289" i="1"/>
  <c r="E193" i="1"/>
  <c r="M193" i="1" s="1"/>
  <c r="E1667" i="1"/>
  <c r="E441" i="1"/>
  <c r="M441" i="1" s="1"/>
  <c r="E82" i="1"/>
  <c r="E1668" i="1"/>
  <c r="E146" i="1"/>
  <c r="E1669" i="1"/>
  <c r="E1670" i="1"/>
  <c r="E270" i="1"/>
  <c r="M270" i="1" s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099" i="1"/>
  <c r="M1099" i="1" s="1"/>
  <c r="E652" i="1"/>
  <c r="E931" i="1"/>
  <c r="M931" i="1" s="1"/>
  <c r="E248" i="1"/>
  <c r="E1684" i="1"/>
  <c r="E1685" i="1"/>
  <c r="E911" i="1"/>
  <c r="M911" i="1" s="1"/>
  <c r="E171" i="1"/>
  <c r="E1686" i="1"/>
  <c r="E1687" i="1"/>
  <c r="E1688" i="1"/>
  <c r="E1689" i="1"/>
  <c r="E1690" i="1"/>
  <c r="E91" i="1"/>
  <c r="E1691" i="1"/>
  <c r="E1692" i="1"/>
  <c r="E924" i="1"/>
  <c r="M924" i="1" s="1"/>
  <c r="E1059" i="1"/>
  <c r="E1693" i="1"/>
  <c r="E1694" i="1"/>
  <c r="E1210" i="1"/>
  <c r="M1210" i="1" s="1"/>
  <c r="E1695" i="1"/>
  <c r="E925" i="1"/>
  <c r="M925" i="1" s="1"/>
  <c r="E405" i="1"/>
  <c r="E783" i="1"/>
  <c r="M783" i="1" s="1"/>
  <c r="E984" i="1"/>
  <c r="E1696" i="1"/>
  <c r="E1186" i="1"/>
  <c r="E681" i="1"/>
  <c r="M681" i="1" s="1"/>
  <c r="E1697" i="1"/>
  <c r="E857" i="1"/>
  <c r="M857" i="1" s="1"/>
  <c r="E406" i="1"/>
  <c r="E1698" i="1"/>
  <c r="E1699" i="1"/>
  <c r="E229" i="1"/>
  <c r="M229" i="1" s="1"/>
  <c r="E340" i="1"/>
  <c r="E1700" i="1"/>
  <c r="E454" i="1"/>
  <c r="E1701" i="1"/>
  <c r="E550" i="1"/>
  <c r="E562" i="1"/>
  <c r="M562" i="1" s="1"/>
  <c r="E414" i="1"/>
  <c r="E49" i="1"/>
  <c r="M49" i="1" s="1"/>
  <c r="E247" i="1"/>
  <c r="E1702" i="1"/>
  <c r="E1703" i="1"/>
  <c r="E767" i="1"/>
  <c r="M767" i="1" s="1"/>
  <c r="E157" i="1"/>
  <c r="E795" i="1"/>
  <c r="M795" i="1" s="1"/>
  <c r="E724" i="1"/>
  <c r="E766" i="1"/>
  <c r="M766" i="1" s="1"/>
  <c r="E511" i="1"/>
  <c r="E384" i="1"/>
  <c r="M384" i="1" s="1"/>
  <c r="E1704" i="1"/>
  <c r="E390" i="1"/>
  <c r="M390" i="1" s="1"/>
  <c r="E704" i="1"/>
  <c r="E1705" i="1"/>
  <c r="E1706" i="1"/>
  <c r="E421" i="1"/>
  <c r="M421" i="1" s="1"/>
  <c r="E1707" i="1"/>
  <c r="E1708" i="1"/>
  <c r="E820" i="1"/>
  <c r="E1709" i="1"/>
  <c r="E474" i="1"/>
  <c r="E1129" i="1"/>
  <c r="M1129" i="1" s="1"/>
  <c r="E1118" i="1"/>
  <c r="E1710" i="1"/>
  <c r="E1711" i="1"/>
  <c r="E1057" i="1"/>
  <c r="M1057" i="1" s="1"/>
  <c r="E260" i="1"/>
  <c r="E312" i="1"/>
  <c r="M312" i="1" s="1"/>
  <c r="E941" i="1"/>
  <c r="E1230" i="1"/>
  <c r="M1230" i="1" s="1"/>
  <c r="E957" i="1"/>
  <c r="E692" i="1"/>
  <c r="M692" i="1" s="1"/>
  <c r="E69" i="1"/>
  <c r="E398" i="1"/>
  <c r="M398" i="1" s="1"/>
  <c r="E1712" i="1"/>
  <c r="E1202" i="1"/>
  <c r="M1202" i="1" s="1"/>
  <c r="E1713" i="1"/>
  <c r="E966" i="1"/>
  <c r="M966" i="1" s="1"/>
  <c r="E1023" i="1"/>
  <c r="E777" i="1"/>
  <c r="M777" i="1" s="1"/>
  <c r="E850" i="1"/>
  <c r="E797" i="1"/>
  <c r="M797" i="1" s="1"/>
  <c r="E1064" i="1"/>
  <c r="E338" i="1"/>
  <c r="M338" i="1" s="1"/>
  <c r="E1714" i="1"/>
  <c r="E1237" i="1"/>
  <c r="M1237" i="1" s="1"/>
  <c r="E103" i="1"/>
  <c r="E814" i="1"/>
  <c r="M814" i="1" s="1"/>
  <c r="E205" i="1"/>
  <c r="E332" i="1"/>
  <c r="M332" i="1" s="1"/>
  <c r="E4" i="1"/>
  <c r="E1715" i="1"/>
  <c r="E170" i="1"/>
  <c r="E965" i="1"/>
  <c r="M965" i="1" s="1"/>
  <c r="E1716" i="1"/>
  <c r="E1131" i="1"/>
  <c r="M1131" i="1" s="1"/>
  <c r="E402" i="1"/>
  <c r="E906" i="1"/>
  <c r="M906" i="1" s="1"/>
  <c r="E1717" i="1"/>
  <c r="E256" i="1"/>
  <c r="M256" i="1" s="1"/>
  <c r="E306" i="1"/>
  <c r="E42" i="1"/>
  <c r="M42" i="1" s="1"/>
  <c r="E1718" i="1"/>
  <c r="E1719" i="1"/>
  <c r="E1720" i="1"/>
  <c r="E982" i="1"/>
  <c r="M982" i="1" s="1"/>
  <c r="E558" i="1"/>
  <c r="E888" i="1"/>
  <c r="M888" i="1" s="1"/>
  <c r="E487" i="1"/>
  <c r="E568" i="1"/>
  <c r="M568" i="1" s="1"/>
  <c r="E1721" i="1"/>
  <c r="E291" i="1"/>
  <c r="M291" i="1" s="1"/>
  <c r="E862" i="1"/>
  <c r="E290" i="1"/>
  <c r="M290" i="1" s="1"/>
  <c r="E1722" i="1"/>
  <c r="E1723" i="1"/>
  <c r="E1136" i="1"/>
  <c r="E754" i="1"/>
  <c r="M754" i="1" s="1"/>
  <c r="E1095" i="1"/>
  <c r="E526" i="1"/>
  <c r="M526" i="1" s="1"/>
  <c r="E440" i="1"/>
  <c r="E40" i="1"/>
  <c r="M40" i="1" s="1"/>
  <c r="E1724" i="1"/>
  <c r="E1030" i="1"/>
  <c r="M1030" i="1" s="1"/>
  <c r="E1725" i="1"/>
  <c r="E1049" i="1"/>
  <c r="M1049" i="1" s="1"/>
  <c r="E521" i="1"/>
  <c r="E325" i="1"/>
  <c r="M325" i="1" s="1"/>
  <c r="E970" i="1"/>
  <c r="E1726" i="1"/>
  <c r="E787" i="1"/>
  <c r="E909" i="1"/>
  <c r="M909" i="1" s="1"/>
  <c r="E281" i="1"/>
  <c r="E1138" i="1"/>
  <c r="M1138" i="1" s="1"/>
  <c r="E1727" i="1"/>
  <c r="E827" i="1"/>
  <c r="M827" i="1" s="1"/>
  <c r="E382" i="1"/>
  <c r="E1181" i="1"/>
  <c r="M1181" i="1" s="1"/>
  <c r="E10" i="1"/>
  <c r="E758" i="1"/>
  <c r="M758" i="1" s="1"/>
  <c r="E13" i="1"/>
  <c r="E1728" i="1"/>
  <c r="E415" i="1"/>
  <c r="E1729" i="1"/>
  <c r="E1730" i="1"/>
  <c r="E1028" i="1"/>
  <c r="M1028" i="1" s="1"/>
  <c r="E1731" i="1"/>
  <c r="E1101" i="1"/>
  <c r="M1101" i="1" s="1"/>
  <c r="E392" i="1"/>
  <c r="E823" i="1"/>
  <c r="M823" i="1" s="1"/>
  <c r="E1732" i="1"/>
  <c r="E700" i="1"/>
  <c r="E1733" i="1"/>
  <c r="E442" i="1"/>
  <c r="E1734" i="1"/>
  <c r="E510" i="1"/>
  <c r="E1735" i="1"/>
  <c r="E1736" i="1"/>
  <c r="E920" i="1"/>
  <c r="E274" i="1"/>
  <c r="E471" i="1"/>
  <c r="E373" i="1"/>
  <c r="E1737" i="1"/>
  <c r="E178" i="1"/>
  <c r="E1738" i="1"/>
  <c r="E99" i="1"/>
  <c r="E1739" i="1"/>
  <c r="E1740" i="1"/>
  <c r="E20" i="1"/>
  <c r="E1741" i="1"/>
  <c r="E1742" i="1"/>
  <c r="E968" i="1"/>
  <c r="E996" i="1"/>
  <c r="E1743" i="1"/>
  <c r="E1744" i="1"/>
  <c r="E278" i="1"/>
  <c r="E1745" i="1"/>
  <c r="E337" i="1"/>
  <c r="E461" i="1"/>
  <c r="E620" i="1"/>
  <c r="E546" i="1"/>
  <c r="E148" i="1"/>
  <c r="E866" i="1"/>
  <c r="E504" i="1"/>
  <c r="E829" i="1"/>
  <c r="E1086" i="1"/>
  <c r="E1037" i="1"/>
  <c r="E1746" i="1"/>
  <c r="E751" i="1"/>
  <c r="E8" i="1"/>
  <c r="E9" i="1"/>
  <c r="E52" i="1"/>
  <c r="E354" i="1"/>
  <c r="E58" i="1"/>
  <c r="E1747" i="1"/>
  <c r="E641" i="1"/>
  <c r="E280" i="1"/>
  <c r="E1748" i="1"/>
  <c r="E657" i="1"/>
  <c r="E1154" i="1"/>
  <c r="E1749" i="1"/>
  <c r="E1750" i="1"/>
  <c r="E1751" i="1"/>
  <c r="E1752" i="1"/>
  <c r="E1753" i="1"/>
  <c r="E1754" i="1"/>
  <c r="E1755" i="1"/>
  <c r="E543" i="1"/>
  <c r="E498" i="1"/>
  <c r="E1050" i="1"/>
  <c r="E420" i="1"/>
  <c r="E1756" i="1"/>
  <c r="E1058" i="1"/>
  <c r="E194" i="1"/>
  <c r="E1036" i="1"/>
  <c r="E689" i="1"/>
  <c r="E632" i="1"/>
  <c r="E1757" i="1"/>
  <c r="E1218" i="1"/>
  <c r="E83" i="1"/>
  <c r="E1161" i="1"/>
  <c r="E1758" i="1"/>
  <c r="E937" i="1"/>
  <c r="E1147" i="1"/>
  <c r="E1759" i="1"/>
  <c r="E1760" i="1"/>
  <c r="E1761" i="1"/>
  <c r="E1762" i="1"/>
  <c r="E1763" i="1"/>
  <c r="E57" i="1"/>
  <c r="E1764" i="1"/>
  <c r="E1765" i="1"/>
  <c r="E1766" i="1"/>
  <c r="E938" i="1"/>
  <c r="E1083" i="1"/>
  <c r="E729" i="1"/>
  <c r="E1070" i="1"/>
  <c r="E1767" i="1"/>
  <c r="E1768" i="1"/>
  <c r="E1769" i="1"/>
  <c r="E62" i="1"/>
  <c r="E286" i="1"/>
  <c r="E1770" i="1"/>
  <c r="E216" i="1"/>
  <c r="E1771" i="1"/>
  <c r="E1772" i="1"/>
  <c r="E1773" i="1"/>
  <c r="E1139" i="1"/>
  <c r="E1774" i="1"/>
  <c r="E972" i="1"/>
  <c r="E1775" i="1"/>
  <c r="E1776" i="1"/>
  <c r="E750" i="1"/>
  <c r="E1777" i="1"/>
  <c r="E319" i="1"/>
  <c r="E684" i="1"/>
  <c r="E37" i="1"/>
  <c r="E618" i="1"/>
  <c r="E589" i="1"/>
  <c r="E586" i="1"/>
  <c r="E800" i="1"/>
  <c r="E697" i="1"/>
  <c r="E424" i="1"/>
  <c r="E1778" i="1"/>
  <c r="E1779" i="1"/>
  <c r="E910" i="1"/>
  <c r="E464" i="1"/>
  <c r="E1780" i="1"/>
  <c r="E1781" i="1"/>
  <c r="E647" i="1"/>
  <c r="E741" i="1"/>
  <c r="E1184" i="1"/>
  <c r="E1158" i="1"/>
  <c r="E279" i="1"/>
  <c r="E246" i="1"/>
  <c r="E867" i="1"/>
  <c r="E1782" i="1"/>
  <c r="E1783" i="1"/>
  <c r="E1784" i="1"/>
  <c r="E1785" i="1"/>
  <c r="E1786" i="1"/>
  <c r="E1787" i="1"/>
  <c r="E1788" i="1"/>
  <c r="E1789" i="1"/>
  <c r="E1790" i="1"/>
  <c r="E1791" i="1"/>
  <c r="E121" i="1"/>
  <c r="E1792" i="1"/>
  <c r="E395" i="1"/>
  <c r="E1793" i="1"/>
  <c r="E944" i="1"/>
  <c r="E1794" i="1"/>
  <c r="E813" i="1"/>
  <c r="E1795" i="1"/>
  <c r="E1796" i="1"/>
  <c r="E1797" i="1"/>
  <c r="E1798" i="1"/>
  <c r="E506" i="1"/>
  <c r="E811" i="1"/>
  <c r="E600" i="1"/>
  <c r="E711" i="1"/>
  <c r="E1112" i="1"/>
  <c r="E329" i="1"/>
  <c r="E68" i="1"/>
  <c r="E1799" i="1"/>
  <c r="E1800" i="1"/>
  <c r="E1801" i="1"/>
  <c r="E241" i="1"/>
  <c r="E694" i="1"/>
  <c r="E999" i="1"/>
  <c r="E1802" i="1"/>
  <c r="E1803" i="1"/>
  <c r="E1804" i="1"/>
  <c r="E816" i="1"/>
  <c r="E127" i="1"/>
  <c r="E1169" i="1"/>
  <c r="E266" i="1"/>
  <c r="E1805" i="1"/>
  <c r="E1098" i="1"/>
  <c r="E181" i="1"/>
  <c r="E375" i="1"/>
  <c r="E1005" i="1"/>
  <c r="E1806" i="1"/>
  <c r="E839" i="1"/>
  <c r="E485" i="1"/>
  <c r="E242" i="1"/>
  <c r="E749" i="1"/>
  <c r="E276" i="1"/>
  <c r="E1807" i="1"/>
  <c r="E1808" i="1"/>
  <c r="E1809" i="1"/>
  <c r="E1094" i="1"/>
  <c r="E1810" i="1"/>
  <c r="E1811" i="1"/>
  <c r="E1812" i="1"/>
  <c r="E648" i="1"/>
  <c r="E152" i="1"/>
  <c r="E346" i="1"/>
  <c r="E1203" i="1"/>
  <c r="E770" i="1"/>
  <c r="E80" i="1"/>
  <c r="E1813" i="1"/>
  <c r="E1814" i="1"/>
  <c r="E561" i="1"/>
  <c r="E881" i="1"/>
  <c r="E200" i="1"/>
  <c r="E206" i="1"/>
  <c r="E64" i="1"/>
  <c r="E1815" i="1"/>
  <c r="E1816" i="1"/>
  <c r="E1817" i="1"/>
  <c r="E821" i="1"/>
  <c r="E1068" i="1"/>
  <c r="E1818" i="1"/>
  <c r="E94" i="1"/>
  <c r="E1819" i="1"/>
  <c r="E67" i="1"/>
  <c r="E56" i="1"/>
  <c r="E1820" i="1"/>
  <c r="E1821" i="1"/>
  <c r="E1822" i="1"/>
  <c r="E956" i="1"/>
  <c r="E1823" i="1"/>
  <c r="E889" i="1"/>
  <c r="E1824" i="1"/>
  <c r="E1825" i="1"/>
  <c r="E1826" i="1"/>
  <c r="E1827" i="1"/>
  <c r="E1828" i="1"/>
  <c r="E1829" i="1"/>
  <c r="E124" i="1"/>
  <c r="E605" i="1"/>
  <c r="E501" i="1"/>
  <c r="E1830" i="1"/>
  <c r="E798" i="1"/>
  <c r="E1079" i="1"/>
  <c r="E1033" i="1"/>
  <c r="E1175" i="1"/>
  <c r="E1831" i="1"/>
  <c r="E1832" i="1"/>
  <c r="E1833" i="1"/>
  <c r="E1834" i="1"/>
  <c r="E784" i="1"/>
  <c r="E1835" i="1"/>
  <c r="E345" i="1"/>
  <c r="E86" i="1"/>
  <c r="E1836" i="1"/>
  <c r="E1837" i="1"/>
  <c r="E491" i="1"/>
  <c r="E1838" i="1"/>
  <c r="E1839" i="1"/>
  <c r="E297" i="1"/>
  <c r="E1840" i="1"/>
  <c r="E1841" i="1"/>
  <c r="E76" i="1"/>
  <c r="E832" i="1"/>
  <c r="E1842" i="1"/>
  <c r="E1843" i="1"/>
  <c r="E1844" i="1"/>
  <c r="E1845" i="1"/>
  <c r="E455" i="1"/>
  <c r="E1846" i="1"/>
  <c r="E28" i="1"/>
  <c r="E629" i="1"/>
  <c r="E1847" i="1"/>
  <c r="E736" i="1"/>
  <c r="E323" i="1"/>
  <c r="E1009" i="1"/>
  <c r="E577" i="1"/>
  <c r="E1159" i="1"/>
  <c r="E1848" i="1"/>
  <c r="E655" i="1"/>
  <c r="E1849" i="1"/>
  <c r="E1850" i="1"/>
  <c r="E1851" i="1"/>
  <c r="E1852" i="1"/>
  <c r="E1853" i="1"/>
  <c r="E48" i="1"/>
  <c r="E369" i="1"/>
  <c r="E1854" i="1"/>
  <c r="E1132" i="1"/>
  <c r="E677" i="1"/>
  <c r="E656" i="1"/>
  <c r="E1855" i="1"/>
  <c r="E1856" i="1"/>
  <c r="E1857" i="1"/>
  <c r="E1858" i="1"/>
  <c r="E1859" i="1"/>
  <c r="E1860" i="1"/>
  <c r="E1861" i="1"/>
  <c r="E1862" i="1"/>
  <c r="E233" i="1"/>
  <c r="E578" i="1"/>
  <c r="E535" i="1"/>
  <c r="E262" i="1"/>
  <c r="E953" i="1"/>
  <c r="E357" i="1"/>
  <c r="E1863" i="1"/>
  <c r="E1864" i="1"/>
  <c r="E1865" i="1"/>
  <c r="E1866" i="1"/>
  <c r="E524" i="1"/>
  <c r="E343" i="1"/>
  <c r="E466" i="1"/>
  <c r="E1867" i="1"/>
  <c r="E427" i="1"/>
  <c r="E203" i="1"/>
  <c r="E41" i="1"/>
  <c r="E450" i="1"/>
  <c r="E865" i="1"/>
  <c r="E489" i="1"/>
  <c r="E895" i="1"/>
  <c r="E432" i="1"/>
  <c r="E335" i="1"/>
  <c r="E672" i="1"/>
  <c r="E1868" i="1"/>
  <c r="E1869" i="1"/>
  <c r="E1870" i="1"/>
  <c r="E1871" i="1"/>
  <c r="E598" i="1"/>
  <c r="E218" i="1"/>
  <c r="E1872" i="1"/>
  <c r="E1873" i="1"/>
  <c r="E730" i="1"/>
  <c r="E584" i="1"/>
  <c r="E863" i="1"/>
  <c r="E305" i="1"/>
  <c r="E588" i="1"/>
  <c r="E560" i="1"/>
  <c r="E1046" i="1"/>
  <c r="E1874" i="1"/>
  <c r="E1875" i="1"/>
  <c r="E1876" i="1"/>
  <c r="E1877" i="1"/>
  <c r="E417" i="1"/>
  <c r="E567" i="1"/>
  <c r="E892" i="1"/>
  <c r="E176" i="1"/>
  <c r="E304" i="1"/>
  <c r="E1097" i="1"/>
  <c r="E185" i="1"/>
  <c r="E1878" i="1"/>
  <c r="E1879" i="1"/>
  <c r="E1880" i="1"/>
  <c r="E19" i="1"/>
  <c r="E1881" i="1"/>
  <c r="E153" i="1"/>
  <c r="E1882" i="1"/>
  <c r="E1883" i="1"/>
  <c r="E129" i="1"/>
  <c r="E1884" i="1"/>
  <c r="E1885" i="1"/>
  <c r="E1886" i="1"/>
  <c r="E732" i="1"/>
  <c r="E585" i="1"/>
  <c r="E725" i="1"/>
  <c r="E1019" i="1"/>
  <c r="E1887" i="1"/>
  <c r="E1888" i="1"/>
  <c r="E1889" i="1"/>
  <c r="E1890" i="1"/>
  <c r="E45" i="1"/>
  <c r="E1891" i="1"/>
  <c r="E1892" i="1"/>
  <c r="E768" i="1"/>
  <c r="E990" i="1"/>
  <c r="E1893" i="1"/>
  <c r="E1894" i="1"/>
  <c r="E752" i="1"/>
  <c r="E879" i="1"/>
  <c r="E883" i="1"/>
  <c r="E1895" i="1"/>
  <c r="E1896" i="1"/>
  <c r="E531" i="1"/>
  <c r="E1130" i="1"/>
  <c r="E1897" i="1"/>
  <c r="E169" i="1"/>
  <c r="E902" i="1"/>
  <c r="E1898" i="1"/>
  <c r="E1899" i="1"/>
  <c r="E1900" i="1"/>
  <c r="E1901" i="1"/>
  <c r="E1902" i="1"/>
  <c r="E621" i="1"/>
  <c r="E1903" i="1"/>
  <c r="E1904" i="1"/>
  <c r="E269" i="1"/>
  <c r="E23" i="1"/>
  <c r="E1905" i="1"/>
  <c r="E1906" i="1"/>
  <c r="E223" i="1"/>
  <c r="E831" i="1"/>
  <c r="E1907" i="1"/>
  <c r="E1908" i="1"/>
  <c r="E1909" i="1"/>
  <c r="E596" i="1"/>
  <c r="E87" i="1"/>
  <c r="E1910" i="1"/>
  <c r="E403" i="1"/>
  <c r="E1911" i="1"/>
  <c r="E298" i="1"/>
  <c r="E1072" i="1"/>
  <c r="E397" i="1"/>
  <c r="E1912" i="1"/>
  <c r="E350" i="1"/>
  <c r="E818" i="1"/>
  <c r="E626" i="1"/>
  <c r="E275" i="1"/>
  <c r="E1913" i="1"/>
  <c r="E1914" i="1"/>
  <c r="E1915" i="1"/>
  <c r="E1916" i="1"/>
  <c r="E1917" i="1"/>
  <c r="E1918" i="1"/>
  <c r="E1188" i="1"/>
  <c r="E1919" i="1"/>
  <c r="E79" i="1"/>
  <c r="E268" i="1"/>
  <c r="E932" i="1"/>
  <c r="E579" i="1"/>
  <c r="E1920" i="1"/>
  <c r="E581" i="1"/>
  <c r="E238" i="1"/>
  <c r="E769" i="1"/>
  <c r="E1921" i="1"/>
  <c r="E1922" i="1"/>
  <c r="E430" i="1"/>
  <c r="E1923" i="1"/>
  <c r="E1924" i="1"/>
  <c r="E163" i="1"/>
  <c r="E38" i="1"/>
  <c r="E1925" i="1"/>
  <c r="E1926" i="1"/>
  <c r="E1927" i="1"/>
  <c r="E1137" i="1"/>
  <c r="E401" i="1"/>
  <c r="E1928" i="1"/>
  <c r="E456" i="1"/>
  <c r="E1929" i="1"/>
  <c r="E230" i="1"/>
  <c r="E1165" i="1"/>
  <c r="E738" i="1"/>
  <c r="E1930" i="1"/>
  <c r="E1135" i="1"/>
  <c r="E477" i="1"/>
  <c r="E1931" i="1"/>
  <c r="E188" i="1"/>
  <c r="E459" i="1"/>
  <c r="E1214" i="1"/>
  <c r="E51" i="1"/>
  <c r="E1932" i="1"/>
  <c r="E104" i="1"/>
  <c r="E747" i="1"/>
  <c r="E719" i="1"/>
  <c r="E1933" i="1"/>
  <c r="E1934" i="1"/>
  <c r="E834" i="1"/>
  <c r="E1935" i="1"/>
  <c r="E606" i="1"/>
  <c r="E321" i="1"/>
  <c r="E530" i="1"/>
  <c r="E394" i="1"/>
  <c r="E1936" i="1"/>
  <c r="E1937" i="1"/>
  <c r="E376" i="1"/>
  <c r="E1938" i="1"/>
  <c r="E522" i="1"/>
  <c r="E1939" i="1"/>
  <c r="E1940" i="1"/>
  <c r="E1941" i="1"/>
  <c r="E1942" i="1"/>
  <c r="E1943" i="1"/>
  <c r="E1944" i="1"/>
  <c r="E1945" i="1"/>
  <c r="E650" i="1"/>
  <c r="E1946" i="1"/>
  <c r="E743" i="1"/>
  <c r="E1947" i="1"/>
  <c r="E1010" i="1"/>
  <c r="E1948" i="1"/>
  <c r="E788" i="1"/>
  <c r="E1949" i="1"/>
  <c r="E362" i="1"/>
  <c r="E1950" i="1"/>
  <c r="E1951" i="1"/>
  <c r="E66" i="1"/>
  <c r="E391" i="1"/>
  <c r="E255" i="1"/>
  <c r="E1952" i="1"/>
  <c r="E673" i="1"/>
  <c r="E98" i="1"/>
  <c r="E623" i="1"/>
  <c r="E1953" i="1"/>
  <c r="E825" i="1"/>
  <c r="E1954" i="1"/>
  <c r="E1955" i="1"/>
  <c r="E1956" i="1"/>
  <c r="E852" i="1"/>
  <c r="E791" i="1"/>
  <c r="E1162" i="1"/>
  <c r="E1957" i="1"/>
  <c r="E1958" i="1"/>
  <c r="E1959" i="1"/>
  <c r="E778" i="1"/>
  <c r="E1960" i="1"/>
  <c r="E389" i="1"/>
  <c r="E1961" i="1"/>
  <c r="E6" i="1"/>
  <c r="E1962" i="1"/>
  <c r="E771" i="1"/>
  <c r="E101" i="1"/>
  <c r="E1963" i="1"/>
  <c r="E1964" i="1"/>
  <c r="E1052" i="1"/>
  <c r="E273" i="1"/>
  <c r="E668" i="1"/>
  <c r="E922" i="1"/>
  <c r="E645" i="1"/>
  <c r="E1965" i="1"/>
  <c r="E1966" i="1"/>
  <c r="E611" i="1"/>
  <c r="E113" i="1"/>
  <c r="E1008" i="1"/>
  <c r="E1124" i="1"/>
  <c r="E872" i="1"/>
  <c r="E640" i="1"/>
  <c r="E1967" i="1"/>
  <c r="E1968" i="1"/>
  <c r="E529" i="1"/>
  <c r="E326" i="1"/>
  <c r="E954" i="1"/>
  <c r="E723" i="1"/>
  <c r="E77" i="1"/>
  <c r="E1969" i="1"/>
  <c r="E882" i="1"/>
  <c r="E1029" i="1"/>
  <c r="E541" i="1"/>
  <c r="E1970" i="1"/>
  <c r="E1971" i="1"/>
  <c r="E383" i="1"/>
  <c r="E817" i="1"/>
  <c r="E316" i="1"/>
  <c r="E1972" i="1"/>
  <c r="E161" i="1"/>
  <c r="E142" i="1"/>
  <c r="E43" i="1"/>
  <c r="E1973" i="1"/>
  <c r="E492" i="1"/>
  <c r="E1974" i="1"/>
  <c r="E111" i="1"/>
  <c r="E1975" i="1"/>
  <c r="E1976" i="1"/>
  <c r="E1977" i="1"/>
  <c r="E1141" i="1"/>
  <c r="E939" i="1"/>
  <c r="E1978" i="1"/>
  <c r="E1979" i="1"/>
  <c r="E1980" i="1"/>
  <c r="E1981" i="1"/>
  <c r="E1982" i="1"/>
  <c r="E1983" i="1"/>
  <c r="E1984" i="1"/>
  <c r="E143" i="1"/>
  <c r="E1985" i="1"/>
  <c r="E1986" i="1"/>
  <c r="E197" i="1"/>
  <c r="E1987" i="1"/>
  <c r="E1201" i="1"/>
  <c r="E915" i="1"/>
  <c r="E1119" i="1"/>
  <c r="E1155" i="1"/>
  <c r="E1988" i="1"/>
  <c r="E379" i="1"/>
  <c r="E964" i="1"/>
  <c r="E1989" i="1"/>
  <c r="E628" i="1"/>
  <c r="E688" i="1"/>
  <c r="E830" i="1"/>
  <c r="E1990" i="1"/>
  <c r="E1039" i="1"/>
  <c r="E168" i="1"/>
  <c r="E762" i="1"/>
  <c r="E1127" i="1"/>
  <c r="E1222" i="1"/>
  <c r="E92" i="1"/>
  <c r="E224" i="1"/>
  <c r="E74" i="1"/>
  <c r="E195" i="1"/>
  <c r="E1177" i="1"/>
  <c r="E24" i="1"/>
  <c r="E1991" i="1"/>
  <c r="E85" i="1"/>
  <c r="E1992" i="1"/>
  <c r="E1205" i="1"/>
  <c r="E519" i="1"/>
  <c r="E344" i="1"/>
  <c r="E1178" i="1"/>
  <c r="E1993" i="1"/>
  <c r="E759" i="1"/>
  <c r="E1994" i="1"/>
  <c r="E1140" i="1"/>
  <c r="E1995" i="1"/>
  <c r="E1996" i="1"/>
  <c r="E190" i="1"/>
  <c r="E513" i="1"/>
  <c r="E139" i="1"/>
  <c r="E1997" i="1"/>
  <c r="E1998" i="1"/>
  <c r="E1999" i="1"/>
  <c r="E926" i="1"/>
  <c r="E1105" i="1"/>
  <c r="E2000" i="1"/>
  <c r="E61" i="1"/>
  <c r="E2001" i="1"/>
  <c r="E1185" i="1"/>
  <c r="E796" i="1"/>
  <c r="E314" i="1"/>
  <c r="E425" i="1"/>
  <c r="E1003" i="1"/>
  <c r="E2002" i="1"/>
  <c r="E198" i="1"/>
  <c r="E2003" i="1"/>
  <c r="E2004" i="1"/>
  <c r="E696" i="1"/>
  <c r="E2005" i="1"/>
  <c r="E339" i="1"/>
  <c r="E70" i="1"/>
  <c r="E2006" i="1"/>
  <c r="E208" i="1"/>
  <c r="E2007" i="1"/>
  <c r="E2008" i="1"/>
  <c r="E482" i="1"/>
  <c r="E776" i="1"/>
  <c r="E634" i="1"/>
  <c r="E2009" i="1"/>
  <c r="E2010" i="1"/>
  <c r="E616" i="1"/>
  <c r="E267" i="1"/>
  <c r="E2011" i="1"/>
  <c r="E1196" i="1"/>
  <c r="E2012" i="1"/>
  <c r="E283" i="1"/>
  <c r="E2013" i="1"/>
  <c r="E2014" i="1"/>
  <c r="E2015" i="1"/>
  <c r="E385" i="1"/>
  <c r="E2016" i="1"/>
  <c r="E1055" i="1"/>
  <c r="E1065" i="1"/>
  <c r="E318" i="1"/>
  <c r="E27" i="1"/>
  <c r="E1116" i="1"/>
  <c r="E1110" i="1"/>
  <c r="E943" i="1"/>
  <c r="E1047" i="1"/>
  <c r="E601" i="1"/>
  <c r="E2017" i="1"/>
  <c r="E828" i="1"/>
  <c r="E1231" i="1"/>
  <c r="E301" i="1"/>
  <c r="E2018" i="1"/>
  <c r="E2019" i="1"/>
  <c r="E875" i="1"/>
  <c r="E2020" i="1"/>
  <c r="E2021" i="1"/>
  <c r="E2022" i="1"/>
  <c r="E1063" i="1"/>
  <c r="E252" i="1"/>
  <c r="E102" i="1"/>
  <c r="E2023" i="1"/>
  <c r="E78" i="1"/>
  <c r="E713" i="1"/>
  <c r="E317" i="1"/>
  <c r="E207" i="1"/>
  <c r="E2024" i="1"/>
  <c r="E2025" i="1"/>
  <c r="E2026" i="1"/>
  <c r="E2027" i="1"/>
  <c r="E2028" i="1"/>
  <c r="E183" i="1"/>
  <c r="E2029" i="1"/>
  <c r="E199" i="1"/>
  <c r="E2030" i="1"/>
  <c r="E2031" i="1"/>
  <c r="E793" i="1"/>
  <c r="E619" i="1"/>
  <c r="E1044" i="1"/>
  <c r="E851" i="1"/>
  <c r="E486" i="1"/>
  <c r="E2032" i="1"/>
  <c r="E553" i="1"/>
  <c r="E2033" i="1"/>
  <c r="E974" i="1"/>
  <c r="E300" i="1"/>
  <c r="E2034" i="1"/>
  <c r="E802" i="1"/>
  <c r="E695" i="1"/>
  <c r="E914" i="1"/>
  <c r="E2035" i="1"/>
  <c r="E2036" i="1"/>
  <c r="E2037" i="1"/>
  <c r="E2038" i="1"/>
  <c r="E2039" i="1"/>
  <c r="E2040" i="1"/>
  <c r="E572" i="1"/>
  <c r="E833" i="1"/>
  <c r="E2041" i="1"/>
  <c r="E566" i="1"/>
  <c r="E2042" i="1"/>
  <c r="E2043" i="1"/>
  <c r="E2044" i="1"/>
  <c r="E2045" i="1"/>
  <c r="E2046" i="1"/>
  <c r="E443" i="1"/>
  <c r="E740" i="1"/>
  <c r="E627" i="1"/>
  <c r="E2047" i="1"/>
  <c r="E2048" i="1"/>
  <c r="E2049" i="1"/>
  <c r="E1164" i="1"/>
  <c r="E613" i="1"/>
  <c r="E1108" i="1"/>
  <c r="E683" i="1"/>
  <c r="E2050" i="1"/>
  <c r="E1102" i="1"/>
  <c r="E448" i="1"/>
  <c r="E2051" i="1"/>
  <c r="E2052" i="1"/>
  <c r="E108" i="1"/>
  <c r="E2053" i="1"/>
  <c r="E2054" i="1"/>
  <c r="E1151" i="1"/>
  <c r="E2055" i="1"/>
  <c r="E1117" i="1"/>
  <c r="E2056" i="1"/>
  <c r="E2057" i="1"/>
  <c r="E2058" i="1"/>
  <c r="E2059" i="1"/>
  <c r="E2060" i="1"/>
  <c r="E2061" i="1"/>
  <c r="E2062" i="1"/>
  <c r="E2063" i="1"/>
  <c r="E1045" i="1"/>
  <c r="E525" i="1"/>
  <c r="E1021" i="1"/>
  <c r="E1103" i="1"/>
  <c r="E2064" i="1"/>
  <c r="E887" i="1"/>
  <c r="E2065" i="1"/>
  <c r="E2066" i="1"/>
  <c r="E2067" i="1"/>
  <c r="E2068" i="1"/>
  <c r="E123" i="1"/>
  <c r="E2069" i="1"/>
  <c r="E1048" i="1"/>
  <c r="E592" i="1"/>
  <c r="E2070" i="1"/>
  <c r="E249" i="1"/>
  <c r="E742" i="1"/>
  <c r="E2071" i="1"/>
  <c r="E2072" i="1"/>
  <c r="E2073" i="1"/>
  <c r="E1114" i="1"/>
  <c r="E2074" i="1"/>
  <c r="E2075" i="1"/>
  <c r="E2076" i="1"/>
  <c r="E2077" i="1"/>
  <c r="E2078" i="1"/>
  <c r="E854" i="1"/>
  <c r="E958" i="1"/>
  <c r="E2079" i="1"/>
  <c r="E646" i="1"/>
  <c r="E2080" i="1"/>
  <c r="E348" i="1"/>
  <c r="E1013" i="1"/>
  <c r="E154" i="1"/>
  <c r="E2081" i="1"/>
  <c r="E2082" i="1"/>
  <c r="E841" i="1"/>
  <c r="E352" i="1"/>
  <c r="E2083" i="1"/>
  <c r="E292" i="1"/>
  <c r="E2084" i="1"/>
  <c r="E612" i="1"/>
  <c r="E251" i="1"/>
  <c r="E2085" i="1"/>
  <c r="E2086" i="1"/>
  <c r="E997" i="1"/>
  <c r="E794" i="1"/>
  <c r="E447" i="1"/>
  <c r="E285" i="1"/>
  <c r="E2087" i="1"/>
  <c r="E2088" i="1"/>
  <c r="E1106" i="1"/>
  <c r="E155" i="1"/>
  <c r="E2089" i="1"/>
  <c r="E2090" i="1"/>
  <c r="E2091" i="1"/>
  <c r="E599" i="1"/>
  <c r="E806" i="1"/>
  <c r="E1168" i="1"/>
  <c r="E1194" i="1"/>
  <c r="E900" i="1"/>
  <c r="E2092" i="1"/>
  <c r="E554" i="1"/>
  <c r="E1198" i="1"/>
  <c r="E536" i="1"/>
  <c r="E2093" i="1"/>
  <c r="E1041" i="1"/>
  <c r="E528" i="1"/>
  <c r="E894" i="1"/>
  <c r="E2094" i="1"/>
  <c r="E140" i="1"/>
  <c r="E17" i="1"/>
  <c r="E363" i="1"/>
  <c r="E462" i="1"/>
  <c r="E2095" i="1"/>
  <c r="E100" i="1"/>
  <c r="E2096" i="1"/>
  <c r="E2097" i="1"/>
  <c r="E518" i="1"/>
  <c r="E475" i="1"/>
  <c r="E2098" i="1"/>
  <c r="E1133" i="1"/>
  <c r="E1038" i="1"/>
  <c r="E2099" i="1"/>
  <c r="E493" i="1"/>
  <c r="E2100" i="1"/>
  <c r="E245" i="1"/>
  <c r="E144" i="1"/>
  <c r="E2101" i="1"/>
  <c r="E250" i="1"/>
  <c r="E2102" i="1"/>
  <c r="E2103" i="1"/>
  <c r="E998" i="1"/>
  <c r="E933" i="1"/>
  <c r="E1087" i="1"/>
  <c r="E2104" i="1"/>
  <c r="E1238" i="1"/>
  <c r="E2105" i="1"/>
  <c r="E1167" i="1"/>
  <c r="E884" i="1"/>
  <c r="E2106" i="1"/>
  <c r="E658" i="1"/>
  <c r="E2107" i="1"/>
  <c r="E2108" i="1"/>
  <c r="E201" i="1"/>
  <c r="E2109" i="1"/>
  <c r="E347" i="1"/>
  <c r="E2110" i="1"/>
  <c r="E2111" i="1"/>
  <c r="E2112" i="1"/>
  <c r="E2113" i="1"/>
  <c r="E2114" i="1"/>
  <c r="E5" i="1"/>
  <c r="E2115" i="1"/>
  <c r="E735" i="1"/>
  <c r="E2116" i="1"/>
  <c r="E50" i="1"/>
  <c r="E1056" i="1"/>
  <c r="E986" i="1"/>
  <c r="E2117" i="1"/>
  <c r="E2118" i="1"/>
  <c r="E387" i="1"/>
  <c r="E465" i="1"/>
  <c r="E2119" i="1"/>
  <c r="E2120" i="1"/>
  <c r="E476" i="1"/>
  <c r="E555" i="1"/>
  <c r="E604" i="1"/>
  <c r="E97" i="1"/>
  <c r="E2121" i="1"/>
  <c r="E534" i="1"/>
  <c r="E2122" i="1"/>
  <c r="E1176" i="1"/>
  <c r="E2123" i="1"/>
  <c r="E1134" i="1"/>
  <c r="E2124" i="1"/>
  <c r="E2125" i="1"/>
  <c r="E1040" i="1"/>
  <c r="E870" i="1"/>
  <c r="E1122" i="1"/>
  <c r="E2126" i="1"/>
  <c r="E1100" i="1"/>
  <c r="E2127" i="1"/>
  <c r="E2128" i="1"/>
  <c r="E2129" i="1"/>
  <c r="E2130" i="1"/>
  <c r="E118" i="1"/>
  <c r="E2131" i="1"/>
  <c r="E1107" i="1"/>
  <c r="E409" i="1"/>
  <c r="E2132" i="1"/>
  <c r="E594" i="1"/>
  <c r="E2133" i="1"/>
  <c r="E878" i="1"/>
  <c r="E410" i="1"/>
  <c r="E330" i="1"/>
  <c r="E2134" i="1"/>
  <c r="E2135" i="1"/>
  <c r="E643" i="1"/>
  <c r="E537" i="1"/>
  <c r="E726" i="1"/>
  <c r="E1233" i="1"/>
  <c r="E682" i="1"/>
  <c r="E30" i="1"/>
  <c r="E2136" i="1"/>
  <c r="E575" i="1"/>
  <c r="E2137" i="1"/>
  <c r="E1223" i="1"/>
  <c r="E571" i="1"/>
  <c r="E44" i="1"/>
  <c r="E538" i="1"/>
  <c r="E311" i="1"/>
  <c r="E1078" i="1"/>
  <c r="E214" i="1"/>
  <c r="E88" i="1"/>
  <c r="E2138" i="1"/>
  <c r="E231" i="1"/>
  <c r="E2139" i="1"/>
  <c r="E372" i="1"/>
  <c r="E951" i="1"/>
  <c r="E2140" i="1"/>
  <c r="E2141" i="1"/>
  <c r="E716" i="1"/>
  <c r="E393" i="1"/>
  <c r="E2142" i="1"/>
  <c r="E2143" i="1"/>
  <c r="E2144" i="1"/>
  <c r="E110" i="1"/>
  <c r="E418" i="1"/>
  <c r="E2145" i="1"/>
  <c r="E2146" i="1"/>
  <c r="E109" i="1"/>
  <c r="E1166" i="1"/>
  <c r="E26" i="1"/>
  <c r="E2147" i="1"/>
  <c r="E167" i="1"/>
  <c r="E1061" i="1"/>
  <c r="E801" i="1"/>
  <c r="E717" i="1"/>
  <c r="E366" i="1"/>
  <c r="E1197" i="1"/>
  <c r="E975" i="1"/>
  <c r="E324" i="1"/>
  <c r="E2148" i="1"/>
  <c r="E2149" i="1"/>
  <c r="E2150" i="1"/>
  <c r="E2151" i="1"/>
  <c r="E2152" i="1"/>
  <c r="E2153" i="1"/>
  <c r="E2154" i="1"/>
  <c r="E2155" i="1"/>
  <c r="E690" i="1"/>
  <c r="E31" i="1"/>
  <c r="E2156" i="1"/>
  <c r="E2157" i="1"/>
  <c r="E257" i="1"/>
  <c r="E559" i="1"/>
  <c r="E2158" i="1"/>
  <c r="E15" i="1"/>
  <c r="E2159" i="1"/>
  <c r="E2160" i="1"/>
  <c r="E886" i="1"/>
  <c r="E2161" i="1"/>
  <c r="E469" i="1"/>
  <c r="E2162" i="1"/>
  <c r="E836" i="1"/>
  <c r="E861" i="1"/>
  <c r="E119" i="1"/>
  <c r="E780" i="1"/>
  <c r="E2163" i="1"/>
  <c r="E649" i="1"/>
  <c r="E2164" i="1"/>
  <c r="E2165" i="1"/>
  <c r="E837" i="1"/>
  <c r="E2166" i="1"/>
  <c r="E2167" i="1"/>
  <c r="E653" i="1"/>
  <c r="E2168" i="1"/>
  <c r="E263" i="1"/>
  <c r="E727" i="1"/>
  <c r="E411" i="1"/>
  <c r="E219" i="1"/>
  <c r="E2169" i="1"/>
  <c r="E175" i="1"/>
  <c r="E955" i="1"/>
  <c r="M955" i="1" s="1"/>
  <c r="E593" i="1"/>
  <c r="E479" i="1"/>
  <c r="M479" i="1" s="1"/>
  <c r="E2170" i="1"/>
  <c r="E2171" i="1"/>
  <c r="M2171" i="1" s="1"/>
  <c r="E2172" i="1"/>
  <c r="E2173" i="1"/>
  <c r="M2173" i="1" s="1"/>
  <c r="E595" i="1"/>
  <c r="E1043" i="1"/>
  <c r="M1043" i="1" s="1"/>
  <c r="E2174" i="1"/>
  <c r="E488" i="1"/>
  <c r="M488" i="1" s="1"/>
  <c r="E810" i="1"/>
  <c r="E929" i="1"/>
  <c r="M929" i="1" s="1"/>
  <c r="E446" i="1"/>
  <c r="E570" i="1"/>
  <c r="M570" i="1" s="1"/>
  <c r="E2175" i="1"/>
  <c r="N2175" i="1" s="1"/>
  <c r="E12" i="1"/>
  <c r="M12" i="1" s="1"/>
  <c r="E2176" i="1"/>
  <c r="N2176" i="1" s="1"/>
  <c r="E2177" i="1"/>
  <c r="M2177" i="1" s="1"/>
  <c r="E2178" i="1"/>
  <c r="N2178" i="1" s="1"/>
  <c r="E2179" i="1"/>
  <c r="M2179" i="1" s="1"/>
  <c r="E2180" i="1"/>
  <c r="N2180" i="1" s="1"/>
  <c r="E2181" i="1"/>
  <c r="M2181" i="1" s="1"/>
  <c r="E1053" i="1"/>
  <c r="E2182" i="1"/>
  <c r="M2182" i="1" s="1"/>
  <c r="E826" i="1"/>
  <c r="M826" i="1" s="1"/>
  <c r="E295" i="1"/>
  <c r="U1053" i="1" l="1"/>
  <c r="X1094" i="2" s="1"/>
  <c r="U810" i="1"/>
  <c r="X713" i="2" s="1"/>
  <c r="U595" i="1"/>
  <c r="X611" i="2" s="1"/>
  <c r="U175" i="1"/>
  <c r="X247" i="2" s="1"/>
  <c r="U727" i="1"/>
  <c r="X671" i="2" s="1"/>
  <c r="U119" i="1"/>
  <c r="X147" i="2" s="1"/>
  <c r="U469" i="1"/>
  <c r="X213" i="2" s="1"/>
  <c r="V810" i="1"/>
  <c r="Y713" i="2" s="1"/>
  <c r="V595" i="1"/>
  <c r="Y611" i="2" s="1"/>
  <c r="V175" i="1"/>
  <c r="Y247" i="2" s="1"/>
  <c r="V727" i="1"/>
  <c r="Y671" i="2" s="1"/>
  <c r="V119" i="1"/>
  <c r="Y147" i="2" s="1"/>
  <c r="V469" i="1"/>
  <c r="Y213" i="2" s="1"/>
  <c r="V257" i="1"/>
  <c r="Y322" i="2" s="1"/>
  <c r="V690" i="1"/>
  <c r="Y966" i="2" s="1"/>
  <c r="V366" i="1"/>
  <c r="Y333" i="2" s="1"/>
  <c r="V167" i="1"/>
  <c r="Y179" i="2" s="1"/>
  <c r="V109" i="1"/>
  <c r="Y81" i="2" s="1"/>
  <c r="V110" i="1"/>
  <c r="Y98" i="2" s="1"/>
  <c r="V393" i="1"/>
  <c r="Y599" i="2" s="1"/>
  <c r="V951" i="1"/>
  <c r="Y875" i="2" s="1"/>
  <c r="V311" i="1"/>
  <c r="Y425" i="2" s="1"/>
  <c r="V1223" i="1"/>
  <c r="V30" i="1"/>
  <c r="Y48" i="2" s="1"/>
  <c r="V537" i="1"/>
  <c r="Y313" i="2" s="1"/>
  <c r="V330" i="1"/>
  <c r="Y543" i="2" s="1"/>
  <c r="V594" i="1"/>
  <c r="Y692" i="2" s="1"/>
  <c r="V1122" i="1"/>
  <c r="Y1097" i="2" s="1"/>
  <c r="V604" i="1"/>
  <c r="Y876" i="2" s="1"/>
  <c r="V884" i="1"/>
  <c r="Y1052" i="2" s="1"/>
  <c r="V144" i="1"/>
  <c r="Y236" i="2" s="1"/>
  <c r="V475" i="1"/>
  <c r="Y479" i="2" s="1"/>
  <c r="V100" i="1"/>
  <c r="Y176" i="2" s="1"/>
  <c r="V17" i="1"/>
  <c r="Y16" i="2" s="1"/>
  <c r="V528" i="1"/>
  <c r="Y921" i="2" s="1"/>
  <c r="V1198" i="1"/>
  <c r="Y1132" i="2" s="1"/>
  <c r="V1194" i="1"/>
  <c r="V1106" i="1"/>
  <c r="Y1079" i="2" s="1"/>
  <c r="V447" i="1"/>
  <c r="Y520" i="2" s="1"/>
  <c r="V292" i="1"/>
  <c r="Y327" i="2" s="1"/>
  <c r="V348" i="1"/>
  <c r="Y487" i="2" s="1"/>
  <c r="V958" i="1"/>
  <c r="Y907" i="2" s="1"/>
  <c r="V249" i="1"/>
  <c r="Y265" i="2" s="1"/>
  <c r="V1103" i="1"/>
  <c r="V1117" i="1"/>
  <c r="Y945" i="2" s="1"/>
  <c r="V448" i="1"/>
  <c r="Y409" i="2" s="1"/>
  <c r="V1108" i="1"/>
  <c r="Y1107" i="2" s="1"/>
  <c r="V443" i="1"/>
  <c r="Y488" i="2" s="1"/>
  <c r="V833" i="1"/>
  <c r="Y819" i="2" s="1"/>
  <c r="V914" i="1"/>
  <c r="Y1045" i="2" s="1"/>
  <c r="V300" i="1"/>
  <c r="Y277" i="2" s="1"/>
  <c r="V619" i="1"/>
  <c r="Y445" i="2" s="1"/>
  <c r="V199" i="1"/>
  <c r="Y340" i="2" s="1"/>
  <c r="V207" i="1"/>
  <c r="Y297" i="2" s="1"/>
  <c r="V828" i="1"/>
  <c r="Y972" i="2" s="1"/>
  <c r="V943" i="1"/>
  <c r="Y950" i="2" s="1"/>
  <c r="V318" i="1"/>
  <c r="Y362" i="2" s="1"/>
  <c r="V385" i="1"/>
  <c r="Y339" i="2" s="1"/>
  <c r="V283" i="1"/>
  <c r="Y267" i="2" s="1"/>
  <c r="V267" i="1"/>
  <c r="Y204" i="2" s="1"/>
  <c r="V634" i="1"/>
  <c r="Y560" i="2" s="1"/>
  <c r="V339" i="1"/>
  <c r="Y198" i="2" s="1"/>
  <c r="V425" i="1"/>
  <c r="Y598" i="2" s="1"/>
  <c r="V926" i="1"/>
  <c r="Y879" i="2" s="1"/>
  <c r="V139" i="1"/>
  <c r="Y96" i="2" s="1"/>
  <c r="V1205" i="1"/>
  <c r="V24" i="1"/>
  <c r="Y9" i="2" s="1"/>
  <c r="V224" i="1"/>
  <c r="Y172" i="2" s="1"/>
  <c r="V762" i="1"/>
  <c r="Y674" i="2" s="1"/>
  <c r="V830" i="1"/>
  <c r="Y902" i="2" s="1"/>
  <c r="V964" i="1"/>
  <c r="Y979" i="2" s="1"/>
  <c r="V1119" i="1"/>
  <c r="Y1115" i="2" s="1"/>
  <c r="V197" i="1"/>
  <c r="Y215" i="2" s="1"/>
  <c r="V1141" i="1"/>
  <c r="Y1146" i="2" s="1"/>
  <c r="V111" i="1"/>
  <c r="Y171" i="2" s="1"/>
  <c r="V43" i="1"/>
  <c r="Y197" i="2" s="1"/>
  <c r="V316" i="1"/>
  <c r="Y489" i="2" s="1"/>
  <c r="V326" i="1"/>
  <c r="Y296" i="2" s="1"/>
  <c r="V640" i="1"/>
  <c r="Y432" i="2" s="1"/>
  <c r="V113" i="1"/>
  <c r="Y140" i="2" s="1"/>
  <c r="V645" i="1"/>
  <c r="Y756" i="2" s="1"/>
  <c r="V1052" i="1"/>
  <c r="Y1061" i="2" s="1"/>
  <c r="V771" i="1"/>
  <c r="Y934" i="2" s="1"/>
  <c r="V389" i="1"/>
  <c r="Y413" i="2" s="1"/>
  <c r="V852" i="1"/>
  <c r="Y814" i="2" s="1"/>
  <c r="V825" i="1"/>
  <c r="Y992" i="2" s="1"/>
  <c r="V673" i="1"/>
  <c r="Y714" i="2" s="1"/>
  <c r="V66" i="1"/>
  <c r="Y53" i="2" s="1"/>
  <c r="V394" i="1"/>
  <c r="Y330" i="2" s="1"/>
  <c r="V719" i="1"/>
  <c r="Y828" i="2" s="1"/>
  <c r="V51" i="1"/>
  <c r="Y191" i="2" s="1"/>
  <c r="V738" i="1"/>
  <c r="Y644" i="2" s="1"/>
  <c r="V456" i="1"/>
  <c r="Y502" i="2" s="1"/>
  <c r="V163" i="1"/>
  <c r="Y90" i="2" s="1"/>
  <c r="V581" i="1"/>
  <c r="Y629" i="2" s="1"/>
  <c r="V268" i="1"/>
  <c r="Y217" i="2" s="1"/>
  <c r="V818" i="1"/>
  <c r="Y753" i="2" s="1"/>
  <c r="V1072" i="1"/>
  <c r="Y1043" i="2" s="1"/>
  <c r="V902" i="1"/>
  <c r="Y897" i="2" s="1"/>
  <c r="V531" i="1"/>
  <c r="Y616" i="2" s="1"/>
  <c r="V879" i="1"/>
  <c r="Y375" i="2" s="1"/>
  <c r="V990" i="1"/>
  <c r="Y943" i="2" s="1"/>
  <c r="V45" i="1"/>
  <c r="Y32" i="2" s="1"/>
  <c r="V732" i="1"/>
  <c r="Y702" i="2" s="1"/>
  <c r="V129" i="1"/>
  <c r="Y111" i="2" s="1"/>
  <c r="V176" i="1"/>
  <c r="Y223" i="2" s="1"/>
  <c r="V1046" i="1"/>
  <c r="Y1009" i="2" s="1"/>
  <c r="V863" i="1"/>
  <c r="Y868" i="2" s="1"/>
  <c r="V335" i="1"/>
  <c r="Y162" i="2" s="1"/>
  <c r="V865" i="1"/>
  <c r="Y984" i="2" s="1"/>
  <c r="V427" i="1"/>
  <c r="Y309" i="2" s="1"/>
  <c r="V524" i="1"/>
  <c r="Y664" i="2" s="1"/>
  <c r="V535" i="1"/>
  <c r="Y531" i="2" s="1"/>
  <c r="V677" i="1"/>
  <c r="Y786" i="2" s="1"/>
  <c r="V48" i="1"/>
  <c r="Y57" i="2" s="1"/>
  <c r="V1159" i="1"/>
  <c r="V736" i="1"/>
  <c r="Y853" i="2" s="1"/>
  <c r="V86" i="1"/>
  <c r="Y80" i="2" s="1"/>
  <c r="V1175" i="1"/>
  <c r="V956" i="1"/>
  <c r="Y1047" i="2" s="1"/>
  <c r="V56" i="1"/>
  <c r="Y56" i="2" s="1"/>
  <c r="V200" i="1"/>
  <c r="Y238" i="2" s="1"/>
  <c r="V346" i="1"/>
  <c r="Y274" i="2" s="1"/>
  <c r="V242" i="1"/>
  <c r="Y400" i="2" s="1"/>
  <c r="V1005" i="1"/>
  <c r="Y941" i="2" s="1"/>
  <c r="V816" i="1"/>
  <c r="Y799" i="2" s="1"/>
  <c r="V999" i="1"/>
  <c r="Y1002" i="2" s="1"/>
  <c r="V1112" i="1"/>
  <c r="Y1138" i="2" s="1"/>
  <c r="V506" i="1"/>
  <c r="Y792" i="2" s="1"/>
  <c r="V279" i="1"/>
  <c r="Y527" i="2" s="1"/>
  <c r="V647" i="1"/>
  <c r="Y660" i="2" s="1"/>
  <c r="V910" i="1"/>
  <c r="Y1005" i="2" s="1"/>
  <c r="V697" i="1"/>
  <c r="Y960" i="2" s="1"/>
  <c r="V618" i="1"/>
  <c r="Y373" i="2" s="1"/>
  <c r="V972" i="1"/>
  <c r="Y809" i="2" s="1"/>
  <c r="V286" i="1"/>
  <c r="Y193" i="2" s="1"/>
  <c r="V938" i="1"/>
  <c r="Y1038" i="2" s="1"/>
  <c r="V57" i="1"/>
  <c r="Y155" i="2" s="1"/>
  <c r="V194" i="1"/>
  <c r="Y377" i="2" s="1"/>
  <c r="V1050" i="1"/>
  <c r="Y956" i="2" s="1"/>
  <c r="V58" i="1"/>
  <c r="Y251" i="2" s="1"/>
  <c r="V8" i="1"/>
  <c r="Y18" i="2" s="1"/>
  <c r="V1086" i="1"/>
  <c r="Y1117" i="2" s="1"/>
  <c r="V148" i="1"/>
  <c r="Y188" i="2" s="1"/>
  <c r="V337" i="1"/>
  <c r="Y357" i="2" s="1"/>
  <c r="V99" i="1"/>
  <c r="Y51" i="2" s="1"/>
  <c r="V373" i="1"/>
  <c r="Y662" i="2" s="1"/>
  <c r="V442" i="1"/>
  <c r="Y291" i="2" s="1"/>
  <c r="V823" i="1"/>
  <c r="Y729" i="2" s="1"/>
  <c r="V1028" i="1"/>
  <c r="Y1018" i="2" s="1"/>
  <c r="V1181" i="1"/>
  <c r="U257" i="1"/>
  <c r="X322" i="2" s="1"/>
  <c r="U311" i="1"/>
  <c r="X425" i="2" s="1"/>
  <c r="U604" i="1"/>
  <c r="X876" i="2" s="1"/>
  <c r="U1198" i="1"/>
  <c r="X1132" i="2" s="1"/>
  <c r="U348" i="1"/>
  <c r="X487" i="2" s="1"/>
  <c r="U914" i="1"/>
  <c r="X1045" i="2" s="1"/>
  <c r="U943" i="1"/>
  <c r="X950" i="2" s="1"/>
  <c r="U425" i="1"/>
  <c r="X598" i="2" s="1"/>
  <c r="U197" i="1"/>
  <c r="X215" i="2" s="1"/>
  <c r="U326" i="1"/>
  <c r="X296" i="2" s="1"/>
  <c r="U852" i="1"/>
  <c r="X814" i="2" s="1"/>
  <c r="U268" i="1"/>
  <c r="X217" i="2" s="1"/>
  <c r="U45" i="1"/>
  <c r="X32" i="2" s="1"/>
  <c r="U865" i="1"/>
  <c r="X984" i="2" s="1"/>
  <c r="U736" i="1"/>
  <c r="X853" i="2" s="1"/>
  <c r="U346" i="1"/>
  <c r="X274" i="2" s="1"/>
  <c r="U506" i="1"/>
  <c r="X792" i="2" s="1"/>
  <c r="U697" i="1"/>
  <c r="X960" i="2" s="1"/>
  <c r="U57" i="1"/>
  <c r="X155" i="2" s="1"/>
  <c r="U337" i="1"/>
  <c r="X357" i="2" s="1"/>
  <c r="U568" i="1"/>
  <c r="X368" i="2" s="1"/>
  <c r="U398" i="1"/>
  <c r="X501" i="2" s="1"/>
  <c r="U562" i="1"/>
  <c r="X307" i="2" s="1"/>
  <c r="U924" i="1"/>
  <c r="X837" i="2" s="1"/>
  <c r="U755" i="1"/>
  <c r="X709" i="2" s="1"/>
  <c r="U307" i="1"/>
  <c r="X422" i="2" s="1"/>
  <c r="U1239" i="1"/>
  <c r="U705" i="1"/>
  <c r="X626" i="2" s="1"/>
  <c r="U1060" i="1"/>
  <c r="X757" i="2" s="1"/>
  <c r="U320" i="1"/>
  <c r="X636" i="2" s="1"/>
  <c r="U358" i="1"/>
  <c r="X417" i="2" s="1"/>
  <c r="U899" i="1"/>
  <c r="X899" i="2" s="1"/>
  <c r="U367" i="1"/>
  <c r="X471" i="2" s="1"/>
  <c r="U349" i="1"/>
  <c r="X209" i="2" s="1"/>
  <c r="U969" i="1"/>
  <c r="X958" i="2" s="1"/>
  <c r="U967" i="1"/>
  <c r="X771" i="2" s="1"/>
  <c r="U135" i="1"/>
  <c r="X149" i="2" s="1"/>
  <c r="U149" i="1"/>
  <c r="X186" i="2" s="1"/>
  <c r="U277" i="1"/>
  <c r="X95" i="2" s="1"/>
  <c r="U712" i="1"/>
  <c r="X360" i="2" s="1"/>
  <c r="U708" i="1"/>
  <c r="X951" i="2" s="1"/>
  <c r="U582" i="1"/>
  <c r="X456" i="2" s="1"/>
  <c r="U1195" i="1"/>
  <c r="X1167" i="2" s="1"/>
  <c r="U234" i="1"/>
  <c r="X258" i="2" s="1"/>
  <c r="U981" i="1"/>
  <c r="X559" i="2" s="1"/>
  <c r="U514" i="1"/>
  <c r="X490" i="2" s="1"/>
  <c r="U341" i="1"/>
  <c r="X528" i="2" s="1"/>
  <c r="U728" i="1"/>
  <c r="X712" i="2" s="1"/>
  <c r="U192" i="1"/>
  <c r="X256" i="2" s="1"/>
  <c r="U1204" i="1"/>
  <c r="U174" i="1"/>
  <c r="X243" i="2" s="1"/>
  <c r="U145" i="1"/>
  <c r="X224" i="2" s="1"/>
  <c r="U90" i="1"/>
  <c r="X86" i="2" s="1"/>
  <c r="U18" i="1"/>
  <c r="X54" i="2" s="1"/>
  <c r="U1067" i="1"/>
  <c r="U1123" i="1"/>
  <c r="X1081" i="2" s="1"/>
  <c r="U636" i="1"/>
  <c r="X726" i="2" s="1"/>
  <c r="U789" i="1"/>
  <c r="X971" i="2" s="1"/>
  <c r="U873" i="1"/>
  <c r="X736" i="2" s="1"/>
  <c r="U14" i="1"/>
  <c r="X11" i="2" s="1"/>
  <c r="U693" i="1"/>
  <c r="X672" i="2" s="1"/>
  <c r="U1080" i="1"/>
  <c r="X991" i="2" s="1"/>
  <c r="U904" i="1"/>
  <c r="X920" i="2" s="1"/>
  <c r="U1208" i="1"/>
  <c r="U351" i="1"/>
  <c r="X284" i="2" s="1"/>
  <c r="U842" i="1"/>
  <c r="X760" i="2" s="1"/>
  <c r="U132" i="1"/>
  <c r="X118" i="2" s="1"/>
  <c r="U573" i="1"/>
  <c r="X703" i="2" s="1"/>
  <c r="U638" i="1"/>
  <c r="X497" i="2" s="1"/>
  <c r="U590" i="1"/>
  <c r="X706" i="2" s="1"/>
  <c r="U7" i="1"/>
  <c r="X12" i="2" s="1"/>
  <c r="U1182" i="1"/>
  <c r="U46" i="1"/>
  <c r="X46" i="2" s="1"/>
  <c r="U1143" i="1"/>
  <c r="X1078" i="2" s="1"/>
  <c r="U523" i="1"/>
  <c r="X676" i="2" s="1"/>
  <c r="U614" i="1"/>
  <c r="X844" i="2" s="1"/>
  <c r="U756" i="1"/>
  <c r="X965" i="2" s="1"/>
  <c r="U1152" i="1"/>
  <c r="X1075" i="2" s="1"/>
  <c r="U644" i="1"/>
  <c r="X519" i="2" s="1"/>
  <c r="U840" i="1"/>
  <c r="X723" i="2" s="1"/>
  <c r="U670" i="1"/>
  <c r="X919" i="2" s="1"/>
  <c r="U495" i="1"/>
  <c r="X385" i="2" s="1"/>
  <c r="U215" i="1"/>
  <c r="X260" i="2" s="1"/>
  <c r="U380" i="1"/>
  <c r="X286" i="2" s="1"/>
  <c r="U1077" i="1"/>
  <c r="X1073" i="2" s="1"/>
  <c r="U227" i="1"/>
  <c r="X294" i="2" s="1"/>
  <c r="U782" i="1"/>
  <c r="X964" i="2" s="1"/>
  <c r="U737" i="1"/>
  <c r="X988" i="2" s="1"/>
  <c r="U880" i="1"/>
  <c r="X754" i="2" s="1"/>
  <c r="U422" i="1"/>
  <c r="X418" i="2" s="1"/>
  <c r="U226" i="1"/>
  <c r="X316" i="2" s="1"/>
  <c r="U1062" i="1"/>
  <c r="X1027" i="2" s="1"/>
  <c r="U84" i="1"/>
  <c r="X183" i="2" s="1"/>
  <c r="U773" i="1"/>
  <c r="X576" i="2" s="1"/>
  <c r="U496" i="1"/>
  <c r="X306" i="2" s="1"/>
  <c r="U1211" i="1"/>
  <c r="X1198" i="2" s="1"/>
  <c r="U687" i="1"/>
  <c r="X523" i="2" s="1"/>
  <c r="U565" i="1"/>
  <c r="X585" i="2" s="1"/>
  <c r="U809" i="1"/>
  <c r="X741" i="2" s="1"/>
  <c r="U3" i="1"/>
  <c r="X5" i="2" s="1"/>
  <c r="U1240" i="1"/>
  <c r="U179" i="1"/>
  <c r="X202" i="2" s="1"/>
  <c r="U548" i="1"/>
  <c r="X655" i="2" s="1"/>
  <c r="U1076" i="1"/>
  <c r="X1041" i="2" s="1"/>
  <c r="U213" i="1"/>
  <c r="X367" i="2" s="1"/>
  <c r="U342" i="1"/>
  <c r="X264" i="2" s="1"/>
  <c r="U75" i="1"/>
  <c r="X64" i="2" s="1"/>
  <c r="U253" i="1"/>
  <c r="X212" i="2" s="1"/>
  <c r="U1163" i="1"/>
  <c r="U539" i="1"/>
  <c r="X521" i="2" s="1"/>
  <c r="U408" i="1"/>
  <c r="X900" i="2" s="1"/>
  <c r="U128" i="1"/>
  <c r="X75" i="2" s="1"/>
  <c r="U396" i="1"/>
  <c r="X103" i="2" s="1"/>
  <c r="U93" i="1"/>
  <c r="X133" i="2" s="1"/>
  <c r="U685" i="1"/>
  <c r="X575" i="2" s="1"/>
  <c r="U272" i="1"/>
  <c r="X404" i="2" s="1"/>
  <c r="U95" i="1"/>
  <c r="X67" i="2" s="1"/>
  <c r="U1179" i="1"/>
  <c r="U165" i="1"/>
  <c r="X299" i="2" s="1"/>
  <c r="U987" i="1"/>
  <c r="X882" i="2" s="1"/>
  <c r="U336" i="1"/>
  <c r="X416" i="2" s="1"/>
  <c r="U1187" i="1"/>
  <c r="U785" i="1"/>
  <c r="X903" i="2" s="1"/>
  <c r="U639" i="1"/>
  <c r="X681" i="2" s="1"/>
  <c r="U355" i="1"/>
  <c r="X427" i="2" s="1"/>
  <c r="U334" i="1"/>
  <c r="X389" i="2" s="1"/>
  <c r="U869" i="1"/>
  <c r="X722" i="2" s="1"/>
  <c r="U992" i="1"/>
  <c r="X976" i="2" s="1"/>
  <c r="U191" i="1"/>
  <c r="X206" i="2" s="1"/>
  <c r="U1224" i="1"/>
  <c r="U388" i="1"/>
  <c r="X567" i="2" s="1"/>
  <c r="U527" i="1"/>
  <c r="X522" i="2" s="1"/>
  <c r="U429" i="1"/>
  <c r="X453" i="2" s="1"/>
  <c r="U690" i="1"/>
  <c r="X966" i="2" s="1"/>
  <c r="U951" i="1"/>
  <c r="X875" i="2" s="1"/>
  <c r="U330" i="1"/>
  <c r="X543" i="2" s="1"/>
  <c r="U1194" i="1"/>
  <c r="U1103" i="1"/>
  <c r="U199" i="1"/>
  <c r="X340" i="2" s="1"/>
  <c r="U385" i="1"/>
  <c r="X339" i="2" s="1"/>
  <c r="U139" i="1"/>
  <c r="X96" i="2" s="1"/>
  <c r="U830" i="1"/>
  <c r="X902" i="2" s="1"/>
  <c r="U113" i="1"/>
  <c r="X140" i="2" s="1"/>
  <c r="U825" i="1"/>
  <c r="X992" i="2" s="1"/>
  <c r="U456" i="1"/>
  <c r="X502" i="2" s="1"/>
  <c r="U818" i="1"/>
  <c r="X753" i="2" s="1"/>
  <c r="U335" i="1"/>
  <c r="X162" i="2" s="1"/>
  <c r="U48" i="1"/>
  <c r="X57" i="2" s="1"/>
  <c r="U56" i="1"/>
  <c r="X56" i="2" s="1"/>
  <c r="U242" i="1"/>
  <c r="X400" i="2" s="1"/>
  <c r="U972" i="1"/>
  <c r="X809" i="2" s="1"/>
  <c r="U1050" i="1"/>
  <c r="X956" i="2" s="1"/>
  <c r="U148" i="1"/>
  <c r="X188" i="2" s="1"/>
  <c r="U1138" i="1"/>
  <c r="U982" i="1"/>
  <c r="X581" i="2" s="1"/>
  <c r="U966" i="1"/>
  <c r="X1040" i="2" s="1"/>
  <c r="U795" i="1"/>
  <c r="X789" i="2" s="1"/>
  <c r="U1099" i="1"/>
  <c r="U835" i="1"/>
  <c r="X840" i="2" s="1"/>
  <c r="U117" i="1"/>
  <c r="X358" i="2" s="1"/>
  <c r="U196" i="1"/>
  <c r="X117" i="2" s="1"/>
  <c r="U659" i="1"/>
  <c r="X355" i="2" s="1"/>
  <c r="U1111" i="1"/>
  <c r="X1112" i="2" s="1"/>
  <c r="U33" i="1"/>
  <c r="X30" i="2" s="1"/>
  <c r="V263" i="1"/>
  <c r="Y548" i="2" s="1"/>
  <c r="V717" i="1"/>
  <c r="Y859" i="2" s="1"/>
  <c r="V534" i="1"/>
  <c r="Y447" i="2" s="1"/>
  <c r="V1087" i="1"/>
  <c r="Y1105" i="2" s="1"/>
  <c r="V554" i="1"/>
  <c r="Y717" i="2" s="1"/>
  <c r="V1102" i="1"/>
  <c r="Y1044" i="2" s="1"/>
  <c r="V486" i="1"/>
  <c r="Y401" i="2" s="1"/>
  <c r="V61" i="1"/>
  <c r="Y130" i="2" s="1"/>
  <c r="V688" i="1"/>
  <c r="Y651" i="2" s="1"/>
  <c r="V541" i="1"/>
  <c r="Y555" i="2" s="1"/>
  <c r="V747" i="1"/>
  <c r="Y747" i="2" s="1"/>
  <c r="V87" i="1"/>
  <c r="Y52" i="2" s="1"/>
  <c r="V892" i="1"/>
  <c r="Y758" i="2" s="1"/>
  <c r="V450" i="1"/>
  <c r="Y481" i="2" s="1"/>
  <c r="V1033" i="1"/>
  <c r="Y734" i="2" s="1"/>
  <c r="V881" i="1"/>
  <c r="Y1004" i="2" s="1"/>
  <c r="V375" i="1"/>
  <c r="Y619" i="2" s="1"/>
  <c r="V395" i="1"/>
  <c r="Y658" i="2" s="1"/>
  <c r="V750" i="1"/>
  <c r="Y738" i="2" s="1"/>
  <c r="V632" i="1"/>
  <c r="Y547" i="2" s="1"/>
  <c r="V751" i="1"/>
  <c r="Y742" i="2" s="1"/>
  <c r="V20" i="1"/>
  <c r="Y47" i="2" s="1"/>
  <c r="V1136" i="1"/>
  <c r="V402" i="1"/>
  <c r="Y443" i="2" s="1"/>
  <c r="V69" i="1"/>
  <c r="Y88" i="2" s="1"/>
  <c r="V704" i="1"/>
  <c r="Y791" i="2" s="1"/>
  <c r="V550" i="1"/>
  <c r="Y485" i="2" s="1"/>
  <c r="V1186" i="1"/>
  <c r="V261" i="1"/>
  <c r="Y331" i="2" s="1"/>
  <c r="V481" i="1"/>
  <c r="Y737" i="2" s="1"/>
  <c r="V130" i="1"/>
  <c r="Y89" i="2" s="1"/>
  <c r="V437" i="1"/>
  <c r="Y606" i="2" s="1"/>
  <c r="V299" i="1"/>
  <c r="Y269" i="2" s="1"/>
  <c r="V1018" i="1"/>
  <c r="Y1059" i="2" s="1"/>
  <c r="V1007" i="1"/>
  <c r="Y1015" i="2" s="1"/>
  <c r="V151" i="1"/>
  <c r="Y262" i="2" s="1"/>
  <c r="V65" i="1"/>
  <c r="Y77" i="2" s="1"/>
  <c r="V361" i="1"/>
  <c r="Y318" i="2" s="1"/>
  <c r="V81" i="1"/>
  <c r="Y146" i="2" s="1"/>
  <c r="V1229" i="1"/>
  <c r="V1216" i="1"/>
  <c r="Y1130" i="2" s="1"/>
  <c r="V452" i="1"/>
  <c r="Y781" i="2" s="1"/>
  <c r="V288" i="1"/>
  <c r="Y442" i="2" s="1"/>
  <c r="V1183" i="1"/>
  <c r="V407" i="1"/>
  <c r="Y516" i="2" s="1"/>
  <c r="V624" i="1"/>
  <c r="Y627" i="2" s="1"/>
  <c r="V891" i="1"/>
  <c r="Y802" i="2" s="1"/>
  <c r="V1126" i="1"/>
  <c r="Y1155" i="2" s="1"/>
  <c r="V515" i="1"/>
  <c r="Y670" i="2" s="1"/>
  <c r="V731" i="1"/>
  <c r="Y650" i="2" s="1"/>
  <c r="V946" i="1"/>
  <c r="Y917" i="2" s="1"/>
  <c r="V722" i="1"/>
  <c r="Y458" i="2" s="1"/>
  <c r="V162" i="1"/>
  <c r="Y214" i="2" s="1"/>
  <c r="V1120" i="1"/>
  <c r="Y1070" i="2" s="1"/>
  <c r="V516" i="1"/>
  <c r="Y842" i="2" s="1"/>
  <c r="V533" i="1"/>
  <c r="Y693" i="2" s="1"/>
  <c r="V803" i="1"/>
  <c r="Y1008" i="2" s="1"/>
  <c r="V934" i="1"/>
  <c r="Y779" i="2" s="1"/>
  <c r="V1225" i="1"/>
  <c r="V184" i="1"/>
  <c r="Y254" i="2" s="1"/>
  <c r="V159" i="1"/>
  <c r="Y119" i="2" s="1"/>
  <c r="V1191" i="1"/>
  <c r="V635" i="1"/>
  <c r="Y639" i="2" s="1"/>
  <c r="V563" i="1"/>
  <c r="Y414" i="2" s="1"/>
  <c r="V416" i="1"/>
  <c r="Y430" i="2" s="1"/>
  <c r="V746" i="1"/>
  <c r="Y796" i="2" s="1"/>
  <c r="V1149" i="1"/>
  <c r="Y1157" i="2" s="1"/>
  <c r="V1017" i="1"/>
  <c r="Y1083" i="2" s="1"/>
  <c r="V259" i="1"/>
  <c r="Y315" i="2" s="1"/>
  <c r="V166" i="1"/>
  <c r="Y153" i="2" s="1"/>
  <c r="V980" i="1"/>
  <c r="Y1058" i="2" s="1"/>
  <c r="V1042" i="1"/>
  <c r="Y944" i="2" s="1"/>
  <c r="V822" i="1"/>
  <c r="Y704" i="2" s="1"/>
  <c r="V574" i="1"/>
  <c r="Y625" i="2" s="1"/>
  <c r="V551" i="1"/>
  <c r="Y550" i="2" s="1"/>
  <c r="V1025" i="1"/>
  <c r="Y954" i="2" s="1"/>
  <c r="V890" i="1"/>
  <c r="Y807" i="2" s="1"/>
  <c r="V549" i="1"/>
  <c r="Y744" i="2" s="1"/>
  <c r="V765" i="1"/>
  <c r="Y929" i="2" s="1"/>
  <c r="V480" i="1"/>
  <c r="Y483" i="2" s="1"/>
  <c r="V674" i="1"/>
  <c r="Y647" i="2" s="1"/>
  <c r="V1022" i="1"/>
  <c r="Y1055" i="2" s="1"/>
  <c r="V844" i="1"/>
  <c r="Y1016" i="2" s="1"/>
  <c r="V322" i="1"/>
  <c r="Y480" i="2" s="1"/>
  <c r="U366" i="1"/>
  <c r="X333" i="2" s="1"/>
  <c r="U1223" i="1"/>
  <c r="U884" i="1"/>
  <c r="X1052" i="2" s="1"/>
  <c r="U528" i="1"/>
  <c r="X921" i="2" s="1"/>
  <c r="U958" i="1"/>
  <c r="X907" i="2" s="1"/>
  <c r="U1108" i="1"/>
  <c r="X1107" i="2" s="1"/>
  <c r="U619" i="1"/>
  <c r="X445" i="2" s="1"/>
  <c r="U318" i="1"/>
  <c r="X362" i="2" s="1"/>
  <c r="U926" i="1"/>
  <c r="X879" i="2" s="1"/>
  <c r="U964" i="1"/>
  <c r="X979" i="2" s="1"/>
  <c r="U316" i="1"/>
  <c r="X489" i="2" s="1"/>
  <c r="U389" i="1"/>
  <c r="X413" i="2" s="1"/>
  <c r="U738" i="1"/>
  <c r="X644" i="2" s="1"/>
  <c r="U1072" i="1"/>
  <c r="X1043" i="2" s="1"/>
  <c r="U732" i="1"/>
  <c r="X702" i="2" s="1"/>
  <c r="U427" i="1"/>
  <c r="X309" i="2" s="1"/>
  <c r="U1159" i="1"/>
  <c r="U816" i="1"/>
  <c r="X799" i="2" s="1"/>
  <c r="U647" i="1"/>
  <c r="X660" i="2" s="1"/>
  <c r="U8" i="1"/>
  <c r="X18" i="2" s="1"/>
  <c r="U823" i="1"/>
  <c r="X729" i="2" s="1"/>
  <c r="U40" i="1"/>
  <c r="X28" i="2" s="1"/>
  <c r="U965" i="1"/>
  <c r="X915" i="2" s="1"/>
  <c r="U1057" i="1"/>
  <c r="X914" i="2" s="1"/>
  <c r="U1210" i="1"/>
  <c r="U897" i="1"/>
  <c r="X673" i="2" s="1"/>
  <c r="U848" i="1"/>
  <c r="X769" i="2" s="1"/>
  <c r="U457" i="1"/>
  <c r="X376" i="2" s="1"/>
  <c r="U1031" i="1"/>
  <c r="X1089" i="2" s="1"/>
  <c r="U824" i="1"/>
  <c r="X904" i="2" s="1"/>
  <c r="U327" i="1"/>
  <c r="X195" i="2" s="1"/>
  <c r="U71" i="1"/>
  <c r="X78" i="2" s="1"/>
  <c r="V570" i="1"/>
  <c r="Y646" i="2" s="1"/>
  <c r="V861" i="1"/>
  <c r="Y1000" i="2" s="1"/>
  <c r="V88" i="1"/>
  <c r="Y143" i="2" s="1"/>
  <c r="V118" i="1"/>
  <c r="Y194" i="2" s="1"/>
  <c r="V986" i="1"/>
  <c r="Y1049" i="2" s="1"/>
  <c r="V140" i="1"/>
  <c r="Y379" i="2" s="1"/>
  <c r="V854" i="1"/>
  <c r="Y795" i="2" s="1"/>
  <c r="V613" i="1"/>
  <c r="Y587" i="2" s="1"/>
  <c r="V317" i="1"/>
  <c r="Y228" i="2" s="1"/>
  <c r="V198" i="1"/>
  <c r="Y281" i="2" s="1"/>
  <c r="V1177" i="1"/>
  <c r="Y985" i="2" s="1"/>
  <c r="V142" i="1"/>
  <c r="Y116" i="2" s="1"/>
  <c r="V872" i="1"/>
  <c r="Y952" i="2" s="1"/>
  <c r="V834" i="1"/>
  <c r="Y752" i="2" s="1"/>
  <c r="V350" i="1"/>
  <c r="Y486" i="2" s="1"/>
  <c r="V19" i="1"/>
  <c r="Y17" i="2" s="1"/>
  <c r="V432" i="1"/>
  <c r="Y684" i="2" s="1"/>
  <c r="V577" i="1"/>
  <c r="Y533" i="2" s="1"/>
  <c r="V491" i="1"/>
  <c r="Y184" i="2" s="1"/>
  <c r="V152" i="1"/>
  <c r="Y266" i="2" s="1"/>
  <c r="V266" i="1"/>
  <c r="Y511" i="2" s="1"/>
  <c r="V813" i="1"/>
  <c r="Y928" i="2" s="1"/>
  <c r="V37" i="1"/>
  <c r="Y33" i="2" s="1"/>
  <c r="V1161" i="1"/>
  <c r="V280" i="1"/>
  <c r="Y372" i="2" s="1"/>
  <c r="V829" i="1"/>
  <c r="Y790" i="2" s="1"/>
  <c r="V13" i="1"/>
  <c r="Y10" i="2" s="1"/>
  <c r="V440" i="1"/>
  <c r="Y280" i="2" s="1"/>
  <c r="V306" i="1"/>
  <c r="Y142" i="2" s="1"/>
  <c r="V850" i="1"/>
  <c r="Y948" i="2" s="1"/>
  <c r="V157" i="1"/>
  <c r="Y370" i="2" s="1"/>
  <c r="V406" i="1"/>
  <c r="Y303" i="2" s="1"/>
  <c r="V171" i="1"/>
  <c r="Y160" i="2" s="1"/>
  <c r="V1090" i="1"/>
  <c r="V961" i="1"/>
  <c r="Y1011" i="2" s="1"/>
  <c r="V499" i="1"/>
  <c r="Y659" i="2" s="1"/>
  <c r="V676" i="1"/>
  <c r="Y987" i="2" s="1"/>
  <c r="V576" i="1"/>
  <c r="Y596" i="2" s="1"/>
  <c r="V210" i="1"/>
  <c r="Y109" i="2" s="1"/>
  <c r="V739" i="1"/>
  <c r="Y830" i="2" s="1"/>
  <c r="V919" i="1"/>
  <c r="Y880" i="2" s="1"/>
  <c r="V21" i="1"/>
  <c r="Y6" i="2" s="1"/>
  <c r="V940" i="1"/>
  <c r="Y912" i="2" s="1"/>
  <c r="V983" i="1"/>
  <c r="Y1080" i="2" s="1"/>
  <c r="V610" i="1"/>
  <c r="Y653" i="2" s="1"/>
  <c r="V858" i="1"/>
  <c r="Y720" i="2" s="1"/>
  <c r="V935" i="1"/>
  <c r="Y858" i="2" s="1"/>
  <c r="V399" i="1"/>
  <c r="Y449" i="2" s="1"/>
  <c r="V698" i="1"/>
  <c r="Y622" i="2" s="1"/>
  <c r="V587" i="1"/>
  <c r="Y642" i="2" s="1"/>
  <c r="V494" i="1"/>
  <c r="Y1116" i="2" s="1"/>
  <c r="V808" i="1"/>
  <c r="Y901" i="2" s="1"/>
  <c r="V918" i="1"/>
  <c r="Y970" i="2" s="1"/>
  <c r="V296" i="1"/>
  <c r="Y288" i="2" s="1"/>
  <c r="V775" i="1"/>
  <c r="Y788" i="2" s="1"/>
  <c r="V978" i="1"/>
  <c r="Y727" i="2" s="1"/>
  <c r="V11" i="1"/>
  <c r="Y15" i="2" s="1"/>
  <c r="V675" i="1"/>
  <c r="Y678" i="2" s="1"/>
  <c r="V1115" i="1"/>
  <c r="Y1118" i="2" s="1"/>
  <c r="V484" i="1"/>
  <c r="Y292" i="2" s="1"/>
  <c r="V126" i="1"/>
  <c r="Y82" i="2" s="1"/>
  <c r="V509" i="1"/>
  <c r="Y751" i="2" s="1"/>
  <c r="V258" i="1"/>
  <c r="Y517" i="2" s="1"/>
  <c r="V913" i="1"/>
  <c r="Y913" i="2" s="1"/>
  <c r="V315" i="1"/>
  <c r="Y515" i="2" s="1"/>
  <c r="U167" i="1"/>
  <c r="X179" i="2" s="1"/>
  <c r="U30" i="1"/>
  <c r="X48" i="2" s="1"/>
  <c r="U475" i="1"/>
  <c r="X479" i="2" s="1"/>
  <c r="U447" i="1"/>
  <c r="X520" i="2" s="1"/>
  <c r="U443" i="1"/>
  <c r="X488" i="2" s="1"/>
  <c r="U207" i="1"/>
  <c r="X297" i="2" s="1"/>
  <c r="U283" i="1"/>
  <c r="X267" i="2" s="1"/>
  <c r="U762" i="1"/>
  <c r="X674" i="2" s="1"/>
  <c r="U1141" i="1"/>
  <c r="X1146" i="2" s="1"/>
  <c r="U1052" i="1"/>
  <c r="X1061" i="2" s="1"/>
  <c r="U581" i="1"/>
  <c r="X629" i="2" s="1"/>
  <c r="U879" i="1"/>
  <c r="X375" i="2" s="1"/>
  <c r="U176" i="1"/>
  <c r="X223" i="2" s="1"/>
  <c r="U86" i="1"/>
  <c r="X80" i="2" s="1"/>
  <c r="U279" i="1"/>
  <c r="X527" i="2" s="1"/>
  <c r="U938" i="1"/>
  <c r="X1038" i="2" s="1"/>
  <c r="U442" i="1"/>
  <c r="X291" i="2" s="1"/>
  <c r="U290" i="1"/>
  <c r="X221" i="2" s="1"/>
  <c r="U1237" i="1"/>
  <c r="U761" i="1"/>
  <c r="X721" i="2" s="1"/>
  <c r="V479" i="1"/>
  <c r="Y261" i="2" s="1"/>
  <c r="V324" i="1"/>
  <c r="Y287" i="2" s="1"/>
  <c r="V682" i="1"/>
  <c r="Y505" i="2" s="1"/>
  <c r="V1134" i="1"/>
  <c r="V347" i="1"/>
  <c r="Y419" i="2" s="1"/>
  <c r="V518" i="1"/>
  <c r="Y507" i="2" s="1"/>
  <c r="V1168" i="1"/>
  <c r="Y1100" i="2" s="1"/>
  <c r="V695" i="1"/>
  <c r="Y638" i="2" s="1"/>
  <c r="V1110" i="1"/>
  <c r="Y1139" i="2" s="1"/>
  <c r="V513" i="1"/>
  <c r="Y643" i="2" s="1"/>
  <c r="V168" i="1"/>
  <c r="Y177" i="2" s="1"/>
  <c r="V611" i="1"/>
  <c r="Y509" i="2" s="1"/>
  <c r="V788" i="1"/>
  <c r="Y716" i="2" s="1"/>
  <c r="V1214" i="1"/>
  <c r="V169" i="1"/>
  <c r="Y66" i="2" s="1"/>
  <c r="V185" i="1"/>
  <c r="Y156" i="2" s="1"/>
  <c r="V1132" i="1"/>
  <c r="Y1113" i="2" s="1"/>
  <c r="V1068" i="1"/>
  <c r="Y1010" i="2" s="1"/>
  <c r="V80" i="1"/>
  <c r="Y108" i="2" s="1"/>
  <c r="V694" i="1"/>
  <c r="Y666" i="2" s="1"/>
  <c r="V800" i="1"/>
  <c r="Y874" i="2" s="1"/>
  <c r="V1070" i="1"/>
  <c r="Y1057" i="2" s="1"/>
  <c r="V1058" i="1"/>
  <c r="Y1056" i="2" s="1"/>
  <c r="V546" i="1"/>
  <c r="Y566" i="2" s="1"/>
  <c r="V392" i="1"/>
  <c r="Y428" i="2" s="1"/>
  <c r="V970" i="1"/>
  <c r="Y937" i="2" s="1"/>
  <c r="V487" i="1"/>
  <c r="Y910" i="2" s="1"/>
  <c r="V205" i="1"/>
  <c r="Y203" i="2" s="1"/>
  <c r="V474" i="1"/>
  <c r="Y694" i="2" s="1"/>
  <c r="V247" i="1"/>
  <c r="Y335" i="2" s="1"/>
  <c r="V405" i="1"/>
  <c r="Y475" i="2" s="1"/>
  <c r="V146" i="1"/>
  <c r="Y93" i="2" s="1"/>
  <c r="V72" i="1"/>
  <c r="Y34" i="2" s="1"/>
  <c r="V859" i="1"/>
  <c r="Y557" i="2" s="1"/>
  <c r="V936" i="1"/>
  <c r="Y1017" i="2" s="1"/>
  <c r="V449" i="1"/>
  <c r="Y396" i="2" s="1"/>
  <c r="V370" i="1"/>
  <c r="Y218" i="2" s="1"/>
  <c r="V377" i="1"/>
  <c r="Y302" i="2" s="1"/>
  <c r="V365" i="1"/>
  <c r="Y537" i="2" s="1"/>
  <c r="V945" i="1"/>
  <c r="Y780" i="2" s="1"/>
  <c r="V1156" i="1"/>
  <c r="Y924" i="2" s="1"/>
  <c r="V220" i="1"/>
  <c r="Y114" i="2" s="1"/>
  <c r="V617" i="1"/>
  <c r="Y833" i="2" s="1"/>
  <c r="V435" i="1"/>
  <c r="Y310" i="2" s="1"/>
  <c r="V1226" i="1"/>
  <c r="U110" i="1"/>
  <c r="X98" i="2" s="1"/>
  <c r="U594" i="1"/>
  <c r="X692" i="2" s="1"/>
  <c r="U144" i="1"/>
  <c r="X236" i="2" s="1"/>
  <c r="U1106" i="1"/>
  <c r="X1079" i="2" s="1"/>
  <c r="U448" i="1"/>
  <c r="X409" i="2" s="1"/>
  <c r="U828" i="1"/>
  <c r="X972" i="2" s="1"/>
  <c r="U339" i="1"/>
  <c r="X198" i="2" s="1"/>
  <c r="U24" i="1"/>
  <c r="X9" i="2" s="1"/>
  <c r="U111" i="1"/>
  <c r="X171" i="2" s="1"/>
  <c r="U645" i="1"/>
  <c r="X756" i="2" s="1"/>
  <c r="U673" i="1"/>
  <c r="X714" i="2" s="1"/>
  <c r="U719" i="1"/>
  <c r="X828" i="2" s="1"/>
  <c r="U531" i="1"/>
  <c r="X616" i="2" s="1"/>
  <c r="U129" i="1"/>
  <c r="X111" i="2" s="1"/>
  <c r="U677" i="1"/>
  <c r="X786" i="2" s="1"/>
  <c r="U200" i="1"/>
  <c r="X238" i="2" s="1"/>
  <c r="U1005" i="1"/>
  <c r="X941" i="2" s="1"/>
  <c r="U910" i="1"/>
  <c r="X1005" i="2" s="1"/>
  <c r="U194" i="1"/>
  <c r="X377" i="2" s="1"/>
  <c r="U373" i="1"/>
  <c r="X662" i="2" s="1"/>
  <c r="U1049" i="1"/>
  <c r="X1151" i="2" s="1"/>
  <c r="U906" i="1"/>
  <c r="X999" i="2" s="1"/>
  <c r="U1230" i="1"/>
  <c r="U783" i="1"/>
  <c r="X235" i="2" s="1"/>
  <c r="U374" i="1"/>
  <c r="X366" i="2" s="1"/>
  <c r="U552" i="1"/>
  <c r="X748" i="2" s="1"/>
  <c r="U114" i="1"/>
  <c r="X220" i="2" s="1"/>
  <c r="U478" i="1"/>
  <c r="X890" i="2" s="1"/>
  <c r="U790" i="1"/>
  <c r="X621" i="2" s="1"/>
  <c r="U228" i="1"/>
  <c r="X148" i="2" s="1"/>
  <c r="U1081" i="1"/>
  <c r="X1006" i="2" s="1"/>
  <c r="U1236" i="1"/>
  <c r="V649" i="1"/>
  <c r="Y630" i="2" s="1"/>
  <c r="V372" i="1"/>
  <c r="Y412" i="2" s="1"/>
  <c r="V410" i="1"/>
  <c r="Y346" i="2" s="1"/>
  <c r="V735" i="1"/>
  <c r="Y772" i="2" s="1"/>
  <c r="V1038" i="1"/>
  <c r="Y1030" i="2" s="1"/>
  <c r="V794" i="1"/>
  <c r="Y811" i="2" s="1"/>
  <c r="V1021" i="1"/>
  <c r="Y959" i="2" s="1"/>
  <c r="V974" i="1"/>
  <c r="Y816" i="2" s="1"/>
  <c r="V1065" i="1"/>
  <c r="Y1082" i="2" s="1"/>
  <c r="V776" i="1"/>
  <c r="Y657" i="2" s="1"/>
  <c r="V1178" i="1"/>
  <c r="V379" i="1"/>
  <c r="Y504" i="2" s="1"/>
  <c r="V529" i="1"/>
  <c r="Y433" i="2" s="1"/>
  <c r="V743" i="1"/>
  <c r="Y563" i="2" s="1"/>
  <c r="V477" i="1"/>
  <c r="Y484" i="2" s="1"/>
  <c r="V298" i="1"/>
  <c r="Y356" i="2" s="1"/>
  <c r="V752" i="1"/>
  <c r="Y604" i="2" s="1"/>
  <c r="V218" i="1"/>
  <c r="Y199" i="2" s="1"/>
  <c r="V578" i="1"/>
  <c r="Y777" i="2" s="1"/>
  <c r="V455" i="1"/>
  <c r="Y601" i="2" s="1"/>
  <c r="V501" i="1"/>
  <c r="Y591" i="2" s="1"/>
  <c r="V485" i="1"/>
  <c r="Y603" i="2" s="1"/>
  <c r="V711" i="1"/>
  <c r="Y473" i="2" s="1"/>
  <c r="V1158" i="1"/>
  <c r="Y1154" i="2" s="1"/>
  <c r="V62" i="1"/>
  <c r="Y105" i="2" s="1"/>
  <c r="V498" i="1"/>
  <c r="Y525" i="2" s="1"/>
  <c r="V354" i="1"/>
  <c r="Y326" i="2" s="1"/>
  <c r="V996" i="1"/>
  <c r="Y1088" i="2" s="1"/>
  <c r="V281" i="1"/>
  <c r="Y272" i="2" s="1"/>
  <c r="V862" i="1"/>
  <c r="Y883" i="2" s="1"/>
  <c r="V170" i="1"/>
  <c r="Y138" i="2" s="1"/>
  <c r="V941" i="1"/>
  <c r="Y580" i="2" s="1"/>
  <c r="V511" i="1"/>
  <c r="Y841" i="2" s="1"/>
  <c r="V340" i="1"/>
  <c r="Y444" i="2" s="1"/>
  <c r="V248" i="1"/>
  <c r="Y157" i="2" s="1"/>
  <c r="V898" i="1"/>
  <c r="Y967" i="2" s="1"/>
  <c r="V359" i="1"/>
  <c r="Y314" i="2" s="1"/>
  <c r="V542" i="1"/>
  <c r="Y749" i="2" s="1"/>
  <c r="V971" i="1"/>
  <c r="Y981" i="2" s="1"/>
  <c r="V963" i="1"/>
  <c r="Y881" i="2" s="1"/>
  <c r="V105" i="1"/>
  <c r="Y70" i="2" s="1"/>
  <c r="V1193" i="1"/>
  <c r="V805" i="1"/>
  <c r="Y593" i="2" s="1"/>
  <c r="V680" i="1"/>
  <c r="Y605" i="2" s="1"/>
  <c r="V901" i="1"/>
  <c r="Y529" i="2" s="1"/>
  <c r="V217" i="1"/>
  <c r="Y200" i="2" s="1"/>
  <c r="V404" i="1"/>
  <c r="Y285" i="2" s="1"/>
  <c r="V779" i="1"/>
  <c r="Y695" i="2" s="1"/>
  <c r="V1209" i="1"/>
  <c r="Y1176" i="2" s="1"/>
  <c r="V173" i="1"/>
  <c r="Y91" i="2" s="1"/>
  <c r="V187" i="1"/>
  <c r="Y352" i="2" s="1"/>
  <c r="V991" i="1"/>
  <c r="Y1064" i="2" s="1"/>
  <c r="V569" i="1"/>
  <c r="Y407" i="2" s="1"/>
  <c r="V757" i="1"/>
  <c r="Y680" i="2" s="1"/>
  <c r="V1066" i="1"/>
  <c r="Y1022" i="2" s="1"/>
  <c r="V564" i="1"/>
  <c r="Y798" i="2" s="1"/>
  <c r="V413" i="1"/>
  <c r="Y450" i="2" s="1"/>
  <c r="V815" i="1"/>
  <c r="Y494" i="2" s="1"/>
  <c r="V160" i="1"/>
  <c r="Y145" i="2" s="1"/>
  <c r="V282" i="1"/>
  <c r="Y476" i="2" s="1"/>
  <c r="V438" i="1"/>
  <c r="Y437" i="2" s="1"/>
  <c r="V905" i="1"/>
  <c r="Y732" i="2" s="1"/>
  <c r="V707" i="1"/>
  <c r="Y568" i="2" s="1"/>
  <c r="V838" i="1"/>
  <c r="Y776" i="2" s="1"/>
  <c r="V1173" i="1"/>
  <c r="V799" i="1"/>
  <c r="Y765" i="2" s="1"/>
  <c r="V106" i="1"/>
  <c r="Y151" i="2" s="1"/>
  <c r="V1034" i="1"/>
  <c r="Y989" i="2" s="1"/>
  <c r="V47" i="1"/>
  <c r="Y68" i="2" s="1"/>
  <c r="V1027" i="1"/>
  <c r="Y1029" i="2" s="1"/>
  <c r="V1125" i="1"/>
  <c r="V303" i="1"/>
  <c r="Y388" i="2" s="1"/>
  <c r="V819" i="1"/>
  <c r="Y700" i="2" s="1"/>
  <c r="U109" i="1"/>
  <c r="X81" i="2" s="1"/>
  <c r="U1122" i="1"/>
  <c r="X1097" i="2" s="1"/>
  <c r="U100" i="1"/>
  <c r="X176" i="2" s="1"/>
  <c r="U292" i="1"/>
  <c r="X327" i="2" s="1"/>
  <c r="U1117" i="1"/>
  <c r="X945" i="2" s="1"/>
  <c r="U300" i="1"/>
  <c r="X277" i="2" s="1"/>
  <c r="U267" i="1"/>
  <c r="X204" i="2" s="1"/>
  <c r="U224" i="1"/>
  <c r="X172" i="2" s="1"/>
  <c r="U43" i="1"/>
  <c r="X197" i="2" s="1"/>
  <c r="U771" i="1"/>
  <c r="X934" i="2" s="1"/>
  <c r="U394" i="1"/>
  <c r="X330" i="2" s="1"/>
  <c r="U163" i="1"/>
  <c r="X90" i="2" s="1"/>
  <c r="U990" i="1"/>
  <c r="X943" i="2" s="1"/>
  <c r="U863" i="1"/>
  <c r="X868" i="2" s="1"/>
  <c r="U535" i="1"/>
  <c r="X531" i="2" s="1"/>
  <c r="U956" i="1"/>
  <c r="X1047" i="2" s="1"/>
  <c r="U1112" i="1"/>
  <c r="X1138" i="2" s="1"/>
  <c r="U618" i="1"/>
  <c r="X373" i="2" s="1"/>
  <c r="U1086" i="1"/>
  <c r="X1117" i="2" s="1"/>
  <c r="U1028" i="1"/>
  <c r="X1018" i="2" s="1"/>
  <c r="U754" i="1"/>
  <c r="X746" i="2" s="1"/>
  <c r="U332" i="1"/>
  <c r="X542" i="2" s="1"/>
  <c r="U1129" i="1"/>
  <c r="X1171" i="2" s="1"/>
  <c r="U681" i="1"/>
  <c r="X759" i="2" s="1"/>
  <c r="U868" i="1"/>
  <c r="X572" i="2" s="1"/>
  <c r="U177" i="1"/>
  <c r="X137" i="2" s="1"/>
  <c r="U949" i="1"/>
  <c r="X804" i="2" s="1"/>
  <c r="U580" i="1"/>
  <c r="X524" i="2" s="1"/>
  <c r="U556" i="1"/>
  <c r="X583" i="2" s="1"/>
  <c r="U1011" i="1"/>
  <c r="X998" i="2" s="1"/>
  <c r="U186" i="1"/>
  <c r="X126" i="2" s="1"/>
  <c r="V15" i="1"/>
  <c r="Y20" i="2" s="1"/>
  <c r="V716" i="1"/>
  <c r="Y349" i="2" s="1"/>
  <c r="V643" i="1"/>
  <c r="Y612" i="2" s="1"/>
  <c r="V555" i="1"/>
  <c r="Y435" i="2" s="1"/>
  <c r="V1167" i="1"/>
  <c r="Y1156" i="2" s="1"/>
  <c r="V1041" i="1"/>
  <c r="Y1091" i="2" s="1"/>
  <c r="V123" i="1"/>
  <c r="Y55" i="2" s="1"/>
  <c r="V572" i="1"/>
  <c r="Y470" i="2" s="1"/>
  <c r="V102" i="1"/>
  <c r="Y97" i="2" s="1"/>
  <c r="V616" i="1"/>
  <c r="Y793" i="2" s="1"/>
  <c r="V314" i="1"/>
  <c r="Y237" i="2" s="1"/>
  <c r="V92" i="1"/>
  <c r="Y79" i="2" s="1"/>
  <c r="V817" i="1"/>
  <c r="Y865" i="2" s="1"/>
  <c r="V922" i="1"/>
  <c r="Y810" i="2" s="1"/>
  <c r="V376" i="1"/>
  <c r="Y289" i="2" s="1"/>
  <c r="V1165" i="1"/>
  <c r="Y1109" i="2" s="1"/>
  <c r="V1019" i="1"/>
  <c r="Y993" i="2" s="1"/>
  <c r="V560" i="1"/>
  <c r="Y836" i="2" s="1"/>
  <c r="V357" i="1"/>
  <c r="Y851" i="2" s="1"/>
  <c r="V345" i="1"/>
  <c r="Y597" i="2" s="1"/>
  <c r="V382" i="1"/>
  <c r="Y185" i="2" s="1"/>
  <c r="V411" i="1"/>
  <c r="Y257" i="2" s="1"/>
  <c r="U393" i="1"/>
  <c r="X599" i="2" s="1"/>
  <c r="U537" i="1"/>
  <c r="X313" i="2" s="1"/>
  <c r="U17" i="1"/>
  <c r="X16" i="2" s="1"/>
  <c r="U249" i="1"/>
  <c r="X265" i="2" s="1"/>
  <c r="U833" i="1"/>
  <c r="X819" i="2" s="1"/>
  <c r="U634" i="1"/>
  <c r="X560" i="2" s="1"/>
  <c r="U1205" i="1"/>
  <c r="U1119" i="1"/>
  <c r="X1115" i="2" s="1"/>
  <c r="U640" i="1"/>
  <c r="X432" i="2" s="1"/>
  <c r="U66" i="1"/>
  <c r="X53" i="2" s="1"/>
  <c r="U51" i="1"/>
  <c r="X191" i="2" s="1"/>
  <c r="U902" i="1"/>
  <c r="X897" i="2" s="1"/>
  <c r="U1046" i="1"/>
  <c r="X1009" i="2" s="1"/>
  <c r="U524" i="1"/>
  <c r="X664" i="2" s="1"/>
  <c r="U1175" i="1"/>
  <c r="U999" i="1"/>
  <c r="X1002" i="2" s="1"/>
  <c r="U286" i="1"/>
  <c r="X193" i="2" s="1"/>
  <c r="U58" i="1"/>
  <c r="X251" i="2" s="1"/>
  <c r="U99" i="1"/>
  <c r="X51" i="2" s="1"/>
  <c r="U1181" i="1"/>
  <c r="U42" i="1"/>
  <c r="X39" i="2" s="1"/>
  <c r="U797" i="1"/>
  <c r="X864" i="2" s="1"/>
  <c r="U384" i="1"/>
  <c r="X391" i="2" s="1"/>
  <c r="U441" i="1"/>
  <c r="X545" i="2" s="1"/>
  <c r="U1104" i="1"/>
  <c r="X1101" i="2" s="1"/>
  <c r="U1109" i="1"/>
  <c r="X1119" i="2" s="1"/>
  <c r="U423" i="1"/>
  <c r="X577" i="2" s="1"/>
  <c r="U671" i="1"/>
  <c r="X766" i="2" s="1"/>
  <c r="U686" i="1"/>
  <c r="X667" i="2" s="1"/>
  <c r="U609" i="1"/>
  <c r="X829" i="2" s="1"/>
  <c r="U131" i="1"/>
  <c r="X167" i="2" s="1"/>
  <c r="U295" i="1"/>
  <c r="X62" i="2" s="1"/>
  <c r="V488" i="1"/>
  <c r="Y872" i="2" s="1"/>
  <c r="V538" i="1"/>
  <c r="Y610" i="2" s="1"/>
  <c r="V870" i="1"/>
  <c r="Y733" i="2" s="1"/>
  <c r="V465" i="1"/>
  <c r="Y544" i="2" s="1"/>
  <c r="V245" i="1"/>
  <c r="Y536" i="2" s="1"/>
  <c r="V251" i="1"/>
  <c r="Y120" i="2" s="1"/>
  <c r="V108" i="1"/>
  <c r="Y38" i="2" s="1"/>
  <c r="V793" i="1"/>
  <c r="Y815" i="2" s="1"/>
  <c r="V208" i="1"/>
  <c r="Y226" i="2" s="1"/>
  <c r="V1140" i="1"/>
  <c r="Y1143" i="2" s="1"/>
  <c r="V915" i="1"/>
  <c r="Y863" i="2" s="1"/>
  <c r="V77" i="1"/>
  <c r="Y44" i="2" s="1"/>
  <c r="V530" i="1"/>
  <c r="Y491" i="2" s="1"/>
  <c r="V79" i="1"/>
  <c r="Y154" i="2" s="1"/>
  <c r="V768" i="1"/>
  <c r="Y800" i="2" s="1"/>
  <c r="V584" i="1"/>
  <c r="Y773" i="2" s="1"/>
  <c r="V67" i="1"/>
  <c r="Y59" i="2" s="1"/>
  <c r="V471" i="1"/>
  <c r="Y363" i="2" s="1"/>
  <c r="V706" i="1"/>
  <c r="Y665" i="2" s="1"/>
  <c r="V12" i="1"/>
  <c r="Y37" i="2" s="1"/>
  <c r="V929" i="1"/>
  <c r="Y1001" i="2" s="1"/>
  <c r="V1043" i="1"/>
  <c r="Y1062" i="2" s="1"/>
  <c r="V955" i="1"/>
  <c r="Y817" i="2" s="1"/>
  <c r="V1138" i="1"/>
  <c r="V1049" i="1"/>
  <c r="Y1151" i="2" s="1"/>
  <c r="V40" i="1"/>
  <c r="Y28" i="2" s="1"/>
  <c r="V754" i="1"/>
  <c r="Y746" i="2" s="1"/>
  <c r="V290" i="1"/>
  <c r="Y221" i="2" s="1"/>
  <c r="V568" i="1"/>
  <c r="Y368" i="2" s="1"/>
  <c r="V982" i="1"/>
  <c r="Y581" i="2" s="1"/>
  <c r="V42" i="1"/>
  <c r="Y39" i="2" s="1"/>
  <c r="V906" i="1"/>
  <c r="Y999" i="2" s="1"/>
  <c r="V965" i="1"/>
  <c r="Y915" i="2" s="1"/>
  <c r="V332" i="1"/>
  <c r="Y542" i="2" s="1"/>
  <c r="V1237" i="1"/>
  <c r="V797" i="1"/>
  <c r="Y864" i="2" s="1"/>
  <c r="V966" i="1"/>
  <c r="Y1040" i="2" s="1"/>
  <c r="V398" i="1"/>
  <c r="Y501" i="2" s="1"/>
  <c r="V1230" i="1"/>
  <c r="V1057" i="1"/>
  <c r="Y914" i="2" s="1"/>
  <c r="V1129" i="1"/>
  <c r="Y1171" i="2" s="1"/>
  <c r="V384" i="1"/>
  <c r="Y391" i="2" s="1"/>
  <c r="V795" i="1"/>
  <c r="Y789" i="2" s="1"/>
  <c r="V562" i="1"/>
  <c r="Y307" i="2" s="1"/>
  <c r="V681" i="1"/>
  <c r="Y759" i="2" s="1"/>
  <c r="V783" i="1"/>
  <c r="Y235" i="2" s="1"/>
  <c r="V1210" i="1"/>
  <c r="V924" i="1"/>
  <c r="Y837" i="2" s="1"/>
  <c r="V1099" i="1"/>
  <c r="V441" i="1"/>
  <c r="Y545" i="2" s="1"/>
  <c r="V374" i="1"/>
  <c r="Y366" i="2" s="1"/>
  <c r="V897" i="1"/>
  <c r="Y673" i="2" s="1"/>
  <c r="V868" i="1"/>
  <c r="Y572" i="2" s="1"/>
  <c r="V1104" i="1"/>
  <c r="Y1101" i="2" s="1"/>
  <c r="V755" i="1"/>
  <c r="Y709" i="2" s="1"/>
  <c r="V835" i="1"/>
  <c r="Y840" i="2" s="1"/>
  <c r="V552" i="1"/>
  <c r="Y748" i="2" s="1"/>
  <c r="V177" i="1"/>
  <c r="Y137" i="2" s="1"/>
  <c r="V1109" i="1"/>
  <c r="Y1119" i="2" s="1"/>
  <c r="V848" i="1"/>
  <c r="Y769" i="2" s="1"/>
  <c r="V307" i="1"/>
  <c r="Y422" i="2" s="1"/>
  <c r="V117" i="1"/>
  <c r="Y358" i="2" s="1"/>
  <c r="V114" i="1"/>
  <c r="Y220" i="2" s="1"/>
  <c r="V949" i="1"/>
  <c r="Y804" i="2" s="1"/>
  <c r="V457" i="1"/>
  <c r="Y376" i="2" s="1"/>
  <c r="V1239" i="1"/>
  <c r="V423" i="1"/>
  <c r="Y577" i="2" s="1"/>
  <c r="V196" i="1"/>
  <c r="Y117" i="2" s="1"/>
  <c r="V478" i="1"/>
  <c r="Y890" i="2" s="1"/>
  <c r="V580" i="1"/>
  <c r="Y524" i="2" s="1"/>
  <c r="V1031" i="1"/>
  <c r="Y1089" i="2" s="1"/>
  <c r="V705" i="1"/>
  <c r="Y626" i="2" s="1"/>
  <c r="V671" i="1"/>
  <c r="Y766" i="2" s="1"/>
  <c r="V659" i="1"/>
  <c r="Y355" i="2" s="1"/>
  <c r="V556" i="1"/>
  <c r="Y583" i="2" s="1"/>
  <c r="V790" i="1"/>
  <c r="Y621" i="2" s="1"/>
  <c r="V824" i="1"/>
  <c r="Y904" i="2" s="1"/>
  <c r="V1111" i="1"/>
  <c r="Y1112" i="2" s="1"/>
  <c r="V1060" i="1"/>
  <c r="Y757" i="2" s="1"/>
  <c r="V228" i="1"/>
  <c r="Y148" i="2" s="1"/>
  <c r="V686" i="1"/>
  <c r="Y667" i="2" s="1"/>
  <c r="V33" i="1"/>
  <c r="Y30" i="2" s="1"/>
  <c r="V320" i="1"/>
  <c r="Y636" i="2" s="1"/>
  <c r="V1081" i="1"/>
  <c r="Y1006" i="2" s="1"/>
  <c r="V358" i="1"/>
  <c r="Y417" i="2" s="1"/>
  <c r="V1236" i="1"/>
  <c r="V899" i="1"/>
  <c r="Y899" i="2" s="1"/>
  <c r="V1011" i="1"/>
  <c r="Y998" i="2" s="1"/>
  <c r="V327" i="1"/>
  <c r="Y195" i="2" s="1"/>
  <c r="V609" i="1"/>
  <c r="Y829" i="2" s="1"/>
  <c r="V367" i="1"/>
  <c r="Y471" i="2" s="1"/>
  <c r="V349" i="1"/>
  <c r="Y209" i="2" s="1"/>
  <c r="V969" i="1"/>
  <c r="Y958" i="2" s="1"/>
  <c r="V967" i="1"/>
  <c r="Y771" i="2" s="1"/>
  <c r="V135" i="1"/>
  <c r="Y149" i="2" s="1"/>
  <c r="V149" i="1"/>
  <c r="Y186" i="2" s="1"/>
  <c r="V277" i="1"/>
  <c r="Y95" i="2" s="1"/>
  <c r="V712" i="1"/>
  <c r="Y360" i="2" s="1"/>
  <c r="V708" i="1"/>
  <c r="Y951" i="2" s="1"/>
  <c r="V582" i="1"/>
  <c r="Y456" i="2" s="1"/>
  <c r="V1195" i="1"/>
  <c r="Y1167" i="2" s="1"/>
  <c r="V234" i="1"/>
  <c r="Y258" i="2" s="1"/>
  <c r="V981" i="1"/>
  <c r="Y559" i="2" s="1"/>
  <c r="V514" i="1"/>
  <c r="Y490" i="2" s="1"/>
  <c r="V341" i="1"/>
  <c r="Y528" i="2" s="1"/>
  <c r="V728" i="1"/>
  <c r="Y712" i="2" s="1"/>
  <c r="V192" i="1"/>
  <c r="Y256" i="2" s="1"/>
  <c r="V1204" i="1"/>
  <c r="V174" i="1"/>
  <c r="Y243" i="2" s="1"/>
  <c r="V145" i="1"/>
  <c r="Y224" i="2" s="1"/>
  <c r="V90" i="1"/>
  <c r="Y86" i="2" s="1"/>
  <c r="V18" i="1"/>
  <c r="Y54" i="2" s="1"/>
  <c r="V1067" i="1"/>
  <c r="V1123" i="1"/>
  <c r="Y1081" i="2" s="1"/>
  <c r="V636" i="1"/>
  <c r="Y726" i="2" s="1"/>
  <c r="V789" i="1"/>
  <c r="Y971" i="2" s="1"/>
  <c r="V873" i="1"/>
  <c r="Y736" i="2" s="1"/>
  <c r="V14" i="1"/>
  <c r="Y11" i="2" s="1"/>
  <c r="V693" i="1"/>
  <c r="Y672" i="2" s="1"/>
  <c r="V1080" i="1"/>
  <c r="Y991" i="2" s="1"/>
  <c r="V904" i="1"/>
  <c r="Y920" i="2" s="1"/>
  <c r="V1208" i="1"/>
  <c r="V351" i="1"/>
  <c r="Y284" i="2" s="1"/>
  <c r="V842" i="1"/>
  <c r="Y760" i="2" s="1"/>
  <c r="V132" i="1"/>
  <c r="Y118" i="2" s="1"/>
  <c r="V573" i="1"/>
  <c r="Y703" i="2" s="1"/>
  <c r="V638" i="1"/>
  <c r="Y497" i="2" s="1"/>
  <c r="V590" i="1"/>
  <c r="Y706" i="2" s="1"/>
  <c r="V7" i="1"/>
  <c r="Y12" i="2" s="1"/>
  <c r="V1182" i="1"/>
  <c r="V761" i="1"/>
  <c r="Y721" i="2" s="1"/>
  <c r="V46" i="1"/>
  <c r="Y46" i="2" s="1"/>
  <c r="V131" i="1"/>
  <c r="Y167" i="2" s="1"/>
  <c r="V186" i="1"/>
  <c r="Y126" i="2" s="1"/>
  <c r="V71" i="1"/>
  <c r="Y78" i="2" s="1"/>
  <c r="V1143" i="1"/>
  <c r="Y1078" i="2" s="1"/>
  <c r="V523" i="1"/>
  <c r="Y676" i="2" s="1"/>
  <c r="V614" i="1"/>
  <c r="Y844" i="2" s="1"/>
  <c r="V756" i="1"/>
  <c r="Y965" i="2" s="1"/>
  <c r="V1152" i="1"/>
  <c r="Y1075" i="2" s="1"/>
  <c r="V644" i="1"/>
  <c r="Y519" i="2" s="1"/>
  <c r="V840" i="1"/>
  <c r="Y723" i="2" s="1"/>
  <c r="V670" i="1"/>
  <c r="Y919" i="2" s="1"/>
  <c r="V495" i="1"/>
  <c r="Y385" i="2" s="1"/>
  <c r="V215" i="1"/>
  <c r="Y260" i="2" s="1"/>
  <c r="V380" i="1"/>
  <c r="Y286" i="2" s="1"/>
  <c r="V1077" i="1"/>
  <c r="Y1073" i="2" s="1"/>
  <c r="V227" i="1"/>
  <c r="Y294" i="2" s="1"/>
  <c r="V782" i="1"/>
  <c r="Y964" i="2" s="1"/>
  <c r="V737" i="1"/>
  <c r="Y988" i="2" s="1"/>
  <c r="V880" i="1"/>
  <c r="Y754" i="2" s="1"/>
  <c r="V422" i="1"/>
  <c r="Y418" i="2" s="1"/>
  <c r="V226" i="1"/>
  <c r="Y316" i="2" s="1"/>
  <c r="V1062" i="1"/>
  <c r="Y1027" i="2" s="1"/>
  <c r="V84" i="1"/>
  <c r="Y183" i="2" s="1"/>
  <c r="V773" i="1"/>
  <c r="Y576" i="2" s="1"/>
  <c r="V496" i="1"/>
  <c r="Y306" i="2" s="1"/>
  <c r="V1211" i="1"/>
  <c r="Y1198" i="2" s="1"/>
  <c r="V687" i="1"/>
  <c r="Y523" i="2" s="1"/>
  <c r="V565" i="1"/>
  <c r="Y585" i="2" s="1"/>
  <c r="V809" i="1"/>
  <c r="Y741" i="2" s="1"/>
  <c r="V1240" i="1"/>
  <c r="V3" i="1"/>
  <c r="Y5" i="2" s="1"/>
  <c r="V179" i="1"/>
  <c r="Y202" i="2" s="1"/>
  <c r="V548" i="1"/>
  <c r="Y655" i="2" s="1"/>
  <c r="V1076" i="1"/>
  <c r="Y1041" i="2" s="1"/>
  <c r="V213" i="1"/>
  <c r="Y367" i="2" s="1"/>
  <c r="V342" i="1"/>
  <c r="Y264" i="2" s="1"/>
  <c r="V75" i="1"/>
  <c r="Y64" i="2" s="1"/>
  <c r="V253" i="1"/>
  <c r="Y212" i="2" s="1"/>
  <c r="V1163" i="1"/>
  <c r="V539" i="1"/>
  <c r="Y521" i="2" s="1"/>
  <c r="V408" i="1"/>
  <c r="Y900" i="2" s="1"/>
  <c r="V128" i="1"/>
  <c r="Y75" i="2" s="1"/>
  <c r="V396" i="1"/>
  <c r="Y103" i="2" s="1"/>
  <c r="V93" i="1"/>
  <c r="Y133" i="2" s="1"/>
  <c r="V685" i="1"/>
  <c r="Y575" i="2" s="1"/>
  <c r="V272" i="1"/>
  <c r="Y404" i="2" s="1"/>
  <c r="V95" i="1"/>
  <c r="Y67" i="2" s="1"/>
  <c r="V1179" i="1"/>
  <c r="V165" i="1"/>
  <c r="Y299" i="2" s="1"/>
  <c r="V987" i="1"/>
  <c r="Y882" i="2" s="1"/>
  <c r="V336" i="1"/>
  <c r="Y416" i="2" s="1"/>
  <c r="V1187" i="1"/>
  <c r="V785" i="1"/>
  <c r="Y903" i="2" s="1"/>
  <c r="V639" i="1"/>
  <c r="Y681" i="2" s="1"/>
  <c r="V355" i="1"/>
  <c r="Y427" i="2" s="1"/>
  <c r="V334" i="1"/>
  <c r="Y389" i="2" s="1"/>
  <c r="V869" i="1"/>
  <c r="Y722" i="2" s="1"/>
  <c r="V992" i="1"/>
  <c r="Y976" i="2" s="1"/>
  <c r="V191" i="1"/>
  <c r="Y206" i="2" s="1"/>
  <c r="V1224" i="1"/>
  <c r="V388" i="1"/>
  <c r="Y567" i="2" s="1"/>
  <c r="V527" i="1"/>
  <c r="Y522" i="2" s="1"/>
  <c r="V429" i="1"/>
  <c r="Y453" i="2" s="1"/>
  <c r="V446" i="1"/>
  <c r="Y571" i="2" s="1"/>
  <c r="V219" i="1"/>
  <c r="Y165" i="2" s="1"/>
  <c r="V837" i="1"/>
  <c r="Y735" i="2" s="1"/>
  <c r="V886" i="1"/>
  <c r="Y640" i="2" s="1"/>
  <c r="V975" i="1"/>
  <c r="Y1126" i="2" s="1"/>
  <c r="V26" i="1"/>
  <c r="Y73" i="2" s="1"/>
  <c r="V575" i="1"/>
  <c r="Y532" i="2" s="1"/>
  <c r="V387" i="1"/>
  <c r="Y347" i="2" s="1"/>
  <c r="V796" i="1"/>
  <c r="Y539" i="2" s="1"/>
  <c r="V344" i="1"/>
  <c r="Y441" i="2" s="1"/>
  <c r="V85" i="1"/>
  <c r="Y239" i="2" s="1"/>
  <c r="V1222" i="1"/>
  <c r="V628" i="1"/>
  <c r="Y609" i="2" s="1"/>
  <c r="V492" i="1"/>
  <c r="Y392" i="2" s="1"/>
  <c r="V161" i="1"/>
  <c r="Y175" i="2" s="1"/>
  <c r="V1029" i="1"/>
  <c r="Y996" i="2" s="1"/>
  <c r="V1124" i="1"/>
  <c r="Y1092" i="2" s="1"/>
  <c r="V6" i="1"/>
  <c r="Y7" i="2" s="1"/>
  <c r="V778" i="1"/>
  <c r="Y687" i="2" s="1"/>
  <c r="V1162" i="1"/>
  <c r="Y1121" i="2" s="1"/>
  <c r="V623" i="1"/>
  <c r="Y472" i="2" s="1"/>
  <c r="V104" i="1"/>
  <c r="Y139" i="2" s="1"/>
  <c r="V459" i="1"/>
  <c r="Y468" i="2" s="1"/>
  <c r="V769" i="1"/>
  <c r="Y938" i="2" s="1"/>
  <c r="V826" i="1"/>
  <c r="Y831" i="2" s="1"/>
  <c r="V593" i="1"/>
  <c r="Y1106" i="2" s="1"/>
  <c r="V836" i="1"/>
  <c r="Y669" i="2" s="1"/>
  <c r="V801" i="1"/>
  <c r="Y870" i="2" s="1"/>
  <c r="V214" i="1"/>
  <c r="Y104" i="2" s="1"/>
  <c r="V44" i="1"/>
  <c r="Y23" i="2" s="1"/>
  <c r="V1233" i="1"/>
  <c r="Y1203" i="2" s="1"/>
  <c r="V878" i="1"/>
  <c r="Y825" i="2" s="1"/>
  <c r="V409" i="1"/>
  <c r="Y429" i="2" s="1"/>
  <c r="V1100" i="1"/>
  <c r="Y1110" i="2" s="1"/>
  <c r="V1040" i="1"/>
  <c r="Y942" i="2" s="1"/>
  <c r="V476" i="1"/>
  <c r="Y588" i="2" s="1"/>
  <c r="V1056" i="1"/>
  <c r="Y1034" i="2" s="1"/>
  <c r="V658" i="1"/>
  <c r="Y861" i="2" s="1"/>
  <c r="V933" i="1"/>
  <c r="Y926" i="2" s="1"/>
  <c r="V250" i="1"/>
  <c r="Y230" i="2" s="1"/>
  <c r="V1133" i="1"/>
  <c r="Y927" i="2" s="1"/>
  <c r="V462" i="1"/>
  <c r="Y311" i="2" s="1"/>
  <c r="V806" i="1"/>
  <c r="Y886" i="2" s="1"/>
  <c r="V997" i="1"/>
  <c r="Y968" i="2" s="1"/>
  <c r="V612" i="1"/>
  <c r="Y561" i="2" s="1"/>
  <c r="V352" i="1"/>
  <c r="Y393" i="2" s="1"/>
  <c r="V154" i="1"/>
  <c r="Y173" i="2" s="1"/>
  <c r="V646" i="1"/>
  <c r="Y846" i="2" s="1"/>
  <c r="V592" i="1"/>
  <c r="Y848" i="2" s="1"/>
  <c r="V887" i="1"/>
  <c r="Y884" i="2" s="1"/>
  <c r="V525" i="1"/>
  <c r="Y455" i="2" s="1"/>
  <c r="V1151" i="1"/>
  <c r="Y1153" i="2" s="1"/>
  <c r="V1164" i="1"/>
  <c r="V627" i="1"/>
  <c r="Y699" i="2" s="1"/>
  <c r="V566" i="1"/>
  <c r="Y784" i="2" s="1"/>
  <c r="V802" i="1"/>
  <c r="Y634" i="2" s="1"/>
  <c r="V851" i="1"/>
  <c r="Y685" i="2" s="1"/>
  <c r="V183" i="1"/>
  <c r="Y132" i="2" s="1"/>
  <c r="V713" i="1"/>
  <c r="Y826" i="2" s="1"/>
  <c r="V252" i="1"/>
  <c r="Y222" i="2" s="1"/>
  <c r="V301" i="1"/>
  <c r="Y229" i="2" s="1"/>
  <c r="V601" i="1"/>
  <c r="Y464" i="2" s="1"/>
  <c r="V1116" i="1"/>
  <c r="Y1090" i="2" s="1"/>
  <c r="V1055" i="1"/>
  <c r="Y1019" i="2" s="1"/>
  <c r="V1196" i="1"/>
  <c r="V482" i="1"/>
  <c r="Y562" i="2" s="1"/>
  <c r="V696" i="1"/>
  <c r="Y797" i="2" s="1"/>
  <c r="V190" i="1"/>
  <c r="Y211" i="2" s="1"/>
  <c r="V195" i="1"/>
  <c r="Y141" i="2" s="1"/>
  <c r="V1039" i="1"/>
  <c r="Y1013" i="2" s="1"/>
  <c r="V1201" i="1"/>
  <c r="V383" i="1"/>
  <c r="Y196" i="2" s="1"/>
  <c r="V723" i="1"/>
  <c r="Y282" i="2" s="1"/>
  <c r="V668" i="1"/>
  <c r="Y995" i="2" s="1"/>
  <c r="V255" i="1"/>
  <c r="Y338" i="2" s="1"/>
  <c r="V321" i="1"/>
  <c r="Y276" i="2" s="1"/>
  <c r="V1135" i="1"/>
  <c r="V230" i="1"/>
  <c r="Y295" i="2" s="1"/>
  <c r="V401" i="1"/>
  <c r="Y877" i="2" s="1"/>
  <c r="V579" i="1"/>
  <c r="Y410" i="2" s="1"/>
  <c r="V275" i="1"/>
  <c r="Y431" i="2" s="1"/>
  <c r="V596" i="1"/>
  <c r="Y731" i="2" s="1"/>
  <c r="V831" i="1"/>
  <c r="Y683" i="2" s="1"/>
  <c r="V23" i="1"/>
  <c r="Y21" i="2" s="1"/>
  <c r="V621" i="1"/>
  <c r="Y707" i="2" s="1"/>
  <c r="V725" i="1"/>
  <c r="Y496" i="2" s="1"/>
  <c r="V1097" i="1"/>
  <c r="Y1050" i="2" s="1"/>
  <c r="V780" i="1"/>
  <c r="Y719" i="2" s="1"/>
  <c r="V559" i="1"/>
  <c r="Y613" i="2" s="1"/>
  <c r="V1061" i="1"/>
  <c r="Y1071" i="2" s="1"/>
  <c r="V418" i="1"/>
  <c r="Y394" i="2" s="1"/>
  <c r="V1078" i="1"/>
  <c r="Y1127" i="2" s="1"/>
  <c r="V726" i="1"/>
  <c r="Y895" i="2" s="1"/>
  <c r="V1176" i="1"/>
  <c r="V50" i="1"/>
  <c r="Y40" i="2" s="1"/>
  <c r="V201" i="1"/>
  <c r="Y189" i="2" s="1"/>
  <c r="V998" i="1"/>
  <c r="Y785" i="2" s="1"/>
  <c r="V363" i="1"/>
  <c r="Y320" i="2" s="1"/>
  <c r="V536" i="1"/>
  <c r="Y317" i="2" s="1"/>
  <c r="V155" i="1"/>
  <c r="Y210" i="2" s="1"/>
  <c r="V841" i="1"/>
  <c r="Y854" i="2" s="1"/>
  <c r="V1114" i="1"/>
  <c r="Y1128" i="2" s="1"/>
  <c r="V1048" i="1"/>
  <c r="Y957" i="2" s="1"/>
  <c r="V683" i="1"/>
  <c r="Y656" i="2" s="1"/>
  <c r="V553" i="1"/>
  <c r="Y526" i="2" s="1"/>
  <c r="V78" i="1"/>
  <c r="Y87" i="2" s="1"/>
  <c r="V875" i="1"/>
  <c r="Y839" i="2" s="1"/>
  <c r="V1047" i="1"/>
  <c r="Y932" i="2" s="1"/>
  <c r="V1003" i="1"/>
  <c r="Y556" i="2" s="1"/>
  <c r="V1105" i="1"/>
  <c r="Y1159" i="2" s="1"/>
  <c r="V759" i="1"/>
  <c r="Y852" i="2" s="1"/>
  <c r="V1127" i="1"/>
  <c r="Y1122" i="2" s="1"/>
  <c r="V143" i="1"/>
  <c r="Y178" i="2" s="1"/>
  <c r="V882" i="1"/>
  <c r="Y892" i="2" s="1"/>
  <c r="V1008" i="1"/>
  <c r="Y978" i="2" s="1"/>
  <c r="V101" i="1"/>
  <c r="Y35" i="2" s="1"/>
  <c r="V391" i="1"/>
  <c r="Y578" i="2" s="1"/>
  <c r="V1010" i="1"/>
  <c r="Y1037" i="2" s="1"/>
  <c r="V522" i="1"/>
  <c r="Y620" i="2" s="1"/>
  <c r="V1137" i="1"/>
  <c r="Y953" i="2" s="1"/>
  <c r="V430" i="1"/>
  <c r="Y324" i="2" s="1"/>
  <c r="V932" i="1"/>
  <c r="Y856" i="2" s="1"/>
  <c r="V626" i="1"/>
  <c r="Y608" i="2" s="1"/>
  <c r="V397" i="1"/>
  <c r="Y573" i="2" s="1"/>
  <c r="V223" i="1"/>
  <c r="Y380" i="2" s="1"/>
  <c r="V269" i="1"/>
  <c r="Y424" i="2" s="1"/>
  <c r="V1130" i="1"/>
  <c r="Y1068" i="2" s="1"/>
  <c r="V883" i="1"/>
  <c r="Y930" i="2" s="1"/>
  <c r="V585" i="1"/>
  <c r="Y623" i="2" s="1"/>
  <c r="V153" i="1"/>
  <c r="Y192" i="2" s="1"/>
  <c r="V304" i="1"/>
  <c r="Y283" i="2" s="1"/>
  <c r="V417" i="1"/>
  <c r="Y495" i="2" s="1"/>
  <c r="V305" i="1"/>
  <c r="Y216" i="2" s="1"/>
  <c r="V672" i="1"/>
  <c r="Y344" i="2" s="1"/>
  <c r="V489" i="1"/>
  <c r="Y538" i="2" s="1"/>
  <c r="V203" i="1"/>
  <c r="Y121" i="2" s="1"/>
  <c r="V343" i="1"/>
  <c r="Y512" i="2" s="1"/>
  <c r="V262" i="1"/>
  <c r="Y181" i="2" s="1"/>
  <c r="V656" i="1"/>
  <c r="Y564" i="2" s="1"/>
  <c r="V369" i="1"/>
  <c r="Y551" i="2" s="1"/>
  <c r="V323" i="1"/>
  <c r="Y205" i="2" s="1"/>
  <c r="V28" i="1"/>
  <c r="Y24" i="2" s="1"/>
  <c r="V76" i="1"/>
  <c r="Y115" i="2" s="1"/>
  <c r="V784" i="1"/>
  <c r="Y832" i="2" s="1"/>
  <c r="V798" i="1"/>
  <c r="Y569" i="2" s="1"/>
  <c r="V124" i="1"/>
  <c r="Y42" i="2" s="1"/>
  <c r="V94" i="1"/>
  <c r="Y159" i="2" s="1"/>
  <c r="V206" i="1"/>
  <c r="Y383" i="2" s="1"/>
  <c r="V1203" i="1"/>
  <c r="V749" i="1"/>
  <c r="Y755" i="2" s="1"/>
  <c r="V1098" i="1"/>
  <c r="Y1053" i="2" s="1"/>
  <c r="V127" i="1"/>
  <c r="Y219" i="2" s="1"/>
  <c r="V329" i="1"/>
  <c r="Y369" i="2" s="1"/>
  <c r="V811" i="1"/>
  <c r="Y975" i="2" s="1"/>
  <c r="V944" i="1"/>
  <c r="Y1046" i="2" s="1"/>
  <c r="V121" i="1"/>
  <c r="Y166" i="2" s="1"/>
  <c r="V246" i="1"/>
  <c r="Y275" i="2" s="1"/>
  <c r="V741" i="1"/>
  <c r="Y869" i="2" s="1"/>
  <c r="V464" i="1"/>
  <c r="Y812" i="2" s="1"/>
  <c r="V424" i="1"/>
  <c r="Y698" i="2" s="1"/>
  <c r="V589" i="1"/>
  <c r="Y898" i="2" s="1"/>
  <c r="V319" i="1"/>
  <c r="Y467" i="2" s="1"/>
  <c r="V1083" i="1"/>
  <c r="Y1035" i="2" s="1"/>
  <c r="V937" i="1"/>
  <c r="Y974" i="2" s="1"/>
  <c r="V1218" i="1"/>
  <c r="V1036" i="1"/>
  <c r="Y1065" i="2" s="1"/>
  <c r="V420" i="1"/>
  <c r="Y343" i="2" s="1"/>
  <c r="V657" i="1"/>
  <c r="Y690" i="2" s="1"/>
  <c r="V9" i="1"/>
  <c r="Y36" i="2" s="1"/>
  <c r="V1037" i="1"/>
  <c r="Y994" i="2" s="1"/>
  <c r="V866" i="1"/>
  <c r="Y845" i="2" s="1"/>
  <c r="V461" i="1"/>
  <c r="Y253" i="2" s="1"/>
  <c r="V920" i="1"/>
  <c r="Y834" i="2" s="1"/>
  <c r="V415" i="1"/>
  <c r="Y361" i="2" s="1"/>
  <c r="V10" i="1"/>
  <c r="Y14" i="2" s="1"/>
  <c r="V787" i="1"/>
  <c r="Y1069" i="2" s="1"/>
  <c r="V521" i="1"/>
  <c r="Y918" i="2" s="1"/>
  <c r="V1095" i="1"/>
  <c r="Y983" i="2" s="1"/>
  <c r="V558" i="1"/>
  <c r="Y232" i="2" s="1"/>
  <c r="V4" i="1"/>
  <c r="Y4" i="2" s="1"/>
  <c r="V103" i="1"/>
  <c r="Y125" i="2" s="1"/>
  <c r="V1064" i="1"/>
  <c r="Y961" i="2" s="1"/>
  <c r="V1023" i="1"/>
  <c r="Y770" i="2" s="1"/>
  <c r="V957" i="1"/>
  <c r="Y808" i="2" s="1"/>
  <c r="V260" i="1"/>
  <c r="Y408" i="2" s="1"/>
  <c r="V1118" i="1"/>
  <c r="Y1104" i="2" s="1"/>
  <c r="V820" i="1"/>
  <c r="Y1076" i="2" s="1"/>
  <c r="V724" i="1"/>
  <c r="Y552" i="2" s="1"/>
  <c r="V414" i="1"/>
  <c r="Y705" i="2" s="1"/>
  <c r="V454" i="1"/>
  <c r="Y378" i="2" s="1"/>
  <c r="V984" i="1"/>
  <c r="Y820" i="2" s="1"/>
  <c r="V1059" i="1"/>
  <c r="Y1051" i="2" s="1"/>
  <c r="V91" i="1"/>
  <c r="Y83" i="2" s="1"/>
  <c r="V652" i="1"/>
  <c r="Y462" i="2" s="1"/>
  <c r="V82" i="1"/>
  <c r="Y106" i="2" s="1"/>
  <c r="V289" i="1"/>
  <c r="Y334" i="2" s="1"/>
  <c r="V136" i="1"/>
  <c r="Y123" i="2" s="1"/>
  <c r="V39" i="1"/>
  <c r="Y76" i="2" s="1"/>
  <c r="V434" i="1"/>
  <c r="Y590" i="2" s="1"/>
  <c r="V583" i="1"/>
  <c r="Y460" i="2" s="1"/>
  <c r="V1213" i="1"/>
  <c r="V225" i="1"/>
  <c r="Y384" i="2" s="1"/>
  <c r="V141" i="1"/>
  <c r="Y131" i="2" s="1"/>
  <c r="V1172" i="1"/>
  <c r="Y1195" i="2" s="1"/>
  <c r="V1148" i="1"/>
  <c r="Y1135" i="2" s="1"/>
  <c r="V603" i="1"/>
  <c r="Y730" i="2" s="1"/>
  <c r="V662" i="1"/>
  <c r="Y628" i="2" s="1"/>
  <c r="V1012" i="1"/>
  <c r="Y1026" i="2" s="1"/>
  <c r="V985" i="1"/>
  <c r="Y906" i="2" s="1"/>
  <c r="V764" i="1"/>
  <c r="Y782" i="2" s="1"/>
  <c r="V60" i="1"/>
  <c r="Y71" i="2" s="1"/>
  <c r="V625" i="1"/>
  <c r="Y474" i="2" s="1"/>
  <c r="V133" i="1"/>
  <c r="Y84" i="2" s="1"/>
  <c r="V976" i="1"/>
  <c r="Y977" i="2" s="1"/>
  <c r="V703" i="1"/>
  <c r="Y871" i="2" s="1"/>
  <c r="V667" i="1"/>
  <c r="Y850" i="2" s="1"/>
  <c r="V222" i="1"/>
  <c r="Y207" i="2" s="1"/>
  <c r="V651" i="1"/>
  <c r="Y649" i="2" s="1"/>
  <c r="V451" i="1"/>
  <c r="Y465" i="2" s="1"/>
  <c r="V89" i="1"/>
  <c r="Y72" i="2" s="1"/>
  <c r="V853" i="1"/>
  <c r="Y821" i="2" s="1"/>
  <c r="V381" i="1"/>
  <c r="Y290" i="2" s="1"/>
  <c r="V630" i="1"/>
  <c r="Y446" i="2" s="1"/>
  <c r="V930" i="1"/>
  <c r="Y955" i="2" s="1"/>
  <c r="V122" i="1"/>
  <c r="Y240" i="2" s="1"/>
  <c r="V608" i="1"/>
  <c r="Y398" i="2" s="1"/>
  <c r="V1234" i="1"/>
  <c r="V1221" i="1"/>
  <c r="V734" i="1"/>
  <c r="Y849" i="2" s="1"/>
  <c r="V265" i="1"/>
  <c r="Y110" i="2" s="1"/>
  <c r="V988" i="1"/>
  <c r="Y1066" i="2" s="1"/>
  <c r="V855" i="1"/>
  <c r="Y949" i="2" s="1"/>
  <c r="V720" i="1"/>
  <c r="Y582" i="2" s="1"/>
  <c r="V1145" i="1"/>
  <c r="V993" i="1"/>
  <c r="Y1048" i="2" s="1"/>
  <c r="V356" i="1"/>
  <c r="Y461" i="2" s="1"/>
  <c r="V284" i="1"/>
  <c r="Y279" i="2" s="1"/>
  <c r="V1020" i="1"/>
  <c r="Y1007" i="2" s="1"/>
  <c r="V503" i="1"/>
  <c r="Y498" i="2" s="1"/>
  <c r="V156" i="1"/>
  <c r="Y92" i="2" s="1"/>
  <c r="V467" i="1"/>
  <c r="Y592" i="2" s="1"/>
  <c r="V691" i="1"/>
  <c r="Y341" i="2" s="1"/>
  <c r="V807" i="1"/>
  <c r="Y1096" i="2" s="1"/>
  <c r="V615" i="1"/>
  <c r="Y878" i="2" s="1"/>
  <c r="V540" i="1"/>
  <c r="Y691" i="2" s="1"/>
  <c r="V1174" i="1"/>
  <c r="V1192" i="1"/>
  <c r="V1002" i="1"/>
  <c r="Y891" i="2" s="1"/>
  <c r="V236" i="1"/>
  <c r="Y231" i="2" s="1"/>
  <c r="V1091" i="1"/>
  <c r="Y860" i="2" s="1"/>
  <c r="V979" i="1"/>
  <c r="Y990" i="2" s="1"/>
  <c r="V180" i="1"/>
  <c r="Y201" i="2" s="1"/>
  <c r="V860" i="1"/>
  <c r="Y764" i="2" s="1"/>
  <c r="V453" i="1"/>
  <c r="Y463" i="2" s="1"/>
  <c r="V653" i="1"/>
  <c r="Y553" i="2" s="1"/>
  <c r="V31" i="1"/>
  <c r="Y26" i="2" s="1"/>
  <c r="V1197" i="1"/>
  <c r="Y1196" i="2" s="1"/>
  <c r="V1166" i="1"/>
  <c r="V231" i="1"/>
  <c r="Y298" i="2" s="1"/>
  <c r="V571" i="1"/>
  <c r="Y506" i="2" s="1"/>
  <c r="V1107" i="1"/>
  <c r="Y1072" i="2" s="1"/>
  <c r="V97" i="1"/>
  <c r="Y85" i="2" s="1"/>
  <c r="V5" i="1"/>
  <c r="Y13" i="2" s="1"/>
  <c r="V1238" i="1"/>
  <c r="V493" i="1"/>
  <c r="Y332" i="2" s="1"/>
  <c r="V894" i="1"/>
  <c r="Y925" i="2" s="1"/>
  <c r="V900" i="1"/>
  <c r="Y946" i="2" s="1"/>
  <c r="V599" i="1"/>
  <c r="Y750" i="2" s="1"/>
  <c r="V285" i="1"/>
  <c r="Y328" i="2" s="1"/>
  <c r="V1013" i="1"/>
  <c r="Y1039" i="2" s="1"/>
  <c r="V742" i="1"/>
  <c r="Y637" i="2" s="1"/>
  <c r="V1045" i="1"/>
  <c r="Y986" i="2" s="1"/>
  <c r="V740" i="1"/>
  <c r="Y711" i="2" s="1"/>
  <c r="V1044" i="1"/>
  <c r="Y1036" i="2" s="1"/>
  <c r="V1063" i="1"/>
  <c r="Y1120" i="2" s="1"/>
  <c r="V1231" i="1"/>
  <c r="V27" i="1"/>
  <c r="Y25" i="2" s="1"/>
  <c r="V70" i="1"/>
  <c r="Y101" i="2" s="1"/>
  <c r="V1185" i="1"/>
  <c r="V519" i="1"/>
  <c r="Y493" i="2" s="1"/>
  <c r="V74" i="1"/>
  <c r="Y60" i="2" s="1"/>
  <c r="V1155" i="1"/>
  <c r="Y1134" i="2" s="1"/>
  <c r="V939" i="1"/>
  <c r="Y823" i="2" s="1"/>
  <c r="V954" i="1"/>
  <c r="Y574" i="2" s="1"/>
  <c r="V273" i="1"/>
  <c r="Y787" i="2" s="1"/>
  <c r="V791" i="1"/>
  <c r="Y867" i="2" s="1"/>
  <c r="V98" i="1"/>
  <c r="Y61" i="2" s="1"/>
  <c r="V362" i="1"/>
  <c r="Y305" i="2" s="1"/>
  <c r="V650" i="1"/>
  <c r="Y648" i="2" s="1"/>
  <c r="V606" i="1"/>
  <c r="Y570" i="2" s="1"/>
  <c r="V188" i="1"/>
  <c r="Y241" i="2" s="1"/>
  <c r="V38" i="1"/>
  <c r="Y19" i="2" s="1"/>
  <c r="V238" i="1"/>
  <c r="Y268" i="2" s="1"/>
  <c r="V1188" i="1"/>
  <c r="V403" i="1"/>
  <c r="Y405" i="2" s="1"/>
  <c r="U12" i="1"/>
  <c r="X37" i="2" s="1"/>
  <c r="U929" i="1"/>
  <c r="X1001" i="2" s="1"/>
  <c r="U1043" i="1"/>
  <c r="X1062" i="2" s="1"/>
  <c r="U955" i="1"/>
  <c r="X817" i="2" s="1"/>
  <c r="U411" i="1"/>
  <c r="X257" i="2" s="1"/>
  <c r="U653" i="1"/>
  <c r="X553" i="2" s="1"/>
  <c r="U780" i="1"/>
  <c r="X719" i="2" s="1"/>
  <c r="U559" i="1"/>
  <c r="X613" i="2" s="1"/>
  <c r="U31" i="1"/>
  <c r="X26" i="2" s="1"/>
  <c r="U1197" i="1"/>
  <c r="X1196" i="2" s="1"/>
  <c r="U1061" i="1"/>
  <c r="X1071" i="2" s="1"/>
  <c r="U1166" i="1"/>
  <c r="U418" i="1"/>
  <c r="X394" i="2" s="1"/>
  <c r="U231" i="1"/>
  <c r="X298" i="2" s="1"/>
  <c r="U1078" i="1"/>
  <c r="X1127" i="2" s="1"/>
  <c r="U571" i="1"/>
  <c r="X506" i="2" s="1"/>
  <c r="U726" i="1"/>
  <c r="X895" i="2" s="1"/>
  <c r="U1107" i="1"/>
  <c r="X1072" i="2" s="1"/>
  <c r="U1176" i="1"/>
  <c r="U97" i="1"/>
  <c r="X85" i="2" s="1"/>
  <c r="U50" i="1"/>
  <c r="X40" i="2" s="1"/>
  <c r="U5" i="1"/>
  <c r="X13" i="2" s="1"/>
  <c r="U201" i="1"/>
  <c r="X189" i="2" s="1"/>
  <c r="U1238" i="1"/>
  <c r="U998" i="1"/>
  <c r="X785" i="2" s="1"/>
  <c r="U493" i="1"/>
  <c r="X332" i="2" s="1"/>
  <c r="U363" i="1"/>
  <c r="X320" i="2" s="1"/>
  <c r="U894" i="1"/>
  <c r="X925" i="2" s="1"/>
  <c r="U536" i="1"/>
  <c r="X317" i="2" s="1"/>
  <c r="U900" i="1"/>
  <c r="X946" i="2" s="1"/>
  <c r="U599" i="1"/>
  <c r="X750" i="2" s="1"/>
  <c r="U155" i="1"/>
  <c r="X210" i="2" s="1"/>
  <c r="U285" i="1"/>
  <c r="X328" i="2" s="1"/>
  <c r="U841" i="1"/>
  <c r="X854" i="2" s="1"/>
  <c r="U1013" i="1"/>
  <c r="X1039" i="2" s="1"/>
  <c r="U1114" i="1"/>
  <c r="X1128" i="2" s="1"/>
  <c r="U742" i="1"/>
  <c r="X637" i="2" s="1"/>
  <c r="U1048" i="1"/>
  <c r="X957" i="2" s="1"/>
  <c r="U1045" i="1"/>
  <c r="X986" i="2" s="1"/>
  <c r="U683" i="1"/>
  <c r="X656" i="2" s="1"/>
  <c r="U740" i="1"/>
  <c r="X711" i="2" s="1"/>
  <c r="U553" i="1"/>
  <c r="X526" i="2" s="1"/>
  <c r="U1044" i="1"/>
  <c r="X1036" i="2" s="1"/>
  <c r="U78" i="1"/>
  <c r="X87" i="2" s="1"/>
  <c r="U1063" i="1"/>
  <c r="X1120" i="2" s="1"/>
  <c r="U875" i="1"/>
  <c r="X839" i="2" s="1"/>
  <c r="U1231" i="1"/>
  <c r="U1047" i="1"/>
  <c r="X932" i="2" s="1"/>
  <c r="U27" i="1"/>
  <c r="X25" i="2" s="1"/>
  <c r="U70" i="1"/>
  <c r="X101" i="2" s="1"/>
  <c r="U1003" i="1"/>
  <c r="X556" i="2" s="1"/>
  <c r="U1185" i="1"/>
  <c r="U1105" i="1"/>
  <c r="X1159" i="2" s="1"/>
  <c r="U759" i="1"/>
  <c r="X852" i="2" s="1"/>
  <c r="U519" i="1"/>
  <c r="X493" i="2" s="1"/>
  <c r="U74" i="1"/>
  <c r="X60" i="2" s="1"/>
  <c r="U1127" i="1"/>
  <c r="X1122" i="2" s="1"/>
  <c r="U1155" i="1"/>
  <c r="X1134" i="2" s="1"/>
  <c r="U143" i="1"/>
  <c r="X178" i="2" s="1"/>
  <c r="U939" i="1"/>
  <c r="X823" i="2" s="1"/>
  <c r="U882" i="1"/>
  <c r="X892" i="2" s="1"/>
  <c r="U954" i="1"/>
  <c r="X574" i="2" s="1"/>
  <c r="U1008" i="1"/>
  <c r="X978" i="2" s="1"/>
  <c r="U273" i="1"/>
  <c r="X787" i="2" s="1"/>
  <c r="U101" i="1"/>
  <c r="X35" i="2" s="1"/>
  <c r="U791" i="1"/>
  <c r="X867" i="2" s="1"/>
  <c r="U98" i="1"/>
  <c r="X61" i="2" s="1"/>
  <c r="U391" i="1"/>
  <c r="X578" i="2" s="1"/>
  <c r="U362" i="1"/>
  <c r="X305" i="2" s="1"/>
  <c r="U1010" i="1"/>
  <c r="X1037" i="2" s="1"/>
  <c r="U650" i="1"/>
  <c r="X648" i="2" s="1"/>
  <c r="U522" i="1"/>
  <c r="X620" i="2" s="1"/>
  <c r="U606" i="1"/>
  <c r="X570" i="2" s="1"/>
  <c r="U188" i="1"/>
  <c r="X241" i="2" s="1"/>
  <c r="U1137" i="1"/>
  <c r="X953" i="2" s="1"/>
  <c r="U38" i="1"/>
  <c r="X19" i="2" s="1"/>
  <c r="U430" i="1"/>
  <c r="X324" i="2" s="1"/>
  <c r="U238" i="1"/>
  <c r="X268" i="2" s="1"/>
  <c r="U932" i="1"/>
  <c r="X856" i="2" s="1"/>
  <c r="U1188" i="1"/>
  <c r="U626" i="1"/>
  <c r="X608" i="2" s="1"/>
  <c r="U397" i="1"/>
  <c r="X573" i="2" s="1"/>
  <c r="U403" i="1"/>
  <c r="X405" i="2" s="1"/>
  <c r="U223" i="1"/>
  <c r="X380" i="2" s="1"/>
  <c r="U269" i="1"/>
  <c r="X424" i="2" s="1"/>
  <c r="U1130" i="1"/>
  <c r="X1068" i="2" s="1"/>
  <c r="U883" i="1"/>
  <c r="X930" i="2" s="1"/>
  <c r="U585" i="1"/>
  <c r="X623" i="2" s="1"/>
  <c r="U153" i="1"/>
  <c r="X192" i="2" s="1"/>
  <c r="U304" i="1"/>
  <c r="X283" i="2" s="1"/>
  <c r="U417" i="1"/>
  <c r="X495" i="2" s="1"/>
  <c r="U305" i="1"/>
  <c r="X216" i="2" s="1"/>
  <c r="U672" i="1"/>
  <c r="X344" i="2" s="1"/>
  <c r="U489" i="1"/>
  <c r="X538" i="2" s="1"/>
  <c r="U203" i="1"/>
  <c r="X121" i="2" s="1"/>
  <c r="U343" i="1"/>
  <c r="X512" i="2" s="1"/>
  <c r="U262" i="1"/>
  <c r="X181" i="2" s="1"/>
  <c r="U656" i="1"/>
  <c r="X564" i="2" s="1"/>
  <c r="U369" i="1"/>
  <c r="X551" i="2" s="1"/>
  <c r="U323" i="1"/>
  <c r="X205" i="2" s="1"/>
  <c r="U28" i="1"/>
  <c r="X24" i="2" s="1"/>
  <c r="U76" i="1"/>
  <c r="X115" i="2" s="1"/>
  <c r="U784" i="1"/>
  <c r="X832" i="2" s="1"/>
  <c r="U798" i="1"/>
  <c r="X569" i="2" s="1"/>
  <c r="U124" i="1"/>
  <c r="X42" i="2" s="1"/>
  <c r="U94" i="1"/>
  <c r="X159" i="2" s="1"/>
  <c r="U206" i="1"/>
  <c r="X383" i="2" s="1"/>
  <c r="U1203" i="1"/>
  <c r="U749" i="1"/>
  <c r="X755" i="2" s="1"/>
  <c r="U1098" i="1"/>
  <c r="X1053" i="2" s="1"/>
  <c r="U127" i="1"/>
  <c r="X219" i="2" s="1"/>
  <c r="U329" i="1"/>
  <c r="X369" i="2" s="1"/>
  <c r="U811" i="1"/>
  <c r="X975" i="2" s="1"/>
  <c r="U944" i="1"/>
  <c r="X1046" i="2" s="1"/>
  <c r="U121" i="1"/>
  <c r="X166" i="2" s="1"/>
  <c r="U246" i="1"/>
  <c r="X275" i="2" s="1"/>
  <c r="U741" i="1"/>
  <c r="X869" i="2" s="1"/>
  <c r="U464" i="1"/>
  <c r="X812" i="2" s="1"/>
  <c r="U424" i="1"/>
  <c r="X698" i="2" s="1"/>
  <c r="U589" i="1"/>
  <c r="X898" i="2" s="1"/>
  <c r="U319" i="1"/>
  <c r="X467" i="2" s="1"/>
  <c r="U1083" i="1"/>
  <c r="X1035" i="2" s="1"/>
  <c r="U937" i="1"/>
  <c r="X974" i="2" s="1"/>
  <c r="U1218" i="1"/>
  <c r="U1036" i="1"/>
  <c r="X1065" i="2" s="1"/>
  <c r="U420" i="1"/>
  <c r="X343" i="2" s="1"/>
  <c r="U657" i="1"/>
  <c r="X690" i="2" s="1"/>
  <c r="U9" i="1"/>
  <c r="X36" i="2" s="1"/>
  <c r="U1037" i="1"/>
  <c r="X994" i="2" s="1"/>
  <c r="V295" i="1"/>
  <c r="Y62" i="2" s="1"/>
  <c r="U570" i="1"/>
  <c r="X646" i="2" s="1"/>
  <c r="U488" i="1"/>
  <c r="X872" i="2" s="1"/>
  <c r="U479" i="1"/>
  <c r="X261" i="2" s="1"/>
  <c r="U263" i="1"/>
  <c r="X548" i="2" s="1"/>
  <c r="U649" i="1"/>
  <c r="X630" i="2" s="1"/>
  <c r="U861" i="1"/>
  <c r="X1000" i="2" s="1"/>
  <c r="U15" i="1"/>
  <c r="X20" i="2" s="1"/>
  <c r="U324" i="1"/>
  <c r="X287" i="2" s="1"/>
  <c r="U717" i="1"/>
  <c r="X859" i="2" s="1"/>
  <c r="U716" i="1"/>
  <c r="X349" i="2" s="1"/>
  <c r="U372" i="1"/>
  <c r="X412" i="2" s="1"/>
  <c r="U88" i="1"/>
  <c r="X143" i="2" s="1"/>
  <c r="U538" i="1"/>
  <c r="X610" i="2" s="1"/>
  <c r="U682" i="1"/>
  <c r="X505" i="2" s="1"/>
  <c r="U643" i="1"/>
  <c r="X612" i="2" s="1"/>
  <c r="U410" i="1"/>
  <c r="X346" i="2" s="1"/>
  <c r="U118" i="1"/>
  <c r="X194" i="2" s="1"/>
  <c r="U870" i="1"/>
  <c r="X733" i="2" s="1"/>
  <c r="U1134" i="1"/>
  <c r="U534" i="1"/>
  <c r="X447" i="2" s="1"/>
  <c r="U555" i="1"/>
  <c r="X435" i="2" s="1"/>
  <c r="U465" i="1"/>
  <c r="X544" i="2" s="1"/>
  <c r="U986" i="1"/>
  <c r="X1049" i="2" s="1"/>
  <c r="U735" i="1"/>
  <c r="X772" i="2" s="1"/>
  <c r="U347" i="1"/>
  <c r="X419" i="2" s="1"/>
  <c r="U1167" i="1"/>
  <c r="X1156" i="2" s="1"/>
  <c r="U1087" i="1"/>
  <c r="X1105" i="2" s="1"/>
  <c r="V567" i="1"/>
  <c r="Y654" i="2" s="1"/>
  <c r="V730" i="1"/>
  <c r="Y602" i="2" s="1"/>
  <c r="V895" i="1"/>
  <c r="Y824" i="2" s="1"/>
  <c r="V466" i="1"/>
  <c r="Y382" i="2" s="1"/>
  <c r="V233" i="1"/>
  <c r="Y234" i="2" s="1"/>
  <c r="V1009" i="1"/>
  <c r="Y1131" i="2" s="1"/>
  <c r="V832" i="1"/>
  <c r="Y855" i="2" s="1"/>
  <c r="V605" i="1"/>
  <c r="Y451" i="2" s="1"/>
  <c r="V821" i="1"/>
  <c r="Y763" i="2" s="1"/>
  <c r="V770" i="1"/>
  <c r="Y715" i="2" s="1"/>
  <c r="V1094" i="1"/>
  <c r="Y1060" i="2" s="1"/>
  <c r="V839" i="1"/>
  <c r="Y847" i="2" s="1"/>
  <c r="V1169" i="1"/>
  <c r="Y1124" i="2" s="1"/>
  <c r="V600" i="1"/>
  <c r="Y469" i="2" s="1"/>
  <c r="V867" i="1"/>
  <c r="Y794" i="2" s="1"/>
  <c r="V586" i="1"/>
  <c r="Y440" i="2" s="1"/>
  <c r="V216" i="1"/>
  <c r="Y312" i="2" s="1"/>
  <c r="V1147" i="1"/>
  <c r="Y1099" i="2" s="1"/>
  <c r="V689" i="1"/>
  <c r="Y710" i="2" s="1"/>
  <c r="V1154" i="1"/>
  <c r="Y1129" i="2" s="1"/>
  <c r="V52" i="1"/>
  <c r="Y112" i="2" s="1"/>
  <c r="V278" i="1"/>
  <c r="Y135" i="2" s="1"/>
  <c r="V178" i="1"/>
  <c r="Y308" i="2" s="1"/>
  <c r="V510" i="1"/>
  <c r="Y762" i="2" s="1"/>
  <c r="V1101" i="1"/>
  <c r="Y1025" i="2" s="1"/>
  <c r="V909" i="1"/>
  <c r="Y1042" i="2" s="1"/>
  <c r="V1030" i="1"/>
  <c r="Y1165" i="2" s="1"/>
  <c r="V291" i="1"/>
  <c r="Y775" i="2" s="1"/>
  <c r="V256" i="1"/>
  <c r="Y163" i="2" s="1"/>
  <c r="V814" i="1"/>
  <c r="Y740" i="2" s="1"/>
  <c r="V777" i="1"/>
  <c r="Y813" i="2" s="1"/>
  <c r="V692" i="1"/>
  <c r="Y675" i="2" s="1"/>
  <c r="V421" i="1"/>
  <c r="Y374" i="2" s="1"/>
  <c r="V767" i="1"/>
  <c r="Y822" i="2" s="1"/>
  <c r="V229" i="1"/>
  <c r="Y122" i="2" s="1"/>
  <c r="V925" i="1"/>
  <c r="Y887" i="2" s="1"/>
  <c r="V931" i="1"/>
  <c r="Y818" i="2" s="1"/>
  <c r="V193" i="1"/>
  <c r="Y436" i="2" s="1"/>
  <c r="V545" i="1"/>
  <c r="Y973" i="2" s="1"/>
  <c r="V468" i="1"/>
  <c r="Y466" i="2" s="1"/>
  <c r="V1069" i="1"/>
  <c r="Y1085" i="2" s="1"/>
  <c r="V959" i="1"/>
  <c r="Y905" i="2" s="1"/>
  <c r="V517" i="1"/>
  <c r="Y371" i="2" s="1"/>
  <c r="V287" i="1"/>
  <c r="Y420" i="2" s="1"/>
  <c r="V444" i="1"/>
  <c r="Y399" i="2" s="1"/>
  <c r="V1014" i="1"/>
  <c r="Y579" i="2" s="1"/>
  <c r="V212" i="1"/>
  <c r="Y134" i="2" s="1"/>
  <c r="V353" i="1"/>
  <c r="Y271" i="2" s="1"/>
  <c r="V927" i="1"/>
  <c r="Y725" i="2" s="1"/>
  <c r="V309" i="1"/>
  <c r="Y364" i="2" s="1"/>
  <c r="V428" i="1"/>
  <c r="Y607" i="2" s="1"/>
  <c r="V847" i="1"/>
  <c r="Y768" i="2" s="1"/>
  <c r="V678" i="1"/>
  <c r="Y682" i="2" s="1"/>
  <c r="V313" i="1"/>
  <c r="Y530" i="2" s="1"/>
  <c r="V164" i="1"/>
  <c r="Y170" i="2" s="1"/>
  <c r="V1189" i="1"/>
  <c r="V907" i="1"/>
  <c r="Y1023" i="2" s="1"/>
  <c r="V36" i="1"/>
  <c r="Y49" i="2" s="1"/>
  <c r="V876" i="1"/>
  <c r="Y862" i="2" s="1"/>
  <c r="V631" i="1"/>
  <c r="Y500" i="2" s="1"/>
  <c r="V877" i="1"/>
  <c r="Y939" i="2" s="1"/>
  <c r="V745" i="1"/>
  <c r="Y838" i="2" s="1"/>
  <c r="V202" i="1"/>
  <c r="Y65" i="2" s="1"/>
  <c r="V896" i="1"/>
  <c r="Y936" i="2" s="1"/>
  <c r="V637" i="1"/>
  <c r="Y743" i="2" s="1"/>
  <c r="V458" i="1"/>
  <c r="Y158" i="2" s="1"/>
  <c r="V254" i="1"/>
  <c r="Y426" i="2" s="1"/>
  <c r="V16" i="1"/>
  <c r="Y8" i="2" s="1"/>
  <c r="V470" i="1"/>
  <c r="Y565" i="2" s="1"/>
  <c r="V439" i="1"/>
  <c r="Y739" i="2" s="1"/>
  <c r="V460" i="1"/>
  <c r="Y894" i="2" s="1"/>
  <c r="V748" i="1"/>
  <c r="Y618" i="2" s="1"/>
  <c r="V893" i="1"/>
  <c r="Y761" i="2" s="1"/>
  <c r="V1071" i="1"/>
  <c r="V845" i="1"/>
  <c r="Y783" i="2" s="1"/>
  <c r="V368" i="1"/>
  <c r="Y508" i="2" s="1"/>
  <c r="V721" i="1"/>
  <c r="Y896" i="2" s="1"/>
  <c r="V436" i="1"/>
  <c r="Y438" i="2" s="1"/>
  <c r="V962" i="1"/>
  <c r="Y909" i="2" s="1"/>
  <c r="V1096" i="1"/>
  <c r="Y1148" i="2" s="1"/>
  <c r="V1035" i="1"/>
  <c r="Y689" i="2" s="1"/>
  <c r="V654" i="1"/>
  <c r="Y677" i="2" s="1"/>
  <c r="V147" i="1"/>
  <c r="Y248" i="2" s="1"/>
  <c r="V271" i="1"/>
  <c r="Y402" i="2" s="1"/>
  <c r="V96" i="1"/>
  <c r="Y113" i="2" s="1"/>
  <c r="V1000" i="1"/>
  <c r="Y1033" i="2" s="1"/>
  <c r="V1200" i="1"/>
  <c r="V107" i="1"/>
  <c r="Y482" i="2" s="1"/>
  <c r="V1088" i="1"/>
  <c r="Y1133" i="2" s="1"/>
  <c r="V73" i="1"/>
  <c r="Y50" i="2" s="1"/>
  <c r="V921" i="1"/>
  <c r="Y935" i="2" s="1"/>
  <c r="V607" i="1"/>
  <c r="Y614" i="2" s="1"/>
  <c r="V116" i="1"/>
  <c r="Y100" i="2" s="1"/>
  <c r="V189" i="1"/>
  <c r="Y208" i="2" s="1"/>
  <c r="V1228" i="1"/>
  <c r="Y1014" i="2" s="1"/>
  <c r="V137" i="1"/>
  <c r="Y187" i="2" s="1"/>
  <c r="V661" i="1"/>
  <c r="Y386" i="2" s="1"/>
  <c r="V1084" i="1"/>
  <c r="Y805" i="2" s="1"/>
  <c r="V744" i="1"/>
  <c r="Y663" i="2" s="1"/>
  <c r="V386" i="1"/>
  <c r="Y406" i="2" s="1"/>
  <c r="V483" i="1"/>
  <c r="Y728" i="2" s="1"/>
  <c r="V490" i="1"/>
  <c r="Y337" i="2" s="1"/>
  <c r="V1093" i="1"/>
  <c r="Y1102" i="2" s="1"/>
  <c r="V505" i="1"/>
  <c r="Y245" i="2" s="1"/>
  <c r="V547" i="1"/>
  <c r="Y459" i="2" s="1"/>
  <c r="V1016" i="1"/>
  <c r="Y1067" i="2" s="1"/>
  <c r="V134" i="1"/>
  <c r="Y99" i="2" s="1"/>
  <c r="V138" i="1"/>
  <c r="Y128" i="2" s="1"/>
  <c r="V1026" i="1"/>
  <c r="Y1032" i="2" s="1"/>
  <c r="V973" i="1"/>
  <c r="Y922" i="2" s="1"/>
  <c r="V1024" i="1"/>
  <c r="Y980" i="2" s="1"/>
  <c r="V588" i="1"/>
  <c r="Y514" i="2" s="1"/>
  <c r="V598" i="1"/>
  <c r="Y342" i="2" s="1"/>
  <c r="V41" i="1"/>
  <c r="Y58" i="2" s="1"/>
  <c r="V953" i="1"/>
  <c r="Y1086" i="2" s="1"/>
  <c r="V655" i="1"/>
  <c r="Y843" i="2" s="1"/>
  <c r="V629" i="1"/>
  <c r="Y503" i="2" s="1"/>
  <c r="V297" i="1"/>
  <c r="Y325" i="2" s="1"/>
  <c r="V1079" i="1"/>
  <c r="Y969" i="2" s="1"/>
  <c r="V889" i="1"/>
  <c r="Y873" i="2" s="1"/>
  <c r="V64" i="1"/>
  <c r="Y45" i="2" s="1"/>
  <c r="V561" i="1"/>
  <c r="Y696" i="2" s="1"/>
  <c r="V648" i="1"/>
  <c r="Y589" i="2" s="1"/>
  <c r="V276" i="1"/>
  <c r="Y301" i="2" s="1"/>
  <c r="V181" i="1"/>
  <c r="Y129" i="2" s="1"/>
  <c r="V241" i="1"/>
  <c r="Y233" i="2" s="1"/>
  <c r="V68" i="1"/>
  <c r="Y124" i="2" s="1"/>
  <c r="V1184" i="1"/>
  <c r="V684" i="1"/>
  <c r="Y513" i="2" s="1"/>
  <c r="V1139" i="1"/>
  <c r="Y1144" i="2" s="1"/>
  <c r="V729" i="1"/>
  <c r="Y595" i="2" s="1"/>
  <c r="V83" i="1"/>
  <c r="Y63" i="2" s="1"/>
  <c r="V543" i="1"/>
  <c r="Y259" i="2" s="1"/>
  <c r="V641" i="1"/>
  <c r="Y963" i="2" s="1"/>
  <c r="V504" i="1"/>
  <c r="Y323" i="2" s="1"/>
  <c r="V620" i="1"/>
  <c r="Y411" i="2" s="1"/>
  <c r="V968" i="1"/>
  <c r="Y546" i="2" s="1"/>
  <c r="V274" i="1"/>
  <c r="Y387" i="2" s="1"/>
  <c r="V700" i="1"/>
  <c r="Y594" i="2" s="1"/>
  <c r="V758" i="1"/>
  <c r="Y293" i="2" s="1"/>
  <c r="V827" i="1"/>
  <c r="Y397" i="2" s="1"/>
  <c r="V325" i="1"/>
  <c r="Y454" i="2" s="1"/>
  <c r="V526" i="1"/>
  <c r="Y477" i="2" s="1"/>
  <c r="V888" i="1"/>
  <c r="Y1173" i="2" s="1"/>
  <c r="V1131" i="1"/>
  <c r="Y1137" i="2" s="1"/>
  <c r="V338" i="1"/>
  <c r="Y403" i="2" s="1"/>
  <c r="V1202" i="1"/>
  <c r="V312" i="1"/>
  <c r="Y359" i="2" s="1"/>
  <c r="V390" i="1"/>
  <c r="Y351" i="2" s="1"/>
  <c r="V766" i="1"/>
  <c r="Y633" i="2" s="1"/>
  <c r="V49" i="1"/>
  <c r="Y69" i="2" s="1"/>
  <c r="V857" i="1"/>
  <c r="Y1024" i="2" s="1"/>
  <c r="V911" i="1"/>
  <c r="Y774" i="2" s="1"/>
  <c r="V270" i="1"/>
  <c r="Y263" i="2" s="1"/>
  <c r="V221" i="1"/>
  <c r="Y227" i="2" s="1"/>
  <c r="V1235" i="1"/>
  <c r="V445" i="1"/>
  <c r="Y518" i="2" s="1"/>
  <c r="V1004" i="1"/>
  <c r="Y1020" i="2" s="1"/>
  <c r="V1001" i="1"/>
  <c r="Y615" i="2" s="1"/>
  <c r="V1144" i="1"/>
  <c r="Y1084" i="2" s="1"/>
  <c r="V602" i="1"/>
  <c r="Y641" i="2" s="1"/>
  <c r="V378" i="1"/>
  <c r="Y767" i="2" s="1"/>
  <c r="V34" i="1"/>
  <c r="Y94" i="2" s="1"/>
  <c r="V1227" i="1"/>
  <c r="V264" i="1"/>
  <c r="Y365" i="2" s="1"/>
  <c r="V760" i="1"/>
  <c r="Y549" i="2" s="1"/>
  <c r="V182" i="1"/>
  <c r="Y190" i="2" s="1"/>
  <c r="V1217" i="1"/>
  <c r="V1075" i="1"/>
  <c r="Y1031" i="2" s="1"/>
  <c r="V232" i="1"/>
  <c r="Y182" i="2" s="1"/>
  <c r="V1190" i="1"/>
  <c r="V544" i="1"/>
  <c r="Y354" i="2" s="1"/>
  <c r="V846" i="1"/>
  <c r="Y982" i="2" s="1"/>
  <c r="V763" i="1"/>
  <c r="Y423" i="2" s="1"/>
  <c r="V1054" i="1"/>
  <c r="Y1077" i="2" s="1"/>
  <c r="V1212" i="1"/>
  <c r="V1128" i="1"/>
  <c r="Y1149" i="2" s="1"/>
  <c r="V950" i="1"/>
  <c r="Y931" i="2" s="1"/>
  <c r="V235" i="1"/>
  <c r="Y152" i="2" s="1"/>
  <c r="V158" i="1"/>
  <c r="Y169" i="2" s="1"/>
  <c r="V977" i="1"/>
  <c r="Y933" i="2" s="1"/>
  <c r="V508" i="1"/>
  <c r="Y434" i="2" s="1"/>
  <c r="V960" i="1"/>
  <c r="Y1028" i="2" s="1"/>
  <c r="V22" i="1"/>
  <c r="Y29" i="2" s="1"/>
  <c r="V995" i="1"/>
  <c r="Y1054" i="2" s="1"/>
  <c r="V591" i="1"/>
  <c r="Y708" i="2" s="1"/>
  <c r="V702" i="1"/>
  <c r="Y801" i="2" s="1"/>
  <c r="V1082" i="1"/>
  <c r="Y962" i="2" s="1"/>
  <c r="V948" i="1"/>
  <c r="Y857" i="2" s="1"/>
  <c r="V666" i="1"/>
  <c r="Y600" i="2" s="1"/>
  <c r="V25" i="1"/>
  <c r="Y74" i="2" s="1"/>
  <c r="V912" i="1"/>
  <c r="Y803" i="2" s="1"/>
  <c r="V908" i="1"/>
  <c r="Y718" i="2" s="1"/>
  <c r="V54" i="1"/>
  <c r="Y43" i="2" s="1"/>
  <c r="V209" i="1"/>
  <c r="Y144" i="2" s="1"/>
  <c r="V308" i="1"/>
  <c r="Y499" i="2" s="1"/>
  <c r="V331" i="1"/>
  <c r="Y168" i="2" s="1"/>
  <c r="V237" i="1"/>
  <c r="Y278" i="2" s="1"/>
  <c r="V786" i="1"/>
  <c r="Y745" i="2" s="1"/>
  <c r="V952" i="1"/>
  <c r="Y778" i="2" s="1"/>
  <c r="V1015" i="1"/>
  <c r="Y1074" i="2" s="1"/>
  <c r="V989" i="1"/>
  <c r="Y889" i="2" s="1"/>
  <c r="V597" i="1"/>
  <c r="Y319" i="2" s="1"/>
  <c r="V364" i="1"/>
  <c r="Y321" i="2" s="1"/>
  <c r="V112" i="1"/>
  <c r="Y180" i="2" s="1"/>
  <c r="V1121" i="1"/>
  <c r="Y1003" i="2" s="1"/>
  <c r="V622" i="1"/>
  <c r="Y541" i="2" s="1"/>
  <c r="V120" i="1"/>
  <c r="Y255" i="2" s="1"/>
  <c r="V172" i="1"/>
  <c r="Y246" i="2" s="1"/>
  <c r="V792" i="1"/>
  <c r="Y908" i="2" s="1"/>
  <c r="V472" i="1"/>
  <c r="Y697" i="2" s="1"/>
  <c r="V753" i="1"/>
  <c r="Y866" i="2" s="1"/>
  <c r="V871" i="1"/>
  <c r="Y1152" i="2" s="1"/>
  <c r="V1051" i="1"/>
  <c r="Y1125" i="2" s="1"/>
  <c r="V1206" i="1"/>
  <c r="V710" i="1"/>
  <c r="Y652" i="2" s="1"/>
  <c r="V843" i="1"/>
  <c r="Y540" i="2" s="1"/>
  <c r="V1171" i="1"/>
  <c r="V59" i="1"/>
  <c r="Y127" i="2" s="1"/>
  <c r="V772" i="1"/>
  <c r="Y558" i="2" s="1"/>
  <c r="V804" i="1"/>
  <c r="Y911" i="2" s="1"/>
  <c r="V512" i="1"/>
  <c r="Y421" i="2" s="1"/>
  <c r="V328" i="1"/>
  <c r="Y353" i="2" s="1"/>
  <c r="V293" i="1"/>
  <c r="Y250" i="2" s="1"/>
  <c r="V664" i="1"/>
  <c r="Y635" i="2" s="1"/>
  <c r="V642" i="1"/>
  <c r="Y249" i="2" s="1"/>
  <c r="V244" i="1"/>
  <c r="Y457" i="2" s="1"/>
  <c r="N1053" i="1"/>
  <c r="V302" i="1"/>
  <c r="Y164" i="2" s="1"/>
  <c r="V115" i="1"/>
  <c r="Y174" i="2" s="1"/>
  <c r="V849" i="1"/>
  <c r="Y893" i="2" s="1"/>
  <c r="V63" i="1"/>
  <c r="Y102" i="2" s="1"/>
  <c r="V507" i="1"/>
  <c r="Y452" i="2" s="1"/>
  <c r="V53" i="1"/>
  <c r="Y161" i="2" s="1"/>
  <c r="V1074" i="1"/>
  <c r="Y1103" i="2" s="1"/>
  <c r="V557" i="1"/>
  <c r="Y645" i="2" s="1"/>
  <c r="V1142" i="1"/>
  <c r="Y1142" i="2" s="1"/>
  <c r="V1006" i="1"/>
  <c r="Y940" i="2" s="1"/>
  <c r="V1220" i="1"/>
  <c r="V1170" i="1"/>
  <c r="Y1166" i="2" s="1"/>
  <c r="V310" i="1"/>
  <c r="Y329" i="2" s="1"/>
  <c r="V1232" i="1"/>
  <c r="V660" i="1"/>
  <c r="Y617" i="2" s="1"/>
  <c r="V715" i="1"/>
  <c r="Y381" i="2" s="1"/>
  <c r="V1157" i="1"/>
  <c r="Y1189" i="2" s="1"/>
  <c r="V864" i="1"/>
  <c r="Y885" i="2" s="1"/>
  <c r="V29" i="1"/>
  <c r="Y27" i="2" s="1"/>
  <c r="V532" i="1"/>
  <c r="Y478" i="2" s="1"/>
  <c r="V1146" i="1"/>
  <c r="Y1140" i="2" s="1"/>
  <c r="V885" i="1"/>
  <c r="Y724" i="2" s="1"/>
  <c r="V699" i="1"/>
  <c r="Y688" i="2" s="1"/>
  <c r="V360" i="1"/>
  <c r="Y300" i="2" s="1"/>
  <c r="V1199" i="1"/>
  <c r="V204" i="1"/>
  <c r="Y336" i="2" s="1"/>
  <c r="V371" i="1"/>
  <c r="Y348" i="2" s="1"/>
  <c r="V718" i="1"/>
  <c r="Y534" i="2" s="1"/>
  <c r="V1215" i="1"/>
  <c r="Y1162" i="2" s="1"/>
  <c r="V701" i="1"/>
  <c r="Y668" i="2" s="1"/>
  <c r="V679" i="1"/>
  <c r="Y632" i="2" s="1"/>
  <c r="V1153" i="1"/>
  <c r="Y1188" i="2" s="1"/>
  <c r="V412" i="1"/>
  <c r="Y150" i="2" s="1"/>
  <c r="V1219" i="1"/>
  <c r="Y1180" i="2" s="1"/>
  <c r="V32" i="1"/>
  <c r="Y22" i="2" s="1"/>
  <c r="V714" i="1"/>
  <c r="Y624" i="2" s="1"/>
  <c r="V497" i="1"/>
  <c r="Y586" i="2" s="1"/>
  <c r="V781" i="1"/>
  <c r="Y888" i="2" s="1"/>
  <c r="V812" i="1"/>
  <c r="Y661" i="2" s="1"/>
  <c r="V1160" i="1"/>
  <c r="Y1136" i="2" s="1"/>
  <c r="V433" i="1"/>
  <c r="Y492" i="2" s="1"/>
  <c r="V1113" i="1"/>
  <c r="V35" i="1"/>
  <c r="Y41" i="2" s="1"/>
  <c r="V1085" i="1"/>
  <c r="V125" i="1"/>
  <c r="Y107" i="2" s="1"/>
  <c r="V942" i="1"/>
  <c r="Y1063" i="2" s="1"/>
  <c r="V400" i="1"/>
  <c r="Y273" i="2" s="1"/>
  <c r="V874" i="1"/>
  <c r="Y947" i="2" s="1"/>
  <c r="V502" i="1"/>
  <c r="Y304" i="2" s="1"/>
  <c r="V150" i="1"/>
  <c r="Y244" i="2" s="1"/>
  <c r="V994" i="1"/>
  <c r="Y806" i="2" s="1"/>
  <c r="V1207" i="1"/>
  <c r="V55" i="1"/>
  <c r="Y31" i="2" s="1"/>
  <c r="V774" i="1"/>
  <c r="Y686" i="2" s="1"/>
  <c r="V431" i="1"/>
  <c r="Y242" i="2" s="1"/>
  <c r="V211" i="1"/>
  <c r="Y225" i="2" s="1"/>
  <c r="V520" i="1"/>
  <c r="Y584" i="2" s="1"/>
  <c r="V1089" i="1"/>
  <c r="Y1093" i="2" s="1"/>
  <c r="V665" i="1"/>
  <c r="Y631" i="2" s="1"/>
  <c r="V1180" i="1"/>
  <c r="V294" i="1"/>
  <c r="Y270" i="2" s="1"/>
  <c r="V500" i="1"/>
  <c r="Y701" i="2" s="1"/>
  <c r="V733" i="1"/>
  <c r="Y554" i="2" s="1"/>
  <c r="V419" i="1"/>
  <c r="Y448" i="2" s="1"/>
  <c r="V243" i="1"/>
  <c r="Y535" i="2" s="1"/>
  <c r="V856" i="1"/>
  <c r="Y916" i="2" s="1"/>
  <c r="V473" i="1"/>
  <c r="Y345" i="2" s="1"/>
  <c r="V633" i="1"/>
  <c r="Y510" i="2" s="1"/>
  <c r="V663" i="1"/>
  <c r="Y415" i="2" s="1"/>
  <c r="V903" i="1"/>
  <c r="Y252" i="2" s="1"/>
  <c r="V923" i="1"/>
  <c r="Y997" i="2" s="1"/>
  <c r="V426" i="1"/>
  <c r="Y390" i="2" s="1"/>
  <c r="V239" i="1"/>
  <c r="Y350" i="2" s="1"/>
  <c r="V1092" i="1"/>
  <c r="Y1095" i="2" s="1"/>
  <c r="V463" i="1"/>
  <c r="Y395" i="2" s="1"/>
  <c r="V917" i="1"/>
  <c r="Y835" i="2" s="1"/>
  <c r="V1150" i="1"/>
  <c r="Y1141" i="2" s="1"/>
  <c r="V1073" i="1"/>
  <c r="Y1098" i="2" s="1"/>
  <c r="V240" i="1"/>
  <c r="Y136" i="2" s="1"/>
  <c r="V947" i="1"/>
  <c r="Y1021" i="2" s="1"/>
  <c r="V928" i="1"/>
  <c r="Y923" i="2" s="1"/>
  <c r="V333" i="1"/>
  <c r="Y439" i="2" s="1"/>
  <c r="V669" i="1"/>
  <c r="Y1012" i="2" s="1"/>
  <c r="V916" i="1"/>
  <c r="Y827" i="2" s="1"/>
  <c r="V1032" i="1"/>
  <c r="V709" i="1"/>
  <c r="Y679" i="2" s="1"/>
  <c r="U866" i="1"/>
  <c r="X845" i="2" s="1"/>
  <c r="U461" i="1"/>
  <c r="X253" i="2" s="1"/>
  <c r="U920" i="1"/>
  <c r="X834" i="2" s="1"/>
  <c r="U415" i="1"/>
  <c r="X361" i="2" s="1"/>
  <c r="U10" i="1"/>
  <c r="X14" i="2" s="1"/>
  <c r="U787" i="1"/>
  <c r="X1069" i="2" s="1"/>
  <c r="U521" i="1"/>
  <c r="X918" i="2" s="1"/>
  <c r="U1095" i="1"/>
  <c r="X983" i="2" s="1"/>
  <c r="U558" i="1"/>
  <c r="X232" i="2" s="1"/>
  <c r="U4" i="1"/>
  <c r="X4" i="2" s="1"/>
  <c r="U103" i="1"/>
  <c r="X125" i="2" s="1"/>
  <c r="U1064" i="1"/>
  <c r="X961" i="2" s="1"/>
  <c r="U1023" i="1"/>
  <c r="X770" i="2" s="1"/>
  <c r="U957" i="1"/>
  <c r="X808" i="2" s="1"/>
  <c r="U260" i="1"/>
  <c r="X408" i="2" s="1"/>
  <c r="U1118" i="1"/>
  <c r="X1104" i="2" s="1"/>
  <c r="U820" i="1"/>
  <c r="X1076" i="2" s="1"/>
  <c r="U724" i="1"/>
  <c r="X552" i="2" s="1"/>
  <c r="U414" i="1"/>
  <c r="X705" i="2" s="1"/>
  <c r="U454" i="1"/>
  <c r="X378" i="2" s="1"/>
  <c r="U984" i="1"/>
  <c r="X820" i="2" s="1"/>
  <c r="U1059" i="1"/>
  <c r="X1051" i="2" s="1"/>
  <c r="U91" i="1"/>
  <c r="X83" i="2" s="1"/>
  <c r="U652" i="1"/>
  <c r="X462" i="2" s="1"/>
  <c r="U82" i="1"/>
  <c r="X106" i="2" s="1"/>
  <c r="U289" i="1"/>
  <c r="X334" i="2" s="1"/>
  <c r="U136" i="1"/>
  <c r="X123" i="2" s="1"/>
  <c r="U39" i="1"/>
  <c r="X76" i="2" s="1"/>
  <c r="U434" i="1"/>
  <c r="X590" i="2" s="1"/>
  <c r="U583" i="1"/>
  <c r="X460" i="2" s="1"/>
  <c r="U1213" i="1"/>
  <c r="U225" i="1"/>
  <c r="X384" i="2" s="1"/>
  <c r="U141" i="1"/>
  <c r="X131" i="2" s="1"/>
  <c r="U1172" i="1"/>
  <c r="X1195" i="2" s="1"/>
  <c r="U1148" i="1"/>
  <c r="X1135" i="2" s="1"/>
  <c r="U603" i="1"/>
  <c r="X730" i="2" s="1"/>
  <c r="U662" i="1"/>
  <c r="X628" i="2" s="1"/>
  <c r="U1012" i="1"/>
  <c r="X1026" i="2" s="1"/>
  <c r="U985" i="1"/>
  <c r="X906" i="2" s="1"/>
  <c r="U764" i="1"/>
  <c r="X782" i="2" s="1"/>
  <c r="U60" i="1"/>
  <c r="X71" i="2" s="1"/>
  <c r="U625" i="1"/>
  <c r="X474" i="2" s="1"/>
  <c r="U133" i="1"/>
  <c r="X84" i="2" s="1"/>
  <c r="U976" i="1"/>
  <c r="X977" i="2" s="1"/>
  <c r="U703" i="1"/>
  <c r="X871" i="2" s="1"/>
  <c r="U667" i="1"/>
  <c r="X850" i="2" s="1"/>
  <c r="U222" i="1"/>
  <c r="X207" i="2" s="1"/>
  <c r="U651" i="1"/>
  <c r="X649" i="2" s="1"/>
  <c r="U451" i="1"/>
  <c r="X465" i="2" s="1"/>
  <c r="U89" i="1"/>
  <c r="X72" i="2" s="1"/>
  <c r="U853" i="1"/>
  <c r="X821" i="2" s="1"/>
  <c r="U381" i="1"/>
  <c r="X290" i="2" s="1"/>
  <c r="U630" i="1"/>
  <c r="X446" i="2" s="1"/>
  <c r="U930" i="1"/>
  <c r="X955" i="2" s="1"/>
  <c r="U122" i="1"/>
  <c r="X240" i="2" s="1"/>
  <c r="U608" i="1"/>
  <c r="X398" i="2" s="1"/>
  <c r="U1234" i="1"/>
  <c r="U1221" i="1"/>
  <c r="U734" i="1"/>
  <c r="X849" i="2" s="1"/>
  <c r="U265" i="1"/>
  <c r="X110" i="2" s="1"/>
  <c r="U988" i="1"/>
  <c r="X1066" i="2" s="1"/>
  <c r="U855" i="1"/>
  <c r="X949" i="2" s="1"/>
  <c r="U720" i="1"/>
  <c r="X582" i="2" s="1"/>
  <c r="U1145" i="1"/>
  <c r="U993" i="1"/>
  <c r="X1048" i="2" s="1"/>
  <c r="U356" i="1"/>
  <c r="X461" i="2" s="1"/>
  <c r="U284" i="1"/>
  <c r="X279" i="2" s="1"/>
  <c r="U1020" i="1"/>
  <c r="X1007" i="2" s="1"/>
  <c r="U503" i="1"/>
  <c r="X498" i="2" s="1"/>
  <c r="U156" i="1"/>
  <c r="X92" i="2" s="1"/>
  <c r="U467" i="1"/>
  <c r="X592" i="2" s="1"/>
  <c r="U691" i="1"/>
  <c r="X341" i="2" s="1"/>
  <c r="U807" i="1"/>
  <c r="X1096" i="2" s="1"/>
  <c r="U615" i="1"/>
  <c r="X878" i="2" s="1"/>
  <c r="U540" i="1"/>
  <c r="X691" i="2" s="1"/>
  <c r="U1174" i="1"/>
  <c r="U1192" i="1"/>
  <c r="U1002" i="1"/>
  <c r="X891" i="2" s="1"/>
  <c r="U236" i="1"/>
  <c r="X231" i="2" s="1"/>
  <c r="U1091" i="1"/>
  <c r="X860" i="2" s="1"/>
  <c r="U979" i="1"/>
  <c r="X990" i="2" s="1"/>
  <c r="U180" i="1"/>
  <c r="X201" i="2" s="1"/>
  <c r="U860" i="1"/>
  <c r="X764" i="2" s="1"/>
  <c r="U453" i="1"/>
  <c r="X463" i="2" s="1"/>
  <c r="U302" i="1"/>
  <c r="X164" i="2" s="1"/>
  <c r="U115" i="1"/>
  <c r="X174" i="2" s="1"/>
  <c r="U849" i="1"/>
  <c r="X893" i="2" s="1"/>
  <c r="U63" i="1"/>
  <c r="X102" i="2" s="1"/>
  <c r="U507" i="1"/>
  <c r="X452" i="2" s="1"/>
  <c r="U53" i="1"/>
  <c r="X161" i="2" s="1"/>
  <c r="U1074" i="1"/>
  <c r="X1103" i="2" s="1"/>
  <c r="U557" i="1"/>
  <c r="X645" i="2" s="1"/>
  <c r="U1142" i="1"/>
  <c r="X1142" i="2" s="1"/>
  <c r="U1006" i="1"/>
  <c r="X940" i="2" s="1"/>
  <c r="U1220" i="1"/>
  <c r="U1170" i="1"/>
  <c r="X1166" i="2" s="1"/>
  <c r="U310" i="1"/>
  <c r="X329" i="2" s="1"/>
  <c r="U1232" i="1"/>
  <c r="U660" i="1"/>
  <c r="X617" i="2" s="1"/>
  <c r="U715" i="1"/>
  <c r="X381" i="2" s="1"/>
  <c r="U1157" i="1"/>
  <c r="X1189" i="2" s="1"/>
  <c r="U864" i="1"/>
  <c r="X885" i="2" s="1"/>
  <c r="U29" i="1"/>
  <c r="X27" i="2" s="1"/>
  <c r="U532" i="1"/>
  <c r="X478" i="2" s="1"/>
  <c r="U1146" i="1"/>
  <c r="X1140" i="2" s="1"/>
  <c r="U885" i="1"/>
  <c r="X724" i="2" s="1"/>
  <c r="U699" i="1"/>
  <c r="X688" i="2" s="1"/>
  <c r="U360" i="1"/>
  <c r="X300" i="2" s="1"/>
  <c r="U1199" i="1"/>
  <c r="U204" i="1"/>
  <c r="X336" i="2" s="1"/>
  <c r="U371" i="1"/>
  <c r="X348" i="2" s="1"/>
  <c r="U718" i="1"/>
  <c r="X534" i="2" s="1"/>
  <c r="U1215" i="1"/>
  <c r="X1162" i="2" s="1"/>
  <c r="U701" i="1"/>
  <c r="X668" i="2" s="1"/>
  <c r="U679" i="1"/>
  <c r="X632" i="2" s="1"/>
  <c r="U1153" i="1"/>
  <c r="X1188" i="2" s="1"/>
  <c r="U412" i="1"/>
  <c r="X150" i="2" s="1"/>
  <c r="U1219" i="1"/>
  <c r="X1180" i="2" s="1"/>
  <c r="U32" i="1"/>
  <c r="X22" i="2" s="1"/>
  <c r="U714" i="1"/>
  <c r="X624" i="2" s="1"/>
  <c r="U497" i="1"/>
  <c r="X586" i="2" s="1"/>
  <c r="U781" i="1"/>
  <c r="X888" i="2" s="1"/>
  <c r="U812" i="1"/>
  <c r="X661" i="2" s="1"/>
  <c r="U1160" i="1"/>
  <c r="X1136" i="2" s="1"/>
  <c r="U433" i="1"/>
  <c r="X492" i="2" s="1"/>
  <c r="U1113" i="1"/>
  <c r="U35" i="1"/>
  <c r="X41" i="2" s="1"/>
  <c r="U1085" i="1"/>
  <c r="U125" i="1"/>
  <c r="X107" i="2" s="1"/>
  <c r="U942" i="1"/>
  <c r="X1063" i="2" s="1"/>
  <c r="U400" i="1"/>
  <c r="X273" i="2" s="1"/>
  <c r="U874" i="1"/>
  <c r="X947" i="2" s="1"/>
  <c r="U502" i="1"/>
  <c r="X304" i="2" s="1"/>
  <c r="U150" i="1"/>
  <c r="X244" i="2" s="1"/>
  <c r="U994" i="1"/>
  <c r="X806" i="2" s="1"/>
  <c r="U1207" i="1"/>
  <c r="U55" i="1"/>
  <c r="X31" i="2" s="1"/>
  <c r="U774" i="1"/>
  <c r="X686" i="2" s="1"/>
  <c r="U431" i="1"/>
  <c r="X242" i="2" s="1"/>
  <c r="U211" i="1"/>
  <c r="X225" i="2" s="1"/>
  <c r="U520" i="1"/>
  <c r="X584" i="2" s="1"/>
  <c r="U1089" i="1"/>
  <c r="X1093" i="2" s="1"/>
  <c r="U665" i="1"/>
  <c r="X631" i="2" s="1"/>
  <c r="U1180" i="1"/>
  <c r="U294" i="1"/>
  <c r="X270" i="2" s="1"/>
  <c r="U500" i="1"/>
  <c r="X701" i="2" s="1"/>
  <c r="U733" i="1"/>
  <c r="X554" i="2" s="1"/>
  <c r="U419" i="1"/>
  <c r="X448" i="2" s="1"/>
  <c r="U243" i="1"/>
  <c r="X535" i="2" s="1"/>
  <c r="U856" i="1"/>
  <c r="X916" i="2" s="1"/>
  <c r="U473" i="1"/>
  <c r="X345" i="2" s="1"/>
  <c r="U633" i="1"/>
  <c r="X510" i="2" s="1"/>
  <c r="U663" i="1"/>
  <c r="X415" i="2" s="1"/>
  <c r="U903" i="1"/>
  <c r="X252" i="2" s="1"/>
  <c r="U923" i="1"/>
  <c r="X997" i="2" s="1"/>
  <c r="U426" i="1"/>
  <c r="X390" i="2" s="1"/>
  <c r="U239" i="1"/>
  <c r="X350" i="2" s="1"/>
  <c r="U1092" i="1"/>
  <c r="X1095" i="2" s="1"/>
  <c r="U463" i="1"/>
  <c r="X395" i="2" s="1"/>
  <c r="U917" i="1"/>
  <c r="X835" i="2" s="1"/>
  <c r="U1150" i="1"/>
  <c r="X1141" i="2" s="1"/>
  <c r="U1073" i="1"/>
  <c r="X1098" i="2" s="1"/>
  <c r="U240" i="1"/>
  <c r="X136" i="2" s="1"/>
  <c r="U947" i="1"/>
  <c r="X1021" i="2" s="1"/>
  <c r="U928" i="1"/>
  <c r="X923" i="2" s="1"/>
  <c r="U333" i="1"/>
  <c r="X439" i="2" s="1"/>
  <c r="U669" i="1"/>
  <c r="X1012" i="2" s="1"/>
  <c r="U916" i="1"/>
  <c r="X827" i="2" s="1"/>
  <c r="U1032" i="1"/>
  <c r="U709" i="1"/>
  <c r="X679" i="2" s="1"/>
  <c r="U245" i="1"/>
  <c r="X536" i="2" s="1"/>
  <c r="U1038" i="1"/>
  <c r="X1030" i="2" s="1"/>
  <c r="U518" i="1"/>
  <c r="X507" i="2" s="1"/>
  <c r="U140" i="1"/>
  <c r="X379" i="2" s="1"/>
  <c r="U1041" i="1"/>
  <c r="X1091" i="2" s="1"/>
  <c r="U554" i="1"/>
  <c r="X717" i="2" s="1"/>
  <c r="U1168" i="1"/>
  <c r="X1100" i="2" s="1"/>
  <c r="U794" i="1"/>
  <c r="X811" i="2" s="1"/>
  <c r="U251" i="1"/>
  <c r="X120" i="2" s="1"/>
  <c r="U854" i="1"/>
  <c r="X795" i="2" s="1"/>
  <c r="U123" i="1"/>
  <c r="X55" i="2" s="1"/>
  <c r="U1021" i="1"/>
  <c r="X959" i="2" s="1"/>
  <c r="U108" i="1"/>
  <c r="X38" i="2" s="1"/>
  <c r="U1102" i="1"/>
  <c r="X1044" i="2" s="1"/>
  <c r="U613" i="1"/>
  <c r="X587" i="2" s="1"/>
  <c r="U572" i="1"/>
  <c r="X470" i="2" s="1"/>
  <c r="U695" i="1"/>
  <c r="X638" i="2" s="1"/>
  <c r="U974" i="1"/>
  <c r="X816" i="2" s="1"/>
  <c r="U486" i="1"/>
  <c r="X401" i="2" s="1"/>
  <c r="U793" i="1"/>
  <c r="X815" i="2" s="1"/>
  <c r="U317" i="1"/>
  <c r="X228" i="2" s="1"/>
  <c r="U102" i="1"/>
  <c r="X97" i="2" s="1"/>
  <c r="U1110" i="1"/>
  <c r="X1139" i="2" s="1"/>
  <c r="U1065" i="1"/>
  <c r="X1082" i="2" s="1"/>
  <c r="U616" i="1"/>
  <c r="X793" i="2" s="1"/>
  <c r="U776" i="1"/>
  <c r="X657" i="2" s="1"/>
  <c r="U208" i="1"/>
  <c r="X226" i="2" s="1"/>
  <c r="U198" i="1"/>
  <c r="X281" i="2" s="1"/>
  <c r="U314" i="1"/>
  <c r="X237" i="2" s="1"/>
  <c r="U61" i="1"/>
  <c r="X130" i="2" s="1"/>
  <c r="U513" i="1"/>
  <c r="X643" i="2" s="1"/>
  <c r="U1140" i="1"/>
  <c r="X1143" i="2" s="1"/>
  <c r="U1178" i="1"/>
  <c r="U1177" i="1"/>
  <c r="X985" i="2" s="1"/>
  <c r="U92" i="1"/>
  <c r="X79" i="2" s="1"/>
  <c r="U168" i="1"/>
  <c r="X177" i="2" s="1"/>
  <c r="U688" i="1"/>
  <c r="X651" i="2" s="1"/>
  <c r="U379" i="1"/>
  <c r="X504" i="2" s="1"/>
  <c r="U915" i="1"/>
  <c r="X863" i="2" s="1"/>
  <c r="U142" i="1"/>
  <c r="X116" i="2" s="1"/>
  <c r="U817" i="1"/>
  <c r="X865" i="2" s="1"/>
  <c r="U541" i="1"/>
  <c r="X555" i="2" s="1"/>
  <c r="U77" i="1"/>
  <c r="X44" i="2" s="1"/>
  <c r="U529" i="1"/>
  <c r="X433" i="2" s="1"/>
  <c r="U872" i="1"/>
  <c r="X952" i="2" s="1"/>
  <c r="U611" i="1"/>
  <c r="X509" i="2" s="1"/>
  <c r="U922" i="1"/>
  <c r="X810" i="2" s="1"/>
  <c r="U788" i="1"/>
  <c r="X716" i="2" s="1"/>
  <c r="U743" i="1"/>
  <c r="X563" i="2" s="1"/>
  <c r="U376" i="1"/>
  <c r="X289" i="2" s="1"/>
  <c r="U530" i="1"/>
  <c r="X491" i="2" s="1"/>
  <c r="U834" i="1"/>
  <c r="X752" i="2" s="1"/>
  <c r="U747" i="1"/>
  <c r="X747" i="2" s="1"/>
  <c r="U1214" i="1"/>
  <c r="U477" i="1"/>
  <c r="X484" i="2" s="1"/>
  <c r="U1165" i="1"/>
  <c r="X1109" i="2" s="1"/>
  <c r="U79" i="1"/>
  <c r="X154" i="2" s="1"/>
  <c r="U350" i="1"/>
  <c r="X486" i="2" s="1"/>
  <c r="U298" i="1"/>
  <c r="X356" i="2" s="1"/>
  <c r="U87" i="1"/>
  <c r="X52" i="2" s="1"/>
  <c r="U169" i="1"/>
  <c r="X66" i="2" s="1"/>
  <c r="U752" i="1"/>
  <c r="X604" i="2" s="1"/>
  <c r="U768" i="1"/>
  <c r="X800" i="2" s="1"/>
  <c r="U1019" i="1"/>
  <c r="X993" i="2" s="1"/>
  <c r="U19" i="1"/>
  <c r="X17" i="2" s="1"/>
  <c r="U185" i="1"/>
  <c r="X156" i="2" s="1"/>
  <c r="U892" i="1"/>
  <c r="X758" i="2" s="1"/>
  <c r="U560" i="1"/>
  <c r="X836" i="2" s="1"/>
  <c r="U584" i="1"/>
  <c r="X773" i="2" s="1"/>
  <c r="U218" i="1"/>
  <c r="X199" i="2" s="1"/>
  <c r="U432" i="1"/>
  <c r="X684" i="2" s="1"/>
  <c r="U450" i="1"/>
  <c r="X481" i="2" s="1"/>
  <c r="U357" i="1"/>
  <c r="X851" i="2" s="1"/>
  <c r="U578" i="1"/>
  <c r="X777" i="2" s="1"/>
  <c r="U1132" i="1"/>
  <c r="X1113" i="2" s="1"/>
  <c r="U577" i="1"/>
  <c r="X533" i="2" s="1"/>
  <c r="U455" i="1"/>
  <c r="X601" i="2" s="1"/>
  <c r="U491" i="1"/>
  <c r="X184" i="2" s="1"/>
  <c r="U345" i="1"/>
  <c r="X597" i="2" s="1"/>
  <c r="U1033" i="1"/>
  <c r="X734" i="2" s="1"/>
  <c r="U501" i="1"/>
  <c r="X591" i="2" s="1"/>
  <c r="U67" i="1"/>
  <c r="X59" i="2" s="1"/>
  <c r="U1068" i="1"/>
  <c r="X1010" i="2" s="1"/>
  <c r="U881" i="1"/>
  <c r="X1004" i="2" s="1"/>
  <c r="U80" i="1"/>
  <c r="X108" i="2" s="1"/>
  <c r="U152" i="1"/>
  <c r="X266" i="2" s="1"/>
  <c r="U485" i="1"/>
  <c r="X603" i="2" s="1"/>
  <c r="U375" i="1"/>
  <c r="X619" i="2" s="1"/>
  <c r="U266" i="1"/>
  <c r="X511" i="2" s="1"/>
  <c r="U694" i="1"/>
  <c r="X666" i="2" s="1"/>
  <c r="U711" i="1"/>
  <c r="X473" i="2" s="1"/>
  <c r="U813" i="1"/>
  <c r="X928" i="2" s="1"/>
  <c r="U395" i="1"/>
  <c r="X658" i="2" s="1"/>
  <c r="U1158" i="1"/>
  <c r="X1154" i="2" s="1"/>
  <c r="U800" i="1"/>
  <c r="X874" i="2" s="1"/>
  <c r="U37" i="1"/>
  <c r="X33" i="2" s="1"/>
  <c r="U750" i="1"/>
  <c r="X738" i="2" s="1"/>
  <c r="U62" i="1"/>
  <c r="X105" i="2" s="1"/>
  <c r="U1070" i="1"/>
  <c r="X1057" i="2" s="1"/>
  <c r="U1161" i="1"/>
  <c r="U632" i="1"/>
  <c r="X547" i="2" s="1"/>
  <c r="U1058" i="1"/>
  <c r="X1056" i="2" s="1"/>
  <c r="U498" i="1"/>
  <c r="X525" i="2" s="1"/>
  <c r="U280" i="1"/>
  <c r="X372" i="2" s="1"/>
  <c r="U354" i="1"/>
  <c r="X326" i="2" s="1"/>
  <c r="U751" i="1"/>
  <c r="X742" i="2" s="1"/>
  <c r="U829" i="1"/>
  <c r="X790" i="2" s="1"/>
  <c r="U546" i="1"/>
  <c r="X566" i="2" s="1"/>
  <c r="U996" i="1"/>
  <c r="X1088" i="2" s="1"/>
  <c r="U20" i="1"/>
  <c r="X47" i="2" s="1"/>
  <c r="U471" i="1"/>
  <c r="X363" i="2" s="1"/>
  <c r="U392" i="1"/>
  <c r="X428" i="2" s="1"/>
  <c r="U13" i="1"/>
  <c r="X10" i="2" s="1"/>
  <c r="U382" i="1"/>
  <c r="X185" i="2" s="1"/>
  <c r="U281" i="1"/>
  <c r="X272" i="2" s="1"/>
  <c r="U970" i="1"/>
  <c r="X937" i="2" s="1"/>
  <c r="U440" i="1"/>
  <c r="X280" i="2" s="1"/>
  <c r="U1136" i="1"/>
  <c r="U862" i="1"/>
  <c r="X883" i="2" s="1"/>
  <c r="U487" i="1"/>
  <c r="X910" i="2" s="1"/>
  <c r="U306" i="1"/>
  <c r="X142" i="2" s="1"/>
  <c r="U402" i="1"/>
  <c r="X443" i="2" s="1"/>
  <c r="U170" i="1"/>
  <c r="X138" i="2" s="1"/>
  <c r="U205" i="1"/>
  <c r="X203" i="2" s="1"/>
  <c r="U850" i="1"/>
  <c r="X948" i="2" s="1"/>
  <c r="U69" i="1"/>
  <c r="X88" i="2" s="1"/>
  <c r="U941" i="1"/>
  <c r="X580" i="2" s="1"/>
  <c r="U474" i="1"/>
  <c r="X694" i="2" s="1"/>
  <c r="U704" i="1"/>
  <c r="X791" i="2" s="1"/>
  <c r="U511" i="1"/>
  <c r="X841" i="2" s="1"/>
  <c r="U157" i="1"/>
  <c r="X370" i="2" s="1"/>
  <c r="U247" i="1"/>
  <c r="X335" i="2" s="1"/>
  <c r="U550" i="1"/>
  <c r="X485" i="2" s="1"/>
  <c r="U340" i="1"/>
  <c r="X444" i="2" s="1"/>
  <c r="U406" i="1"/>
  <c r="X303" i="2" s="1"/>
  <c r="U1186" i="1"/>
  <c r="U405" i="1"/>
  <c r="X475" i="2" s="1"/>
  <c r="U171" i="1"/>
  <c r="X160" i="2" s="1"/>
  <c r="U248" i="1"/>
  <c r="X157" i="2" s="1"/>
  <c r="U146" i="1"/>
  <c r="X93" i="2" s="1"/>
  <c r="U1090" i="1"/>
  <c r="U898" i="1"/>
  <c r="X967" i="2" s="1"/>
  <c r="U261" i="1"/>
  <c r="X331" i="2" s="1"/>
  <c r="U72" i="1"/>
  <c r="X34" i="2" s="1"/>
  <c r="U481" i="1"/>
  <c r="X737" i="2" s="1"/>
  <c r="U359" i="1"/>
  <c r="X314" i="2" s="1"/>
  <c r="U1018" i="1"/>
  <c r="X1059" i="2" s="1"/>
  <c r="U1193" i="1"/>
  <c r="U1156" i="1"/>
  <c r="X924" i="2" s="1"/>
  <c r="U1229" i="1"/>
  <c r="U1216" i="1"/>
  <c r="X1130" i="2" s="1"/>
  <c r="U1209" i="1"/>
  <c r="X1176" i="2" s="1"/>
  <c r="U1183" i="1"/>
  <c r="U569" i="1"/>
  <c r="X407" i="2" s="1"/>
  <c r="U1126" i="1"/>
  <c r="X1155" i="2" s="1"/>
  <c r="U1066" i="1"/>
  <c r="X1022" i="2" s="1"/>
  <c r="U1226" i="1"/>
  <c r="U946" i="1"/>
  <c r="X917" i="2" s="1"/>
  <c r="U1120" i="1"/>
  <c r="X1070" i="2" s="1"/>
  <c r="U978" i="1"/>
  <c r="X727" i="2" s="1"/>
  <c r="U1115" i="1"/>
  <c r="X1118" i="2" s="1"/>
  <c r="U1225" i="1"/>
  <c r="U1173" i="1"/>
  <c r="U1191" i="1"/>
  <c r="U1034" i="1"/>
  <c r="X989" i="2" s="1"/>
  <c r="U1027" i="1"/>
  <c r="X1029" i="2" s="1"/>
  <c r="U1125" i="1"/>
  <c r="U1149" i="1"/>
  <c r="X1157" i="2" s="1"/>
  <c r="U1042" i="1"/>
  <c r="X944" i="2" s="1"/>
  <c r="U1022" i="1"/>
  <c r="X1055" i="2" s="1"/>
  <c r="U826" i="1"/>
  <c r="X831" i="2" s="1"/>
  <c r="U446" i="1"/>
  <c r="X571" i="2" s="1"/>
  <c r="U593" i="1"/>
  <c r="X1106" i="2" s="1"/>
  <c r="U219" i="1"/>
  <c r="X165" i="2" s="1"/>
  <c r="U837" i="1"/>
  <c r="X735" i="2" s="1"/>
  <c r="U836" i="1"/>
  <c r="X669" i="2" s="1"/>
  <c r="U886" i="1"/>
  <c r="X640" i="2" s="1"/>
  <c r="U975" i="1"/>
  <c r="X1126" i="2" s="1"/>
  <c r="U801" i="1"/>
  <c r="X870" i="2" s="1"/>
  <c r="U26" i="1"/>
  <c r="X73" i="2" s="1"/>
  <c r="U214" i="1"/>
  <c r="X104" i="2" s="1"/>
  <c r="U44" i="1"/>
  <c r="X23" i="2" s="1"/>
  <c r="U575" i="1"/>
  <c r="X532" i="2" s="1"/>
  <c r="U1233" i="1"/>
  <c r="X1203" i="2" s="1"/>
  <c r="U878" i="1"/>
  <c r="X825" i="2" s="1"/>
  <c r="U409" i="1"/>
  <c r="X429" i="2" s="1"/>
  <c r="U1100" i="1"/>
  <c r="X1110" i="2" s="1"/>
  <c r="U1040" i="1"/>
  <c r="X942" i="2" s="1"/>
  <c r="U476" i="1"/>
  <c r="X588" i="2" s="1"/>
  <c r="U387" i="1"/>
  <c r="X347" i="2" s="1"/>
  <c r="U1056" i="1"/>
  <c r="X1034" i="2" s="1"/>
  <c r="U658" i="1"/>
  <c r="X861" i="2" s="1"/>
  <c r="U933" i="1"/>
  <c r="X926" i="2" s="1"/>
  <c r="U250" i="1"/>
  <c r="X230" i="2" s="1"/>
  <c r="U1133" i="1"/>
  <c r="X927" i="2" s="1"/>
  <c r="U462" i="1"/>
  <c r="X311" i="2" s="1"/>
  <c r="U806" i="1"/>
  <c r="X886" i="2" s="1"/>
  <c r="U997" i="1"/>
  <c r="X968" i="2" s="1"/>
  <c r="U612" i="1"/>
  <c r="X561" i="2" s="1"/>
  <c r="U352" i="1"/>
  <c r="X393" i="2" s="1"/>
  <c r="U154" i="1"/>
  <c r="X173" i="2" s="1"/>
  <c r="U646" i="1"/>
  <c r="X846" i="2" s="1"/>
  <c r="U592" i="1"/>
  <c r="X848" i="2" s="1"/>
  <c r="U887" i="1"/>
  <c r="X884" i="2" s="1"/>
  <c r="U525" i="1"/>
  <c r="X455" i="2" s="1"/>
  <c r="U1151" i="1"/>
  <c r="X1153" i="2" s="1"/>
  <c r="U1164" i="1"/>
  <c r="U627" i="1"/>
  <c r="X699" i="2" s="1"/>
  <c r="U566" i="1"/>
  <c r="X784" i="2" s="1"/>
  <c r="U802" i="1"/>
  <c r="X634" i="2" s="1"/>
  <c r="U851" i="1"/>
  <c r="X685" i="2" s="1"/>
  <c r="U183" i="1"/>
  <c r="X132" i="2" s="1"/>
  <c r="U713" i="1"/>
  <c r="X826" i="2" s="1"/>
  <c r="U252" i="1"/>
  <c r="X222" i="2" s="1"/>
  <c r="U301" i="1"/>
  <c r="X229" i="2" s="1"/>
  <c r="U601" i="1"/>
  <c r="X464" i="2" s="1"/>
  <c r="U1116" i="1"/>
  <c r="X1090" i="2" s="1"/>
  <c r="U1055" i="1"/>
  <c r="X1019" i="2" s="1"/>
  <c r="U1196" i="1"/>
  <c r="U482" i="1"/>
  <c r="X562" i="2" s="1"/>
  <c r="U696" i="1"/>
  <c r="X797" i="2" s="1"/>
  <c r="U796" i="1"/>
  <c r="X539" i="2" s="1"/>
  <c r="U190" i="1"/>
  <c r="X211" i="2" s="1"/>
  <c r="U344" i="1"/>
  <c r="X441" i="2" s="1"/>
  <c r="U85" i="1"/>
  <c r="X239" i="2" s="1"/>
  <c r="U195" i="1"/>
  <c r="X141" i="2" s="1"/>
  <c r="U1222" i="1"/>
  <c r="U1039" i="1"/>
  <c r="X1013" i="2" s="1"/>
  <c r="U628" i="1"/>
  <c r="X609" i="2" s="1"/>
  <c r="U1201" i="1"/>
  <c r="U492" i="1"/>
  <c r="X392" i="2" s="1"/>
  <c r="U161" i="1"/>
  <c r="X175" i="2" s="1"/>
  <c r="U383" i="1"/>
  <c r="X196" i="2" s="1"/>
  <c r="U1029" i="1"/>
  <c r="X996" i="2" s="1"/>
  <c r="U723" i="1"/>
  <c r="X282" i="2" s="1"/>
  <c r="U1124" i="1"/>
  <c r="X1092" i="2" s="1"/>
  <c r="U668" i="1"/>
  <c r="X995" i="2" s="1"/>
  <c r="U6" i="1"/>
  <c r="X7" i="2" s="1"/>
  <c r="U778" i="1"/>
  <c r="X687" i="2" s="1"/>
  <c r="U1162" i="1"/>
  <c r="X1121" i="2" s="1"/>
  <c r="U623" i="1"/>
  <c r="X472" i="2" s="1"/>
  <c r="U255" i="1"/>
  <c r="X338" i="2" s="1"/>
  <c r="U321" i="1"/>
  <c r="X276" i="2" s="1"/>
  <c r="U104" i="1"/>
  <c r="X139" i="2" s="1"/>
  <c r="U459" i="1"/>
  <c r="X468" i="2" s="1"/>
  <c r="U1135" i="1"/>
  <c r="U230" i="1"/>
  <c r="X295" i="2" s="1"/>
  <c r="U401" i="1"/>
  <c r="X877" i="2" s="1"/>
  <c r="U769" i="1"/>
  <c r="X938" i="2" s="1"/>
  <c r="U579" i="1"/>
  <c r="X410" i="2" s="1"/>
  <c r="U275" i="1"/>
  <c r="X431" i="2" s="1"/>
  <c r="U596" i="1"/>
  <c r="X731" i="2" s="1"/>
  <c r="U831" i="1"/>
  <c r="X683" i="2" s="1"/>
  <c r="U23" i="1"/>
  <c r="X21" i="2" s="1"/>
  <c r="U621" i="1"/>
  <c r="X707" i="2" s="1"/>
  <c r="U725" i="1"/>
  <c r="X496" i="2" s="1"/>
  <c r="U1097" i="1"/>
  <c r="X1050" i="2" s="1"/>
  <c r="U567" i="1"/>
  <c r="X654" i="2" s="1"/>
  <c r="U588" i="1"/>
  <c r="X514" i="2" s="1"/>
  <c r="U730" i="1"/>
  <c r="X602" i="2" s="1"/>
  <c r="U598" i="1"/>
  <c r="X342" i="2" s="1"/>
  <c r="U895" i="1"/>
  <c r="X824" i="2" s="1"/>
  <c r="U41" i="1"/>
  <c r="X58" i="2" s="1"/>
  <c r="U466" i="1"/>
  <c r="X382" i="2" s="1"/>
  <c r="U953" i="1"/>
  <c r="X1086" i="2" s="1"/>
  <c r="U233" i="1"/>
  <c r="X234" i="2" s="1"/>
  <c r="U655" i="1"/>
  <c r="X843" i="2" s="1"/>
  <c r="U1009" i="1"/>
  <c r="X1131" i="2" s="1"/>
  <c r="U629" i="1"/>
  <c r="X503" i="2" s="1"/>
  <c r="U832" i="1"/>
  <c r="X855" i="2" s="1"/>
  <c r="U297" i="1"/>
  <c r="X325" i="2" s="1"/>
  <c r="U1079" i="1"/>
  <c r="X969" i="2" s="1"/>
  <c r="U605" i="1"/>
  <c r="X451" i="2" s="1"/>
  <c r="U889" i="1"/>
  <c r="X873" i="2" s="1"/>
  <c r="U821" i="1"/>
  <c r="X763" i="2" s="1"/>
  <c r="U64" i="1"/>
  <c r="X45" i="2" s="1"/>
  <c r="U561" i="1"/>
  <c r="X696" i="2" s="1"/>
  <c r="U770" i="1"/>
  <c r="X715" i="2" s="1"/>
  <c r="U648" i="1"/>
  <c r="X589" i="2" s="1"/>
  <c r="U1094" i="1"/>
  <c r="X1060" i="2" s="1"/>
  <c r="U276" i="1"/>
  <c r="X301" i="2" s="1"/>
  <c r="U839" i="1"/>
  <c r="X847" i="2" s="1"/>
  <c r="U181" i="1"/>
  <c r="X129" i="2" s="1"/>
  <c r="U1169" i="1"/>
  <c r="X1124" i="2" s="1"/>
  <c r="U241" i="1"/>
  <c r="X233" i="2" s="1"/>
  <c r="U68" i="1"/>
  <c r="X124" i="2" s="1"/>
  <c r="U600" i="1"/>
  <c r="X469" i="2" s="1"/>
  <c r="U867" i="1"/>
  <c r="X794" i="2" s="1"/>
  <c r="U1184" i="1"/>
  <c r="U586" i="1"/>
  <c r="X440" i="2" s="1"/>
  <c r="U684" i="1"/>
  <c r="X513" i="2" s="1"/>
  <c r="U1139" i="1"/>
  <c r="X1144" i="2" s="1"/>
  <c r="U216" i="1"/>
  <c r="X312" i="2" s="1"/>
  <c r="U729" i="1"/>
  <c r="X595" i="2" s="1"/>
  <c r="U1147" i="1"/>
  <c r="X1099" i="2" s="1"/>
  <c r="U83" i="1"/>
  <c r="X63" i="2" s="1"/>
  <c r="U689" i="1"/>
  <c r="X710" i="2" s="1"/>
  <c r="U543" i="1"/>
  <c r="X259" i="2" s="1"/>
  <c r="U1154" i="1"/>
  <c r="X1129" i="2" s="1"/>
  <c r="U641" i="1"/>
  <c r="X963" i="2" s="1"/>
  <c r="U52" i="1"/>
  <c r="X112" i="2" s="1"/>
  <c r="U504" i="1"/>
  <c r="X323" i="2" s="1"/>
  <c r="U620" i="1"/>
  <c r="X411" i="2" s="1"/>
  <c r="U278" i="1"/>
  <c r="X135" i="2" s="1"/>
  <c r="U968" i="1"/>
  <c r="X546" i="2" s="1"/>
  <c r="U178" i="1"/>
  <c r="X308" i="2" s="1"/>
  <c r="U274" i="1"/>
  <c r="X387" i="2" s="1"/>
  <c r="U510" i="1"/>
  <c r="X762" i="2" s="1"/>
  <c r="U700" i="1"/>
  <c r="X594" i="2" s="1"/>
  <c r="U1101" i="1"/>
  <c r="X1025" i="2" s="1"/>
  <c r="U758" i="1"/>
  <c r="X293" i="2" s="1"/>
  <c r="U827" i="1"/>
  <c r="X397" i="2" s="1"/>
  <c r="U909" i="1"/>
  <c r="X1042" i="2" s="1"/>
  <c r="U325" i="1"/>
  <c r="X454" i="2" s="1"/>
  <c r="U1030" i="1"/>
  <c r="X1165" i="2" s="1"/>
  <c r="U526" i="1"/>
  <c r="X477" i="2" s="1"/>
  <c r="U291" i="1"/>
  <c r="X775" i="2" s="1"/>
  <c r="U888" i="1"/>
  <c r="X1173" i="2" s="1"/>
  <c r="U256" i="1"/>
  <c r="X163" i="2" s="1"/>
  <c r="U1131" i="1"/>
  <c r="X1137" i="2" s="1"/>
  <c r="U814" i="1"/>
  <c r="X740" i="2" s="1"/>
  <c r="U338" i="1"/>
  <c r="X403" i="2" s="1"/>
  <c r="U777" i="1"/>
  <c r="X813" i="2" s="1"/>
  <c r="U1202" i="1"/>
  <c r="U692" i="1"/>
  <c r="X675" i="2" s="1"/>
  <c r="U312" i="1"/>
  <c r="X359" i="2" s="1"/>
  <c r="U421" i="1"/>
  <c r="X374" i="2" s="1"/>
  <c r="U390" i="1"/>
  <c r="X351" i="2" s="1"/>
  <c r="U766" i="1"/>
  <c r="X633" i="2" s="1"/>
  <c r="U767" i="1"/>
  <c r="X822" i="2" s="1"/>
  <c r="U49" i="1"/>
  <c r="X69" i="2" s="1"/>
  <c r="U229" i="1"/>
  <c r="X122" i="2" s="1"/>
  <c r="U857" i="1"/>
  <c r="X1024" i="2" s="1"/>
  <c r="U925" i="1"/>
  <c r="X887" i="2" s="1"/>
  <c r="U911" i="1"/>
  <c r="X774" i="2" s="1"/>
  <c r="U931" i="1"/>
  <c r="X818" i="2" s="1"/>
  <c r="U270" i="1"/>
  <c r="X263" i="2" s="1"/>
  <c r="U193" i="1"/>
  <c r="X436" i="2" s="1"/>
  <c r="U221" i="1"/>
  <c r="X227" i="2" s="1"/>
  <c r="U545" i="1"/>
  <c r="X973" i="2" s="1"/>
  <c r="U1235" i="1"/>
  <c r="U468" i="1"/>
  <c r="X466" i="2" s="1"/>
  <c r="U445" i="1"/>
  <c r="X518" i="2" s="1"/>
  <c r="U1069" i="1"/>
  <c r="X1085" i="2" s="1"/>
  <c r="U1004" i="1"/>
  <c r="X1020" i="2" s="1"/>
  <c r="U959" i="1"/>
  <c r="X905" i="2" s="1"/>
  <c r="U1001" i="1"/>
  <c r="X615" i="2" s="1"/>
  <c r="U517" i="1"/>
  <c r="X371" i="2" s="1"/>
  <c r="U1144" i="1"/>
  <c r="X1084" i="2" s="1"/>
  <c r="U287" i="1"/>
  <c r="X420" i="2" s="1"/>
  <c r="U602" i="1"/>
  <c r="X641" i="2" s="1"/>
  <c r="U378" i="1"/>
  <c r="X767" i="2" s="1"/>
  <c r="U444" i="1"/>
  <c r="X399" i="2" s="1"/>
  <c r="U34" i="1"/>
  <c r="X94" i="2" s="1"/>
  <c r="U1014" i="1"/>
  <c r="X579" i="2" s="1"/>
  <c r="U1227" i="1"/>
  <c r="U212" i="1"/>
  <c r="X134" i="2" s="1"/>
  <c r="U353" i="1"/>
  <c r="X271" i="2" s="1"/>
  <c r="U264" i="1"/>
  <c r="X365" i="2" s="1"/>
  <c r="U927" i="1"/>
  <c r="X725" i="2" s="1"/>
  <c r="U760" i="1"/>
  <c r="X549" i="2" s="1"/>
  <c r="U309" i="1"/>
  <c r="X364" i="2" s="1"/>
  <c r="U182" i="1"/>
  <c r="X190" i="2" s="1"/>
  <c r="U428" i="1"/>
  <c r="X607" i="2" s="1"/>
  <c r="U1217" i="1"/>
  <c r="U1075" i="1"/>
  <c r="X1031" i="2" s="1"/>
  <c r="U847" i="1"/>
  <c r="X768" i="2" s="1"/>
  <c r="U232" i="1"/>
  <c r="X182" i="2" s="1"/>
  <c r="U678" i="1"/>
  <c r="X682" i="2" s="1"/>
  <c r="U1190" i="1"/>
  <c r="U313" i="1"/>
  <c r="X530" i="2" s="1"/>
  <c r="U544" i="1"/>
  <c r="X354" i="2" s="1"/>
  <c r="U164" i="1"/>
  <c r="X170" i="2" s="1"/>
  <c r="U846" i="1"/>
  <c r="X982" i="2" s="1"/>
  <c r="U763" i="1"/>
  <c r="X423" i="2" s="1"/>
  <c r="U1189" i="1"/>
  <c r="U1054" i="1"/>
  <c r="X1077" i="2" s="1"/>
  <c r="U907" i="1"/>
  <c r="X1023" i="2" s="1"/>
  <c r="U1212" i="1"/>
  <c r="U36" i="1"/>
  <c r="X49" i="2" s="1"/>
  <c r="U1128" i="1"/>
  <c r="X1149" i="2" s="1"/>
  <c r="U876" i="1"/>
  <c r="X862" i="2" s="1"/>
  <c r="U950" i="1"/>
  <c r="X931" i="2" s="1"/>
  <c r="U631" i="1"/>
  <c r="X500" i="2" s="1"/>
  <c r="U235" i="1"/>
  <c r="X152" i="2" s="1"/>
  <c r="U877" i="1"/>
  <c r="X939" i="2" s="1"/>
  <c r="U158" i="1"/>
  <c r="X169" i="2" s="1"/>
  <c r="U745" i="1"/>
  <c r="X838" i="2" s="1"/>
  <c r="U977" i="1"/>
  <c r="X933" i="2" s="1"/>
  <c r="U202" i="1"/>
  <c r="X65" i="2" s="1"/>
  <c r="U508" i="1"/>
  <c r="X434" i="2" s="1"/>
  <c r="U896" i="1"/>
  <c r="X936" i="2" s="1"/>
  <c r="U960" i="1"/>
  <c r="X1028" i="2" s="1"/>
  <c r="U637" i="1"/>
  <c r="X743" i="2" s="1"/>
  <c r="U22" i="1"/>
  <c r="X29" i="2" s="1"/>
  <c r="U995" i="1"/>
  <c r="X1054" i="2" s="1"/>
  <c r="U458" i="1"/>
  <c r="X158" i="2" s="1"/>
  <c r="U591" i="1"/>
  <c r="X708" i="2" s="1"/>
  <c r="U254" i="1"/>
  <c r="X426" i="2" s="1"/>
  <c r="U702" i="1"/>
  <c r="X801" i="2" s="1"/>
  <c r="U16" i="1"/>
  <c r="X8" i="2" s="1"/>
  <c r="U1082" i="1"/>
  <c r="X962" i="2" s="1"/>
  <c r="U470" i="1"/>
  <c r="X565" i="2" s="1"/>
  <c r="U948" i="1"/>
  <c r="X857" i="2" s="1"/>
  <c r="U439" i="1"/>
  <c r="X739" i="2" s="1"/>
  <c r="U666" i="1"/>
  <c r="X600" i="2" s="1"/>
  <c r="U460" i="1"/>
  <c r="X894" i="2" s="1"/>
  <c r="U25" i="1"/>
  <c r="X74" i="2" s="1"/>
  <c r="U748" i="1"/>
  <c r="X618" i="2" s="1"/>
  <c r="U912" i="1"/>
  <c r="X803" i="2" s="1"/>
  <c r="U893" i="1"/>
  <c r="X761" i="2" s="1"/>
  <c r="U908" i="1"/>
  <c r="X718" i="2" s="1"/>
  <c r="U54" i="1"/>
  <c r="X43" i="2" s="1"/>
  <c r="U1071" i="1"/>
  <c r="U209" i="1"/>
  <c r="X144" i="2" s="1"/>
  <c r="U845" i="1"/>
  <c r="X783" i="2" s="1"/>
  <c r="U308" i="1"/>
  <c r="X499" i="2" s="1"/>
  <c r="U368" i="1"/>
  <c r="X508" i="2" s="1"/>
  <c r="U331" i="1"/>
  <c r="X168" i="2" s="1"/>
  <c r="U721" i="1"/>
  <c r="X896" i="2" s="1"/>
  <c r="U237" i="1"/>
  <c r="X278" i="2" s="1"/>
  <c r="U436" i="1"/>
  <c r="X438" i="2" s="1"/>
  <c r="U786" i="1"/>
  <c r="X745" i="2" s="1"/>
  <c r="U962" i="1"/>
  <c r="X909" i="2" s="1"/>
  <c r="U952" i="1"/>
  <c r="X778" i="2" s="1"/>
  <c r="U1096" i="1"/>
  <c r="X1148" i="2" s="1"/>
  <c r="U1035" i="1"/>
  <c r="X689" i="2" s="1"/>
  <c r="U1015" i="1"/>
  <c r="X1074" i="2" s="1"/>
  <c r="U654" i="1"/>
  <c r="X677" i="2" s="1"/>
  <c r="U989" i="1"/>
  <c r="X889" i="2" s="1"/>
  <c r="U147" i="1"/>
  <c r="X248" i="2" s="1"/>
  <c r="U597" i="1"/>
  <c r="X319" i="2" s="1"/>
  <c r="U271" i="1"/>
  <c r="X402" i="2" s="1"/>
  <c r="U364" i="1"/>
  <c r="X321" i="2" s="1"/>
  <c r="U96" i="1"/>
  <c r="X113" i="2" s="1"/>
  <c r="U112" i="1"/>
  <c r="X180" i="2" s="1"/>
  <c r="U1000" i="1"/>
  <c r="X1033" i="2" s="1"/>
  <c r="U1121" i="1"/>
  <c r="X1003" i="2" s="1"/>
  <c r="U622" i="1"/>
  <c r="X541" i="2" s="1"/>
  <c r="U1200" i="1"/>
  <c r="U107" i="1"/>
  <c r="X482" i="2" s="1"/>
  <c r="U120" i="1"/>
  <c r="X255" i="2" s="1"/>
  <c r="U1088" i="1"/>
  <c r="X1133" i="2" s="1"/>
  <c r="U172" i="1"/>
  <c r="X246" i="2" s="1"/>
  <c r="U73" i="1"/>
  <c r="X50" i="2" s="1"/>
  <c r="U792" i="1"/>
  <c r="X908" i="2" s="1"/>
  <c r="U921" i="1"/>
  <c r="X935" i="2" s="1"/>
  <c r="U472" i="1"/>
  <c r="X697" i="2" s="1"/>
  <c r="U607" i="1"/>
  <c r="X614" i="2" s="1"/>
  <c r="U753" i="1"/>
  <c r="X866" i="2" s="1"/>
  <c r="U871" i="1"/>
  <c r="X1152" i="2" s="1"/>
  <c r="U116" i="1"/>
  <c r="X100" i="2" s="1"/>
  <c r="U1051" i="1"/>
  <c r="X1125" i="2" s="1"/>
  <c r="U189" i="1"/>
  <c r="X208" i="2" s="1"/>
  <c r="U1206" i="1"/>
  <c r="U1228" i="1"/>
  <c r="X1014" i="2" s="1"/>
  <c r="U710" i="1"/>
  <c r="X652" i="2" s="1"/>
  <c r="U137" i="1"/>
  <c r="X187" i="2" s="1"/>
  <c r="U843" i="1"/>
  <c r="X540" i="2" s="1"/>
  <c r="U661" i="1"/>
  <c r="X386" i="2" s="1"/>
  <c r="U1084" i="1"/>
  <c r="X805" i="2" s="1"/>
  <c r="U1171" i="1"/>
  <c r="U59" i="1"/>
  <c r="X127" i="2" s="1"/>
  <c r="U744" i="1"/>
  <c r="X663" i="2" s="1"/>
  <c r="U772" i="1"/>
  <c r="X558" i="2" s="1"/>
  <c r="U386" i="1"/>
  <c r="X406" i="2" s="1"/>
  <c r="U804" i="1"/>
  <c r="X911" i="2" s="1"/>
  <c r="U512" i="1"/>
  <c r="X421" i="2" s="1"/>
  <c r="U483" i="1"/>
  <c r="X728" i="2" s="1"/>
  <c r="U328" i="1"/>
  <c r="X353" i="2" s="1"/>
  <c r="U490" i="1"/>
  <c r="X337" i="2" s="1"/>
  <c r="U293" i="1"/>
  <c r="X250" i="2" s="1"/>
  <c r="U1093" i="1"/>
  <c r="X1102" i="2" s="1"/>
  <c r="U664" i="1"/>
  <c r="X635" i="2" s="1"/>
  <c r="U505" i="1"/>
  <c r="X245" i="2" s="1"/>
  <c r="U642" i="1"/>
  <c r="X249" i="2" s="1"/>
  <c r="U547" i="1"/>
  <c r="X459" i="2" s="1"/>
  <c r="U1016" i="1"/>
  <c r="X1067" i="2" s="1"/>
  <c r="U134" i="1"/>
  <c r="X99" i="2" s="1"/>
  <c r="U244" i="1"/>
  <c r="X457" i="2" s="1"/>
  <c r="U138" i="1"/>
  <c r="X128" i="2" s="1"/>
  <c r="U1026" i="1"/>
  <c r="X1032" i="2" s="1"/>
  <c r="U973" i="1"/>
  <c r="X922" i="2" s="1"/>
  <c r="U1024" i="1"/>
  <c r="X980" i="2" s="1"/>
  <c r="U859" i="1"/>
  <c r="X557" i="2" s="1"/>
  <c r="U961" i="1"/>
  <c r="X1011" i="2" s="1"/>
  <c r="U130" i="1"/>
  <c r="X89" i="2" s="1"/>
  <c r="U542" i="1"/>
  <c r="X749" i="2" s="1"/>
  <c r="U936" i="1"/>
  <c r="X1017" i="2" s="1"/>
  <c r="U499" i="1"/>
  <c r="X659" i="2" s="1"/>
  <c r="U971" i="1"/>
  <c r="X981" i="2" s="1"/>
  <c r="U437" i="1"/>
  <c r="X606" i="2" s="1"/>
  <c r="U449" i="1"/>
  <c r="X396" i="2" s="1"/>
  <c r="U676" i="1"/>
  <c r="X987" i="2" s="1"/>
  <c r="U963" i="1"/>
  <c r="X881" i="2" s="1"/>
  <c r="U299" i="1"/>
  <c r="X269" i="2" s="1"/>
  <c r="U576" i="1"/>
  <c r="X596" i="2" s="1"/>
  <c r="U370" i="1"/>
  <c r="X218" i="2" s="1"/>
  <c r="U105" i="1"/>
  <c r="X70" i="2" s="1"/>
  <c r="U377" i="1"/>
  <c r="X302" i="2" s="1"/>
  <c r="U210" i="1"/>
  <c r="X109" i="2" s="1"/>
  <c r="U1007" i="1"/>
  <c r="X1015" i="2" s="1"/>
  <c r="U365" i="1"/>
  <c r="X537" i="2" s="1"/>
  <c r="U739" i="1"/>
  <c r="X830" i="2" s="1"/>
  <c r="U151" i="1"/>
  <c r="X262" i="2" s="1"/>
  <c r="U945" i="1"/>
  <c r="X780" i="2" s="1"/>
  <c r="U805" i="1"/>
  <c r="X593" i="2" s="1"/>
  <c r="U65" i="1"/>
  <c r="X77" i="2" s="1"/>
  <c r="U919" i="1"/>
  <c r="X880" i="2" s="1"/>
  <c r="U680" i="1"/>
  <c r="X605" i="2" s="1"/>
  <c r="U361" i="1"/>
  <c r="X318" i="2" s="1"/>
  <c r="U220" i="1"/>
  <c r="X114" i="2" s="1"/>
  <c r="U21" i="1"/>
  <c r="X6" i="2" s="1"/>
  <c r="U901" i="1"/>
  <c r="X529" i="2" s="1"/>
  <c r="U81" i="1"/>
  <c r="X146" i="2" s="1"/>
  <c r="U617" i="1"/>
  <c r="X833" i="2" s="1"/>
  <c r="U940" i="1"/>
  <c r="X912" i="2" s="1"/>
  <c r="U217" i="1"/>
  <c r="X200" i="2" s="1"/>
  <c r="U983" i="1"/>
  <c r="X1080" i="2" s="1"/>
  <c r="U435" i="1"/>
  <c r="X310" i="2" s="1"/>
  <c r="U404" i="1"/>
  <c r="X285" i="2" s="1"/>
  <c r="U610" i="1"/>
  <c r="X653" i="2" s="1"/>
  <c r="U779" i="1"/>
  <c r="X695" i="2" s="1"/>
  <c r="U452" i="1"/>
  <c r="X781" i="2" s="1"/>
  <c r="U858" i="1"/>
  <c r="X720" i="2" s="1"/>
  <c r="U288" i="1"/>
  <c r="X442" i="2" s="1"/>
  <c r="U173" i="1"/>
  <c r="X91" i="2" s="1"/>
  <c r="U935" i="1"/>
  <c r="X858" i="2" s="1"/>
  <c r="U187" i="1"/>
  <c r="X352" i="2" s="1"/>
  <c r="U399" i="1"/>
  <c r="X449" i="2" s="1"/>
  <c r="U407" i="1"/>
  <c r="X516" i="2" s="1"/>
  <c r="U991" i="1"/>
  <c r="X1064" i="2" s="1"/>
  <c r="U698" i="1"/>
  <c r="X622" i="2" s="1"/>
  <c r="U624" i="1"/>
  <c r="X627" i="2" s="1"/>
  <c r="U891" i="1"/>
  <c r="X802" i="2" s="1"/>
  <c r="U587" i="1"/>
  <c r="X642" i="2" s="1"/>
  <c r="U757" i="1"/>
  <c r="X680" i="2" s="1"/>
  <c r="U494" i="1"/>
  <c r="X1116" i="2" s="1"/>
  <c r="U515" i="1"/>
  <c r="X670" i="2" s="1"/>
  <c r="U731" i="1"/>
  <c r="X650" i="2" s="1"/>
  <c r="U808" i="1"/>
  <c r="X901" i="2" s="1"/>
  <c r="U564" i="1"/>
  <c r="X798" i="2" s="1"/>
  <c r="U918" i="1"/>
  <c r="X970" i="2" s="1"/>
  <c r="U413" i="1"/>
  <c r="X450" i="2" s="1"/>
  <c r="U722" i="1"/>
  <c r="X458" i="2" s="1"/>
  <c r="U296" i="1"/>
  <c r="X288" i="2" s="1"/>
  <c r="U815" i="1"/>
  <c r="X494" i="2" s="1"/>
  <c r="U162" i="1"/>
  <c r="X214" i="2" s="1"/>
  <c r="U775" i="1"/>
  <c r="X788" i="2" s="1"/>
  <c r="U160" i="1"/>
  <c r="X145" i="2" s="1"/>
  <c r="U516" i="1"/>
  <c r="X842" i="2" s="1"/>
  <c r="U282" i="1"/>
  <c r="X476" i="2" s="1"/>
  <c r="U533" i="1"/>
  <c r="X693" i="2" s="1"/>
  <c r="U11" i="1"/>
  <c r="X15" i="2" s="1"/>
  <c r="U706" i="1"/>
  <c r="X665" i="2" s="1"/>
  <c r="U438" i="1"/>
  <c r="X437" i="2" s="1"/>
  <c r="U675" i="1"/>
  <c r="X678" i="2" s="1"/>
  <c r="U803" i="1"/>
  <c r="X1008" i="2" s="1"/>
  <c r="U905" i="1"/>
  <c r="X732" i="2" s="1"/>
  <c r="U934" i="1"/>
  <c r="X779" i="2" s="1"/>
  <c r="U707" i="1"/>
  <c r="X568" i="2" s="1"/>
  <c r="U484" i="1"/>
  <c r="X292" i="2" s="1"/>
  <c r="U838" i="1"/>
  <c r="X776" i="2" s="1"/>
  <c r="U126" i="1"/>
  <c r="X82" i="2" s="1"/>
  <c r="U184" i="1"/>
  <c r="X254" i="2" s="1"/>
  <c r="U509" i="1"/>
  <c r="X751" i="2" s="1"/>
  <c r="U159" i="1"/>
  <c r="X119" i="2" s="1"/>
  <c r="U799" i="1"/>
  <c r="X765" i="2" s="1"/>
  <c r="U258" i="1"/>
  <c r="X517" i="2" s="1"/>
  <c r="U106" i="1"/>
  <c r="X151" i="2" s="1"/>
  <c r="U635" i="1"/>
  <c r="X639" i="2" s="1"/>
  <c r="U563" i="1"/>
  <c r="X414" i="2" s="1"/>
  <c r="U913" i="1"/>
  <c r="X913" i="2" s="1"/>
  <c r="U47" i="1"/>
  <c r="X68" i="2" s="1"/>
  <c r="U416" i="1"/>
  <c r="X430" i="2" s="1"/>
  <c r="U746" i="1"/>
  <c r="X796" i="2" s="1"/>
  <c r="U303" i="1"/>
  <c r="X388" i="2" s="1"/>
  <c r="U1017" i="1"/>
  <c r="X1083" i="2" s="1"/>
  <c r="U315" i="1"/>
  <c r="X515" i="2" s="1"/>
  <c r="U259" i="1"/>
  <c r="X315" i="2" s="1"/>
  <c r="U819" i="1"/>
  <c r="X700" i="2" s="1"/>
  <c r="U166" i="1"/>
  <c r="X153" i="2" s="1"/>
  <c r="U980" i="1"/>
  <c r="X1058" i="2" s="1"/>
  <c r="U822" i="1"/>
  <c r="X704" i="2" s="1"/>
  <c r="U574" i="1"/>
  <c r="X625" i="2" s="1"/>
  <c r="U551" i="1"/>
  <c r="X550" i="2" s="1"/>
  <c r="U1025" i="1"/>
  <c r="X954" i="2" s="1"/>
  <c r="U890" i="1"/>
  <c r="X807" i="2" s="1"/>
  <c r="U549" i="1"/>
  <c r="X744" i="2" s="1"/>
  <c r="U765" i="1"/>
  <c r="X929" i="2" s="1"/>
  <c r="U480" i="1"/>
  <c r="X483" i="2" s="1"/>
  <c r="U674" i="1"/>
  <c r="X647" i="2" s="1"/>
  <c r="U844" i="1"/>
  <c r="X1016" i="2" s="1"/>
  <c r="U322" i="1"/>
  <c r="X480" i="2" s="1"/>
  <c r="M2169" i="1"/>
  <c r="N2169" i="1"/>
  <c r="M2166" i="1"/>
  <c r="N2166" i="1"/>
  <c r="M861" i="1"/>
  <c r="N861" i="1"/>
  <c r="M15" i="1"/>
  <c r="N15" i="1"/>
  <c r="M2155" i="1"/>
  <c r="N2155" i="1"/>
  <c r="M324" i="1"/>
  <c r="N324" i="1"/>
  <c r="M2147" i="1"/>
  <c r="N2147" i="1"/>
  <c r="M2144" i="1"/>
  <c r="N2144" i="1"/>
  <c r="M372" i="1"/>
  <c r="N372" i="1"/>
  <c r="M538" i="1"/>
  <c r="N538" i="1"/>
  <c r="M682" i="1"/>
  <c r="N682" i="1"/>
  <c r="M410" i="1"/>
  <c r="N410" i="1"/>
  <c r="M118" i="1"/>
  <c r="N118" i="1"/>
  <c r="M870" i="1"/>
  <c r="N870" i="1"/>
  <c r="M534" i="1"/>
  <c r="N534" i="1"/>
  <c r="M465" i="1"/>
  <c r="N465" i="1"/>
  <c r="M735" i="1"/>
  <c r="N735" i="1"/>
  <c r="M347" i="1"/>
  <c r="N347" i="1"/>
  <c r="M1167" i="1"/>
  <c r="N1167" i="1"/>
  <c r="M2102" i="1"/>
  <c r="N2102" i="1"/>
  <c r="M1038" i="1"/>
  <c r="N1038" i="1"/>
  <c r="M2095" i="1"/>
  <c r="N2095" i="1"/>
  <c r="M1041" i="1"/>
  <c r="N1041" i="1"/>
  <c r="M1168" i="1"/>
  <c r="N1168" i="1"/>
  <c r="M2088" i="1"/>
  <c r="N2088" i="1"/>
  <c r="M251" i="1"/>
  <c r="N251" i="1"/>
  <c r="M2081" i="1"/>
  <c r="N2081" i="1"/>
  <c r="M854" i="1"/>
  <c r="N854" i="1"/>
  <c r="M2072" i="1"/>
  <c r="N2072" i="1"/>
  <c r="M123" i="1"/>
  <c r="N123" i="1"/>
  <c r="M1021" i="1"/>
  <c r="N1021" i="1"/>
  <c r="M2058" i="1"/>
  <c r="N2058" i="1"/>
  <c r="M108" i="1"/>
  <c r="N108" i="1"/>
  <c r="M613" i="1"/>
  <c r="N613" i="1"/>
  <c r="M2046" i="1"/>
  <c r="N2046" i="1"/>
  <c r="M572" i="1"/>
  <c r="N572" i="1"/>
  <c r="M695" i="1"/>
  <c r="N695" i="1"/>
  <c r="M486" i="1"/>
  <c r="N486" i="1"/>
  <c r="M2029" i="1"/>
  <c r="N2029" i="1"/>
  <c r="M317" i="1"/>
  <c r="N317" i="1"/>
  <c r="M2021" i="1"/>
  <c r="N2021" i="1"/>
  <c r="M2017" i="1"/>
  <c r="N2017" i="1"/>
  <c r="M1065" i="1"/>
  <c r="N1065" i="1"/>
  <c r="M2012" i="1"/>
  <c r="N2012" i="1"/>
  <c r="M776" i="1"/>
  <c r="N776" i="1"/>
  <c r="M2005" i="1"/>
  <c r="N2005" i="1"/>
  <c r="M314" i="1"/>
  <c r="N314" i="1"/>
  <c r="M1999" i="1"/>
  <c r="N1999" i="1"/>
  <c r="M1140" i="1"/>
  <c r="N1140" i="1"/>
  <c r="M1992" i="1"/>
  <c r="N1992" i="1"/>
  <c r="M92" i="1"/>
  <c r="N92" i="1"/>
  <c r="M688" i="1"/>
  <c r="N688" i="1"/>
  <c r="M915" i="1"/>
  <c r="N915" i="1"/>
  <c r="M1983" i="1"/>
  <c r="N1983" i="1"/>
  <c r="M1977" i="1"/>
  <c r="N1977" i="1"/>
  <c r="M142" i="1"/>
  <c r="N142" i="1"/>
  <c r="M541" i="1"/>
  <c r="N541" i="1"/>
  <c r="M529" i="1"/>
  <c r="N529" i="1"/>
  <c r="M611" i="1"/>
  <c r="N611" i="1"/>
  <c r="M1964" i="1"/>
  <c r="N1964" i="1"/>
  <c r="M1960" i="1"/>
  <c r="N1960" i="1"/>
  <c r="N1956" i="1"/>
  <c r="M1956" i="1"/>
  <c r="N1952" i="1"/>
  <c r="M1952" i="1"/>
  <c r="N788" i="1"/>
  <c r="M788" i="1"/>
  <c r="N1944" i="1"/>
  <c r="M1944" i="1"/>
  <c r="N376" i="1"/>
  <c r="M376" i="1"/>
  <c r="N834" i="1"/>
  <c r="M834" i="1"/>
  <c r="N1214" i="1"/>
  <c r="M1214" i="1"/>
  <c r="N1165" i="1"/>
  <c r="M1165" i="1"/>
  <c r="N1926" i="1"/>
  <c r="M1926" i="1"/>
  <c r="N1921" i="1"/>
  <c r="M1921" i="1"/>
  <c r="N79" i="1"/>
  <c r="M79" i="1"/>
  <c r="N1913" i="1"/>
  <c r="M1913" i="1"/>
  <c r="N298" i="1"/>
  <c r="M298" i="1"/>
  <c r="N1907" i="1"/>
  <c r="M1907" i="1"/>
  <c r="N1903" i="1"/>
  <c r="M1903" i="1"/>
  <c r="N169" i="1"/>
  <c r="M169" i="1"/>
  <c r="N752" i="1"/>
  <c r="M752" i="1"/>
  <c r="N1890" i="1"/>
  <c r="M1890" i="1"/>
  <c r="N1886" i="1"/>
  <c r="M1886" i="1"/>
  <c r="N19" i="1"/>
  <c r="M19" i="1"/>
  <c r="N892" i="1"/>
  <c r="M892" i="1"/>
  <c r="N560" i="1"/>
  <c r="M560" i="1"/>
  <c r="N218" i="1"/>
  <c r="M218" i="1"/>
  <c r="N432" i="1"/>
  <c r="M432" i="1"/>
  <c r="N1867" i="1"/>
  <c r="M1867" i="1"/>
  <c r="N357" i="1"/>
  <c r="M357" i="1"/>
  <c r="N1860" i="1"/>
  <c r="M1860" i="1"/>
  <c r="N1132" i="1"/>
  <c r="M1132" i="1"/>
  <c r="N1849" i="1"/>
  <c r="M1849" i="1"/>
  <c r="N1847" i="1"/>
  <c r="M1847" i="1"/>
  <c r="N1842" i="1"/>
  <c r="M1842" i="1"/>
  <c r="N491" i="1"/>
  <c r="M491" i="1"/>
  <c r="N1833" i="1"/>
  <c r="M1833" i="1"/>
  <c r="N501" i="1"/>
  <c r="M501" i="1"/>
  <c r="N1824" i="1"/>
  <c r="M1824" i="1"/>
  <c r="N67" i="1"/>
  <c r="M67" i="1"/>
  <c r="N1815" i="1"/>
  <c r="M1815" i="1"/>
  <c r="N80" i="1"/>
  <c r="M80" i="1"/>
  <c r="N1810" i="1"/>
  <c r="M1810" i="1"/>
  <c r="N485" i="1"/>
  <c r="M485" i="1"/>
  <c r="M266" i="1"/>
  <c r="N266" i="1"/>
  <c r="M694" i="1"/>
  <c r="N694" i="1"/>
  <c r="M711" i="1"/>
  <c r="N711" i="1"/>
  <c r="M813" i="1"/>
  <c r="N813" i="1"/>
  <c r="N1790" i="1"/>
  <c r="M1790" i="1"/>
  <c r="M1782" i="1"/>
  <c r="N1782" i="1"/>
  <c r="M1781" i="1"/>
  <c r="N1781" i="1"/>
  <c r="M800" i="1"/>
  <c r="N800" i="1"/>
  <c r="M750" i="1"/>
  <c r="N750" i="1"/>
  <c r="M1771" i="1"/>
  <c r="N1771" i="1"/>
  <c r="M1070" i="1"/>
  <c r="N1070" i="1"/>
  <c r="M1763" i="1"/>
  <c r="N1763" i="1"/>
  <c r="M1161" i="1"/>
  <c r="N1161" i="1"/>
  <c r="M1058" i="1"/>
  <c r="N1058" i="1"/>
  <c r="M1753" i="1"/>
  <c r="N1753" i="1"/>
  <c r="M280" i="1"/>
  <c r="N280" i="1"/>
  <c r="M751" i="1"/>
  <c r="N751" i="1"/>
  <c r="M546" i="1"/>
  <c r="N546" i="1"/>
  <c r="M996" i="1"/>
  <c r="N996" i="1"/>
  <c r="M1738" i="1"/>
  <c r="N1738" i="1"/>
  <c r="M1735" i="1"/>
  <c r="N1735" i="1"/>
  <c r="N392" i="1"/>
  <c r="M392" i="1"/>
  <c r="M13" i="1"/>
  <c r="N13" i="1"/>
  <c r="M281" i="1"/>
  <c r="N281" i="1"/>
  <c r="N1725" i="1"/>
  <c r="M1725" i="1"/>
  <c r="N1136" i="1"/>
  <c r="M1136" i="1"/>
  <c r="M487" i="1"/>
  <c r="N487" i="1"/>
  <c r="M306" i="1"/>
  <c r="N306" i="1"/>
  <c r="N170" i="1"/>
  <c r="M170" i="1"/>
  <c r="M1714" i="1"/>
  <c r="N1714" i="1"/>
  <c r="N1713" i="1"/>
  <c r="M1713" i="1"/>
  <c r="N941" i="1"/>
  <c r="M941" i="1"/>
  <c r="N474" i="1"/>
  <c r="M474" i="1"/>
  <c r="M704" i="1"/>
  <c r="N704" i="1"/>
  <c r="M157" i="1"/>
  <c r="N157" i="1"/>
  <c r="M550" i="1"/>
  <c r="N550" i="1"/>
  <c r="M406" i="1"/>
  <c r="N406" i="1"/>
  <c r="M405" i="1"/>
  <c r="N405" i="1"/>
  <c r="N1692" i="1"/>
  <c r="M1692" i="1"/>
  <c r="N171" i="1"/>
  <c r="M171" i="1"/>
  <c r="M1683" i="1"/>
  <c r="N1683" i="1"/>
  <c r="M1675" i="1"/>
  <c r="N1675" i="1"/>
  <c r="N146" i="1"/>
  <c r="M146" i="1"/>
  <c r="M1090" i="1"/>
  <c r="N1090" i="1"/>
  <c r="N898" i="1"/>
  <c r="M898" i="1"/>
  <c r="N261" i="1"/>
  <c r="M261" i="1"/>
  <c r="M72" i="1"/>
  <c r="N72" i="1"/>
  <c r="M1647" i="1"/>
  <c r="N1647" i="1"/>
  <c r="M1646" i="1"/>
  <c r="N1646" i="1"/>
  <c r="N961" i="1"/>
  <c r="M961" i="1"/>
  <c r="M130" i="1"/>
  <c r="N130" i="1"/>
  <c r="N1633" i="1"/>
  <c r="M1633" i="1"/>
  <c r="N1630" i="1"/>
  <c r="M1630" i="1"/>
  <c r="M971" i="1"/>
  <c r="N971" i="1"/>
  <c r="N449" i="1"/>
  <c r="M449" i="1"/>
  <c r="N963" i="1"/>
  <c r="M963" i="1"/>
  <c r="N299" i="1"/>
  <c r="M299" i="1"/>
  <c r="N370" i="1"/>
  <c r="M370" i="1"/>
  <c r="N105" i="1"/>
  <c r="M105" i="1"/>
  <c r="N1616" i="1"/>
  <c r="M1616" i="1"/>
  <c r="N1018" i="1"/>
  <c r="M1018" i="1"/>
  <c r="N377" i="1"/>
  <c r="M377" i="1"/>
  <c r="N210" i="1"/>
  <c r="M210" i="1"/>
  <c r="N1193" i="1"/>
  <c r="M1193" i="1"/>
  <c r="N1599" i="1"/>
  <c r="M1599" i="1"/>
  <c r="N1594" i="1"/>
  <c r="M1594" i="1"/>
  <c r="N151" i="1"/>
  <c r="M151" i="1"/>
  <c r="N945" i="1"/>
  <c r="M945" i="1"/>
  <c r="N805" i="1"/>
  <c r="M805" i="1"/>
  <c r="N1156" i="1"/>
  <c r="M1156" i="1"/>
  <c r="N680" i="1"/>
  <c r="M680" i="1"/>
  <c r="N220" i="1"/>
  <c r="M220" i="1"/>
  <c r="N1576" i="1"/>
  <c r="M1576" i="1"/>
  <c r="N901" i="1"/>
  <c r="M901" i="1"/>
  <c r="N617" i="1"/>
  <c r="M617" i="1"/>
  <c r="N217" i="1"/>
  <c r="M217" i="1"/>
  <c r="N1229" i="1"/>
  <c r="M1229" i="1"/>
  <c r="N1563" i="1"/>
  <c r="M1563" i="1"/>
  <c r="N1559" i="1"/>
  <c r="M1559" i="1"/>
  <c r="N404" i="1"/>
  <c r="M404" i="1"/>
  <c r="N610" i="1"/>
  <c r="M610" i="1"/>
  <c r="N1551" i="1"/>
  <c r="M1551" i="1"/>
  <c r="N1546" i="1"/>
  <c r="M1546" i="1"/>
  <c r="N1542" i="1"/>
  <c r="M1542" i="1"/>
  <c r="N858" i="1"/>
  <c r="M858" i="1"/>
  <c r="N1533" i="1"/>
  <c r="M1533" i="1"/>
  <c r="N1209" i="1"/>
  <c r="M1209" i="1"/>
  <c r="N288" i="1"/>
  <c r="M288" i="1"/>
  <c r="N1521" i="1"/>
  <c r="M1521" i="1"/>
  <c r="N1516" i="1"/>
  <c r="M1516" i="1"/>
  <c r="N1183" i="1"/>
  <c r="M1183" i="1"/>
  <c r="N399" i="1"/>
  <c r="M399" i="1"/>
  <c r="N1511" i="1"/>
  <c r="M1511" i="1"/>
  <c r="M1508" i="1"/>
  <c r="N1508" i="1"/>
  <c r="N1505" i="1"/>
  <c r="M1505" i="1"/>
  <c r="N1498" i="1"/>
  <c r="M1498" i="1"/>
  <c r="N1488" i="1"/>
  <c r="M1488" i="1"/>
  <c r="N1483" i="1"/>
  <c r="M1483" i="1"/>
  <c r="M1479" i="1"/>
  <c r="N1479" i="1"/>
  <c r="M1472" i="1"/>
  <c r="N1472" i="1"/>
  <c r="M1461" i="1"/>
  <c r="N1461" i="1"/>
  <c r="N1460" i="1"/>
  <c r="M1460" i="1"/>
  <c r="M1455" i="1"/>
  <c r="N1455" i="1"/>
  <c r="N1449" i="1"/>
  <c r="M1449" i="1"/>
  <c r="N1444" i="1"/>
  <c r="M1444" i="1"/>
  <c r="M1439" i="1"/>
  <c r="N1439" i="1"/>
  <c r="M1435" i="1"/>
  <c r="N1435" i="1"/>
  <c r="M1427" i="1"/>
  <c r="N1427" i="1"/>
  <c r="N1420" i="1"/>
  <c r="M1420" i="1"/>
  <c r="M1397" i="1"/>
  <c r="N1397" i="1"/>
  <c r="N1392" i="1"/>
  <c r="M1392" i="1"/>
  <c r="M1385" i="1"/>
  <c r="N1385" i="1"/>
  <c r="N1378" i="1"/>
  <c r="M1378" i="1"/>
  <c r="M1375" i="1"/>
  <c r="N1375" i="1"/>
  <c r="N1370" i="1"/>
  <c r="M1370" i="1"/>
  <c r="M1364" i="1"/>
  <c r="N1364" i="1"/>
  <c r="M1357" i="1"/>
  <c r="N1357" i="1"/>
  <c r="M126" i="1"/>
  <c r="N126" i="1"/>
  <c r="M1191" i="1"/>
  <c r="N1191" i="1"/>
  <c r="M1342" i="1"/>
  <c r="N1342" i="1"/>
  <c r="N1338" i="1"/>
  <c r="M1338" i="1"/>
  <c r="M635" i="1"/>
  <c r="N635" i="1"/>
  <c r="N1034" i="1"/>
  <c r="M1034" i="1"/>
  <c r="M1328" i="1"/>
  <c r="N1328" i="1"/>
  <c r="M47" i="1"/>
  <c r="N47" i="1"/>
  <c r="N1323" i="1"/>
  <c r="M1323" i="1"/>
  <c r="M1027" i="1"/>
  <c r="N1027" i="1"/>
  <c r="M1316" i="1"/>
  <c r="N1316" i="1"/>
  <c r="N1125" i="1"/>
  <c r="M1125" i="1"/>
  <c r="M1149" i="1"/>
  <c r="N1149" i="1"/>
  <c r="M1017" i="1"/>
  <c r="N1017" i="1"/>
  <c r="M1300" i="1"/>
  <c r="N1300" i="1"/>
  <c r="N315" i="1"/>
  <c r="M315" i="1"/>
  <c r="M1295" i="1"/>
  <c r="N1295" i="1"/>
  <c r="M166" i="1"/>
  <c r="N166" i="1"/>
  <c r="M1287" i="1"/>
  <c r="N1287" i="1"/>
  <c r="N1284" i="1"/>
  <c r="M1284" i="1"/>
  <c r="M822" i="1"/>
  <c r="N822" i="1"/>
  <c r="M1277" i="1"/>
  <c r="N1277" i="1"/>
  <c r="M1272" i="1"/>
  <c r="N1272" i="1"/>
  <c r="M1271" i="1"/>
  <c r="N1271" i="1"/>
  <c r="M1267" i="1"/>
  <c r="N1267" i="1"/>
  <c r="M549" i="1"/>
  <c r="N549" i="1"/>
  <c r="N480" i="1"/>
  <c r="M480" i="1"/>
  <c r="M1257" i="1"/>
  <c r="N1257" i="1"/>
  <c r="M1022" i="1"/>
  <c r="N1022" i="1"/>
  <c r="M1253" i="1"/>
  <c r="N1253" i="1"/>
  <c r="M1250" i="1"/>
  <c r="N1250" i="1"/>
  <c r="M1246" i="1"/>
  <c r="N1246" i="1"/>
  <c r="N2181" i="1"/>
  <c r="N570" i="1"/>
  <c r="M446" i="1"/>
  <c r="N446" i="1"/>
  <c r="M2172" i="1"/>
  <c r="N2172" i="1"/>
  <c r="M219" i="1"/>
  <c r="N219" i="1"/>
  <c r="M837" i="1"/>
  <c r="N837" i="1"/>
  <c r="M836" i="1"/>
  <c r="N836" i="1"/>
  <c r="N2158" i="1"/>
  <c r="M2158" i="1"/>
  <c r="M2154" i="1"/>
  <c r="N2154" i="1"/>
  <c r="N975" i="1"/>
  <c r="M975" i="1"/>
  <c r="M26" i="1"/>
  <c r="N26" i="1"/>
  <c r="N2143" i="1"/>
  <c r="M2143" i="1"/>
  <c r="M2139" i="1"/>
  <c r="N2139" i="1"/>
  <c r="N44" i="1"/>
  <c r="M44" i="1"/>
  <c r="M1233" i="1"/>
  <c r="N1233" i="1"/>
  <c r="N878" i="1"/>
  <c r="M878" i="1"/>
  <c r="M2130" i="1"/>
  <c r="N2130" i="1"/>
  <c r="N1040" i="1"/>
  <c r="M1040" i="1"/>
  <c r="M2121" i="1"/>
  <c r="N2121" i="1"/>
  <c r="N387" i="1"/>
  <c r="M387" i="1"/>
  <c r="M2115" i="1"/>
  <c r="N2115" i="1"/>
  <c r="N2109" i="1"/>
  <c r="M2109" i="1"/>
  <c r="M2105" i="1"/>
  <c r="N2105" i="1"/>
  <c r="N250" i="1"/>
  <c r="M250" i="1"/>
  <c r="M1133" i="1"/>
  <c r="N1133" i="1"/>
  <c r="N462" i="1"/>
  <c r="M462" i="1"/>
  <c r="M2093" i="1"/>
  <c r="N2093" i="1"/>
  <c r="N806" i="1"/>
  <c r="M806" i="1"/>
  <c r="M2087" i="1"/>
  <c r="N2087" i="1"/>
  <c r="N612" i="1"/>
  <c r="M612" i="1"/>
  <c r="M154" i="1"/>
  <c r="N154" i="1"/>
  <c r="N2078" i="1"/>
  <c r="M2078" i="1"/>
  <c r="M2071" i="1"/>
  <c r="N2071" i="1"/>
  <c r="N2068" i="1"/>
  <c r="M2068" i="1"/>
  <c r="M525" i="1"/>
  <c r="N525" i="1"/>
  <c r="N2057" i="1"/>
  <c r="M2057" i="1"/>
  <c r="M2052" i="1"/>
  <c r="N2052" i="1"/>
  <c r="N1164" i="1"/>
  <c r="M1164" i="1"/>
  <c r="M2045" i="1"/>
  <c r="N2045" i="1"/>
  <c r="N2040" i="1"/>
  <c r="M2040" i="1"/>
  <c r="M802" i="1"/>
  <c r="N802" i="1"/>
  <c r="M851" i="1"/>
  <c r="N851" i="1"/>
  <c r="M183" i="1"/>
  <c r="N183" i="1"/>
  <c r="M713" i="1"/>
  <c r="N713" i="1"/>
  <c r="M2020" i="1"/>
  <c r="N2020" i="1"/>
  <c r="M601" i="1"/>
  <c r="N601" i="1"/>
  <c r="M1055" i="1"/>
  <c r="N1055" i="1"/>
  <c r="M1196" i="1"/>
  <c r="N1196" i="1"/>
  <c r="M482" i="1"/>
  <c r="N482" i="1"/>
  <c r="M696" i="1"/>
  <c r="N696" i="1"/>
  <c r="M796" i="1"/>
  <c r="N796" i="1"/>
  <c r="M1998" i="1"/>
  <c r="N1998" i="1"/>
  <c r="M1994" i="1"/>
  <c r="N1994" i="1"/>
  <c r="M85" i="1"/>
  <c r="N85" i="1"/>
  <c r="M1222" i="1"/>
  <c r="N1222" i="1"/>
  <c r="M628" i="1"/>
  <c r="N628" i="1"/>
  <c r="M1201" i="1"/>
  <c r="N1201" i="1"/>
  <c r="M1982" i="1"/>
  <c r="N1982" i="1"/>
  <c r="M1976" i="1"/>
  <c r="N1976" i="1"/>
  <c r="M161" i="1"/>
  <c r="N161" i="1"/>
  <c r="M1029" i="1"/>
  <c r="N1029" i="1"/>
  <c r="M1968" i="1"/>
  <c r="N1968" i="1"/>
  <c r="M1966" i="1"/>
  <c r="N1966" i="1"/>
  <c r="M1963" i="1"/>
  <c r="N1963" i="1"/>
  <c r="M778" i="1"/>
  <c r="N778" i="1"/>
  <c r="M1955" i="1"/>
  <c r="N1955" i="1"/>
  <c r="M255" i="1"/>
  <c r="N255" i="1"/>
  <c r="M1948" i="1"/>
  <c r="N1948" i="1"/>
  <c r="M1943" i="1"/>
  <c r="N1943" i="1"/>
  <c r="M1937" i="1"/>
  <c r="N1937" i="1"/>
  <c r="M1934" i="1"/>
  <c r="N1934" i="1"/>
  <c r="M459" i="1"/>
  <c r="N459" i="1"/>
  <c r="N230" i="1"/>
  <c r="M230" i="1"/>
  <c r="N1925" i="1"/>
  <c r="M1925" i="1"/>
  <c r="N769" i="1"/>
  <c r="M769" i="1"/>
  <c r="N1919" i="1"/>
  <c r="M1919" i="1"/>
  <c r="N275" i="1"/>
  <c r="M275" i="1"/>
  <c r="N1911" i="1"/>
  <c r="M1911" i="1"/>
  <c r="N831" i="1"/>
  <c r="M831" i="1"/>
  <c r="N621" i="1"/>
  <c r="M621" i="1"/>
  <c r="N1897" i="1"/>
  <c r="M1897" i="1"/>
  <c r="N1894" i="1"/>
  <c r="M1894" i="1"/>
  <c r="N1889" i="1"/>
  <c r="M1889" i="1"/>
  <c r="N1885" i="1"/>
  <c r="M1885" i="1"/>
  <c r="N1880" i="1"/>
  <c r="M1880" i="1"/>
  <c r="N567" i="1"/>
  <c r="M567" i="1"/>
  <c r="N588" i="1"/>
  <c r="M588" i="1"/>
  <c r="N598" i="1"/>
  <c r="M598" i="1"/>
  <c r="N895" i="1"/>
  <c r="M895" i="1"/>
  <c r="N466" i="1"/>
  <c r="M466" i="1"/>
  <c r="N953" i="1"/>
  <c r="M953" i="1"/>
  <c r="N1859" i="1"/>
  <c r="M1859" i="1"/>
  <c r="N1854" i="1"/>
  <c r="M1854" i="1"/>
  <c r="N655" i="1"/>
  <c r="M655" i="1"/>
  <c r="N629" i="1"/>
  <c r="M629" i="1"/>
  <c r="N832" i="1"/>
  <c r="M832" i="1"/>
  <c r="N1837" i="1"/>
  <c r="M1837" i="1"/>
  <c r="N1832" i="1"/>
  <c r="M1832" i="1"/>
  <c r="N605" i="1"/>
  <c r="M605" i="1"/>
  <c r="N889" i="1"/>
  <c r="M889" i="1"/>
  <c r="N1819" i="1"/>
  <c r="M1819" i="1"/>
  <c r="N64" i="1"/>
  <c r="M64" i="1"/>
  <c r="N770" i="1"/>
  <c r="M770" i="1"/>
  <c r="N1094" i="1"/>
  <c r="M1094" i="1"/>
  <c r="N839" i="1"/>
  <c r="M839" i="1"/>
  <c r="N1169" i="1"/>
  <c r="M1169" i="1"/>
  <c r="N241" i="1"/>
  <c r="M241" i="1"/>
  <c r="N600" i="1"/>
  <c r="M600" i="1"/>
  <c r="N1794" i="1"/>
  <c r="M1794" i="1"/>
  <c r="N1789" i="1"/>
  <c r="M1789" i="1"/>
  <c r="N867" i="1"/>
  <c r="M867" i="1"/>
  <c r="M1780" i="1"/>
  <c r="N1780" i="1"/>
  <c r="M586" i="1"/>
  <c r="N586" i="1"/>
  <c r="M1776" i="1"/>
  <c r="N1776" i="1"/>
  <c r="M216" i="1"/>
  <c r="N216" i="1"/>
  <c r="M729" i="1"/>
  <c r="N729" i="1"/>
  <c r="M1762" i="1"/>
  <c r="N1762" i="1"/>
  <c r="M83" i="1"/>
  <c r="N83" i="1"/>
  <c r="M1756" i="1"/>
  <c r="N1756" i="1"/>
  <c r="M1752" i="1"/>
  <c r="N1752" i="1"/>
  <c r="M641" i="1"/>
  <c r="N641" i="1"/>
  <c r="M1746" i="1"/>
  <c r="N1746" i="1"/>
  <c r="M620" i="1"/>
  <c r="N620" i="1"/>
  <c r="M968" i="1"/>
  <c r="N968" i="1"/>
  <c r="M178" i="1"/>
  <c r="N178" i="1"/>
  <c r="M510" i="1"/>
  <c r="N510" i="1"/>
  <c r="N1723" i="1"/>
  <c r="M1723" i="1"/>
  <c r="M1715" i="1"/>
  <c r="N1715" i="1"/>
  <c r="M1709" i="1"/>
  <c r="N1709" i="1"/>
  <c r="N1701" i="1"/>
  <c r="M1701" i="1"/>
  <c r="N1691" i="1"/>
  <c r="M1691" i="1"/>
  <c r="M1682" i="1"/>
  <c r="N1682" i="1"/>
  <c r="M1674" i="1"/>
  <c r="N1674" i="1"/>
  <c r="N1668" i="1"/>
  <c r="M1668" i="1"/>
  <c r="N1661" i="1"/>
  <c r="M1661" i="1"/>
  <c r="M1645" i="1"/>
  <c r="N1645" i="1"/>
  <c r="N1636" i="1"/>
  <c r="M1636" i="1"/>
  <c r="N444" i="1"/>
  <c r="M444" i="1"/>
  <c r="N1014" i="1"/>
  <c r="M1014" i="1"/>
  <c r="N212" i="1"/>
  <c r="M212" i="1"/>
  <c r="N353" i="1"/>
  <c r="M353" i="1"/>
  <c r="N1615" i="1"/>
  <c r="M1615" i="1"/>
  <c r="N927" i="1"/>
  <c r="M927" i="1"/>
  <c r="N1609" i="1"/>
  <c r="M1609" i="1"/>
  <c r="N182" i="1"/>
  <c r="M182" i="1"/>
  <c r="N1602" i="1"/>
  <c r="M1602" i="1"/>
  <c r="N1598" i="1"/>
  <c r="M1598" i="1"/>
  <c r="N1593" i="1"/>
  <c r="M1593" i="1"/>
  <c r="N847" i="1"/>
  <c r="M847" i="1"/>
  <c r="N232" i="1"/>
  <c r="M232" i="1"/>
  <c r="N1586" i="1"/>
  <c r="M1586" i="1"/>
  <c r="N1583" i="1"/>
  <c r="M1583" i="1"/>
  <c r="N544" i="1"/>
  <c r="M544" i="1"/>
  <c r="N164" i="1"/>
  <c r="M164" i="1"/>
  <c r="N1575" i="1"/>
  <c r="M1575" i="1"/>
  <c r="N1189" i="1"/>
  <c r="M1189" i="1"/>
  <c r="N907" i="1"/>
  <c r="M907" i="1"/>
  <c r="N1568" i="1"/>
  <c r="M1568" i="1"/>
  <c r="N1564" i="1"/>
  <c r="M1564" i="1"/>
  <c r="N1128" i="1"/>
  <c r="M1128" i="1"/>
  <c r="N1558" i="1"/>
  <c r="M1558" i="1"/>
  <c r="N631" i="1"/>
  <c r="M631" i="1"/>
  <c r="N1553" i="1"/>
  <c r="M1553" i="1"/>
  <c r="N1550" i="1"/>
  <c r="M1550" i="1"/>
  <c r="N745" i="1"/>
  <c r="M745" i="1"/>
  <c r="N202" i="1"/>
  <c r="M202" i="1"/>
  <c r="N896" i="1"/>
  <c r="M896" i="1"/>
  <c r="N960" i="1"/>
  <c r="M960" i="1"/>
  <c r="N22" i="1"/>
  <c r="M22" i="1"/>
  <c r="N995" i="1"/>
  <c r="M995" i="1"/>
  <c r="N458" i="1"/>
  <c r="M458" i="1"/>
  <c r="N254" i="1"/>
  <c r="M254" i="1"/>
  <c r="N16" i="1"/>
  <c r="M16" i="1"/>
  <c r="N470" i="1"/>
  <c r="M470" i="1"/>
  <c r="N1510" i="1"/>
  <c r="M1510" i="1"/>
  <c r="M666" i="1"/>
  <c r="N666" i="1"/>
  <c r="N1504" i="1"/>
  <c r="M1504" i="1"/>
  <c r="N1497" i="1"/>
  <c r="M1497" i="1"/>
  <c r="N748" i="1"/>
  <c r="M748" i="1"/>
  <c r="N1487" i="1"/>
  <c r="M1487" i="1"/>
  <c r="N893" i="1"/>
  <c r="M893" i="1"/>
  <c r="N1478" i="1"/>
  <c r="M1478" i="1"/>
  <c r="M1071" i="1"/>
  <c r="N1071" i="1"/>
  <c r="M1471" i="1"/>
  <c r="N1471" i="1"/>
  <c r="M1467" i="1"/>
  <c r="N1467" i="1"/>
  <c r="N1454" i="1"/>
  <c r="M1454" i="1"/>
  <c r="M1448" i="1"/>
  <c r="N1448" i="1"/>
  <c r="M1443" i="1"/>
  <c r="N1443" i="1"/>
  <c r="M1438" i="1"/>
  <c r="N1438" i="1"/>
  <c r="M1434" i="1"/>
  <c r="N1434" i="1"/>
  <c r="M1426" i="1"/>
  <c r="N1426" i="1"/>
  <c r="M1419" i="1"/>
  <c r="N1419" i="1"/>
  <c r="M1416" i="1"/>
  <c r="N1416" i="1"/>
  <c r="N1413" i="1"/>
  <c r="M1413" i="1"/>
  <c r="N1405" i="1"/>
  <c r="M1405" i="1"/>
  <c r="N1391" i="1"/>
  <c r="M1391" i="1"/>
  <c r="M1389" i="1"/>
  <c r="N1389" i="1"/>
  <c r="M1374" i="1"/>
  <c r="N1374" i="1"/>
  <c r="M1363" i="1"/>
  <c r="N1363" i="1"/>
  <c r="M1356" i="1"/>
  <c r="N1356" i="1"/>
  <c r="M1353" i="1"/>
  <c r="N1353" i="1"/>
  <c r="M1341" i="1"/>
  <c r="N1341" i="1"/>
  <c r="M1335" i="1"/>
  <c r="N1335" i="1"/>
  <c r="M1327" i="1"/>
  <c r="N1327" i="1"/>
  <c r="N1322" i="1"/>
  <c r="M1322" i="1"/>
  <c r="M1315" i="1"/>
  <c r="N1315" i="1"/>
  <c r="M1312" i="1"/>
  <c r="N1312" i="1"/>
  <c r="M1308" i="1"/>
  <c r="N1308" i="1"/>
  <c r="N1305" i="1"/>
  <c r="M1305" i="1"/>
  <c r="N1290" i="1"/>
  <c r="M1290" i="1"/>
  <c r="M1286" i="1"/>
  <c r="N1286" i="1"/>
  <c r="M1283" i="1"/>
  <c r="N1283" i="1"/>
  <c r="N1276" i="1"/>
  <c r="M1276" i="1"/>
  <c r="M1270" i="1"/>
  <c r="N1270" i="1"/>
  <c r="N1266" i="1"/>
  <c r="M1266" i="1"/>
  <c r="M1252" i="1"/>
  <c r="N1252" i="1"/>
  <c r="N1249" i="1"/>
  <c r="M1249" i="1"/>
  <c r="M1245" i="1"/>
  <c r="N1245" i="1"/>
  <c r="M2178" i="1"/>
  <c r="N2171" i="1"/>
  <c r="M411" i="1"/>
  <c r="N411" i="1"/>
  <c r="M2165" i="1"/>
  <c r="N2165" i="1"/>
  <c r="M2162" i="1"/>
  <c r="N2162" i="1"/>
  <c r="M559" i="1"/>
  <c r="N559" i="1"/>
  <c r="M2153" i="1"/>
  <c r="N2153" i="1"/>
  <c r="M1197" i="1"/>
  <c r="N1197" i="1"/>
  <c r="M1166" i="1"/>
  <c r="N1166" i="1"/>
  <c r="M2142" i="1"/>
  <c r="N2142" i="1"/>
  <c r="M231" i="1"/>
  <c r="N231" i="1"/>
  <c r="M571" i="1"/>
  <c r="N571" i="1"/>
  <c r="M726" i="1"/>
  <c r="N726" i="1"/>
  <c r="M2133" i="1"/>
  <c r="N2133" i="1"/>
  <c r="M2129" i="1"/>
  <c r="N2129" i="1"/>
  <c r="M2125" i="1"/>
  <c r="N2125" i="1"/>
  <c r="M97" i="1"/>
  <c r="N97" i="1"/>
  <c r="M2118" i="1"/>
  <c r="N2118" i="1"/>
  <c r="M5" i="1"/>
  <c r="N5" i="1"/>
  <c r="M201" i="1"/>
  <c r="N201" i="1"/>
  <c r="M1238" i="1"/>
  <c r="N1238" i="1"/>
  <c r="M2101" i="1"/>
  <c r="N2101" i="1"/>
  <c r="M2098" i="1"/>
  <c r="N2098" i="1"/>
  <c r="M363" i="1"/>
  <c r="N363" i="1"/>
  <c r="M536" i="1"/>
  <c r="N536" i="1"/>
  <c r="M599" i="1"/>
  <c r="N599" i="1"/>
  <c r="M285" i="1"/>
  <c r="N285" i="1"/>
  <c r="M2084" i="1"/>
  <c r="N2084" i="1"/>
  <c r="M1013" i="1"/>
  <c r="N1013" i="1"/>
  <c r="M2077" i="1"/>
  <c r="N2077" i="1"/>
  <c r="M742" i="1"/>
  <c r="N742" i="1"/>
  <c r="M2067" i="1"/>
  <c r="N2067" i="1"/>
  <c r="M1045" i="1"/>
  <c r="N1045" i="1"/>
  <c r="M2056" i="1"/>
  <c r="N2056" i="1"/>
  <c r="M2051" i="1"/>
  <c r="N2051" i="1"/>
  <c r="M2049" i="1"/>
  <c r="N2049" i="1"/>
  <c r="M2044" i="1"/>
  <c r="N2044" i="1"/>
  <c r="M2039" i="1"/>
  <c r="N2039" i="1"/>
  <c r="M2034" i="1"/>
  <c r="N2034" i="1"/>
  <c r="N1044" i="1"/>
  <c r="M1044" i="1"/>
  <c r="M2028" i="1"/>
  <c r="N2028" i="1"/>
  <c r="M78" i="1"/>
  <c r="N78" i="1"/>
  <c r="M875" i="1"/>
  <c r="N875" i="1"/>
  <c r="M1047" i="1"/>
  <c r="N1047" i="1"/>
  <c r="M2016" i="1"/>
  <c r="N2016" i="1"/>
  <c r="M2011" i="1"/>
  <c r="N2011" i="1"/>
  <c r="M2008" i="1"/>
  <c r="N2008" i="1"/>
  <c r="M2004" i="1"/>
  <c r="N2004" i="1"/>
  <c r="M1185" i="1"/>
  <c r="N1185" i="1"/>
  <c r="M1997" i="1"/>
  <c r="N1997" i="1"/>
  <c r="M759" i="1"/>
  <c r="N759" i="1"/>
  <c r="M1991" i="1"/>
  <c r="N1991" i="1"/>
  <c r="M1127" i="1"/>
  <c r="N1127" i="1"/>
  <c r="M1989" i="1"/>
  <c r="N1989" i="1"/>
  <c r="M1987" i="1"/>
  <c r="N1987" i="1"/>
  <c r="M1981" i="1"/>
  <c r="N1981" i="1"/>
  <c r="M1975" i="1"/>
  <c r="N1975" i="1"/>
  <c r="M1972" i="1"/>
  <c r="N1972" i="1"/>
  <c r="M882" i="1"/>
  <c r="N882" i="1"/>
  <c r="M1967" i="1"/>
  <c r="N1967" i="1"/>
  <c r="M1965" i="1"/>
  <c r="N1965" i="1"/>
  <c r="M101" i="1"/>
  <c r="N101" i="1"/>
  <c r="M1959" i="1"/>
  <c r="N1959" i="1"/>
  <c r="N1954" i="1"/>
  <c r="M1954" i="1"/>
  <c r="N391" i="1"/>
  <c r="M391" i="1"/>
  <c r="N1010" i="1"/>
  <c r="M1010" i="1"/>
  <c r="N1942" i="1"/>
  <c r="M1942" i="1"/>
  <c r="N1936" i="1"/>
  <c r="M1936" i="1"/>
  <c r="N1933" i="1"/>
  <c r="M1933" i="1"/>
  <c r="N188" i="1"/>
  <c r="M188" i="1"/>
  <c r="N1929" i="1"/>
  <c r="M1929" i="1"/>
  <c r="N38" i="1"/>
  <c r="M38" i="1"/>
  <c r="N238" i="1"/>
  <c r="M238" i="1"/>
  <c r="N1188" i="1"/>
  <c r="M1188" i="1"/>
  <c r="N626" i="1"/>
  <c r="M626" i="1"/>
  <c r="N403" i="1"/>
  <c r="M403" i="1"/>
  <c r="N223" i="1"/>
  <c r="M223" i="1"/>
  <c r="N1902" i="1"/>
  <c r="M1902" i="1"/>
  <c r="N1130" i="1"/>
  <c r="M1130" i="1"/>
  <c r="N1893" i="1"/>
  <c r="M1893" i="1"/>
  <c r="N1888" i="1"/>
  <c r="M1888" i="1"/>
  <c r="N1884" i="1"/>
  <c r="M1884" i="1"/>
  <c r="N1879" i="1"/>
  <c r="M1879" i="1"/>
  <c r="N417" i="1"/>
  <c r="M417" i="1"/>
  <c r="N305" i="1"/>
  <c r="M305" i="1"/>
  <c r="N1871" i="1"/>
  <c r="M1871" i="1"/>
  <c r="N489" i="1"/>
  <c r="M489" i="1"/>
  <c r="N343" i="1"/>
  <c r="M343" i="1"/>
  <c r="N262" i="1"/>
  <c r="M262" i="1"/>
  <c r="N1858" i="1"/>
  <c r="M1858" i="1"/>
  <c r="N369" i="1"/>
  <c r="M369" i="1"/>
  <c r="N1848" i="1"/>
  <c r="M1848" i="1"/>
  <c r="N28" i="1"/>
  <c r="M28" i="1"/>
  <c r="N76" i="1"/>
  <c r="M76" i="1"/>
  <c r="N1836" i="1"/>
  <c r="M1836" i="1"/>
  <c r="N1831" i="1"/>
  <c r="M1831" i="1"/>
  <c r="N124" i="1"/>
  <c r="M124" i="1"/>
  <c r="N1823" i="1"/>
  <c r="M1823" i="1"/>
  <c r="N94" i="1"/>
  <c r="M94" i="1"/>
  <c r="N206" i="1"/>
  <c r="M206" i="1"/>
  <c r="N1203" i="1"/>
  <c r="M1203" i="1"/>
  <c r="N1809" i="1"/>
  <c r="M1809" i="1"/>
  <c r="N1806" i="1"/>
  <c r="M1806" i="1"/>
  <c r="N127" i="1"/>
  <c r="M127" i="1"/>
  <c r="N1801" i="1"/>
  <c r="M1801" i="1"/>
  <c r="N811" i="1"/>
  <c r="M811" i="1"/>
  <c r="N944" i="1"/>
  <c r="M944" i="1"/>
  <c r="M1788" i="1"/>
  <c r="N1788" i="1"/>
  <c r="N246" i="1"/>
  <c r="M246" i="1"/>
  <c r="M464" i="1"/>
  <c r="N464" i="1"/>
  <c r="M589" i="1"/>
  <c r="N589" i="1"/>
  <c r="M1775" i="1"/>
  <c r="N1775" i="1"/>
  <c r="M1770" i="1"/>
  <c r="N1770" i="1"/>
  <c r="M1083" i="1"/>
  <c r="N1083" i="1"/>
  <c r="N1761" i="1"/>
  <c r="M1761" i="1"/>
  <c r="M1218" i="1"/>
  <c r="N1218" i="1"/>
  <c r="N420" i="1"/>
  <c r="M420" i="1"/>
  <c r="M1751" i="1"/>
  <c r="N1751" i="1"/>
  <c r="N1747" i="1"/>
  <c r="M1747" i="1"/>
  <c r="N1037" i="1"/>
  <c r="M1037" i="1"/>
  <c r="N461" i="1"/>
  <c r="M461" i="1"/>
  <c r="M1742" i="1"/>
  <c r="N1742" i="1"/>
  <c r="N1737" i="1"/>
  <c r="M1737" i="1"/>
  <c r="N1734" i="1"/>
  <c r="M1734" i="1"/>
  <c r="N1731" i="1"/>
  <c r="M1731" i="1"/>
  <c r="M10" i="1"/>
  <c r="N10" i="1"/>
  <c r="M787" i="1"/>
  <c r="N787" i="1"/>
  <c r="M1724" i="1"/>
  <c r="N1724" i="1"/>
  <c r="N1722" i="1"/>
  <c r="M1722" i="1"/>
  <c r="N558" i="1"/>
  <c r="M558" i="1"/>
  <c r="M1717" i="1"/>
  <c r="N1717" i="1"/>
  <c r="N4" i="1"/>
  <c r="M4" i="1"/>
  <c r="M1064" i="1"/>
  <c r="N1064" i="1"/>
  <c r="M1712" i="1"/>
  <c r="N1712" i="1"/>
  <c r="M260" i="1"/>
  <c r="N260" i="1"/>
  <c r="M820" i="1"/>
  <c r="N820" i="1"/>
  <c r="M1704" i="1"/>
  <c r="N1704" i="1"/>
  <c r="M1703" i="1"/>
  <c r="N1703" i="1"/>
  <c r="M454" i="1"/>
  <c r="N454" i="1"/>
  <c r="M1697" i="1"/>
  <c r="N1697" i="1"/>
  <c r="N1695" i="1"/>
  <c r="M1695" i="1"/>
  <c r="N91" i="1"/>
  <c r="M91" i="1"/>
  <c r="M1685" i="1"/>
  <c r="N1685" i="1"/>
  <c r="M1681" i="1"/>
  <c r="N1681" i="1"/>
  <c r="M1673" i="1"/>
  <c r="N1673" i="1"/>
  <c r="N82" i="1"/>
  <c r="M82" i="1"/>
  <c r="N1666" i="1"/>
  <c r="M1666" i="1"/>
  <c r="N39" i="1"/>
  <c r="M39" i="1"/>
  <c r="M434" i="1"/>
  <c r="N434" i="1"/>
  <c r="M1651" i="1"/>
  <c r="N1651" i="1"/>
  <c r="N1213" i="1"/>
  <c r="M1213" i="1"/>
  <c r="M1644" i="1"/>
  <c r="N1644" i="1"/>
  <c r="M1640" i="1"/>
  <c r="N1640" i="1"/>
  <c r="M1635" i="1"/>
  <c r="N1635" i="1"/>
  <c r="M1148" i="1"/>
  <c r="N1148" i="1"/>
  <c r="M662" i="1"/>
  <c r="N662" i="1"/>
  <c r="N985" i="1"/>
  <c r="M985" i="1"/>
  <c r="M1627" i="1"/>
  <c r="N1627" i="1"/>
  <c r="N60" i="1"/>
  <c r="M60" i="1"/>
  <c r="N133" i="1"/>
  <c r="M133" i="1"/>
  <c r="N976" i="1"/>
  <c r="M976" i="1"/>
  <c r="N1618" i="1"/>
  <c r="M1618" i="1"/>
  <c r="N222" i="1"/>
  <c r="M222" i="1"/>
  <c r="N651" i="1"/>
  <c r="M651" i="1"/>
  <c r="N1608" i="1"/>
  <c r="M1608" i="1"/>
  <c r="N1604" i="1"/>
  <c r="M1604" i="1"/>
  <c r="N1601" i="1"/>
  <c r="M1601" i="1"/>
  <c r="N381" i="1"/>
  <c r="M381" i="1"/>
  <c r="N1592" i="1"/>
  <c r="M1592" i="1"/>
  <c r="N122" i="1"/>
  <c r="M122" i="1"/>
  <c r="N608" i="1"/>
  <c r="M608" i="1"/>
  <c r="N1585" i="1"/>
  <c r="M1585" i="1"/>
  <c r="N734" i="1"/>
  <c r="M734" i="1"/>
  <c r="N265" i="1"/>
  <c r="M265" i="1"/>
  <c r="N988" i="1"/>
  <c r="M988" i="1"/>
  <c r="N1574" i="1"/>
  <c r="M1574" i="1"/>
  <c r="N720" i="1"/>
  <c r="M720" i="1"/>
  <c r="N993" i="1"/>
  <c r="M993" i="1"/>
  <c r="N356" i="1"/>
  <c r="M356" i="1"/>
  <c r="N1020" i="1"/>
  <c r="M1020" i="1"/>
  <c r="N1562" i="1"/>
  <c r="M1562" i="1"/>
  <c r="N1557" i="1"/>
  <c r="M1557" i="1"/>
  <c r="N467" i="1"/>
  <c r="M467" i="1"/>
  <c r="N807" i="1"/>
  <c r="M807" i="1"/>
  <c r="N540" i="1"/>
  <c r="M540" i="1"/>
  <c r="N1545" i="1"/>
  <c r="M1545" i="1"/>
  <c r="N1541" i="1"/>
  <c r="M1541" i="1"/>
  <c r="N1538" i="1"/>
  <c r="M1538" i="1"/>
  <c r="N1532" i="1"/>
  <c r="M1532" i="1"/>
  <c r="N1192" i="1"/>
  <c r="M1192" i="1"/>
  <c r="N1002" i="1"/>
  <c r="M1002" i="1"/>
  <c r="N1520" i="1"/>
  <c r="M1520" i="1"/>
  <c r="N1515" i="1"/>
  <c r="M1515" i="1"/>
  <c r="N979" i="1"/>
  <c r="M979" i="1"/>
  <c r="N860" i="1"/>
  <c r="M860" i="1"/>
  <c r="N1509" i="1"/>
  <c r="M1509" i="1"/>
  <c r="N1503" i="1"/>
  <c r="M1503" i="1"/>
  <c r="N1496" i="1"/>
  <c r="M1496" i="1"/>
  <c r="N1486" i="1"/>
  <c r="M1486" i="1"/>
  <c r="N1482" i="1"/>
  <c r="M1482" i="1"/>
  <c r="M1477" i="1"/>
  <c r="N1477" i="1"/>
  <c r="N1447" i="1"/>
  <c r="M1447" i="1"/>
  <c r="N1430" i="1"/>
  <c r="M1430" i="1"/>
  <c r="N1425" i="1"/>
  <c r="M1425" i="1"/>
  <c r="N1418" i="1"/>
  <c r="M1418" i="1"/>
  <c r="M1415" i="1"/>
  <c r="N1415" i="1"/>
  <c r="M1412" i="1"/>
  <c r="N1412" i="1"/>
  <c r="M1409" i="1"/>
  <c r="N1409" i="1"/>
  <c r="M1396" i="1"/>
  <c r="N1396" i="1"/>
  <c r="M1373" i="1"/>
  <c r="N1373" i="1"/>
  <c r="M1369" i="1"/>
  <c r="N1369" i="1"/>
  <c r="M1362" i="1"/>
  <c r="N1362" i="1"/>
  <c r="M942" i="1"/>
  <c r="N942" i="1"/>
  <c r="N1355" i="1"/>
  <c r="M1355" i="1"/>
  <c r="M1352" i="1"/>
  <c r="N1352" i="1"/>
  <c r="M1348" i="1"/>
  <c r="N1348" i="1"/>
  <c r="M994" i="1"/>
  <c r="N994" i="1"/>
  <c r="M55" i="1"/>
  <c r="N55" i="1"/>
  <c r="M1334" i="1"/>
  <c r="N1334" i="1"/>
  <c r="N1330" i="1"/>
  <c r="M1330" i="1"/>
  <c r="M1326" i="1"/>
  <c r="N1326" i="1"/>
  <c r="M520" i="1"/>
  <c r="N520" i="1"/>
  <c r="N1321" i="1"/>
  <c r="M1321" i="1"/>
  <c r="N665" i="1"/>
  <c r="M665" i="1"/>
  <c r="M1314" i="1"/>
  <c r="N1314" i="1"/>
  <c r="N294" i="1"/>
  <c r="M294" i="1"/>
  <c r="M733" i="1"/>
  <c r="N733" i="1"/>
  <c r="N2182" i="1"/>
  <c r="N12" i="1"/>
  <c r="N488" i="1"/>
  <c r="M810" i="1"/>
  <c r="N810" i="1"/>
  <c r="M2170" i="1"/>
  <c r="N2170" i="1"/>
  <c r="M727" i="1"/>
  <c r="N727" i="1"/>
  <c r="M2164" i="1"/>
  <c r="N2164" i="1"/>
  <c r="M469" i="1"/>
  <c r="N469" i="1"/>
  <c r="M257" i="1"/>
  <c r="N257" i="1"/>
  <c r="M2152" i="1"/>
  <c r="N2152" i="1"/>
  <c r="M366" i="1"/>
  <c r="N366" i="1"/>
  <c r="M109" i="1"/>
  <c r="N109" i="1"/>
  <c r="M393" i="1"/>
  <c r="N393" i="1"/>
  <c r="M2138" i="1"/>
  <c r="N2138" i="1"/>
  <c r="M1223" i="1"/>
  <c r="N1223" i="1"/>
  <c r="M537" i="1"/>
  <c r="N537" i="1"/>
  <c r="M594" i="1"/>
  <c r="N594" i="1"/>
  <c r="M2128" i="1"/>
  <c r="N2128" i="1"/>
  <c r="M2124" i="1"/>
  <c r="N2124" i="1"/>
  <c r="M604" i="1"/>
  <c r="N604" i="1"/>
  <c r="M2117" i="1"/>
  <c r="N2117" i="1"/>
  <c r="M2114" i="1"/>
  <c r="N2114" i="1"/>
  <c r="M2108" i="1"/>
  <c r="N2108" i="1"/>
  <c r="M2104" i="1"/>
  <c r="N2104" i="1"/>
  <c r="M144" i="1"/>
  <c r="N144" i="1"/>
  <c r="M475" i="1"/>
  <c r="N475" i="1"/>
  <c r="M17" i="1"/>
  <c r="N17" i="1"/>
  <c r="M1198" i="1"/>
  <c r="N1198" i="1"/>
  <c r="M2091" i="1"/>
  <c r="N2091" i="1"/>
  <c r="M447" i="1"/>
  <c r="N447" i="1"/>
  <c r="M292" i="1"/>
  <c r="N292" i="1"/>
  <c r="M348" i="1"/>
  <c r="N348" i="1"/>
  <c r="M2076" i="1"/>
  <c r="N2076" i="1"/>
  <c r="M249" i="1"/>
  <c r="N249" i="1"/>
  <c r="M2066" i="1"/>
  <c r="N2066" i="1"/>
  <c r="M2063" i="1"/>
  <c r="N2063" i="1"/>
  <c r="M1117" i="1"/>
  <c r="N1117" i="1"/>
  <c r="M448" i="1"/>
  <c r="N448" i="1"/>
  <c r="M2048" i="1"/>
  <c r="N2048" i="1"/>
  <c r="M2043" i="1"/>
  <c r="N2043" i="1"/>
  <c r="M2038" i="1"/>
  <c r="N2038" i="1"/>
  <c r="M300" i="1"/>
  <c r="N300" i="1"/>
  <c r="M619" i="1"/>
  <c r="N619" i="1"/>
  <c r="M2027" i="1"/>
  <c r="N2027" i="1"/>
  <c r="M2023" i="1"/>
  <c r="N2023" i="1"/>
  <c r="M2019" i="1"/>
  <c r="N2019" i="1"/>
  <c r="M943" i="1"/>
  <c r="N943" i="1"/>
  <c r="M385" i="1"/>
  <c r="N385" i="1"/>
  <c r="M267" i="1"/>
  <c r="N267" i="1"/>
  <c r="M2007" i="1"/>
  <c r="N2007" i="1"/>
  <c r="M2003" i="1"/>
  <c r="N2003" i="1"/>
  <c r="M2001" i="1"/>
  <c r="N2001" i="1"/>
  <c r="M139" i="1"/>
  <c r="N139" i="1"/>
  <c r="M1993" i="1"/>
  <c r="N1993" i="1"/>
  <c r="M24" i="1"/>
  <c r="N24" i="1"/>
  <c r="M762" i="1"/>
  <c r="N762" i="1"/>
  <c r="M964" i="1"/>
  <c r="N964" i="1"/>
  <c r="M197" i="1"/>
  <c r="N197" i="1"/>
  <c r="M1980" i="1"/>
  <c r="N1980" i="1"/>
  <c r="M111" i="1"/>
  <c r="N111" i="1"/>
  <c r="M316" i="1"/>
  <c r="N316" i="1"/>
  <c r="M1969" i="1"/>
  <c r="N1969" i="1"/>
  <c r="M640" i="1"/>
  <c r="N640" i="1"/>
  <c r="M645" i="1"/>
  <c r="N645" i="1"/>
  <c r="M771" i="1"/>
  <c r="N771" i="1"/>
  <c r="M1958" i="1"/>
  <c r="N1958" i="1"/>
  <c r="M825" i="1"/>
  <c r="N825" i="1"/>
  <c r="M66" i="1"/>
  <c r="N66" i="1"/>
  <c r="M1947" i="1"/>
  <c r="N1947" i="1"/>
  <c r="M1941" i="1"/>
  <c r="N1941" i="1"/>
  <c r="M394" i="1"/>
  <c r="N394" i="1"/>
  <c r="M719" i="1"/>
  <c r="N719" i="1"/>
  <c r="M1931" i="1"/>
  <c r="N1931" i="1"/>
  <c r="N456" i="1"/>
  <c r="M456" i="1"/>
  <c r="N163" i="1"/>
  <c r="M163" i="1"/>
  <c r="N581" i="1"/>
  <c r="M581" i="1"/>
  <c r="N1918" i="1"/>
  <c r="M1918" i="1"/>
  <c r="N818" i="1"/>
  <c r="M818" i="1"/>
  <c r="N1910" i="1"/>
  <c r="M1910" i="1"/>
  <c r="N1906" i="1"/>
  <c r="M1906" i="1"/>
  <c r="N1901" i="1"/>
  <c r="M1901" i="1"/>
  <c r="N531" i="1"/>
  <c r="M531" i="1"/>
  <c r="N990" i="1"/>
  <c r="M990" i="1"/>
  <c r="N1887" i="1"/>
  <c r="M1887" i="1"/>
  <c r="N129" i="1"/>
  <c r="M129" i="1"/>
  <c r="N1878" i="1"/>
  <c r="M1878" i="1"/>
  <c r="N1877" i="1"/>
  <c r="M1877" i="1"/>
  <c r="N863" i="1"/>
  <c r="M863" i="1"/>
  <c r="N1870" i="1"/>
  <c r="M1870" i="1"/>
  <c r="N865" i="1"/>
  <c r="M865" i="1"/>
  <c r="N524" i="1"/>
  <c r="M524" i="1"/>
  <c r="N535" i="1"/>
  <c r="M535" i="1"/>
  <c r="N1857" i="1"/>
  <c r="M1857" i="1"/>
  <c r="N48" i="1"/>
  <c r="M48" i="1"/>
  <c r="N1159" i="1"/>
  <c r="M1159" i="1"/>
  <c r="N1846" i="1"/>
  <c r="M1846" i="1"/>
  <c r="N1841" i="1"/>
  <c r="M1841" i="1"/>
  <c r="N86" i="1"/>
  <c r="M86" i="1"/>
  <c r="N1175" i="1"/>
  <c r="M1175" i="1"/>
  <c r="N1829" i="1"/>
  <c r="M1829" i="1"/>
  <c r="N956" i="1"/>
  <c r="M956" i="1"/>
  <c r="N1818" i="1"/>
  <c r="M1818" i="1"/>
  <c r="N200" i="1"/>
  <c r="M200" i="1"/>
  <c r="N346" i="1"/>
  <c r="M346" i="1"/>
  <c r="N1808" i="1"/>
  <c r="M1808" i="1"/>
  <c r="N1005" i="1"/>
  <c r="M1005" i="1"/>
  <c r="N816" i="1"/>
  <c r="M816" i="1"/>
  <c r="N1800" i="1"/>
  <c r="M1800" i="1"/>
  <c r="N506" i="1"/>
  <c r="M506" i="1"/>
  <c r="N1793" i="1"/>
  <c r="M1793" i="1"/>
  <c r="N1787" i="1"/>
  <c r="M1787" i="1"/>
  <c r="N279" i="1"/>
  <c r="M279" i="1"/>
  <c r="M910" i="1"/>
  <c r="N910" i="1"/>
  <c r="M618" i="1"/>
  <c r="N618" i="1"/>
  <c r="M972" i="1"/>
  <c r="N972" i="1"/>
  <c r="M286" i="1"/>
  <c r="N286" i="1"/>
  <c r="M938" i="1"/>
  <c r="N938" i="1"/>
  <c r="M1760" i="1"/>
  <c r="N1760" i="1"/>
  <c r="M1757" i="1"/>
  <c r="N1757" i="1"/>
  <c r="M1050" i="1"/>
  <c r="N1050" i="1"/>
  <c r="M1750" i="1"/>
  <c r="N1750" i="1"/>
  <c r="M58" i="1"/>
  <c r="N58" i="1"/>
  <c r="M1086" i="1"/>
  <c r="N1086" i="1"/>
  <c r="M337" i="1"/>
  <c r="N337" i="1"/>
  <c r="M1741" i="1"/>
  <c r="N1741" i="1"/>
  <c r="M373" i="1"/>
  <c r="N373" i="1"/>
  <c r="M442" i="1"/>
  <c r="N442" i="1"/>
  <c r="M1726" i="1"/>
  <c r="N1726" i="1"/>
  <c r="M1708" i="1"/>
  <c r="N1708" i="1"/>
  <c r="M1702" i="1"/>
  <c r="N1702" i="1"/>
  <c r="M1700" i="1"/>
  <c r="N1700" i="1"/>
  <c r="N1690" i="1"/>
  <c r="M1690" i="1"/>
  <c r="M1684" i="1"/>
  <c r="N1684" i="1"/>
  <c r="M1680" i="1"/>
  <c r="N1680" i="1"/>
  <c r="M1672" i="1"/>
  <c r="N1672" i="1"/>
  <c r="N1665" i="1"/>
  <c r="M1665" i="1"/>
  <c r="N1660" i="1"/>
  <c r="M1660" i="1"/>
  <c r="M1655" i="1"/>
  <c r="N1655" i="1"/>
  <c r="M1650" i="1"/>
  <c r="N1650" i="1"/>
  <c r="M1643" i="1"/>
  <c r="N1643" i="1"/>
  <c r="M1632" i="1"/>
  <c r="N1632" i="1"/>
  <c r="N114" i="1"/>
  <c r="M114" i="1"/>
  <c r="N1623" i="1"/>
  <c r="M1623" i="1"/>
  <c r="N949" i="1"/>
  <c r="M949" i="1"/>
  <c r="N1239" i="1"/>
  <c r="M1239" i="1"/>
  <c r="N196" i="1"/>
  <c r="M196" i="1"/>
  <c r="N1611" i="1"/>
  <c r="M1611" i="1"/>
  <c r="N1607" i="1"/>
  <c r="M1607" i="1"/>
  <c r="N705" i="1"/>
  <c r="M705" i="1"/>
  <c r="N671" i="1"/>
  <c r="M671" i="1"/>
  <c r="N1597" i="1"/>
  <c r="M1597" i="1"/>
  <c r="N556" i="1"/>
  <c r="M556" i="1"/>
  <c r="N824" i="1"/>
  <c r="M824" i="1"/>
  <c r="N1111" i="1"/>
  <c r="M1111" i="1"/>
  <c r="N1584" i="1"/>
  <c r="M1584" i="1"/>
  <c r="N686" i="1"/>
  <c r="M686" i="1"/>
  <c r="N320" i="1"/>
  <c r="M320" i="1"/>
  <c r="N1578" i="1"/>
  <c r="M1578" i="1"/>
  <c r="N1081" i="1"/>
  <c r="M1081" i="1"/>
  <c r="N358" i="1"/>
  <c r="M358" i="1"/>
  <c r="N899" i="1"/>
  <c r="M899" i="1"/>
  <c r="N1567" i="1"/>
  <c r="M1567" i="1"/>
  <c r="N327" i="1"/>
  <c r="M327" i="1"/>
  <c r="N1561" i="1"/>
  <c r="M1561" i="1"/>
  <c r="N1556" i="1"/>
  <c r="M1556" i="1"/>
  <c r="N349" i="1"/>
  <c r="M349" i="1"/>
  <c r="N967" i="1"/>
  <c r="M967" i="1"/>
  <c r="N1549" i="1"/>
  <c r="M1549" i="1"/>
  <c r="N149" i="1"/>
  <c r="M149" i="1"/>
  <c r="N277" i="1"/>
  <c r="M277" i="1"/>
  <c r="N712" i="1"/>
  <c r="M712" i="1"/>
  <c r="N708" i="1"/>
  <c r="M708" i="1"/>
  <c r="N1529" i="1"/>
  <c r="M1529" i="1"/>
  <c r="N1195" i="1"/>
  <c r="M1195" i="1"/>
  <c r="N1519" i="1"/>
  <c r="M1519" i="1"/>
  <c r="N234" i="1"/>
  <c r="M234" i="1"/>
  <c r="N1514" i="1"/>
  <c r="M1514" i="1"/>
  <c r="N514" i="1"/>
  <c r="M514" i="1"/>
  <c r="N728" i="1"/>
  <c r="M728" i="1"/>
  <c r="N1204" i="1"/>
  <c r="M1204" i="1"/>
  <c r="N1502" i="1"/>
  <c r="M1502" i="1"/>
  <c r="N1495" i="1"/>
  <c r="M1495" i="1"/>
  <c r="M1490" i="1"/>
  <c r="N1490" i="1"/>
  <c r="M2180" i="1"/>
  <c r="N955" i="1"/>
  <c r="N295" i="1"/>
  <c r="M295" i="1"/>
  <c r="M263" i="1"/>
  <c r="N263" i="1"/>
  <c r="M649" i="1"/>
  <c r="N649" i="1"/>
  <c r="M2161" i="1"/>
  <c r="N2161" i="1"/>
  <c r="M2157" i="1"/>
  <c r="N2157" i="1"/>
  <c r="M2151" i="1"/>
  <c r="N2151" i="1"/>
  <c r="M717" i="1"/>
  <c r="N717" i="1"/>
  <c r="M2146" i="1"/>
  <c r="N2146" i="1"/>
  <c r="M716" i="1"/>
  <c r="N716" i="1"/>
  <c r="M88" i="1"/>
  <c r="N88" i="1"/>
  <c r="M2137" i="1"/>
  <c r="N2137" i="1"/>
  <c r="M643" i="1"/>
  <c r="N643" i="1"/>
  <c r="M2132" i="1"/>
  <c r="N2132" i="1"/>
  <c r="M2127" i="1"/>
  <c r="N2127" i="1"/>
  <c r="M1134" i="1"/>
  <c r="N1134" i="1"/>
  <c r="M555" i="1"/>
  <c r="N555" i="1"/>
  <c r="M986" i="1"/>
  <c r="N986" i="1"/>
  <c r="M2113" i="1"/>
  <c r="N2113" i="1"/>
  <c r="M2107" i="1"/>
  <c r="N2107" i="1"/>
  <c r="M1087" i="1"/>
  <c r="N1087" i="1"/>
  <c r="M245" i="1"/>
  <c r="N245" i="1"/>
  <c r="M518" i="1"/>
  <c r="N518" i="1"/>
  <c r="M140" i="1"/>
  <c r="N140" i="1"/>
  <c r="M554" i="1"/>
  <c r="N554" i="1"/>
  <c r="M2090" i="1"/>
  <c r="N2090" i="1"/>
  <c r="M794" i="1"/>
  <c r="N794" i="1"/>
  <c r="M2083" i="1"/>
  <c r="N2083" i="1"/>
  <c r="M2080" i="1"/>
  <c r="N2080" i="1"/>
  <c r="M2075" i="1"/>
  <c r="N2075" i="1"/>
  <c r="M2070" i="1"/>
  <c r="N2070" i="1"/>
  <c r="M2065" i="1"/>
  <c r="N2065" i="1"/>
  <c r="M2062" i="1"/>
  <c r="N2062" i="1"/>
  <c r="M2055" i="1"/>
  <c r="N2055" i="1"/>
  <c r="M1102" i="1"/>
  <c r="N1102" i="1"/>
  <c r="M2047" i="1"/>
  <c r="N2047" i="1"/>
  <c r="M2042" i="1"/>
  <c r="N2042" i="1"/>
  <c r="M2037" i="1"/>
  <c r="N2037" i="1"/>
  <c r="M974" i="1"/>
  <c r="N974" i="1"/>
  <c r="N793" i="1"/>
  <c r="M793" i="1"/>
  <c r="N2026" i="1"/>
  <c r="M2026" i="1"/>
  <c r="N102" i="1"/>
  <c r="M102" i="1"/>
  <c r="N2018" i="1"/>
  <c r="M2018" i="1"/>
  <c r="N1110" i="1"/>
  <c r="M1110" i="1"/>
  <c r="N2015" i="1"/>
  <c r="M2015" i="1"/>
  <c r="N616" i="1"/>
  <c r="M616" i="1"/>
  <c r="N208" i="1"/>
  <c r="M208" i="1"/>
  <c r="N198" i="1"/>
  <c r="M198" i="1"/>
  <c r="N61" i="1"/>
  <c r="M61" i="1"/>
  <c r="N513" i="1"/>
  <c r="M513" i="1"/>
  <c r="N1178" i="1"/>
  <c r="M1178" i="1"/>
  <c r="N1177" i="1"/>
  <c r="M1177" i="1"/>
  <c r="N168" i="1"/>
  <c r="M168" i="1"/>
  <c r="N379" i="1"/>
  <c r="M379" i="1"/>
  <c r="N1986" i="1"/>
  <c r="M1986" i="1"/>
  <c r="N1979" i="1"/>
  <c r="M1979" i="1"/>
  <c r="N1974" i="1"/>
  <c r="M1974" i="1"/>
  <c r="N817" i="1"/>
  <c r="M817" i="1"/>
  <c r="N77" i="1"/>
  <c r="M77" i="1"/>
  <c r="N872" i="1"/>
  <c r="M872" i="1"/>
  <c r="N922" i="1"/>
  <c r="M922" i="1"/>
  <c r="N1962" i="1"/>
  <c r="M1962" i="1"/>
  <c r="N1957" i="1"/>
  <c r="M1957" i="1"/>
  <c r="N1953" i="1"/>
  <c r="M1953" i="1"/>
  <c r="N1951" i="1"/>
  <c r="M1951" i="1"/>
  <c r="N743" i="1"/>
  <c r="M743" i="1"/>
  <c r="N1940" i="1"/>
  <c r="M1940" i="1"/>
  <c r="N530" i="1"/>
  <c r="M530" i="1"/>
  <c r="N747" i="1"/>
  <c r="M747" i="1"/>
  <c r="N477" i="1"/>
  <c r="M477" i="1"/>
  <c r="N1928" i="1"/>
  <c r="M1928" i="1"/>
  <c r="N1924" i="1"/>
  <c r="M1924" i="1"/>
  <c r="N1920" i="1"/>
  <c r="M1920" i="1"/>
  <c r="N1917" i="1"/>
  <c r="M1917" i="1"/>
  <c r="N350" i="1"/>
  <c r="M350" i="1"/>
  <c r="N87" i="1"/>
  <c r="M87" i="1"/>
  <c r="N1905" i="1"/>
  <c r="M1905" i="1"/>
  <c r="N1900" i="1"/>
  <c r="M1900" i="1"/>
  <c r="N1896" i="1"/>
  <c r="M1896" i="1"/>
  <c r="N768" i="1"/>
  <c r="M768" i="1"/>
  <c r="N1019" i="1"/>
  <c r="M1019" i="1"/>
  <c r="N1883" i="1"/>
  <c r="M1883" i="1"/>
  <c r="N185" i="1"/>
  <c r="M185" i="1"/>
  <c r="N1876" i="1"/>
  <c r="M1876" i="1"/>
  <c r="N584" i="1"/>
  <c r="M584" i="1"/>
  <c r="N1869" i="1"/>
  <c r="M1869" i="1"/>
  <c r="N450" i="1"/>
  <c r="M450" i="1"/>
  <c r="N1866" i="1"/>
  <c r="M1866" i="1"/>
  <c r="N578" i="1"/>
  <c r="M578" i="1"/>
  <c r="N1856" i="1"/>
  <c r="M1856" i="1"/>
  <c r="N1853" i="1"/>
  <c r="M1853" i="1"/>
  <c r="N577" i="1"/>
  <c r="M577" i="1"/>
  <c r="N455" i="1"/>
  <c r="M455" i="1"/>
  <c r="N1840" i="1"/>
  <c r="M1840" i="1"/>
  <c r="N345" i="1"/>
  <c r="M345" i="1"/>
  <c r="N1033" i="1"/>
  <c r="M1033" i="1"/>
  <c r="N1828" i="1"/>
  <c r="M1828" i="1"/>
  <c r="N1822" i="1"/>
  <c r="M1822" i="1"/>
  <c r="N1068" i="1"/>
  <c r="M1068" i="1"/>
  <c r="N881" i="1"/>
  <c r="M881" i="1"/>
  <c r="N152" i="1"/>
  <c r="M152" i="1"/>
  <c r="N1807" i="1"/>
  <c r="M1807" i="1"/>
  <c r="M375" i="1"/>
  <c r="N375" i="1"/>
  <c r="M1804" i="1"/>
  <c r="N1804" i="1"/>
  <c r="M1799" i="1"/>
  <c r="N1799" i="1"/>
  <c r="M1798" i="1"/>
  <c r="N1798" i="1"/>
  <c r="M395" i="1"/>
  <c r="N395" i="1"/>
  <c r="M1786" i="1"/>
  <c r="N1786" i="1"/>
  <c r="M1158" i="1"/>
  <c r="N1158" i="1"/>
  <c r="M1779" i="1"/>
  <c r="N1779" i="1"/>
  <c r="M37" i="1"/>
  <c r="N37" i="1"/>
  <c r="M1774" i="1"/>
  <c r="N1774" i="1"/>
  <c r="N62" i="1"/>
  <c r="M62" i="1"/>
  <c r="M1766" i="1"/>
  <c r="N1766" i="1"/>
  <c r="M1759" i="1"/>
  <c r="N1759" i="1"/>
  <c r="N632" i="1"/>
  <c r="M632" i="1"/>
  <c r="M498" i="1"/>
  <c r="N498" i="1"/>
  <c r="M1749" i="1"/>
  <c r="N1749" i="1"/>
  <c r="M354" i="1"/>
  <c r="N354" i="1"/>
  <c r="N829" i="1"/>
  <c r="M829" i="1"/>
  <c r="M1745" i="1"/>
  <c r="N1745" i="1"/>
  <c r="M20" i="1"/>
  <c r="N20" i="1"/>
  <c r="M471" i="1"/>
  <c r="N471" i="1"/>
  <c r="M1733" i="1"/>
  <c r="N1733" i="1"/>
  <c r="M1730" i="1"/>
  <c r="N1730" i="1"/>
  <c r="N382" i="1"/>
  <c r="M382" i="1"/>
  <c r="M970" i="1"/>
  <c r="N970" i="1"/>
  <c r="M440" i="1"/>
  <c r="N440" i="1"/>
  <c r="M862" i="1"/>
  <c r="N862" i="1"/>
  <c r="M1720" i="1"/>
  <c r="N1720" i="1"/>
  <c r="N402" i="1"/>
  <c r="M402" i="1"/>
  <c r="M205" i="1"/>
  <c r="N205" i="1"/>
  <c r="N850" i="1"/>
  <c r="M850" i="1"/>
  <c r="M69" i="1"/>
  <c r="N69" i="1"/>
  <c r="M1711" i="1"/>
  <c r="N1711" i="1"/>
  <c r="M1707" i="1"/>
  <c r="N1707" i="1"/>
  <c r="M511" i="1"/>
  <c r="N511" i="1"/>
  <c r="N247" i="1"/>
  <c r="M247" i="1"/>
  <c r="M340" i="1"/>
  <c r="N340" i="1"/>
  <c r="N1186" i="1"/>
  <c r="M1186" i="1"/>
  <c r="M1694" i="1"/>
  <c r="N1694" i="1"/>
  <c r="N1689" i="1"/>
  <c r="M1689" i="1"/>
  <c r="M248" i="1"/>
  <c r="N248" i="1"/>
  <c r="M1679" i="1"/>
  <c r="N1679" i="1"/>
  <c r="M1671" i="1"/>
  <c r="N1671" i="1"/>
  <c r="M1667" i="1"/>
  <c r="N1667" i="1"/>
  <c r="N1664" i="1"/>
  <c r="M1664" i="1"/>
  <c r="N1659" i="1"/>
  <c r="M1659" i="1"/>
  <c r="M1654" i="1"/>
  <c r="N1654" i="1"/>
  <c r="M481" i="1"/>
  <c r="N481" i="1"/>
  <c r="M359" i="1"/>
  <c r="N359" i="1"/>
  <c r="M859" i="1"/>
  <c r="N859" i="1"/>
  <c r="M1639" i="1"/>
  <c r="N1639" i="1"/>
  <c r="M542" i="1"/>
  <c r="N542" i="1"/>
  <c r="M936" i="1"/>
  <c r="N936" i="1"/>
  <c r="N499" i="1"/>
  <c r="M499" i="1"/>
  <c r="N437" i="1"/>
  <c r="M437" i="1"/>
  <c r="N676" i="1"/>
  <c r="M676" i="1"/>
  <c r="N1625" i="1"/>
  <c r="M1625" i="1"/>
  <c r="N576" i="1"/>
  <c r="M576" i="1"/>
  <c r="N1620" i="1"/>
  <c r="M1620" i="1"/>
  <c r="N1617" i="1"/>
  <c r="M1617" i="1"/>
  <c r="N1614" i="1"/>
  <c r="M1614" i="1"/>
  <c r="N1610" i="1"/>
  <c r="M1610" i="1"/>
  <c r="N1606" i="1"/>
  <c r="M1606" i="1"/>
  <c r="N1007" i="1"/>
  <c r="M1007" i="1"/>
  <c r="N365" i="1"/>
  <c r="M365" i="1"/>
  <c r="N1596" i="1"/>
  <c r="M1596" i="1"/>
  <c r="N739" i="1"/>
  <c r="M739" i="1"/>
  <c r="N1591" i="1"/>
  <c r="M1591" i="1"/>
  <c r="N1587" i="1"/>
  <c r="M1587" i="1"/>
  <c r="N65" i="1"/>
  <c r="M65" i="1"/>
  <c r="N919" i="1"/>
  <c r="M919" i="1"/>
  <c r="N361" i="1"/>
  <c r="M361" i="1"/>
  <c r="N21" i="1"/>
  <c r="M21" i="1"/>
  <c r="N1573" i="1"/>
  <c r="M1573" i="1"/>
  <c r="N81" i="1"/>
  <c r="M81" i="1"/>
  <c r="N940" i="1"/>
  <c r="M940" i="1"/>
  <c r="N1566" i="1"/>
  <c r="M1566" i="1"/>
  <c r="N983" i="1"/>
  <c r="M983" i="1"/>
  <c r="N435" i="1"/>
  <c r="M435" i="1"/>
  <c r="N1216" i="1"/>
  <c r="M1216" i="1"/>
  <c r="N1554" i="1"/>
  <c r="M1554" i="1"/>
  <c r="N1552" i="1"/>
  <c r="M1552" i="1"/>
  <c r="N779" i="1"/>
  <c r="M779" i="1"/>
  <c r="N452" i="1"/>
  <c r="M452" i="1"/>
  <c r="N1540" i="1"/>
  <c r="M1540" i="1"/>
  <c r="N1537" i="1"/>
  <c r="M1537" i="1"/>
  <c r="N1531" i="1"/>
  <c r="M1531" i="1"/>
  <c r="N1528" i="1"/>
  <c r="M1528" i="1"/>
  <c r="N1524" i="1"/>
  <c r="M1524" i="1"/>
  <c r="N173" i="1"/>
  <c r="M173" i="1"/>
  <c r="N935" i="1"/>
  <c r="M935" i="1"/>
  <c r="N187" i="1"/>
  <c r="M187" i="1"/>
  <c r="N1512" i="1"/>
  <c r="M1512" i="1"/>
  <c r="N1501" i="1"/>
  <c r="M1501" i="1"/>
  <c r="N1494" i="1"/>
  <c r="M1494" i="1"/>
  <c r="N1485" i="1"/>
  <c r="M1485" i="1"/>
  <c r="N1481" i="1"/>
  <c r="M1481" i="1"/>
  <c r="M1475" i="1"/>
  <c r="N1475" i="1"/>
  <c r="N1470" i="1"/>
  <c r="M1470" i="1"/>
  <c r="M1465" i="1"/>
  <c r="N1465" i="1"/>
  <c r="M1453" i="1"/>
  <c r="N1453" i="1"/>
  <c r="M1446" i="1"/>
  <c r="N1446" i="1"/>
  <c r="M1442" i="1"/>
  <c r="N1442" i="1"/>
  <c r="M1437" i="1"/>
  <c r="N1437" i="1"/>
  <c r="M1402" i="1"/>
  <c r="N1402" i="1"/>
  <c r="N1400" i="1"/>
  <c r="M1400" i="1"/>
  <c r="M1388" i="1"/>
  <c r="N1388" i="1"/>
  <c r="N1381" i="1"/>
  <c r="M1381" i="1"/>
  <c r="M1368" i="1"/>
  <c r="N1368" i="1"/>
  <c r="M1360" i="1"/>
  <c r="N1360" i="1"/>
  <c r="N838" i="1"/>
  <c r="M838" i="1"/>
  <c r="M799" i="1"/>
  <c r="N799" i="1"/>
  <c r="M1340" i="1"/>
  <c r="N1340" i="1"/>
  <c r="M106" i="1"/>
  <c r="N106" i="1"/>
  <c r="M1332" i="1"/>
  <c r="N1332" i="1"/>
  <c r="M563" i="1"/>
  <c r="N563" i="1"/>
  <c r="N913" i="1"/>
  <c r="M913" i="1"/>
  <c r="N416" i="1"/>
  <c r="M416" i="1"/>
  <c r="N1320" i="1"/>
  <c r="M1320" i="1"/>
  <c r="N746" i="1"/>
  <c r="M746" i="1"/>
  <c r="M1313" i="1"/>
  <c r="N1313" i="1"/>
  <c r="M1311" i="1"/>
  <c r="N1311" i="1"/>
  <c r="M303" i="1"/>
  <c r="N303" i="1"/>
  <c r="M1302" i="1"/>
  <c r="N1302" i="1"/>
  <c r="M1297" i="1"/>
  <c r="N1297" i="1"/>
  <c r="M259" i="1"/>
  <c r="N259" i="1"/>
  <c r="M819" i="1"/>
  <c r="N819" i="1"/>
  <c r="M980" i="1"/>
  <c r="N980" i="1"/>
  <c r="N1042" i="1"/>
  <c r="M1042" i="1"/>
  <c r="N1281" i="1"/>
  <c r="M1281" i="1"/>
  <c r="M1279" i="1"/>
  <c r="N1279" i="1"/>
  <c r="M574" i="1"/>
  <c r="N574" i="1"/>
  <c r="N551" i="1"/>
  <c r="M551" i="1"/>
  <c r="M1025" i="1"/>
  <c r="N1025" i="1"/>
  <c r="M890" i="1"/>
  <c r="N890" i="1"/>
  <c r="N765" i="1"/>
  <c r="M765" i="1"/>
  <c r="M1260" i="1"/>
  <c r="N1260" i="1"/>
  <c r="M674" i="1"/>
  <c r="N674" i="1"/>
  <c r="N1255" i="1"/>
  <c r="M1255" i="1"/>
  <c r="M844" i="1"/>
  <c r="N844" i="1"/>
  <c r="M322" i="1"/>
  <c r="N322" i="1"/>
  <c r="N2177" i="1"/>
  <c r="N2173" i="1"/>
  <c r="M2174" i="1"/>
  <c r="N2174" i="1"/>
  <c r="M593" i="1"/>
  <c r="N593" i="1"/>
  <c r="M2168" i="1"/>
  <c r="N2168" i="1"/>
  <c r="M2163" i="1"/>
  <c r="N2163" i="1"/>
  <c r="M886" i="1"/>
  <c r="N886" i="1"/>
  <c r="M2156" i="1"/>
  <c r="N2156" i="1"/>
  <c r="M2150" i="1"/>
  <c r="N2150" i="1"/>
  <c r="M801" i="1"/>
  <c r="N801" i="1"/>
  <c r="M2145" i="1"/>
  <c r="N2145" i="1"/>
  <c r="M2141" i="1"/>
  <c r="N2141" i="1"/>
  <c r="M214" i="1"/>
  <c r="N214" i="1"/>
  <c r="M575" i="1"/>
  <c r="N575" i="1"/>
  <c r="M2135" i="1"/>
  <c r="N2135" i="1"/>
  <c r="M409" i="1"/>
  <c r="N409" i="1"/>
  <c r="M1100" i="1"/>
  <c r="N1100" i="1"/>
  <c r="M2123" i="1"/>
  <c r="N2123" i="1"/>
  <c r="M476" i="1"/>
  <c r="N476" i="1"/>
  <c r="M1056" i="1"/>
  <c r="N1056" i="1"/>
  <c r="M2112" i="1"/>
  <c r="N2112" i="1"/>
  <c r="M658" i="1"/>
  <c r="N658" i="1"/>
  <c r="M933" i="1"/>
  <c r="N933" i="1"/>
  <c r="M2100" i="1"/>
  <c r="N2100" i="1"/>
  <c r="M2097" i="1"/>
  <c r="N2097" i="1"/>
  <c r="M2094" i="1"/>
  <c r="N2094" i="1"/>
  <c r="M2092" i="1"/>
  <c r="N2092" i="1"/>
  <c r="M2089" i="1"/>
  <c r="N2089" i="1"/>
  <c r="M997" i="1"/>
  <c r="N997" i="1"/>
  <c r="M352" i="1"/>
  <c r="N352" i="1"/>
  <c r="M646" i="1"/>
  <c r="N646" i="1"/>
  <c r="M2074" i="1"/>
  <c r="N2074" i="1"/>
  <c r="M592" i="1"/>
  <c r="N592" i="1"/>
  <c r="M887" i="1"/>
  <c r="N887" i="1"/>
  <c r="M2061" i="1"/>
  <c r="N2061" i="1"/>
  <c r="M1151" i="1"/>
  <c r="N1151" i="1"/>
  <c r="M2050" i="1"/>
  <c r="N2050" i="1"/>
  <c r="M627" i="1"/>
  <c r="N627" i="1"/>
  <c r="M566" i="1"/>
  <c r="N566" i="1"/>
  <c r="M2036" i="1"/>
  <c r="N2036" i="1"/>
  <c r="M2033" i="1"/>
  <c r="N2033" i="1"/>
  <c r="M2031" i="1"/>
  <c r="N2031" i="1"/>
  <c r="M2025" i="1"/>
  <c r="N2025" i="1"/>
  <c r="M252" i="1"/>
  <c r="N252" i="1"/>
  <c r="M301" i="1"/>
  <c r="N301" i="1"/>
  <c r="M1116" i="1"/>
  <c r="N1116" i="1"/>
  <c r="M2014" i="1"/>
  <c r="N2014" i="1"/>
  <c r="M2010" i="1"/>
  <c r="N2010" i="1"/>
  <c r="M2006" i="1"/>
  <c r="N2006" i="1"/>
  <c r="M2002" i="1"/>
  <c r="N2002" i="1"/>
  <c r="M2000" i="1"/>
  <c r="N2000" i="1"/>
  <c r="M190" i="1"/>
  <c r="N190" i="1"/>
  <c r="M344" i="1"/>
  <c r="N344" i="1"/>
  <c r="M195" i="1"/>
  <c r="N195" i="1"/>
  <c r="M1039" i="1"/>
  <c r="N1039" i="1"/>
  <c r="M1988" i="1"/>
  <c r="N1988" i="1"/>
  <c r="M1985" i="1"/>
  <c r="N1985" i="1"/>
  <c r="M1978" i="1"/>
  <c r="N1978" i="1"/>
  <c r="M492" i="1"/>
  <c r="N492" i="1"/>
  <c r="M383" i="1"/>
  <c r="N383" i="1"/>
  <c r="M723" i="1"/>
  <c r="N723" i="1"/>
  <c r="M1124" i="1"/>
  <c r="N1124" i="1"/>
  <c r="M668" i="1"/>
  <c r="N668" i="1"/>
  <c r="M6" i="1"/>
  <c r="N6" i="1"/>
  <c r="M1162" i="1"/>
  <c r="N1162" i="1"/>
  <c r="M623" i="1"/>
  <c r="N623" i="1"/>
  <c r="M1950" i="1"/>
  <c r="N1950" i="1"/>
  <c r="M1946" i="1"/>
  <c r="N1946" i="1"/>
  <c r="M1939" i="1"/>
  <c r="N1939" i="1"/>
  <c r="M321" i="1"/>
  <c r="N321" i="1"/>
  <c r="M104" i="1"/>
  <c r="N104" i="1"/>
  <c r="M1135" i="1"/>
  <c r="N1135" i="1"/>
  <c r="N401" i="1"/>
  <c r="M401" i="1"/>
  <c r="N1923" i="1"/>
  <c r="M1923" i="1"/>
  <c r="N579" i="1"/>
  <c r="M579" i="1"/>
  <c r="N1916" i="1"/>
  <c r="M1916" i="1"/>
  <c r="N1912" i="1"/>
  <c r="M1912" i="1"/>
  <c r="N596" i="1"/>
  <c r="M596" i="1"/>
  <c r="N23" i="1"/>
  <c r="M23" i="1"/>
  <c r="N1899" i="1"/>
  <c r="M1899" i="1"/>
  <c r="N1895" i="1"/>
  <c r="M1895" i="1"/>
  <c r="N1892" i="1"/>
  <c r="M1892" i="1"/>
  <c r="N725" i="1"/>
  <c r="M725" i="1"/>
  <c r="N1882" i="1"/>
  <c r="M1882" i="1"/>
  <c r="N1097" i="1"/>
  <c r="M1097" i="1"/>
  <c r="N1875" i="1"/>
  <c r="M1875" i="1"/>
  <c r="N730" i="1"/>
  <c r="M730" i="1"/>
  <c r="N1868" i="1"/>
  <c r="M1868" i="1"/>
  <c r="N41" i="1"/>
  <c r="M41" i="1"/>
  <c r="N1865" i="1"/>
  <c r="M1865" i="1"/>
  <c r="N233" i="1"/>
  <c r="M233" i="1"/>
  <c r="N1855" i="1"/>
  <c r="M1855" i="1"/>
  <c r="N1852" i="1"/>
  <c r="M1852" i="1"/>
  <c r="N1009" i="1"/>
  <c r="M1009" i="1"/>
  <c r="N1845" i="1"/>
  <c r="M1845" i="1"/>
  <c r="N297" i="1"/>
  <c r="M297" i="1"/>
  <c r="N1835" i="1"/>
  <c r="M1835" i="1"/>
  <c r="N1079" i="1"/>
  <c r="M1079" i="1"/>
  <c r="N1827" i="1"/>
  <c r="M1827" i="1"/>
  <c r="N1821" i="1"/>
  <c r="M1821" i="1"/>
  <c r="N821" i="1"/>
  <c r="M821" i="1"/>
  <c r="N561" i="1"/>
  <c r="M561" i="1"/>
  <c r="N648" i="1"/>
  <c r="M648" i="1"/>
  <c r="N276" i="1"/>
  <c r="M276" i="1"/>
  <c r="N181" i="1"/>
  <c r="M181" i="1"/>
  <c r="N1803" i="1"/>
  <c r="M1803" i="1"/>
  <c r="N68" i="1"/>
  <c r="M68" i="1"/>
  <c r="N1797" i="1"/>
  <c r="M1797" i="1"/>
  <c r="N1792" i="1"/>
  <c r="M1792" i="1"/>
  <c r="N1785" i="1"/>
  <c r="M1785" i="1"/>
  <c r="N1184" i="1"/>
  <c r="M1184" i="1"/>
  <c r="M1778" i="1"/>
  <c r="N1778" i="1"/>
  <c r="M684" i="1"/>
  <c r="N684" i="1"/>
  <c r="M1139" i="1"/>
  <c r="N1139" i="1"/>
  <c r="M1769" i="1"/>
  <c r="N1769" i="1"/>
  <c r="M1765" i="1"/>
  <c r="N1765" i="1"/>
  <c r="M1147" i="1"/>
  <c r="N1147" i="1"/>
  <c r="M689" i="1"/>
  <c r="N689" i="1"/>
  <c r="M543" i="1"/>
  <c r="N543" i="1"/>
  <c r="M1154" i="1"/>
  <c r="N1154" i="1"/>
  <c r="M52" i="1"/>
  <c r="N52" i="1"/>
  <c r="M504" i="1"/>
  <c r="N504" i="1"/>
  <c r="M278" i="1"/>
  <c r="N278" i="1"/>
  <c r="M1740" i="1"/>
  <c r="N1740" i="1"/>
  <c r="M274" i="1"/>
  <c r="N274" i="1"/>
  <c r="M700" i="1"/>
  <c r="N700" i="1"/>
  <c r="M1729" i="1"/>
  <c r="N1729" i="1"/>
  <c r="M1719" i="1"/>
  <c r="N1719" i="1"/>
  <c r="M1710" i="1"/>
  <c r="N1710" i="1"/>
  <c r="N1696" i="1"/>
  <c r="M1696" i="1"/>
  <c r="M1693" i="1"/>
  <c r="N1693" i="1"/>
  <c r="N1688" i="1"/>
  <c r="M1688" i="1"/>
  <c r="M1678" i="1"/>
  <c r="N1678" i="1"/>
  <c r="N1663" i="1"/>
  <c r="M1663" i="1"/>
  <c r="N1658" i="1"/>
  <c r="M1658" i="1"/>
  <c r="M1649" i="1"/>
  <c r="N1649" i="1"/>
  <c r="M1642" i="1"/>
  <c r="N1642" i="1"/>
  <c r="N1638" i="1"/>
  <c r="M1638" i="1"/>
  <c r="M1631" i="1"/>
  <c r="N1631" i="1"/>
  <c r="N1629" i="1"/>
  <c r="M1629" i="1"/>
  <c r="N34" i="1"/>
  <c r="M34" i="1"/>
  <c r="N1227" i="1"/>
  <c r="M1227" i="1"/>
  <c r="N1619" i="1"/>
  <c r="M1619" i="1"/>
  <c r="N264" i="1"/>
  <c r="M264" i="1"/>
  <c r="N1613" i="1"/>
  <c r="M1613" i="1"/>
  <c r="N760" i="1"/>
  <c r="M760" i="1"/>
  <c r="N309" i="1"/>
  <c r="M309" i="1"/>
  <c r="N428" i="1"/>
  <c r="M428" i="1"/>
  <c r="N1217" i="1"/>
  <c r="M1217" i="1"/>
  <c r="N1595" i="1"/>
  <c r="M1595" i="1"/>
  <c r="N1075" i="1"/>
  <c r="M1075" i="1"/>
  <c r="N1590" i="1"/>
  <c r="M1590" i="1"/>
  <c r="N678" i="1"/>
  <c r="M678" i="1"/>
  <c r="N1190" i="1"/>
  <c r="M1190" i="1"/>
  <c r="N313" i="1"/>
  <c r="M313" i="1"/>
  <c r="N1581" i="1"/>
  <c r="M1581" i="1"/>
  <c r="N846" i="1"/>
  <c r="M846" i="1"/>
  <c r="N763" i="1"/>
  <c r="M763" i="1"/>
  <c r="N1054" i="1"/>
  <c r="M1054" i="1"/>
  <c r="N1212" i="1"/>
  <c r="M1212" i="1"/>
  <c r="N1565" i="1"/>
  <c r="M1565" i="1"/>
  <c r="N36" i="1"/>
  <c r="M36" i="1"/>
  <c r="N876" i="1"/>
  <c r="M876" i="1"/>
  <c r="N950" i="1"/>
  <c r="M950" i="1"/>
  <c r="N235" i="1"/>
  <c r="M235" i="1"/>
  <c r="N877" i="1"/>
  <c r="M877" i="1"/>
  <c r="N158" i="1"/>
  <c r="M158" i="1"/>
  <c r="N977" i="1"/>
  <c r="M977" i="1"/>
  <c r="N508" i="1"/>
  <c r="M508" i="1"/>
  <c r="N1536" i="1"/>
  <c r="M1536" i="1"/>
  <c r="N637" i="1"/>
  <c r="M637" i="1"/>
  <c r="N1527" i="1"/>
  <c r="M1527" i="1"/>
  <c r="N1523" i="1"/>
  <c r="M1523" i="1"/>
  <c r="N591" i="1"/>
  <c r="M591" i="1"/>
  <c r="N702" i="1"/>
  <c r="M702" i="1"/>
  <c r="N1082" i="1"/>
  <c r="M1082" i="1"/>
  <c r="N948" i="1"/>
  <c r="M948" i="1"/>
  <c r="M439" i="1"/>
  <c r="N439" i="1"/>
  <c r="N460" i="1"/>
  <c r="M460" i="1"/>
  <c r="N25" i="1"/>
  <c r="M25" i="1"/>
  <c r="N1493" i="1"/>
  <c r="M1493" i="1"/>
  <c r="M1489" i="1"/>
  <c r="N1489" i="1"/>
  <c r="N912" i="1"/>
  <c r="M912" i="1"/>
  <c r="N908" i="1"/>
  <c r="M908" i="1"/>
  <c r="N54" i="1"/>
  <c r="M54" i="1"/>
  <c r="M209" i="1"/>
  <c r="N209" i="1"/>
  <c r="M845" i="1"/>
  <c r="N845" i="1"/>
  <c r="M1464" i="1"/>
  <c r="N1464" i="1"/>
  <c r="M1458" i="1"/>
  <c r="N1458" i="1"/>
  <c r="M1452" i="1"/>
  <c r="N1452" i="1"/>
  <c r="N1441" i="1"/>
  <c r="M1441" i="1"/>
  <c r="M1436" i="1"/>
  <c r="N1436" i="1"/>
  <c r="M1433" i="1"/>
  <c r="N1433" i="1"/>
  <c r="M1424" i="1"/>
  <c r="N1424" i="1"/>
  <c r="M1421" i="1"/>
  <c r="N1421" i="1"/>
  <c r="M1410" i="1"/>
  <c r="N1410" i="1"/>
  <c r="N1407" i="1"/>
  <c r="M1407" i="1"/>
  <c r="M1404" i="1"/>
  <c r="N1404" i="1"/>
  <c r="M1394" i="1"/>
  <c r="N1394" i="1"/>
  <c r="M1383" i="1"/>
  <c r="N1383" i="1"/>
  <c r="M1380" i="1"/>
  <c r="N1380" i="1"/>
  <c r="N1377" i="1"/>
  <c r="M1377" i="1"/>
  <c r="M1359" i="1"/>
  <c r="N1359" i="1"/>
  <c r="M1354" i="1"/>
  <c r="N1354" i="1"/>
  <c r="M1350" i="1"/>
  <c r="N1350" i="1"/>
  <c r="M1346" i="1"/>
  <c r="N1346" i="1"/>
  <c r="M1343" i="1"/>
  <c r="N1343" i="1"/>
  <c r="N1325" i="1"/>
  <c r="M1325" i="1"/>
  <c r="M1319" i="1"/>
  <c r="N1319" i="1"/>
  <c r="M1310" i="1"/>
  <c r="N1310" i="1"/>
  <c r="N1292" i="1"/>
  <c r="M1292" i="1"/>
  <c r="N1278" i="1"/>
  <c r="M1278" i="1"/>
  <c r="M1274" i="1"/>
  <c r="N1274" i="1"/>
  <c r="N1269" i="1"/>
  <c r="M1269" i="1"/>
  <c r="M1265" i="1"/>
  <c r="N1265" i="1"/>
  <c r="M1254" i="1"/>
  <c r="N1254" i="1"/>
  <c r="M1053" i="1"/>
  <c r="M2175" i="1"/>
  <c r="N929" i="1"/>
  <c r="M653" i="1"/>
  <c r="N653" i="1"/>
  <c r="M780" i="1"/>
  <c r="N780" i="1"/>
  <c r="M2160" i="1"/>
  <c r="N2160" i="1"/>
  <c r="M31" i="1"/>
  <c r="N31" i="1"/>
  <c r="M2149" i="1"/>
  <c r="N2149" i="1"/>
  <c r="M1061" i="1"/>
  <c r="N1061" i="1"/>
  <c r="M418" i="1"/>
  <c r="N418" i="1"/>
  <c r="M2140" i="1"/>
  <c r="N2140" i="1"/>
  <c r="M1078" i="1"/>
  <c r="N1078" i="1"/>
  <c r="M2136" i="1"/>
  <c r="N2136" i="1"/>
  <c r="M2134" i="1"/>
  <c r="N2134" i="1"/>
  <c r="M1107" i="1"/>
  <c r="N1107" i="1"/>
  <c r="M2126" i="1"/>
  <c r="N2126" i="1"/>
  <c r="M1176" i="1"/>
  <c r="N1176" i="1"/>
  <c r="M2120" i="1"/>
  <c r="N2120" i="1"/>
  <c r="M50" i="1"/>
  <c r="N50" i="1"/>
  <c r="M2111" i="1"/>
  <c r="N2111" i="1"/>
  <c r="M2106" i="1"/>
  <c r="N2106" i="1"/>
  <c r="M998" i="1"/>
  <c r="N998" i="1"/>
  <c r="M493" i="1"/>
  <c r="N493" i="1"/>
  <c r="M2096" i="1"/>
  <c r="N2096" i="1"/>
  <c r="M894" i="1"/>
  <c r="N894" i="1"/>
  <c r="M900" i="1"/>
  <c r="N900" i="1"/>
  <c r="M155" i="1"/>
  <c r="N155" i="1"/>
  <c r="M2086" i="1"/>
  <c r="N2086" i="1"/>
  <c r="M841" i="1"/>
  <c r="N841" i="1"/>
  <c r="M2079" i="1"/>
  <c r="N2079" i="1"/>
  <c r="M1114" i="1"/>
  <c r="N1114" i="1"/>
  <c r="M1048" i="1"/>
  <c r="N1048" i="1"/>
  <c r="M2064" i="1"/>
  <c r="N2064" i="1"/>
  <c r="M2060" i="1"/>
  <c r="N2060" i="1"/>
  <c r="M2054" i="1"/>
  <c r="N2054" i="1"/>
  <c r="M683" i="1"/>
  <c r="N683" i="1"/>
  <c r="M740" i="1"/>
  <c r="N740" i="1"/>
  <c r="M2041" i="1"/>
  <c r="N2041" i="1"/>
  <c r="M2035" i="1"/>
  <c r="N2035" i="1"/>
  <c r="M553" i="1"/>
  <c r="N553" i="1"/>
  <c r="M2030" i="1"/>
  <c r="N2030" i="1"/>
  <c r="M2024" i="1"/>
  <c r="N2024" i="1"/>
  <c r="M1063" i="1"/>
  <c r="N1063" i="1"/>
  <c r="M1231" i="1"/>
  <c r="N1231" i="1"/>
  <c r="M27" i="1"/>
  <c r="N27" i="1"/>
  <c r="M2013" i="1"/>
  <c r="N2013" i="1"/>
  <c r="M2009" i="1"/>
  <c r="N2009" i="1"/>
  <c r="M70" i="1"/>
  <c r="N70" i="1"/>
  <c r="M1003" i="1"/>
  <c r="N1003" i="1"/>
  <c r="M1105" i="1"/>
  <c r="N1105" i="1"/>
  <c r="M1996" i="1"/>
  <c r="N1996" i="1"/>
  <c r="M519" i="1"/>
  <c r="N519" i="1"/>
  <c r="M74" i="1"/>
  <c r="N74" i="1"/>
  <c r="M1990" i="1"/>
  <c r="N1990" i="1"/>
  <c r="M1155" i="1"/>
  <c r="N1155" i="1"/>
  <c r="M143" i="1"/>
  <c r="N143" i="1"/>
  <c r="M939" i="1"/>
  <c r="N939" i="1"/>
  <c r="M1973" i="1"/>
  <c r="N1973" i="1"/>
  <c r="M1971" i="1"/>
  <c r="N1971" i="1"/>
  <c r="M954" i="1"/>
  <c r="N954" i="1"/>
  <c r="M1008" i="1"/>
  <c r="N1008" i="1"/>
  <c r="M273" i="1"/>
  <c r="N273" i="1"/>
  <c r="M1961" i="1"/>
  <c r="N1961" i="1"/>
  <c r="N791" i="1"/>
  <c r="M791" i="1"/>
  <c r="N98" i="1"/>
  <c r="M98" i="1"/>
  <c r="N362" i="1"/>
  <c r="M362" i="1"/>
  <c r="N650" i="1"/>
  <c r="M650" i="1"/>
  <c r="N522" i="1"/>
  <c r="M522" i="1"/>
  <c r="N606" i="1"/>
  <c r="M606" i="1"/>
  <c r="N1932" i="1"/>
  <c r="M1932" i="1"/>
  <c r="N1930" i="1"/>
  <c r="M1930" i="1"/>
  <c r="N1137" i="1"/>
  <c r="M1137" i="1"/>
  <c r="N430" i="1"/>
  <c r="M430" i="1"/>
  <c r="N932" i="1"/>
  <c r="M932" i="1"/>
  <c r="N1915" i="1"/>
  <c r="M1915" i="1"/>
  <c r="N397" i="1"/>
  <c r="M397" i="1"/>
  <c r="N1909" i="1"/>
  <c r="M1909" i="1"/>
  <c r="N269" i="1"/>
  <c r="M269" i="1"/>
  <c r="N1898" i="1"/>
  <c r="M1898" i="1"/>
  <c r="N883" i="1"/>
  <c r="M883" i="1"/>
  <c r="N1891" i="1"/>
  <c r="M1891" i="1"/>
  <c r="N585" i="1"/>
  <c r="M585" i="1"/>
  <c r="N153" i="1"/>
  <c r="M153" i="1"/>
  <c r="N304" i="1"/>
  <c r="M304" i="1"/>
  <c r="N1874" i="1"/>
  <c r="M1874" i="1"/>
  <c r="N1873" i="1"/>
  <c r="M1873" i="1"/>
  <c r="N672" i="1"/>
  <c r="M672" i="1"/>
  <c r="N203" i="1"/>
  <c r="M203" i="1"/>
  <c r="N1864" i="1"/>
  <c r="M1864" i="1"/>
  <c r="N1862" i="1"/>
  <c r="M1862" i="1"/>
  <c r="N656" i="1"/>
  <c r="M656" i="1"/>
  <c r="N1851" i="1"/>
  <c r="M1851" i="1"/>
  <c r="N323" i="1"/>
  <c r="M323" i="1"/>
  <c r="N1844" i="1"/>
  <c r="M1844" i="1"/>
  <c r="N1839" i="1"/>
  <c r="M1839" i="1"/>
  <c r="N784" i="1"/>
  <c r="M784" i="1"/>
  <c r="N798" i="1"/>
  <c r="M798" i="1"/>
  <c r="N1826" i="1"/>
  <c r="M1826" i="1"/>
  <c r="N1820" i="1"/>
  <c r="M1820" i="1"/>
  <c r="N1817" i="1"/>
  <c r="M1817" i="1"/>
  <c r="N1814" i="1"/>
  <c r="M1814" i="1"/>
  <c r="N1812" i="1"/>
  <c r="M1812" i="1"/>
  <c r="N749" i="1"/>
  <c r="M749" i="1"/>
  <c r="M1098" i="1"/>
  <c r="N1098" i="1"/>
  <c r="M1802" i="1"/>
  <c r="N1802" i="1"/>
  <c r="M329" i="1"/>
  <c r="N329" i="1"/>
  <c r="M1796" i="1"/>
  <c r="N1796" i="1"/>
  <c r="M121" i="1"/>
  <c r="N121" i="1"/>
  <c r="M1784" i="1"/>
  <c r="N1784" i="1"/>
  <c r="N741" i="1"/>
  <c r="M741" i="1"/>
  <c r="M424" i="1"/>
  <c r="N424" i="1"/>
  <c r="M319" i="1"/>
  <c r="N319" i="1"/>
  <c r="M1773" i="1"/>
  <c r="N1773" i="1"/>
  <c r="M1768" i="1"/>
  <c r="N1768" i="1"/>
  <c r="M1764" i="1"/>
  <c r="N1764" i="1"/>
  <c r="M937" i="1"/>
  <c r="N937" i="1"/>
  <c r="N1036" i="1"/>
  <c r="M1036" i="1"/>
  <c r="M1755" i="1"/>
  <c r="N1755" i="1"/>
  <c r="M657" i="1"/>
  <c r="N657" i="1"/>
  <c r="M9" i="1"/>
  <c r="N9" i="1"/>
  <c r="M866" i="1"/>
  <c r="N866" i="1"/>
  <c r="M1744" i="1"/>
  <c r="N1744" i="1"/>
  <c r="M1739" i="1"/>
  <c r="N1739" i="1"/>
  <c r="M920" i="1"/>
  <c r="N920" i="1"/>
  <c r="M1732" i="1"/>
  <c r="N1732" i="1"/>
  <c r="M415" i="1"/>
  <c r="N415" i="1"/>
  <c r="N1727" i="1"/>
  <c r="M1727" i="1"/>
  <c r="N521" i="1"/>
  <c r="M521" i="1"/>
  <c r="N1095" i="1"/>
  <c r="M1095" i="1"/>
  <c r="M1721" i="1"/>
  <c r="N1721" i="1"/>
  <c r="M1718" i="1"/>
  <c r="N1718" i="1"/>
  <c r="M1716" i="1"/>
  <c r="N1716" i="1"/>
  <c r="N103" i="1"/>
  <c r="M103" i="1"/>
  <c r="M1023" i="1"/>
  <c r="N1023" i="1"/>
  <c r="M957" i="1"/>
  <c r="N957" i="1"/>
  <c r="M1118" i="1"/>
  <c r="N1118" i="1"/>
  <c r="M1706" i="1"/>
  <c r="N1706" i="1"/>
  <c r="N724" i="1"/>
  <c r="M724" i="1"/>
  <c r="N414" i="1"/>
  <c r="M414" i="1"/>
  <c r="M1699" i="1"/>
  <c r="N1699" i="1"/>
  <c r="N984" i="1"/>
  <c r="M984" i="1"/>
  <c r="M1059" i="1"/>
  <c r="N1059" i="1"/>
  <c r="N1687" i="1"/>
  <c r="M1687" i="1"/>
  <c r="M652" i="1"/>
  <c r="N652" i="1"/>
  <c r="M1677" i="1"/>
  <c r="N1677" i="1"/>
  <c r="N1670" i="1"/>
  <c r="M1670" i="1"/>
  <c r="N289" i="1"/>
  <c r="M289" i="1"/>
  <c r="N136" i="1"/>
  <c r="M136" i="1"/>
  <c r="N1657" i="1"/>
  <c r="M1657" i="1"/>
  <c r="M1653" i="1"/>
  <c r="N1653" i="1"/>
  <c r="M583" i="1"/>
  <c r="N583" i="1"/>
  <c r="N225" i="1"/>
  <c r="M225" i="1"/>
  <c r="M1641" i="1"/>
  <c r="N1641" i="1"/>
  <c r="M141" i="1"/>
  <c r="N141" i="1"/>
  <c r="N1172" i="1"/>
  <c r="M1172" i="1"/>
  <c r="M603" i="1"/>
  <c r="N603" i="1"/>
  <c r="M1012" i="1"/>
  <c r="N1012" i="1"/>
  <c r="N764" i="1"/>
  <c r="M764" i="1"/>
  <c r="M1626" i="1"/>
  <c r="N1626" i="1"/>
  <c r="N625" i="1"/>
  <c r="M625" i="1"/>
  <c r="N1622" i="1"/>
  <c r="M1622" i="1"/>
  <c r="N703" i="1"/>
  <c r="M703" i="1"/>
  <c r="N667" i="1"/>
  <c r="M667" i="1"/>
  <c r="N1612" i="1"/>
  <c r="M1612" i="1"/>
  <c r="N451" i="1"/>
  <c r="M451" i="1"/>
  <c r="N1605" i="1"/>
  <c r="M1605" i="1"/>
  <c r="N89" i="1"/>
  <c r="M89" i="1"/>
  <c r="N853" i="1"/>
  <c r="M853" i="1"/>
  <c r="N630" i="1"/>
  <c r="M630" i="1"/>
  <c r="N930" i="1"/>
  <c r="M930" i="1"/>
  <c r="N1589" i="1"/>
  <c r="M1589" i="1"/>
  <c r="N1234" i="1"/>
  <c r="M1234" i="1"/>
  <c r="N1221" i="1"/>
  <c r="M1221" i="1"/>
  <c r="N1582" i="1"/>
  <c r="M1582" i="1"/>
  <c r="N1580" i="1"/>
  <c r="M1580" i="1"/>
  <c r="N826" i="1"/>
  <c r="N2179" i="1"/>
  <c r="N479" i="1"/>
  <c r="M595" i="1"/>
  <c r="N595" i="1"/>
  <c r="M175" i="1"/>
  <c r="N175" i="1"/>
  <c r="M2167" i="1"/>
  <c r="N2167" i="1"/>
  <c r="M119" i="1"/>
  <c r="N119" i="1"/>
  <c r="M2159" i="1"/>
  <c r="N2159" i="1"/>
  <c r="M690" i="1"/>
  <c r="N690" i="1"/>
  <c r="M2148" i="1"/>
  <c r="N2148" i="1"/>
  <c r="M167" i="1"/>
  <c r="N167" i="1"/>
  <c r="M110" i="1"/>
  <c r="N110" i="1"/>
  <c r="M951" i="1"/>
  <c r="N951" i="1"/>
  <c r="M311" i="1"/>
  <c r="N311" i="1"/>
  <c r="M30" i="1"/>
  <c r="N30" i="1"/>
  <c r="M330" i="1"/>
  <c r="N330" i="1"/>
  <c r="M2131" i="1"/>
  <c r="N2131" i="1"/>
  <c r="M1122" i="1"/>
  <c r="N1122" i="1"/>
  <c r="M2122" i="1"/>
  <c r="N2122" i="1"/>
  <c r="M2119" i="1"/>
  <c r="N2119" i="1"/>
  <c r="M2116" i="1"/>
  <c r="N2116" i="1"/>
  <c r="M2110" i="1"/>
  <c r="N2110" i="1"/>
  <c r="M884" i="1"/>
  <c r="N884" i="1"/>
  <c r="M2103" i="1"/>
  <c r="N2103" i="1"/>
  <c r="M2099" i="1"/>
  <c r="N2099" i="1"/>
  <c r="M100" i="1"/>
  <c r="N100" i="1"/>
  <c r="M528" i="1"/>
  <c r="N528" i="1"/>
  <c r="M1194" i="1"/>
  <c r="N1194" i="1"/>
  <c r="M1106" i="1"/>
  <c r="N1106" i="1"/>
  <c r="M2085" i="1"/>
  <c r="N2085" i="1"/>
  <c r="M2082" i="1"/>
  <c r="N2082" i="1"/>
  <c r="M958" i="1"/>
  <c r="N958" i="1"/>
  <c r="M2073" i="1"/>
  <c r="N2073" i="1"/>
  <c r="M2069" i="1"/>
  <c r="N2069" i="1"/>
  <c r="M1103" i="1"/>
  <c r="N1103" i="1"/>
  <c r="M2059" i="1"/>
  <c r="N2059" i="1"/>
  <c r="M2053" i="1"/>
  <c r="N2053" i="1"/>
  <c r="M1108" i="1"/>
  <c r="N1108" i="1"/>
  <c r="M443" i="1"/>
  <c r="N443" i="1"/>
  <c r="M833" i="1"/>
  <c r="N833" i="1"/>
  <c r="M914" i="1"/>
  <c r="N914" i="1"/>
  <c r="M2032" i="1"/>
  <c r="N2032" i="1"/>
  <c r="M199" i="1"/>
  <c r="N199" i="1"/>
  <c r="M207" i="1"/>
  <c r="N207" i="1"/>
  <c r="M2022" i="1"/>
  <c r="N2022" i="1"/>
  <c r="M828" i="1"/>
  <c r="N828" i="1"/>
  <c r="M318" i="1"/>
  <c r="N318" i="1"/>
  <c r="M283" i="1"/>
  <c r="N283" i="1"/>
  <c r="M634" i="1"/>
  <c r="N634" i="1"/>
  <c r="M339" i="1"/>
  <c r="N339" i="1"/>
  <c r="M425" i="1"/>
  <c r="N425" i="1"/>
  <c r="M926" i="1"/>
  <c r="N926" i="1"/>
  <c r="M1995" i="1"/>
  <c r="N1995" i="1"/>
  <c r="M1205" i="1"/>
  <c r="N1205" i="1"/>
  <c r="M224" i="1"/>
  <c r="N224" i="1"/>
  <c r="M830" i="1"/>
  <c r="N830" i="1"/>
  <c r="M1119" i="1"/>
  <c r="N1119" i="1"/>
  <c r="M1984" i="1"/>
  <c r="N1984" i="1"/>
  <c r="M1141" i="1"/>
  <c r="N1141" i="1"/>
  <c r="M43" i="1"/>
  <c r="N43" i="1"/>
  <c r="M1970" i="1"/>
  <c r="N1970" i="1"/>
  <c r="M326" i="1"/>
  <c r="N326" i="1"/>
  <c r="M113" i="1"/>
  <c r="N113" i="1"/>
  <c r="M1052" i="1"/>
  <c r="N1052" i="1"/>
  <c r="M389" i="1"/>
  <c r="N389" i="1"/>
  <c r="M852" i="1"/>
  <c r="N852" i="1"/>
  <c r="M673" i="1"/>
  <c r="N673" i="1"/>
  <c r="M1949" i="1"/>
  <c r="N1949" i="1"/>
  <c r="M1945" i="1"/>
  <c r="N1945" i="1"/>
  <c r="M1938" i="1"/>
  <c r="N1938" i="1"/>
  <c r="M1935" i="1"/>
  <c r="N1935" i="1"/>
  <c r="M51" i="1"/>
  <c r="N51" i="1"/>
  <c r="M738" i="1"/>
  <c r="N738" i="1"/>
  <c r="N1927" i="1"/>
  <c r="M1927" i="1"/>
  <c r="N1922" i="1"/>
  <c r="M1922" i="1"/>
  <c r="N268" i="1"/>
  <c r="M268" i="1"/>
  <c r="N1914" i="1"/>
  <c r="M1914" i="1"/>
  <c r="N1072" i="1"/>
  <c r="M1072" i="1"/>
  <c r="N1908" i="1"/>
  <c r="M1908" i="1"/>
  <c r="N1904" i="1"/>
  <c r="M1904" i="1"/>
  <c r="N902" i="1"/>
  <c r="M902" i="1"/>
  <c r="N879" i="1"/>
  <c r="M879" i="1"/>
  <c r="N45" i="1"/>
  <c r="M45" i="1"/>
  <c r="N732" i="1"/>
  <c r="M732" i="1"/>
  <c r="N1881" i="1"/>
  <c r="M1881" i="1"/>
  <c r="N176" i="1"/>
  <c r="M176" i="1"/>
  <c r="N1046" i="1"/>
  <c r="M1046" i="1"/>
  <c r="N1872" i="1"/>
  <c r="M1872" i="1"/>
  <c r="N335" i="1"/>
  <c r="M335" i="1"/>
  <c r="N427" i="1"/>
  <c r="M427" i="1"/>
  <c r="N1863" i="1"/>
  <c r="M1863" i="1"/>
  <c r="N1861" i="1"/>
  <c r="M1861" i="1"/>
  <c r="N677" i="1"/>
  <c r="M677" i="1"/>
  <c r="N1850" i="1"/>
  <c r="M1850" i="1"/>
  <c r="N736" i="1"/>
  <c r="M736" i="1"/>
  <c r="N1843" i="1"/>
  <c r="M1843" i="1"/>
  <c r="N1838" i="1"/>
  <c r="M1838" i="1"/>
  <c r="N1834" i="1"/>
  <c r="M1834" i="1"/>
  <c r="N1830" i="1"/>
  <c r="M1830" i="1"/>
  <c r="N1825" i="1"/>
  <c r="M1825" i="1"/>
  <c r="N56" i="1"/>
  <c r="M56" i="1"/>
  <c r="N1816" i="1"/>
  <c r="M1816" i="1"/>
  <c r="N1813" i="1"/>
  <c r="M1813" i="1"/>
  <c r="N1811" i="1"/>
  <c r="M1811" i="1"/>
  <c r="N242" i="1"/>
  <c r="M242" i="1"/>
  <c r="N1805" i="1"/>
  <c r="M1805" i="1"/>
  <c r="N999" i="1"/>
  <c r="M999" i="1"/>
  <c r="N1112" i="1"/>
  <c r="M1112" i="1"/>
  <c r="N1795" i="1"/>
  <c r="M1795" i="1"/>
  <c r="N1791" i="1"/>
  <c r="M1791" i="1"/>
  <c r="N1783" i="1"/>
  <c r="M1783" i="1"/>
  <c r="N647" i="1"/>
  <c r="M647" i="1"/>
  <c r="M697" i="1"/>
  <c r="N697" i="1"/>
  <c r="M1777" i="1"/>
  <c r="N1777" i="1"/>
  <c r="M1772" i="1"/>
  <c r="N1772" i="1"/>
  <c r="M1767" i="1"/>
  <c r="N1767" i="1"/>
  <c r="M57" i="1"/>
  <c r="N57" i="1"/>
  <c r="M1758" i="1"/>
  <c r="N1758" i="1"/>
  <c r="M194" i="1"/>
  <c r="N194" i="1"/>
  <c r="M1754" i="1"/>
  <c r="N1754" i="1"/>
  <c r="M1748" i="1"/>
  <c r="N1748" i="1"/>
  <c r="M8" i="1"/>
  <c r="N8" i="1"/>
  <c r="M148" i="1"/>
  <c r="N148" i="1"/>
  <c r="M1743" i="1"/>
  <c r="N1743" i="1"/>
  <c r="M99" i="1"/>
  <c r="N99" i="1"/>
  <c r="M1736" i="1"/>
  <c r="N1736" i="1"/>
  <c r="M1728" i="1"/>
  <c r="N1728" i="1"/>
  <c r="N1705" i="1"/>
  <c r="M1705" i="1"/>
  <c r="N1698" i="1"/>
  <c r="M1698" i="1"/>
  <c r="N1686" i="1"/>
  <c r="M1686" i="1"/>
  <c r="M1676" i="1"/>
  <c r="N1676" i="1"/>
  <c r="N1669" i="1"/>
  <c r="M1669" i="1"/>
  <c r="N1662" i="1"/>
  <c r="M1662" i="1"/>
  <c r="N1656" i="1"/>
  <c r="M1656" i="1"/>
  <c r="N1652" i="1"/>
  <c r="M1652" i="1"/>
  <c r="M1648" i="1"/>
  <c r="N1648" i="1"/>
  <c r="N1637" i="1"/>
  <c r="M1637" i="1"/>
  <c r="N1634" i="1"/>
  <c r="M1634" i="1"/>
  <c r="N1628" i="1"/>
  <c r="M1628" i="1"/>
  <c r="N1624" i="1"/>
  <c r="M1624" i="1"/>
  <c r="N1621" i="1"/>
  <c r="M1621" i="1"/>
  <c r="N457" i="1"/>
  <c r="M457" i="1"/>
  <c r="N423" i="1"/>
  <c r="M423" i="1"/>
  <c r="N478" i="1"/>
  <c r="M478" i="1"/>
  <c r="N580" i="1"/>
  <c r="M580" i="1"/>
  <c r="N1031" i="1"/>
  <c r="M1031" i="1"/>
  <c r="N1603" i="1"/>
  <c r="M1603" i="1"/>
  <c r="N1600" i="1"/>
  <c r="M1600" i="1"/>
  <c r="N659" i="1"/>
  <c r="M659" i="1"/>
  <c r="N790" i="1"/>
  <c r="M790" i="1"/>
  <c r="N1588" i="1"/>
  <c r="M1588" i="1"/>
  <c r="N1060" i="1"/>
  <c r="M1060" i="1"/>
  <c r="N228" i="1"/>
  <c r="M228" i="1"/>
  <c r="N33" i="1"/>
  <c r="M33" i="1"/>
  <c r="N1579" i="1"/>
  <c r="M1579" i="1"/>
  <c r="N1577" i="1"/>
  <c r="M1577" i="1"/>
  <c r="N1571" i="1"/>
  <c r="M1571" i="1"/>
  <c r="N1236" i="1"/>
  <c r="M1236" i="1"/>
  <c r="N1569" i="1"/>
  <c r="M1569" i="1"/>
  <c r="N1011" i="1"/>
  <c r="M1011" i="1"/>
  <c r="N609" i="1"/>
  <c r="M609" i="1"/>
  <c r="N367" i="1"/>
  <c r="M367" i="1"/>
  <c r="N1555" i="1"/>
  <c r="M1555" i="1"/>
  <c r="N969" i="1"/>
  <c r="M969" i="1"/>
  <c r="N135" i="1"/>
  <c r="M135" i="1"/>
  <c r="N1547" i="1"/>
  <c r="M1547" i="1"/>
  <c r="N1543" i="1"/>
  <c r="M1543" i="1"/>
  <c r="N1539" i="1"/>
  <c r="M1539" i="1"/>
  <c r="N1534" i="1"/>
  <c r="M1534" i="1"/>
  <c r="N582" i="1"/>
  <c r="M582" i="1"/>
  <c r="N1525" i="1"/>
  <c r="M1525" i="1"/>
  <c r="N1522" i="1"/>
  <c r="M1522" i="1"/>
  <c r="N1517" i="1"/>
  <c r="M1517" i="1"/>
  <c r="N981" i="1"/>
  <c r="M981" i="1"/>
  <c r="N1513" i="1"/>
  <c r="M1513" i="1"/>
  <c r="N341" i="1"/>
  <c r="M341" i="1"/>
  <c r="M192" i="1"/>
  <c r="N192" i="1"/>
  <c r="N1506" i="1"/>
  <c r="M1506" i="1"/>
  <c r="N1499" i="1"/>
  <c r="M1499" i="1"/>
  <c r="N1491" i="1"/>
  <c r="M1491" i="1"/>
  <c r="N174" i="1"/>
  <c r="M174" i="1"/>
  <c r="N90" i="1"/>
  <c r="M90" i="1"/>
  <c r="M1480" i="1"/>
  <c r="N1480" i="1"/>
  <c r="M1067" i="1"/>
  <c r="N1067" i="1"/>
  <c r="M1473" i="1"/>
  <c r="N1473" i="1"/>
  <c r="M1468" i="1"/>
  <c r="N1468" i="1"/>
  <c r="N1462" i="1"/>
  <c r="M1462" i="1"/>
  <c r="M1456" i="1"/>
  <c r="N1456" i="1"/>
  <c r="M1450" i="1"/>
  <c r="N1450" i="1"/>
  <c r="M1445" i="1"/>
  <c r="N1445" i="1"/>
  <c r="M1440" i="1"/>
  <c r="N1440" i="1"/>
  <c r="M1431" i="1"/>
  <c r="N1431" i="1"/>
  <c r="M1428" i="1"/>
  <c r="N1428" i="1"/>
  <c r="M1406" i="1"/>
  <c r="N1406" i="1"/>
  <c r="N1401" i="1"/>
  <c r="M1401" i="1"/>
  <c r="N1398" i="1"/>
  <c r="M1398" i="1"/>
  <c r="M1390" i="1"/>
  <c r="N1390" i="1"/>
  <c r="M1386" i="1"/>
  <c r="N1386" i="1"/>
  <c r="N1379" i="1"/>
  <c r="M1379" i="1"/>
  <c r="N1371" i="1"/>
  <c r="M1371" i="1"/>
  <c r="N1367" i="1"/>
  <c r="M1367" i="1"/>
  <c r="N1365" i="1"/>
  <c r="M1365" i="1"/>
  <c r="N1339" i="1"/>
  <c r="M1339" i="1"/>
  <c r="M1336" i="1"/>
  <c r="N1336" i="1"/>
  <c r="N1331" i="1"/>
  <c r="M1331" i="1"/>
  <c r="M1329" i="1"/>
  <c r="N1329" i="1"/>
  <c r="N1324" i="1"/>
  <c r="M1324" i="1"/>
  <c r="M1309" i="1"/>
  <c r="N1309" i="1"/>
  <c r="N1306" i="1"/>
  <c r="M1306" i="1"/>
  <c r="M1296" i="1"/>
  <c r="N1296" i="1"/>
  <c r="N1291" i="1"/>
  <c r="M1291" i="1"/>
  <c r="M1288" i="1"/>
  <c r="N1288" i="1"/>
  <c r="M1285" i="1"/>
  <c r="N1285" i="1"/>
  <c r="M1280" i="1"/>
  <c r="N1280" i="1"/>
  <c r="M1263" i="1"/>
  <c r="N1263" i="1"/>
  <c r="M1262" i="1"/>
  <c r="N1262" i="1"/>
  <c r="M1258" i="1"/>
  <c r="N1258" i="1"/>
  <c r="M2176" i="1"/>
  <c r="N1043" i="1"/>
  <c r="N145" i="1"/>
  <c r="M145" i="1"/>
  <c r="N18" i="1"/>
  <c r="M18" i="1"/>
  <c r="M1476" i="1"/>
  <c r="N1476" i="1"/>
  <c r="N1474" i="1"/>
  <c r="M1474" i="1"/>
  <c r="M1123" i="1"/>
  <c r="N1123" i="1"/>
  <c r="N1466" i="1"/>
  <c r="M1466" i="1"/>
  <c r="M1459" i="1"/>
  <c r="N1459" i="1"/>
  <c r="M1422" i="1"/>
  <c r="N1422" i="1"/>
  <c r="M1411" i="1"/>
  <c r="N1411" i="1"/>
  <c r="M1408" i="1"/>
  <c r="N1408" i="1"/>
  <c r="M1395" i="1"/>
  <c r="N1395" i="1"/>
  <c r="M1384" i="1"/>
  <c r="N1384" i="1"/>
  <c r="M1382" i="1"/>
  <c r="N1382" i="1"/>
  <c r="M1372" i="1"/>
  <c r="N1372" i="1"/>
  <c r="M1361" i="1"/>
  <c r="N1361" i="1"/>
  <c r="M1351" i="1"/>
  <c r="N1351" i="1"/>
  <c r="M1347" i="1"/>
  <c r="N1347" i="1"/>
  <c r="N1344" i="1"/>
  <c r="M1344" i="1"/>
  <c r="M1333" i="1"/>
  <c r="N1333" i="1"/>
  <c r="N1303" i="1"/>
  <c r="M1303" i="1"/>
  <c r="M1298" i="1"/>
  <c r="N1298" i="1"/>
  <c r="N1293" i="1"/>
  <c r="M1293" i="1"/>
  <c r="M1282" i="1"/>
  <c r="N1282" i="1"/>
  <c r="M1261" i="1"/>
  <c r="N1261" i="1"/>
  <c r="N855" i="1"/>
  <c r="M855" i="1"/>
  <c r="N1572" i="1"/>
  <c r="M1572" i="1"/>
  <c r="N1145" i="1"/>
  <c r="M1145" i="1"/>
  <c r="N1570" i="1"/>
  <c r="M1570" i="1"/>
  <c r="N284" i="1"/>
  <c r="M284" i="1"/>
  <c r="N503" i="1"/>
  <c r="M503" i="1"/>
  <c r="N1560" i="1"/>
  <c r="M1560" i="1"/>
  <c r="N156" i="1"/>
  <c r="M156" i="1"/>
  <c r="N691" i="1"/>
  <c r="M691" i="1"/>
  <c r="N615" i="1"/>
  <c r="M615" i="1"/>
  <c r="N1548" i="1"/>
  <c r="M1548" i="1"/>
  <c r="N1544" i="1"/>
  <c r="M1544" i="1"/>
  <c r="N1174" i="1"/>
  <c r="M1174" i="1"/>
  <c r="N1535" i="1"/>
  <c r="M1535" i="1"/>
  <c r="N1530" i="1"/>
  <c r="M1530" i="1"/>
  <c r="N1526" i="1"/>
  <c r="M1526" i="1"/>
  <c r="N236" i="1"/>
  <c r="M236" i="1"/>
  <c r="N1518" i="1"/>
  <c r="M1518" i="1"/>
  <c r="N1091" i="1"/>
  <c r="M1091" i="1"/>
  <c r="N180" i="1"/>
  <c r="M180" i="1"/>
  <c r="N453" i="1"/>
  <c r="M453" i="1"/>
  <c r="N1507" i="1"/>
  <c r="M1507" i="1"/>
  <c r="N1500" i="1"/>
  <c r="M1500" i="1"/>
  <c r="N1492" i="1"/>
  <c r="M1492" i="1"/>
  <c r="N1484" i="1"/>
  <c r="M1484" i="1"/>
  <c r="N1469" i="1"/>
  <c r="M1469" i="1"/>
  <c r="M1463" i="1"/>
  <c r="N1463" i="1"/>
  <c r="M1457" i="1"/>
  <c r="N1457" i="1"/>
  <c r="N1451" i="1"/>
  <c r="M1451" i="1"/>
  <c r="M1432" i="1"/>
  <c r="N1432" i="1"/>
  <c r="M1429" i="1"/>
  <c r="N1429" i="1"/>
  <c r="M1423" i="1"/>
  <c r="N1423" i="1"/>
  <c r="M1417" i="1"/>
  <c r="N1417" i="1"/>
  <c r="N1414" i="1"/>
  <c r="M1414" i="1"/>
  <c r="M1403" i="1"/>
  <c r="N1403" i="1"/>
  <c r="M1399" i="1"/>
  <c r="N1399" i="1"/>
  <c r="M1393" i="1"/>
  <c r="N1393" i="1"/>
  <c r="N1387" i="1"/>
  <c r="M1387" i="1"/>
  <c r="N1376" i="1"/>
  <c r="M1376" i="1"/>
  <c r="M1366" i="1"/>
  <c r="N1366" i="1"/>
  <c r="M1358" i="1"/>
  <c r="N1358" i="1"/>
  <c r="N1349" i="1"/>
  <c r="M1349" i="1"/>
  <c r="M1345" i="1"/>
  <c r="N1345" i="1"/>
  <c r="N150" i="1"/>
  <c r="M150" i="1"/>
  <c r="N1207" i="1"/>
  <c r="M1207" i="1"/>
  <c r="M1337" i="1"/>
  <c r="N1337" i="1"/>
  <c r="N774" i="1"/>
  <c r="M774" i="1"/>
  <c r="M431" i="1"/>
  <c r="N431" i="1"/>
  <c r="M211" i="1"/>
  <c r="N211" i="1"/>
  <c r="N1089" i="1"/>
  <c r="M1089" i="1"/>
  <c r="N1318" i="1"/>
  <c r="M1318" i="1"/>
  <c r="M1317" i="1"/>
  <c r="N1317" i="1"/>
  <c r="N1180" i="1"/>
  <c r="M1180" i="1"/>
  <c r="M500" i="1"/>
  <c r="N500" i="1"/>
  <c r="M1307" i="1"/>
  <c r="N1307" i="1"/>
  <c r="M1301" i="1"/>
  <c r="N1301" i="1"/>
  <c r="N419" i="1"/>
  <c r="M419" i="1"/>
  <c r="M856" i="1"/>
  <c r="N856" i="1"/>
  <c r="M473" i="1"/>
  <c r="N473" i="1"/>
  <c r="M1289" i="1"/>
  <c r="N1289" i="1"/>
  <c r="N903" i="1"/>
  <c r="M903" i="1"/>
  <c r="M426" i="1"/>
  <c r="N426" i="1"/>
  <c r="M1092" i="1"/>
  <c r="N1092" i="1"/>
  <c r="M1273" i="1"/>
  <c r="N1273" i="1"/>
  <c r="M917" i="1"/>
  <c r="N917" i="1"/>
  <c r="M1268" i="1"/>
  <c r="N1268" i="1"/>
  <c r="M1264" i="1"/>
  <c r="N1264" i="1"/>
  <c r="N947" i="1"/>
  <c r="M947" i="1"/>
  <c r="M1259" i="1"/>
  <c r="N1259" i="1"/>
  <c r="M1256" i="1"/>
  <c r="N1256" i="1"/>
  <c r="N916" i="1"/>
  <c r="M916" i="1"/>
  <c r="M1032" i="1"/>
  <c r="N1032" i="1"/>
  <c r="M709" i="1"/>
  <c r="N709" i="1"/>
  <c r="M1247" i="1"/>
  <c r="N1247" i="1"/>
  <c r="M1304" i="1"/>
  <c r="N1304" i="1"/>
  <c r="M1299" i="1"/>
  <c r="N1299" i="1"/>
  <c r="N243" i="1"/>
  <c r="M243" i="1"/>
  <c r="M1294" i="1"/>
  <c r="N1294" i="1"/>
  <c r="M633" i="1"/>
  <c r="N633" i="1"/>
  <c r="M663" i="1"/>
  <c r="N663" i="1"/>
  <c r="N923" i="1"/>
  <c r="M923" i="1"/>
  <c r="M239" i="1"/>
  <c r="N239" i="1"/>
  <c r="M1275" i="1"/>
  <c r="N1275" i="1"/>
  <c r="N463" i="1"/>
  <c r="M463" i="1"/>
  <c r="M1150" i="1"/>
  <c r="N1150" i="1"/>
  <c r="M1073" i="1"/>
  <c r="N1073" i="1"/>
  <c r="M240" i="1"/>
  <c r="N240" i="1"/>
  <c r="M928" i="1"/>
  <c r="N928" i="1"/>
  <c r="M333" i="1"/>
  <c r="N333" i="1"/>
  <c r="N669" i="1"/>
  <c r="M669" i="1"/>
  <c r="M1251" i="1"/>
  <c r="N1251" i="1"/>
  <c r="M1248" i="1"/>
  <c r="N1248" i="1"/>
  <c r="M1244" i="1"/>
  <c r="N1244" i="1"/>
  <c r="N965" i="1"/>
  <c r="N40" i="1"/>
  <c r="N966" i="1"/>
  <c r="N1028" i="1"/>
  <c r="N982" i="1"/>
  <c r="N758" i="1"/>
  <c r="N1138" i="1"/>
  <c r="N1230" i="1"/>
  <c r="N384" i="1"/>
  <c r="N795" i="1"/>
  <c r="N1030" i="1"/>
  <c r="N42" i="1"/>
  <c r="N1131" i="1"/>
  <c r="N421" i="1"/>
  <c r="N925" i="1"/>
  <c r="N909" i="1"/>
  <c r="N290" i="1"/>
  <c r="N398" i="1"/>
  <c r="N681" i="1"/>
  <c r="N1237" i="1"/>
  <c r="N445" i="1"/>
  <c r="N754" i="1"/>
  <c r="N291" i="1"/>
  <c r="N312" i="1"/>
  <c r="N797" i="1"/>
  <c r="N1235" i="1"/>
  <c r="N302" i="1"/>
  <c r="N827" i="1"/>
  <c r="N906" i="1"/>
  <c r="N931" i="1"/>
  <c r="N193" i="1"/>
  <c r="N1181" i="1"/>
  <c r="N526" i="1"/>
  <c r="N256" i="1"/>
  <c r="N338" i="1"/>
  <c r="N692" i="1"/>
  <c r="N390" i="1"/>
  <c r="N783" i="1"/>
  <c r="N1069" i="1"/>
  <c r="N959" i="1"/>
  <c r="N552" i="1"/>
  <c r="N1208" i="1"/>
  <c r="N1101" i="1"/>
  <c r="N1049" i="1"/>
  <c r="N888" i="1"/>
  <c r="N814" i="1"/>
  <c r="N1202" i="1"/>
  <c r="N270" i="1"/>
  <c r="N117" i="1"/>
  <c r="N823" i="1"/>
  <c r="N325" i="1"/>
  <c r="N568" i="1"/>
  <c r="N332" i="1"/>
  <c r="N766" i="1"/>
  <c r="N229" i="1"/>
  <c r="N602" i="1"/>
  <c r="N755" i="1"/>
  <c r="N777" i="1"/>
  <c r="N1129" i="1"/>
  <c r="N562" i="1"/>
  <c r="N911" i="1"/>
  <c r="N545" i="1"/>
  <c r="N1004" i="1"/>
  <c r="N1057" i="1"/>
  <c r="N49" i="1"/>
  <c r="N924" i="1"/>
  <c r="N221" i="1"/>
  <c r="N1104" i="1"/>
  <c r="N1001" i="1"/>
  <c r="N177" i="1"/>
  <c r="N307" i="1"/>
  <c r="N638" i="1"/>
  <c r="N744" i="1"/>
  <c r="N767" i="1"/>
  <c r="N1210" i="1"/>
  <c r="N374" i="1"/>
  <c r="N868" i="1"/>
  <c r="N848" i="1"/>
  <c r="N1142" i="1"/>
  <c r="N1015" i="1"/>
  <c r="N441" i="1"/>
  <c r="N897" i="1"/>
  <c r="N1109" i="1"/>
  <c r="N918" i="1"/>
  <c r="N857" i="1"/>
  <c r="N1099" i="1"/>
  <c r="N468" i="1"/>
  <c r="N835" i="1"/>
  <c r="N1144" i="1"/>
  <c r="N698" i="1"/>
  <c r="N360" i="1"/>
  <c r="N679" i="1"/>
  <c r="N517" i="1"/>
  <c r="N378" i="1"/>
  <c r="N1006" i="1"/>
  <c r="N1170" i="1"/>
  <c r="N660" i="1"/>
  <c r="N1080" i="1"/>
  <c r="N786" i="1"/>
  <c r="N1182" i="1"/>
  <c r="N186" i="1"/>
  <c r="N271" i="1"/>
  <c r="N533" i="1"/>
  <c r="N706" i="1"/>
  <c r="N714" i="1"/>
  <c r="N624" i="1"/>
  <c r="N715" i="1"/>
  <c r="N407" i="1"/>
  <c r="N587" i="1"/>
  <c r="N693" i="1"/>
  <c r="N132" i="1"/>
  <c r="N590" i="1"/>
  <c r="N718" i="1"/>
  <c r="N1000" i="1"/>
  <c r="N287" i="1"/>
  <c r="N53" i="1"/>
  <c r="N532" i="1"/>
  <c r="N237" i="1"/>
  <c r="N1226" i="1"/>
  <c r="N564" i="1"/>
  <c r="N1153" i="1"/>
  <c r="N1152" i="1"/>
  <c r="N1143" i="1"/>
  <c r="N73" i="1"/>
  <c r="N334" i="1"/>
  <c r="N507" i="1"/>
  <c r="N557" i="1"/>
  <c r="N331" i="1"/>
  <c r="N905" i="1"/>
  <c r="N849" i="1"/>
  <c r="N636" i="1"/>
  <c r="N873" i="1"/>
  <c r="N351" i="1"/>
  <c r="N885" i="1"/>
  <c r="N761" i="1"/>
  <c r="N815" i="1"/>
  <c r="N204" i="1"/>
  <c r="N516" i="1"/>
  <c r="N614" i="1"/>
  <c r="N364" i="1"/>
  <c r="N438" i="1"/>
  <c r="N840" i="1"/>
  <c r="N159" i="1"/>
  <c r="N1219" i="1"/>
  <c r="N497" i="1"/>
  <c r="N495" i="1"/>
  <c r="N991" i="1"/>
  <c r="N63" i="1"/>
  <c r="N308" i="1"/>
  <c r="N29" i="1"/>
  <c r="N808" i="1"/>
  <c r="N1120" i="1"/>
  <c r="N701" i="1"/>
  <c r="N597" i="1"/>
  <c r="N96" i="1"/>
  <c r="N215" i="1"/>
  <c r="N1051" i="1"/>
  <c r="N548" i="1"/>
  <c r="N115" i="1"/>
  <c r="N310" i="1"/>
  <c r="N494" i="1"/>
  <c r="N515" i="1"/>
  <c r="N962" i="1"/>
  <c r="N413" i="1"/>
  <c r="N296" i="1"/>
  <c r="N162" i="1"/>
  <c r="N46" i="1"/>
  <c r="N989" i="1"/>
  <c r="N675" i="1"/>
  <c r="N670" i="1"/>
  <c r="N707" i="1"/>
  <c r="N1225" i="1"/>
  <c r="N812" i="1"/>
  <c r="N891" i="1"/>
  <c r="N757" i="1"/>
  <c r="N789" i="1"/>
  <c r="N842" i="1"/>
  <c r="N1146" i="1"/>
  <c r="N573" i="1"/>
  <c r="N946" i="1"/>
  <c r="N952" i="1"/>
  <c r="N775" i="1"/>
  <c r="N1035" i="1"/>
  <c r="N371" i="1"/>
  <c r="N654" i="1"/>
  <c r="N978" i="1"/>
  <c r="N523" i="1"/>
  <c r="N412" i="1"/>
  <c r="N112" i="1"/>
  <c r="N107" i="1"/>
  <c r="N1173" i="1"/>
  <c r="N179" i="1"/>
  <c r="N1084" i="1"/>
  <c r="N1074" i="1"/>
  <c r="N1232" i="1"/>
  <c r="N721" i="1"/>
  <c r="N864" i="1"/>
  <c r="N904" i="1"/>
  <c r="N436" i="1"/>
  <c r="N699" i="1"/>
  <c r="N1096" i="1"/>
  <c r="N1215" i="1"/>
  <c r="N282" i="1"/>
  <c r="N756" i="1"/>
  <c r="N803" i="1"/>
  <c r="N1160" i="1"/>
  <c r="N172" i="1"/>
  <c r="N226" i="1"/>
  <c r="N137" i="1"/>
  <c r="N253" i="1"/>
  <c r="N569" i="1"/>
  <c r="N1220" i="1"/>
  <c r="N368" i="1"/>
  <c r="N1126" i="1"/>
  <c r="N14" i="1"/>
  <c r="N1157" i="1"/>
  <c r="N1066" i="1"/>
  <c r="N731" i="1"/>
  <c r="N7" i="1"/>
  <c r="N722" i="1"/>
  <c r="N1199" i="1"/>
  <c r="N131" i="1"/>
  <c r="N160" i="1"/>
  <c r="N71" i="1"/>
  <c r="N147" i="1"/>
  <c r="N11" i="1"/>
  <c r="N644" i="1"/>
  <c r="N32" i="1"/>
  <c r="N1121" i="1"/>
  <c r="N35" i="1"/>
  <c r="N880" i="1"/>
  <c r="N509" i="1"/>
  <c r="N388" i="1"/>
  <c r="N433" i="1"/>
  <c r="N120" i="1"/>
  <c r="N400" i="1"/>
  <c r="N1206" i="1"/>
  <c r="N785" i="1"/>
  <c r="N607" i="1"/>
  <c r="N184" i="1"/>
  <c r="N1171" i="1"/>
  <c r="N483" i="1"/>
  <c r="N1200" i="1"/>
  <c r="N484" i="1"/>
  <c r="N1113" i="1"/>
  <c r="N1228" i="1"/>
  <c r="N95" i="1"/>
  <c r="N781" i="1"/>
  <c r="N1115" i="1"/>
  <c r="N1077" i="1"/>
  <c r="N227" i="1"/>
  <c r="N125" i="1"/>
  <c r="N921" i="1"/>
  <c r="N773" i="1"/>
  <c r="N687" i="1"/>
  <c r="N3" i="1"/>
  <c r="N342" i="1"/>
  <c r="N408" i="1"/>
  <c r="N93" i="1"/>
  <c r="N1179" i="1"/>
  <c r="N639" i="1"/>
  <c r="N138" i="1"/>
  <c r="N527" i="1"/>
  <c r="N258" i="1"/>
  <c r="N809" i="1"/>
  <c r="N213" i="1"/>
  <c r="N59" i="1"/>
  <c r="N396" i="1"/>
  <c r="N272" i="1"/>
  <c r="N1187" i="1"/>
  <c r="N244" i="1"/>
  <c r="N973" i="1"/>
  <c r="N1088" i="1"/>
  <c r="N1085" i="1"/>
  <c r="N84" i="1"/>
  <c r="N502" i="1"/>
  <c r="N1211" i="1"/>
  <c r="N710" i="1"/>
  <c r="N661" i="1"/>
  <c r="N539" i="1"/>
  <c r="N512" i="1"/>
  <c r="N1093" i="1"/>
  <c r="N336" i="1"/>
  <c r="N134" i="1"/>
  <c r="N1224" i="1"/>
  <c r="N622" i="1"/>
  <c r="N380" i="1"/>
  <c r="N934" i="1"/>
  <c r="N792" i="1"/>
  <c r="N874" i="1"/>
  <c r="N565" i="1"/>
  <c r="N1076" i="1"/>
  <c r="N1163" i="1"/>
  <c r="N128" i="1"/>
  <c r="N293" i="1"/>
  <c r="N505" i="1"/>
  <c r="N1016" i="1"/>
  <c r="N191" i="1"/>
  <c r="N804" i="1"/>
  <c r="N490" i="1"/>
  <c r="N987" i="1"/>
  <c r="N547" i="1"/>
  <c r="N992" i="1"/>
  <c r="N386" i="1"/>
  <c r="N685" i="1"/>
  <c r="N664" i="1"/>
  <c r="N355" i="1"/>
  <c r="N1026" i="1"/>
  <c r="N429" i="1"/>
  <c r="N871" i="1"/>
  <c r="N189" i="1"/>
  <c r="N843" i="1"/>
  <c r="N75" i="1"/>
  <c r="N772" i="1"/>
  <c r="N328" i="1"/>
  <c r="N165" i="1"/>
  <c r="N642" i="1"/>
  <c r="N869" i="1"/>
  <c r="N1024" i="1"/>
  <c r="N782" i="1"/>
  <c r="N1062" i="1"/>
  <c r="N116" i="1"/>
  <c r="N422" i="1"/>
  <c r="N496" i="1"/>
  <c r="N472" i="1"/>
  <c r="N737" i="1"/>
  <c r="N753" i="1"/>
</calcChain>
</file>

<file path=xl/sharedStrings.xml><?xml version="1.0" encoding="utf-8"?>
<sst xmlns="http://schemas.openxmlformats.org/spreadsheetml/2006/main" count="8941" uniqueCount="4563">
  <si>
    <t xml:space="preserve">Incident Caused </t>
  </si>
  <si>
    <t>Delay Suffered</t>
  </si>
  <si>
    <t>Primary</t>
  </si>
  <si>
    <t>Reactionary</t>
  </si>
  <si>
    <t>Congestion</t>
  </si>
  <si>
    <t>Turnround</t>
  </si>
  <si>
    <t>MARCH</t>
  </si>
  <si>
    <t>ABBOTWDJN</t>
  </si>
  <si>
    <t>ABDN CLAY</t>
  </si>
  <si>
    <t>ABDN CRG</t>
  </si>
  <si>
    <t>ABDN WLOO</t>
  </si>
  <si>
    <t>ABDNCRGCR</t>
  </si>
  <si>
    <t>ABERCYNON</t>
  </si>
  <si>
    <t>ABERDARE</t>
  </si>
  <si>
    <t>ABERDEEN</t>
  </si>
  <si>
    <t>ABERGAVNY</t>
  </si>
  <si>
    <t>ABERTHAWP</t>
  </si>
  <si>
    <t>ABERTHDRS</t>
  </si>
  <si>
    <t>ABERTHWCR</t>
  </si>
  <si>
    <t>ABERYSTWH</t>
  </si>
  <si>
    <t>ACCRINGTN</t>
  </si>
  <si>
    <t>ACHNASHEN</t>
  </si>
  <si>
    <t>ACLE</t>
  </si>
  <si>
    <t>ACTON CTL</t>
  </si>
  <si>
    <t>ACTON LHS</t>
  </si>
  <si>
    <t>ACTON ML</t>
  </si>
  <si>
    <t>ACTONBDGE</t>
  </si>
  <si>
    <t>ACTONWEST</t>
  </si>
  <si>
    <t>ACTONWLSJ</t>
  </si>
  <si>
    <t>ACTONYARD</t>
  </si>
  <si>
    <t>ACTONYDGB</t>
  </si>
  <si>
    <t>ADDLESTON</t>
  </si>
  <si>
    <t>ADWICK</t>
  </si>
  <si>
    <t>ADWICKJN</t>
  </si>
  <si>
    <t>AIGBURTH</t>
  </si>
  <si>
    <t>AIRDRIE</t>
  </si>
  <si>
    <t>AIRDRIEDS</t>
  </si>
  <si>
    <t>AIRPORTJN</t>
  </si>
  <si>
    <t>AISHXOVER</t>
  </si>
  <si>
    <t>ALDERLEYE</t>
  </si>
  <si>
    <t>ALDERSHOT</t>
  </si>
  <si>
    <t>ALDWARKEJ</t>
  </si>
  <si>
    <t>ALDWKE NS</t>
  </si>
  <si>
    <t>ALEXANDDK</t>
  </si>
  <si>
    <t>ALEXDK JN</t>
  </si>
  <si>
    <t>ALEXPALCE</t>
  </si>
  <si>
    <t>ALLERTON DEPOT</t>
  </si>
  <si>
    <t>ALLINGTON</t>
  </si>
  <si>
    <t>ALLNGTWJN</t>
  </si>
  <si>
    <t>ALLOA</t>
  </si>
  <si>
    <t>ALNMOUTH</t>
  </si>
  <si>
    <t>ALRESFORD</t>
  </si>
  <si>
    <t>ALTOFTSJN</t>
  </si>
  <si>
    <t>ALTON</t>
  </si>
  <si>
    <t>ALTRINCHM</t>
  </si>
  <si>
    <t>AMBRGTEJN</t>
  </si>
  <si>
    <t>AMERSHAM</t>
  </si>
  <si>
    <t>AMINGTON JUNCTION</t>
  </si>
  <si>
    <t>ANDOVER</t>
  </si>
  <si>
    <t>ANGSTNWF</t>
  </si>
  <si>
    <t>ANGSTNWFB</t>
  </si>
  <si>
    <t>ANGSTNWGB</t>
  </si>
  <si>
    <t>ANNIESLD</t>
  </si>
  <si>
    <t>APPERLYJN</t>
  </si>
  <si>
    <t>APPLEDORE</t>
  </si>
  <si>
    <t>APPLEFORD SDGS (GBRF)</t>
  </si>
  <si>
    <t>APPLEFRD</t>
  </si>
  <si>
    <t>ARBROATH</t>
  </si>
  <si>
    <t>ARCOWQYGB</t>
  </si>
  <si>
    <t>ARDINGLY</t>
  </si>
  <si>
    <t>ARDROS SB</t>
  </si>
  <si>
    <t>ARDROS TN</t>
  </si>
  <si>
    <t>ARDROSHBR</t>
  </si>
  <si>
    <t>ARDWKT&amp;RS</t>
  </si>
  <si>
    <t>ARLESEY</t>
  </si>
  <si>
    <t>ARMLEY JN</t>
  </si>
  <si>
    <t>ARNSIDE</t>
  </si>
  <si>
    <t>ARUNDELJN</t>
  </si>
  <si>
    <t>ASCOT</t>
  </si>
  <si>
    <t>ASCOTUWYH</t>
  </si>
  <si>
    <t>ASH</t>
  </si>
  <si>
    <t>ASH VALE</t>
  </si>
  <si>
    <t>ASH&amp;MORD</t>
  </si>
  <si>
    <t>ASHBURYS</t>
  </si>
  <si>
    <t>ASHBURYSS</t>
  </si>
  <si>
    <t>ASHCHRCH</t>
  </si>
  <si>
    <t>ASHCHURCH</t>
  </si>
  <si>
    <t>ASHFIELD</t>
  </si>
  <si>
    <t>ASHFORDCR</t>
  </si>
  <si>
    <t>ASHFORDCS</t>
  </si>
  <si>
    <t>ASHFORDEJ</t>
  </si>
  <si>
    <t>ASHFORDI</t>
  </si>
  <si>
    <t>ASHFORDWJ</t>
  </si>
  <si>
    <t>ASHTONMAK</t>
  </si>
  <si>
    <t>ASHTONMGB</t>
  </si>
  <si>
    <t>ASTLEY</t>
  </si>
  <si>
    <t>ASTON</t>
  </si>
  <si>
    <t>ATHELNYXG</t>
  </si>
  <si>
    <t>ATTLEBORO</t>
  </si>
  <si>
    <t>ATTRCFEWS</t>
  </si>
  <si>
    <t>AUDLEYEND</t>
  </si>
  <si>
    <t>AVIEMORE</t>
  </si>
  <si>
    <t>AVONCLIFF</t>
  </si>
  <si>
    <t>AVONM HAN</t>
  </si>
  <si>
    <t>AVONMOUTH</t>
  </si>
  <si>
    <t>AVONMOUTH WEST WHARF (FLHH)</t>
  </si>
  <si>
    <t>AVONMTH</t>
  </si>
  <si>
    <t>AVONMWWGB</t>
  </si>
  <si>
    <t>AWRE JCT</t>
  </si>
  <si>
    <t>AYLESBURY</t>
  </si>
  <si>
    <t>AYLESBURY VALE PARKWAY</t>
  </si>
  <si>
    <t>AYNHO JN</t>
  </si>
  <si>
    <t>AYR</t>
  </si>
  <si>
    <t>AYRTOWNHD</t>
  </si>
  <si>
    <t>B LYDEARD</t>
  </si>
  <si>
    <t>BAGLNBYCR</t>
  </si>
  <si>
    <t>BAGWRTHJN</t>
  </si>
  <si>
    <t>BALCMBTJN</t>
  </si>
  <si>
    <t>BALDOCK</t>
  </si>
  <si>
    <t>BALHAM</t>
  </si>
  <si>
    <t>BALLOCH</t>
  </si>
  <si>
    <t>BANBRY RD</t>
  </si>
  <si>
    <t>BANBURY</t>
  </si>
  <si>
    <t>BANBURYRS</t>
  </si>
  <si>
    <t>BANGOR</t>
  </si>
  <si>
    <t>BARASSIE</t>
  </si>
  <si>
    <t>BARASSIEJ</t>
  </si>
  <si>
    <t>BARDONH Q</t>
  </si>
  <si>
    <t>BARDONHLQ</t>
  </si>
  <si>
    <t>BARGOED</t>
  </si>
  <si>
    <t>BARHAM</t>
  </si>
  <si>
    <t>BARKING</t>
  </si>
  <si>
    <t>BARMOUTH</t>
  </si>
  <si>
    <t>BARNEHRST</t>
  </si>
  <si>
    <t>BARNES</t>
  </si>
  <si>
    <t>BARNHAM</t>
  </si>
  <si>
    <t>BARNSLEY</t>
  </si>
  <si>
    <t>BARNSTPLE</t>
  </si>
  <si>
    <t>BARNT GRN</t>
  </si>
  <si>
    <t>BARNWELLJ</t>
  </si>
  <si>
    <t>BARRHEAD</t>
  </si>
  <si>
    <t>BARROW</t>
  </si>
  <si>
    <t>BARROW HILL UP SDG NO 1</t>
  </si>
  <si>
    <t>BARROW HILL UP SDGS NO 2 AND 3</t>
  </si>
  <si>
    <t>BARRWHSD</t>
  </si>
  <si>
    <t>BARRY</t>
  </si>
  <si>
    <t>BARRYDOCK</t>
  </si>
  <si>
    <t>BARRYISLD</t>
  </si>
  <si>
    <t>BARTNHILL</t>
  </si>
  <si>
    <t>BARTON OH</t>
  </si>
  <si>
    <t>BARTONHIL</t>
  </si>
  <si>
    <t>BARTONUNW</t>
  </si>
  <si>
    <t>BARYDKFLT</t>
  </si>
  <si>
    <t>BASFDHALL</t>
  </si>
  <si>
    <t>BASILDON</t>
  </si>
  <si>
    <t>BASING BM</t>
  </si>
  <si>
    <t>BASINGDNY</t>
  </si>
  <si>
    <t>BASINSTOK</t>
  </si>
  <si>
    <t>BATH SPA</t>
  </si>
  <si>
    <t>BATHAMPTN</t>
  </si>
  <si>
    <t>BATHGATE</t>
  </si>
  <si>
    <t>BATHGATE LMD</t>
  </si>
  <si>
    <t>BATTERSBY</t>
  </si>
  <si>
    <t>BATTLESHIP WHF NTH BLYTH (GBRF)</t>
  </si>
  <si>
    <t>BATTSEAPK</t>
  </si>
  <si>
    <t>BCSTMODGB</t>
  </si>
  <si>
    <t>BDGOALLAN</t>
  </si>
  <si>
    <t>BDGOFORCH</t>
  </si>
  <si>
    <t>BEATOKSUM</t>
  </si>
  <si>
    <t>BEBINGTON</t>
  </si>
  <si>
    <t>BECCLES</t>
  </si>
  <si>
    <t>BECKNHMJN</t>
  </si>
  <si>
    <t>BECONSFLD</t>
  </si>
  <si>
    <t>BEDFD STJ</t>
  </si>
  <si>
    <t>BEDFDCDWL</t>
  </si>
  <si>
    <t>BEDFORD</t>
  </si>
  <si>
    <t>BEDFORD JOWETT SDGS</t>
  </si>
  <si>
    <t>BEDFORDCS</t>
  </si>
  <si>
    <t>BEDFORDES</t>
  </si>
  <si>
    <t>BEDWYN</t>
  </si>
  <si>
    <t>BEESTON S</t>
  </si>
  <si>
    <t>BEIGHTNJN</t>
  </si>
  <si>
    <t>BELFORD</t>
  </si>
  <si>
    <t>BELLEISLE</t>
  </si>
  <si>
    <t>BELLGROVE</t>
  </si>
  <si>
    <t>BELLINGHM</t>
  </si>
  <si>
    <t>BELLWATER</t>
  </si>
  <si>
    <t>BENFLEET</t>
  </si>
  <si>
    <t>BENTLEY</t>
  </si>
  <si>
    <t>BERKELEY</t>
  </si>
  <si>
    <t>BERKHSTED</t>
  </si>
  <si>
    <t>BERWICK</t>
  </si>
  <si>
    <t>BESCOT DS</t>
  </si>
  <si>
    <t>BESCOT ES</t>
  </si>
  <si>
    <t>BESCOT ST</t>
  </si>
  <si>
    <t>BESCOTTMD</t>
  </si>
  <si>
    <t>BESSACARR</t>
  </si>
  <si>
    <t>BESTNSML</t>
  </si>
  <si>
    <t>BESTWD PK</t>
  </si>
  <si>
    <t>BETHNALGN</t>
  </si>
  <si>
    <t>BEVERLEY</t>
  </si>
  <si>
    <t>BEXHILL</t>
  </si>
  <si>
    <t>BHAM INTL</t>
  </si>
  <si>
    <t>BHAMNEWST</t>
  </si>
  <si>
    <t>BHAMOORST</t>
  </si>
  <si>
    <t>BHAMSNOWH</t>
  </si>
  <si>
    <t>BHEAD CEN</t>
  </si>
  <si>
    <t>BHEAD NTH</t>
  </si>
  <si>
    <t>BHEAD PK</t>
  </si>
  <si>
    <t>BHEADCTMD</t>
  </si>
  <si>
    <t>BHEADNTMD</t>
  </si>
  <si>
    <t>BICESTERN</t>
  </si>
  <si>
    <t>BICESTNTH</t>
  </si>
  <si>
    <t>BICESTRVG</t>
  </si>
  <si>
    <t>BICKLEYJN</t>
  </si>
  <si>
    <t>BIDSTON</t>
  </si>
  <si>
    <t>BIGWDPLSM</t>
  </si>
  <si>
    <t>BILERICAY</t>
  </si>
  <si>
    <t>BILNGHMJN</t>
  </si>
  <si>
    <t>BINFCARSD</t>
  </si>
  <si>
    <t>BINGHAM</t>
  </si>
  <si>
    <t>BINGLEY</t>
  </si>
  <si>
    <t>BIRCH COPPICE GBRF</t>
  </si>
  <si>
    <t>BIRCHCEXS</t>
  </si>
  <si>
    <t>BIRCHCPFL</t>
  </si>
  <si>
    <t>BIRCHWOOD</t>
  </si>
  <si>
    <t>BISHOPAUK</t>
  </si>
  <si>
    <t>BISHSFDCS</t>
  </si>
  <si>
    <t>BISHSFDFD</t>
  </si>
  <si>
    <t>BISHSTORT</t>
  </si>
  <si>
    <t>BLACKBURN</t>
  </si>
  <si>
    <t>BLACKFORD</t>
  </si>
  <si>
    <t>BLACKFRS</t>
  </si>
  <si>
    <t>BLAENFEST</t>
  </si>
  <si>
    <t>BLETCEMX</t>
  </si>
  <si>
    <t>BLETCH CE</t>
  </si>
  <si>
    <t>BLETCHLCS</t>
  </si>
  <si>
    <t>BLETCHLEY</t>
  </si>
  <si>
    <t>BLETCHTMD</t>
  </si>
  <si>
    <t>BLKHORSRD</t>
  </si>
  <si>
    <t>BLTCHBGJN</t>
  </si>
  <si>
    <t>BMWT&amp;RSMD</t>
  </si>
  <si>
    <t>BNBRDPREC</t>
  </si>
  <si>
    <t>BOGNOR</t>
  </si>
  <si>
    <t>BOLTON</t>
  </si>
  <si>
    <t>BONESSRPS</t>
  </si>
  <si>
    <t>BOOTLE BJ</t>
  </si>
  <si>
    <t>BOOTLE JN</t>
  </si>
  <si>
    <t>BOPEEP JN</t>
  </si>
  <si>
    <t>BORDSLYJN</t>
  </si>
  <si>
    <t>BOROBRDLC</t>
  </si>
  <si>
    <t>BOSTON</t>
  </si>
  <si>
    <t>BOSTONDKS</t>
  </si>
  <si>
    <t>BOSTSLFDS</t>
  </si>
  <si>
    <t>BOTLEY</t>
  </si>
  <si>
    <t>BOULBY MINE CARLIN HOW (FLHH)</t>
  </si>
  <si>
    <t>BOUNDGNCS</t>
  </si>
  <si>
    <t>BOURNE END</t>
  </si>
  <si>
    <t>BOURNE END JUNCTION</t>
  </si>
  <si>
    <t>BOURNEMTH</t>
  </si>
  <si>
    <t>BOW DEPOT</t>
  </si>
  <si>
    <t>BOW E DBS</t>
  </si>
  <si>
    <t>BOW JUNCT</t>
  </si>
  <si>
    <t>BOWDEPOT</t>
  </si>
  <si>
    <t>BOWDEPTFL</t>
  </si>
  <si>
    <t>BOWDEPTGB</t>
  </si>
  <si>
    <t>BOWESPARK</t>
  </si>
  <si>
    <t>BOWLANDJN</t>
  </si>
  <si>
    <t>BOWSFLDJ</t>
  </si>
  <si>
    <t>BOXFORDRT</t>
  </si>
  <si>
    <t>BPOOL NTH</t>
  </si>
  <si>
    <t>BPOOL STH</t>
  </si>
  <si>
    <t>BPOOLNCMD</t>
  </si>
  <si>
    <t>BRACKNELL</t>
  </si>
  <si>
    <t>BRADFINTC</t>
  </si>
  <si>
    <t>BRADFORDJ</t>
  </si>
  <si>
    <t>BRADFORSQ</t>
  </si>
  <si>
    <t>BRADLEY J</t>
  </si>
  <si>
    <t>BRADLEYWJ</t>
  </si>
  <si>
    <t>BRAINTREE</t>
  </si>
  <si>
    <t>BRAMLEY</t>
  </si>
  <si>
    <t>BRANDN FT</t>
  </si>
  <si>
    <t>BRANDNDGL</t>
  </si>
  <si>
    <t>BRANKSOME</t>
  </si>
  <si>
    <t>BRASIE YD</t>
  </si>
  <si>
    <t>BRDGWTRFD</t>
  </si>
  <si>
    <t>BREDBRYTC</t>
  </si>
  <si>
    <t>BREDBURY (FLHH)</t>
  </si>
  <si>
    <t>BREDBYTGB</t>
  </si>
  <si>
    <t>BRENTCVEJ</t>
  </si>
  <si>
    <t>BRENTFDDA</t>
  </si>
  <si>
    <t>BRENTFDFL</t>
  </si>
  <si>
    <t>BRENTFDWL</t>
  </si>
  <si>
    <t>BRENTFORD</t>
  </si>
  <si>
    <t>BRENTWOOD</t>
  </si>
  <si>
    <t>BRICKA JN</t>
  </si>
  <si>
    <t>BRIDGEND</t>
  </si>
  <si>
    <t>BRIDGWATR</t>
  </si>
  <si>
    <t>BRIDLINTN</t>
  </si>
  <si>
    <t>BRIGGSDBC</t>
  </si>
  <si>
    <t>BRIGHOUSE</t>
  </si>
  <si>
    <t>BRIGHTON</t>
  </si>
  <si>
    <t>BRIGHTSIDE UP &amp; DN EAST SLOW</t>
  </si>
  <si>
    <t>BRIMSDOWN</t>
  </si>
  <si>
    <t>BRINDLE HEATH (FLHH)</t>
  </si>
  <si>
    <t>BRISPKWAY</t>
  </si>
  <si>
    <t>BRISTLEDT</t>
  </si>
  <si>
    <t>BRISTLFLT</t>
  </si>
  <si>
    <t>BRISTOLTM</t>
  </si>
  <si>
    <t>BRITONFER</t>
  </si>
  <si>
    <t>BRIXTON</t>
  </si>
  <si>
    <t>BRNDSBYPK</t>
  </si>
  <si>
    <t>BROCKLYWS</t>
  </si>
  <si>
    <t>BROCKNHST</t>
  </si>
  <si>
    <t>BROCKSBYJ</t>
  </si>
  <si>
    <t>BROMLEY N</t>
  </si>
  <si>
    <t>BROMLEY S</t>
  </si>
  <si>
    <t>BROMSGROV</t>
  </si>
  <si>
    <t>BRORA</t>
  </si>
  <si>
    <t>BROUGH</t>
  </si>
  <si>
    <t>BROXB5315</t>
  </si>
  <si>
    <t>BROXBDNTS</t>
  </si>
  <si>
    <t>BROXBORNE</t>
  </si>
  <si>
    <t>BROXBOURN</t>
  </si>
  <si>
    <t>BROXBRNFD</t>
  </si>
  <si>
    <t>BROXDTSGB</t>
  </si>
  <si>
    <t>BRTMLEYJN</t>
  </si>
  <si>
    <t>BRUNDALL</t>
  </si>
  <si>
    <t>BUCKSHAW VILLAGE</t>
  </si>
  <si>
    <t>BURGESSHL</t>
  </si>
  <si>
    <t>BURNGULOC</t>
  </si>
  <si>
    <t>BURNGULW</t>
  </si>
  <si>
    <t>BURSCOBDG</t>
  </si>
  <si>
    <t>BURTNRRTL</t>
  </si>
  <si>
    <t>BURTON WS</t>
  </si>
  <si>
    <t>BURTONWTY</t>
  </si>
  <si>
    <t>BURYST JN</t>
  </si>
  <si>
    <t>BURYSTEDM</t>
  </si>
  <si>
    <t>BUSBY</t>
  </si>
  <si>
    <t>BUSBY JN</t>
  </si>
  <si>
    <t>BUSHBURYJ</t>
  </si>
  <si>
    <t>BUSHEY</t>
  </si>
  <si>
    <t>BUXTON</t>
  </si>
  <si>
    <t>CADDERDPL</t>
  </si>
  <si>
    <t>CAERPHILY</t>
  </si>
  <si>
    <t>CAERSWS</t>
  </si>
  <si>
    <t>CALVERT</t>
  </si>
  <si>
    <t>CALVRT GB</t>
  </si>
  <si>
    <t>CAMBDGEYD</t>
  </si>
  <si>
    <t>CAMBDGNTH</t>
  </si>
  <si>
    <t>CAMBGETMD</t>
  </si>
  <si>
    <t>CAMBORNE</t>
  </si>
  <si>
    <t>CAMBRIDGE</t>
  </si>
  <si>
    <t>CAMDEN CS</t>
  </si>
  <si>
    <t>CAMDEN RD</t>
  </si>
  <si>
    <t>CAMDENCWP</t>
  </si>
  <si>
    <t>CANADA WATER (ELL)</t>
  </si>
  <si>
    <t>CANNON ST</t>
  </si>
  <si>
    <t>CANONBYWJ</t>
  </si>
  <si>
    <t>CANTBURYE</t>
  </si>
  <si>
    <t>CANTBURYW</t>
  </si>
  <si>
    <t>CANTONSDG</t>
  </si>
  <si>
    <t>CANTONTMD</t>
  </si>
  <si>
    <t>CARDENDEN</t>
  </si>
  <si>
    <t>CARDF DKS</t>
  </si>
  <si>
    <t>CARDFTVSD</t>
  </si>
  <si>
    <t>CARDIFCEN</t>
  </si>
  <si>
    <t>CARDIFDKS</t>
  </si>
  <si>
    <t>CARDIFF TIDAL TC GBRF</t>
  </si>
  <si>
    <t>CARLISLE</t>
  </si>
  <si>
    <t>CARLISLE YARD (COLAS)</t>
  </si>
  <si>
    <t>CARLISLEY</t>
  </si>
  <si>
    <t>CARLTON</t>
  </si>
  <si>
    <t>CARMARTHN</t>
  </si>
  <si>
    <t>CARMARTJN</t>
  </si>
  <si>
    <t>CARMONT</t>
  </si>
  <si>
    <t>CARNFORTH</t>
  </si>
  <si>
    <t>CARNOUSTI</t>
  </si>
  <si>
    <t>CARSTAIRS</t>
  </si>
  <si>
    <t>CARSTRS E</t>
  </si>
  <si>
    <t>CARSTSSJN</t>
  </si>
  <si>
    <t>CASTLCARY</t>
  </si>
  <si>
    <t>CASTLE DONINGTON EDMC</t>
  </si>
  <si>
    <t>CASTLFORD</t>
  </si>
  <si>
    <t>CATERHAM</t>
  </si>
  <si>
    <t>CDFQUEENS</t>
  </si>
  <si>
    <t>CDIFF BAY</t>
  </si>
  <si>
    <t>CHADDESDN</t>
  </si>
  <si>
    <t>CHADWLHTH</t>
  </si>
  <si>
    <t>CHAFFD100</t>
  </si>
  <si>
    <t>CHALFNT&amp;L</t>
  </si>
  <si>
    <t>CHALKWELL</t>
  </si>
  <si>
    <t>CHALLOW</t>
  </si>
  <si>
    <t>CHARD JN</t>
  </si>
  <si>
    <t>CHARFIELD</t>
  </si>
  <si>
    <t>CHARING X</t>
  </si>
  <si>
    <t>CHARLTON</t>
  </si>
  <si>
    <t>CHATHILL</t>
  </si>
  <si>
    <t>CHEADLE H</t>
  </si>
  <si>
    <t>CHELMSFRD</t>
  </si>
  <si>
    <t>CHELTENHM</t>
  </si>
  <si>
    <t>CHEPSTOW</t>
  </si>
  <si>
    <t>CHERTSEY</t>
  </si>
  <si>
    <t>CHESHUNT</t>
  </si>
  <si>
    <t>CHESNJNGB</t>
  </si>
  <si>
    <t>CHESNJRED</t>
  </si>
  <si>
    <t>CHESSNTNS</t>
  </si>
  <si>
    <t>CHESTER</t>
  </si>
  <si>
    <t>CHESTERLS</t>
  </si>
  <si>
    <t>CHESTR TC</t>
  </si>
  <si>
    <t>CHESTRFLD</t>
  </si>
  <si>
    <t>CHESTRTNJ</t>
  </si>
  <si>
    <t>CHICHESTR</t>
  </si>
  <si>
    <t>CHICHSTFT</t>
  </si>
  <si>
    <t>CHINGFORD</t>
  </si>
  <si>
    <t>CHINGFORD COUNTRY END SDGS</t>
  </si>
  <si>
    <t>CHINGFORD LONDON END SDGS</t>
  </si>
  <si>
    <t>CHINLEY</t>
  </si>
  <si>
    <t>CHINLYNJN</t>
  </si>
  <si>
    <t>CHIPENHAM</t>
  </si>
  <si>
    <t>CHIPPNHMJ</t>
  </si>
  <si>
    <t>CHIRK (COLAS)</t>
  </si>
  <si>
    <t>CHISLHRST</t>
  </si>
  <si>
    <t>CHLMSFDFD</t>
  </si>
  <si>
    <t>CHRCHCEM</t>
  </si>
  <si>
    <t>CHTLEACON</t>
  </si>
  <si>
    <t>CHURCHFEN</t>
  </si>
  <si>
    <t>CITY TLNK</t>
  </si>
  <si>
    <t>CLACTNEMU</t>
  </si>
  <si>
    <t>CLACTON-ON-SEA</t>
  </si>
  <si>
    <t>CLANDON</t>
  </si>
  <si>
    <t>CLAPHAMJN</t>
  </si>
  <si>
    <t>CLAPHMJYD</t>
  </si>
  <si>
    <t>CLAPJNPHS</t>
  </si>
  <si>
    <t>CLARBTNRD</t>
  </si>
  <si>
    <t>CLAY MLSJ</t>
  </si>
  <si>
    <t>CLAYDON</t>
  </si>
  <si>
    <t>CLAYGATE</t>
  </si>
  <si>
    <t>CLAYTNWJN</t>
  </si>
  <si>
    <t>CLEETHPES</t>
  </si>
  <si>
    <t>CLIFFE</t>
  </si>
  <si>
    <t>CLIFFE HILL STUD FARM (GBRF)</t>
  </si>
  <si>
    <t>CLIFTON</t>
  </si>
  <si>
    <t>CLIFTONDN</t>
  </si>
  <si>
    <t>CLINKRDJN</t>
  </si>
  <si>
    <t>CLITCEMGB</t>
  </si>
  <si>
    <t>CLITHEROE</t>
  </si>
  <si>
    <t>COATBDGCB</t>
  </si>
  <si>
    <t>COATBGCTL</t>
  </si>
  <si>
    <t>COATBGSUN</t>
  </si>
  <si>
    <t>COGLOAD J</t>
  </si>
  <si>
    <t>COLCHESTR</t>
  </si>
  <si>
    <t>COLCHR GL</t>
  </si>
  <si>
    <t>COLCHR SD</t>
  </si>
  <si>
    <t>COLCHR YD</t>
  </si>
  <si>
    <t>COLCHTOWN</t>
  </si>
  <si>
    <t>COLEHAM</t>
  </si>
  <si>
    <t>COLLINGHM</t>
  </si>
  <si>
    <t>COLNBRK</t>
  </si>
  <si>
    <t>COLNBRKBA</t>
  </si>
  <si>
    <t>COLNBRKGB</t>
  </si>
  <si>
    <t>COLNE</t>
  </si>
  <si>
    <t>COLTONJN</t>
  </si>
  <si>
    <t>COLWICH</t>
  </si>
  <si>
    <t>CONWAY PK</t>
  </si>
  <si>
    <t>COPPRMLJN</t>
  </si>
  <si>
    <t>CORBY STATION</t>
  </si>
  <si>
    <t>CORBYTWKS</t>
  </si>
  <si>
    <t>CORKERHSD</t>
  </si>
  <si>
    <t>CORTYBELA</t>
  </si>
  <si>
    <t>CORYTON</t>
  </si>
  <si>
    <t>COSELEY</t>
  </si>
  <si>
    <t>COSHAM</t>
  </si>
  <si>
    <t>COTINGLEY</t>
  </si>
  <si>
    <t>COTONHILL</t>
  </si>
  <si>
    <t>COULSDON TOWN</t>
  </si>
  <si>
    <t>COVENTRY</t>
  </si>
  <si>
    <t>COVENTRY CARRIAGE SIDINGS</t>
  </si>
  <si>
    <t>COVENTRY NORTH YARD</t>
  </si>
  <si>
    <t>COWDENBTH</t>
  </si>
  <si>
    <t>COWLEYBDG</t>
  </si>
  <si>
    <t>CR RIBBLE</t>
  </si>
  <si>
    <t>CRADLEY H</t>
  </si>
  <si>
    <t>CRAG HALL</t>
  </si>
  <si>
    <t>CRAIGLORT</t>
  </si>
  <si>
    <t>CRAIGNTNY</t>
  </si>
  <si>
    <t>CRAIGTNNY</t>
  </si>
  <si>
    <t>CRAVENARM</t>
  </si>
  <si>
    <t>CRAWLEY</t>
  </si>
  <si>
    <t>CRAWLEYFY</t>
  </si>
  <si>
    <t>CRAWLYCMX</t>
  </si>
  <si>
    <t>CRAWLYNYG</t>
  </si>
  <si>
    <t>CRAYFORD</t>
  </si>
  <si>
    <t>CREDITON</t>
  </si>
  <si>
    <t>CRESSING</t>
  </si>
  <si>
    <t>CREWE</t>
  </si>
  <si>
    <t>CREWE CLS</t>
  </si>
  <si>
    <t>CREWE CS</t>
  </si>
  <si>
    <t>CREWE HS</t>
  </si>
  <si>
    <t>CREWE SYD</t>
  </si>
  <si>
    <t>CREWECSFL</t>
  </si>
  <si>
    <t>CREWEGGUL</t>
  </si>
  <si>
    <t>CREWEIEMD</t>
  </si>
  <si>
    <t>CRGNDORJN</t>
  </si>
  <si>
    <t>CRICKLEWD</t>
  </si>
  <si>
    <t>CRICKWDDP</t>
  </si>
  <si>
    <t>CRICKWDER</t>
  </si>
  <si>
    <t>CRICKWDSS</t>
  </si>
  <si>
    <t>CRICKWNES</t>
  </si>
  <si>
    <t>CRICKWRTS</t>
  </si>
  <si>
    <t>CRISMILXO</t>
  </si>
  <si>
    <t>CRNFTHBES</t>
  </si>
  <si>
    <t>CRNFTHNJN</t>
  </si>
  <si>
    <t>CRNLARICH</t>
  </si>
  <si>
    <t>CROFTON</t>
  </si>
  <si>
    <t>CROMER</t>
  </si>
  <si>
    <t>CROSSKEYS</t>
  </si>
  <si>
    <t>CROW NEST</t>
  </si>
  <si>
    <t>CROWBORO</t>
  </si>
  <si>
    <t>CROWLE</t>
  </si>
  <si>
    <t>CROY</t>
  </si>
  <si>
    <t>CRYSTAL P</t>
  </si>
  <si>
    <t>CSLE KMMD</t>
  </si>
  <si>
    <t>CSLE UPP</t>
  </si>
  <si>
    <t>CSLEKMDRS</t>
  </si>
  <si>
    <t>CSTL BROM</t>
  </si>
  <si>
    <t>CTRLETBDY</t>
  </si>
  <si>
    <t>CUFFLEY</t>
  </si>
  <si>
    <t>CULGAITH</t>
  </si>
  <si>
    <t>CULHAM</t>
  </si>
  <si>
    <t>CUMBRNALD</t>
  </si>
  <si>
    <t>CWMBARGFL</t>
  </si>
  <si>
    <t>CWMBARGOC</t>
  </si>
  <si>
    <t>CWMBRAN</t>
  </si>
  <si>
    <t>DAGDKDNYD</t>
  </si>
  <si>
    <t>DAGENH DK</t>
  </si>
  <si>
    <t>DAGENHDKJ</t>
  </si>
  <si>
    <t>DAGENHMDK</t>
  </si>
  <si>
    <t>DAGNHM DK</t>
  </si>
  <si>
    <t>DAIRYCTGB</t>
  </si>
  <si>
    <t>DALMENYJN</t>
  </si>
  <si>
    <t>DALMUIR</t>
  </si>
  <si>
    <t>DALREOCH</t>
  </si>
  <si>
    <t>DALSTN</t>
  </si>
  <si>
    <t>DALSTON JUNCTION (ELL)</t>
  </si>
  <si>
    <t>DALSTONKD</t>
  </si>
  <si>
    <t>DALWHINIE</t>
  </si>
  <si>
    <t>DANBY</t>
  </si>
  <si>
    <t>DARLINGTN</t>
  </si>
  <si>
    <t>DARTFORD</t>
  </si>
  <si>
    <t>DARTON</t>
  </si>
  <si>
    <t>DAVENTRY</t>
  </si>
  <si>
    <t>DAVTRYINT</t>
  </si>
  <si>
    <t>DAVTRYREC</t>
  </si>
  <si>
    <t>DAVTYTESC</t>
  </si>
  <si>
    <t>DAW MILL</t>
  </si>
  <si>
    <t>DAWLISHWN</t>
  </si>
  <si>
    <t>DEAL</t>
  </si>
  <si>
    <t>DEAN LANE (FLHH)</t>
  </si>
  <si>
    <t>DEANSGATE</t>
  </si>
  <si>
    <t>DEE MARSH</t>
  </si>
  <si>
    <t>DEEMSHJSB</t>
  </si>
  <si>
    <t>DEEPCAR</t>
  </si>
  <si>
    <t>DERBY</t>
  </si>
  <si>
    <t>DERBY LIT</t>
  </si>
  <si>
    <t>DERBY RD</t>
  </si>
  <si>
    <t>DERBY RTC (NETWORK RAIL)</t>
  </si>
  <si>
    <t>DEWSBURY</t>
  </si>
  <si>
    <t>DEWSBURYC</t>
  </si>
  <si>
    <t>DGNHMDKGB</t>
  </si>
  <si>
    <t>DIDCOT FP</t>
  </si>
  <si>
    <t>DIDCOT NJ</t>
  </si>
  <si>
    <t>DIDCOT PW</t>
  </si>
  <si>
    <t>DIDCOT YD</t>
  </si>
  <si>
    <t>DIGGLE JN</t>
  </si>
  <si>
    <t>DILTONMSH</t>
  </si>
  <si>
    <t>DINAS POW</t>
  </si>
  <si>
    <t>DINGWALL</t>
  </si>
  <si>
    <t>DISS</t>
  </si>
  <si>
    <t>DITTN FLT</t>
  </si>
  <si>
    <t>DITTON RECEPTION (FLT)</t>
  </si>
  <si>
    <t>DLTN UPLP</t>
  </si>
  <si>
    <t>DMFRIS DY</t>
  </si>
  <si>
    <t>DOLLANDSM</t>
  </si>
  <si>
    <t>DON UPDCY</t>
  </si>
  <si>
    <t>DONC RMT</t>
  </si>
  <si>
    <t>DONC RPT</t>
  </si>
  <si>
    <t>DONC UPCY</t>
  </si>
  <si>
    <t>DONCARIEP</t>
  </si>
  <si>
    <t>DONCASTER</t>
  </si>
  <si>
    <t>DONCASTER PAPER SDGS</t>
  </si>
  <si>
    <t>DONCASTER ROBERT RDS SHED (GBRF)</t>
  </si>
  <si>
    <t>DONCBELMD</t>
  </si>
  <si>
    <t>DONCD DCY</t>
  </si>
  <si>
    <t>DONCDNDCY</t>
  </si>
  <si>
    <t>DONCIPGBF</t>
  </si>
  <si>
    <t>DONCWSTYD</t>
  </si>
  <si>
    <t>DORCHSTRS</t>
  </si>
  <si>
    <t>DORCHSTRW</t>
  </si>
  <si>
    <t>DORE</t>
  </si>
  <si>
    <t>DORESTNJN</t>
  </si>
  <si>
    <t>DORKING</t>
  </si>
  <si>
    <t>DORMANS</t>
  </si>
  <si>
    <t>DORRIDGE</t>
  </si>
  <si>
    <t>DOVER PRY</t>
  </si>
  <si>
    <t>DOVEY JN</t>
  </si>
  <si>
    <t>DOWNHMMKT</t>
  </si>
  <si>
    <t>DR DAYSJN</t>
  </si>
  <si>
    <t>DRAX</t>
  </si>
  <si>
    <t>DRAX FLT</t>
  </si>
  <si>
    <t>DRAX GBRF</t>
  </si>
  <si>
    <t>DREM</t>
  </si>
  <si>
    <t>DROITWICH</t>
  </si>
  <si>
    <t>DRUMGLOCH</t>
  </si>
  <si>
    <t>DTON DS</t>
  </si>
  <si>
    <t>DUMBRTN C</t>
  </si>
  <si>
    <t>DUMFRIES</t>
  </si>
  <si>
    <t>DUNBAR</t>
  </si>
  <si>
    <t>DUNBLANE</t>
  </si>
  <si>
    <t>DUNDEDMUS</t>
  </si>
  <si>
    <t>DUNDEE</t>
  </si>
  <si>
    <t>DUNFRMLNE</t>
  </si>
  <si>
    <t>DURHAM</t>
  </si>
  <si>
    <t>DWBYTILGB</t>
  </si>
  <si>
    <t>DYCE</t>
  </si>
  <si>
    <t>E CROYDON</t>
  </si>
  <si>
    <t>E PUTNEY</t>
  </si>
  <si>
    <t>E SOM JN</t>
  </si>
  <si>
    <t>E TILBURY</t>
  </si>
  <si>
    <t>EAGLESCLF</t>
  </si>
  <si>
    <t>EALINGBDY</t>
  </si>
  <si>
    <t>EARLES SB</t>
  </si>
  <si>
    <t>EARLESSDG</t>
  </si>
  <si>
    <t>EARLESTWN</t>
  </si>
  <si>
    <t>EARLS CRT</t>
  </si>
  <si>
    <t>EARLS SDS</t>
  </si>
  <si>
    <t>EARLSEAT</t>
  </si>
  <si>
    <t>EARLSFELD</t>
  </si>
  <si>
    <t>EARLSWOOD</t>
  </si>
  <si>
    <t>EAST GRINSTEAD SDGS (GBRF)</t>
  </si>
  <si>
    <t>EAST USK BRANCH BIRDPORT</t>
  </si>
  <si>
    <t>EASTBOURN</t>
  </si>
  <si>
    <t>EASTBRNCS</t>
  </si>
  <si>
    <t>EASTERHSE</t>
  </si>
  <si>
    <t>EASTLEIGH</t>
  </si>
  <si>
    <t>EASTLGHYD</t>
  </si>
  <si>
    <t>EASTUSKYD</t>
  </si>
  <si>
    <t>EBBSFLEET INTERNATIONAL EAST JN</t>
  </si>
  <si>
    <t>EBBSFTINT</t>
  </si>
  <si>
    <t>EBBSFTIWJ</t>
  </si>
  <si>
    <t>EBBWVLETN</t>
  </si>
  <si>
    <t>ECCLES</t>
  </si>
  <si>
    <t>ECROYDNUS</t>
  </si>
  <si>
    <t>EDGE HILL GULLET SDGS</t>
  </si>
  <si>
    <t>EDGEH DNW</t>
  </si>
  <si>
    <t>EDGEHLCMD</t>
  </si>
  <si>
    <t>EDIN PARK</t>
  </si>
  <si>
    <t>EDINBURGH</t>
  </si>
  <si>
    <t>EDMONTONG</t>
  </si>
  <si>
    <t>EFFINGMJN</t>
  </si>
  <si>
    <t>EFIELD HS</t>
  </si>
  <si>
    <t>EGGESFORD</t>
  </si>
  <si>
    <t>EGHT&amp;RSMD</t>
  </si>
  <si>
    <t>EGRINSTED</t>
  </si>
  <si>
    <t>EHAM EMD</t>
  </si>
  <si>
    <t>EKILBRIDE</t>
  </si>
  <si>
    <t>ELE&amp;CASLT</t>
  </si>
  <si>
    <t>ELEIGH FY</t>
  </si>
  <si>
    <t>ELEIGH RC</t>
  </si>
  <si>
    <t>ELEIGHRNC</t>
  </si>
  <si>
    <t>ELGHARLTN</t>
  </si>
  <si>
    <t>ELGIN</t>
  </si>
  <si>
    <t>ELGIN YD</t>
  </si>
  <si>
    <t>ELLSMREPT</t>
  </si>
  <si>
    <t>ELMERSEND</t>
  </si>
  <si>
    <t>ELSTOW</t>
  </si>
  <si>
    <t>ELSTREE</t>
  </si>
  <si>
    <t>ELTHAM</t>
  </si>
  <si>
    <t>ELTONENCI</t>
  </si>
  <si>
    <t>ELY</t>
  </si>
  <si>
    <t>ELY  PAPW</t>
  </si>
  <si>
    <t>ELY NTHJN</t>
  </si>
  <si>
    <t>ELY PAPWORTH SDGS GBRF</t>
  </si>
  <si>
    <t>ELY RECEP</t>
  </si>
  <si>
    <t>EMIDGWTDB</t>
  </si>
  <si>
    <t>ENFIELDTN</t>
  </si>
  <si>
    <t>ENGSHEDJN</t>
  </si>
  <si>
    <t>EPSOM</t>
  </si>
  <si>
    <t>EPSOMD&amp;US</t>
  </si>
  <si>
    <t>EPSOMDOWN</t>
  </si>
  <si>
    <t>ESSEXROAD</t>
  </si>
  <si>
    <t>ETCHES PK</t>
  </si>
  <si>
    <t>EUSKKFHH</t>
  </si>
  <si>
    <t>EUXTON JN</t>
  </si>
  <si>
    <t>EVESHAM</t>
  </si>
  <si>
    <t>EXEALPHAR</t>
  </si>
  <si>
    <t>EXETERCEN</t>
  </si>
  <si>
    <t>EXETERTMD*</t>
  </si>
  <si>
    <t>EXETOLDYD</t>
  </si>
  <si>
    <t>EXETSTDAV</t>
  </si>
  <si>
    <t>EXMOUTH</t>
  </si>
  <si>
    <t>EXMOUTHJN</t>
  </si>
  <si>
    <t>FAIRWATER</t>
  </si>
  <si>
    <t>FAIRWD JN</t>
  </si>
  <si>
    <t>FALKIRK H</t>
  </si>
  <si>
    <t>FALKLNDUY</t>
  </si>
  <si>
    <t>FALKRKGRM</t>
  </si>
  <si>
    <t>FALMTHDKS</t>
  </si>
  <si>
    <t>FAMBRIDGE</t>
  </si>
  <si>
    <t>FAREHAM</t>
  </si>
  <si>
    <t>FAREHAMAG</t>
  </si>
  <si>
    <t>FARGDNTLK</t>
  </si>
  <si>
    <t>FARNBORO</t>
  </si>
  <si>
    <t>FARNCOMBE</t>
  </si>
  <si>
    <t>FARNHAM</t>
  </si>
  <si>
    <t>FARNHM US</t>
  </si>
  <si>
    <t>FAVERSHAM</t>
  </si>
  <si>
    <t>FAWKHAMJN</t>
  </si>
  <si>
    <t>FEARN</t>
  </si>
  <si>
    <t>FELIXBECH</t>
  </si>
  <si>
    <t>FELIXN GB</t>
  </si>
  <si>
    <t>FELIXNFLT</t>
  </si>
  <si>
    <t>FELIXSGBR</t>
  </si>
  <si>
    <t>FELTHAM</t>
  </si>
  <si>
    <t>FELXDKEWS</t>
  </si>
  <si>
    <t>FELXSTW</t>
  </si>
  <si>
    <t>FENCHURST</t>
  </si>
  <si>
    <t>FERME PK</t>
  </si>
  <si>
    <t>FERMEPARK</t>
  </si>
  <si>
    <t>FERRYBNJN</t>
  </si>
  <si>
    <t>FERRYHLYD</t>
  </si>
  <si>
    <t>FHILSTHJN</t>
  </si>
  <si>
    <t>FILTON AW</t>
  </si>
  <si>
    <t>FINSBRYPK</t>
  </si>
  <si>
    <t>FISHGDHBR</t>
  </si>
  <si>
    <t>FLITWICK</t>
  </si>
  <si>
    <t>FOLKSTN C</t>
  </si>
  <si>
    <t>FOLLYLAFL</t>
  </si>
  <si>
    <t>FORD</t>
  </si>
  <si>
    <t>FOREIGNOJ</t>
  </si>
  <si>
    <t>FORESTGTJ</t>
  </si>
  <si>
    <t>FORT WILLIAM R T ALCAN GBRF</t>
  </si>
  <si>
    <t>FORT WILLIAM RIO TINTO ALCAN</t>
  </si>
  <si>
    <t>FOUNDRY L</t>
  </si>
  <si>
    <t>FOUR OAKS</t>
  </si>
  <si>
    <t>FOXTON</t>
  </si>
  <si>
    <t>FRATTON</t>
  </si>
  <si>
    <t>FRATTONCS</t>
  </si>
  <si>
    <t>FRETHNTNL</t>
  </si>
  <si>
    <t>FRODSHAM</t>
  </si>
  <si>
    <t>FROME</t>
  </si>
  <si>
    <t>FTWILIAM</t>
  </si>
  <si>
    <t>FULWELL</t>
  </si>
  <si>
    <t>FURNESS V</t>
  </si>
  <si>
    <t>FUSHIEBGJ</t>
  </si>
  <si>
    <t>GAINS LRD</t>
  </si>
  <si>
    <t>GAINSBROC</t>
  </si>
  <si>
    <t>GALABANKJ</t>
  </si>
  <si>
    <t>GALTON JN</t>
  </si>
  <si>
    <t>GANNOW JN</t>
  </si>
  <si>
    <t>GARLCHHED</t>
  </si>
  <si>
    <t>GARROWHL</t>
  </si>
  <si>
    <t>GARSCADEN</t>
  </si>
  <si>
    <t>GARSTNFLA</t>
  </si>
  <si>
    <t>GARSTNFLT</t>
  </si>
  <si>
    <t>GARSTNG&amp;C</t>
  </si>
  <si>
    <t>GARSTONYD</t>
  </si>
  <si>
    <t>GARTCOSHJ</t>
  </si>
  <si>
    <t>GASCOIGNE WOOD  UP SDGS</t>
  </si>
  <si>
    <t>GASFACTLP</t>
  </si>
  <si>
    <t>GASWOODDN</t>
  </si>
  <si>
    <t>GASWOODGB</t>
  </si>
  <si>
    <t>GASWOODJN</t>
  </si>
  <si>
    <t>GATSHDMET</t>
  </si>
  <si>
    <t>GATWICK</t>
  </si>
  <si>
    <t>GEORG SDG</t>
  </si>
  <si>
    <t>GEORGMASJ</t>
  </si>
  <si>
    <t>GERRARDSX</t>
  </si>
  <si>
    <t>GIDEAPARK</t>
  </si>
  <si>
    <t>GIDEAPCES</t>
  </si>
  <si>
    <t>GIDEAPKCS</t>
  </si>
  <si>
    <t>GIDEAPKMS</t>
  </si>
  <si>
    <t>GILBERDYK</t>
  </si>
  <si>
    <t>GILLNGHMD</t>
  </si>
  <si>
    <t>GILLNGHMK</t>
  </si>
  <si>
    <t>GIRVAN</t>
  </si>
  <si>
    <t>GLASCENLL</t>
  </si>
  <si>
    <t>GLASGOW C</t>
  </si>
  <si>
    <t>GLASRENVC</t>
  </si>
  <si>
    <t>GLAZEBKEJ</t>
  </si>
  <si>
    <t>GLENFINAN</t>
  </si>
  <si>
    <t>GLENROTHE</t>
  </si>
  <si>
    <t>GLOSBARNJ</t>
  </si>
  <si>
    <t>GLOSNEWYD</t>
  </si>
  <si>
    <t>GLOSSOP</t>
  </si>
  <si>
    <t>GLOUCESTR</t>
  </si>
  <si>
    <t>GLW EXBTN</t>
  </si>
  <si>
    <t>GLWHIGHST</t>
  </si>
  <si>
    <t>GLWQUEENS</t>
  </si>
  <si>
    <t>GMOUTH FD</t>
  </si>
  <si>
    <t>GMOUTH OT</t>
  </si>
  <si>
    <t>GMOUTHDRS</t>
  </si>
  <si>
    <t>GOBOWEN</t>
  </si>
  <si>
    <t>GODSTONE</t>
  </si>
  <si>
    <t>GOODMAYES</t>
  </si>
  <si>
    <t>GOOLE</t>
  </si>
  <si>
    <t>GOOLEDOCK</t>
  </si>
  <si>
    <t>GOONBAROW</t>
  </si>
  <si>
    <t>GORDONHIL</t>
  </si>
  <si>
    <t>GOSPELOAK</t>
  </si>
  <si>
    <t>GOUROCK</t>
  </si>
  <si>
    <t>GRAIN FYM</t>
  </si>
  <si>
    <t>GRAIN TFT</t>
  </si>
  <si>
    <t>GRAINGBYF</t>
  </si>
  <si>
    <t>GRANG MTH</t>
  </si>
  <si>
    <t>GRANGETWN</t>
  </si>
  <si>
    <t>GRANTHAM</t>
  </si>
  <si>
    <t>GRANTSHSE</t>
  </si>
  <si>
    <t>GRAVESEND</t>
  </si>
  <si>
    <t>GRAYS</t>
  </si>
  <si>
    <t>GREENBANK</t>
  </si>
  <si>
    <t>GREENFORD</t>
  </si>
  <si>
    <t>GREENHILL UPPER JN</t>
  </si>
  <si>
    <t>GREENHLLO</t>
  </si>
  <si>
    <t>GRES CART</t>
  </si>
  <si>
    <t>GRESTY BRIDGE SIDINGS (DRS)</t>
  </si>
  <si>
    <t>GRESTYLNE</t>
  </si>
  <si>
    <t>GRETNA JN</t>
  </si>
  <si>
    <t>GRIMSBYTN</t>
  </si>
  <si>
    <t>GRNOTFLH</t>
  </si>
  <si>
    <t>GROSMNT</t>
  </si>
  <si>
    <t>GROVE PARK DN SDGS (BRAMDEAN)</t>
  </si>
  <si>
    <t>GROVEPARK</t>
  </si>
  <si>
    <t>GROVEPKSD</t>
  </si>
  <si>
    <t>GROVEPKUS</t>
  </si>
  <si>
    <t>GRSTNCTGB</t>
  </si>
  <si>
    <t>GSBOROTJN</t>
  </si>
  <si>
    <t>GT MISDEN</t>
  </si>
  <si>
    <t>GTMALVERN</t>
  </si>
  <si>
    <t>GTYRMOUTH</t>
  </si>
  <si>
    <t>GUIDEB BS</t>
  </si>
  <si>
    <t>GUIDEBDG</t>
  </si>
  <si>
    <t>GUIDEBDGE</t>
  </si>
  <si>
    <t>GUILDFDCS</t>
  </si>
  <si>
    <t>GUILDFORD</t>
  </si>
  <si>
    <t>GUISELEY</t>
  </si>
  <si>
    <t>GUNISLAKE</t>
  </si>
  <si>
    <t>GUNNERSBY</t>
  </si>
  <si>
    <t>GWAUNCAEG</t>
  </si>
  <si>
    <t>H WYCOMBE</t>
  </si>
  <si>
    <t>HACKNEYDN</t>
  </si>
  <si>
    <t>HACKNEYWK</t>
  </si>
  <si>
    <t>HACKNEYYD</t>
  </si>
  <si>
    <t>HADFIELD</t>
  </si>
  <si>
    <t>HADLEYWOD</t>
  </si>
  <si>
    <t>HAGGERSTON (ELL)</t>
  </si>
  <si>
    <t>HALENMRSH</t>
  </si>
  <si>
    <t>HALEWD</t>
  </si>
  <si>
    <t>HALIFAX</t>
  </si>
  <si>
    <t>HALL ROAD</t>
  </si>
  <si>
    <t>HALLROYDJ</t>
  </si>
  <si>
    <t>HALTWHIST</t>
  </si>
  <si>
    <t>HAMHLEWSI</t>
  </si>
  <si>
    <t>HAMILTON</t>
  </si>
  <si>
    <t>HAMLTON C</t>
  </si>
  <si>
    <t>HAMMERTON</t>
  </si>
  <si>
    <t>HAMPTON</t>
  </si>
  <si>
    <t>HAMPTON C</t>
  </si>
  <si>
    <t>HAMSHALGB</t>
  </si>
  <si>
    <t>HAMWTHY Q</t>
  </si>
  <si>
    <t>HANDSWORTH QUEENS HEAD</t>
  </si>
  <si>
    <t>HANSLOPEJ</t>
  </si>
  <si>
    <t>HAR&amp;WLDDC</t>
  </si>
  <si>
    <t>HARDNDALE</t>
  </si>
  <si>
    <t>HARDNDLFL</t>
  </si>
  <si>
    <t>HAREPARK</t>
  </si>
  <si>
    <t>HARLECH</t>
  </si>
  <si>
    <t>HARLOW TN</t>
  </si>
  <si>
    <t>HARLWMILL</t>
  </si>
  <si>
    <t>HAROLDWOD</t>
  </si>
  <si>
    <t>HARRINGAY</t>
  </si>
  <si>
    <t>HARROGATE</t>
  </si>
  <si>
    <t>HARROWWLD</t>
  </si>
  <si>
    <t>HARRWOHIL</t>
  </si>
  <si>
    <t>HARTLEPOL</t>
  </si>
  <si>
    <t>HARTLPLSW</t>
  </si>
  <si>
    <t>HARTPL SW</t>
  </si>
  <si>
    <t>HARWCHINT</t>
  </si>
  <si>
    <t>HARWICH T</t>
  </si>
  <si>
    <t>HASLEMERE</t>
  </si>
  <si>
    <t>HASTINGS</t>
  </si>
  <si>
    <t>HATFIELD</t>
  </si>
  <si>
    <t>HATFIELD MAIN COLLIERY (FLHH)</t>
  </si>
  <si>
    <t>HATFLD&amp;S</t>
  </si>
  <si>
    <t>HATTON</t>
  </si>
  <si>
    <t>HAUGHLYJN</t>
  </si>
  <si>
    <t>HAVANT</t>
  </si>
  <si>
    <t>HAVFRDWST</t>
  </si>
  <si>
    <t>HAYES</t>
  </si>
  <si>
    <t>HAYES TAR</t>
  </si>
  <si>
    <t>HAYES&amp;HAR</t>
  </si>
  <si>
    <t>HAYMARKET</t>
  </si>
  <si>
    <t>HAYMKTDPT</t>
  </si>
  <si>
    <t>HAYMKTWJN</t>
  </si>
  <si>
    <t>HAYWARDSH</t>
  </si>
  <si>
    <t>HAZELGRVE</t>
  </si>
  <si>
    <t>HEADCORN</t>
  </si>
  <si>
    <t>HEALD GRN</t>
  </si>
  <si>
    <t>HEATH HL</t>
  </si>
  <si>
    <t>HEATH JN</t>
  </si>
  <si>
    <t>HEATNLEJN</t>
  </si>
  <si>
    <t>HEATNLJN</t>
  </si>
  <si>
    <t>HEATON CS</t>
  </si>
  <si>
    <t>HEATONSJN</t>
  </si>
  <si>
    <t>HEBDENBDG</t>
  </si>
  <si>
    <t>HECK</t>
  </si>
  <si>
    <t>HEDNESFRD</t>
  </si>
  <si>
    <t>HEDON RD</t>
  </si>
  <si>
    <t>HELLIFLD</t>
  </si>
  <si>
    <t>HELMSDALE</t>
  </si>
  <si>
    <t>HELPSTNJN</t>
  </si>
  <si>
    <t>HELSBY</t>
  </si>
  <si>
    <t>HEMERDON</t>
  </si>
  <si>
    <t>HENDON</t>
  </si>
  <si>
    <t>HENLEYONT</t>
  </si>
  <si>
    <t>HENSALL</t>
  </si>
  <si>
    <t>HEREFORD</t>
  </si>
  <si>
    <t>HERNEHILL</t>
  </si>
  <si>
    <t>HERTFORDE</t>
  </si>
  <si>
    <t>HERTFORDN</t>
  </si>
  <si>
    <t>HEVER</t>
  </si>
  <si>
    <t>HEXHAM</t>
  </si>
  <si>
    <t>HEXTHPEJN</t>
  </si>
  <si>
    <t>HEXTHRPGB</t>
  </si>
  <si>
    <t>HEYFORD</t>
  </si>
  <si>
    <t>HEYSHAM</t>
  </si>
  <si>
    <t>HEYSHAMPT</t>
  </si>
  <si>
    <t>HEYWDRDJN</t>
  </si>
  <si>
    <t>HGREENPAD</t>
  </si>
  <si>
    <t>HIGH&amp;ISGN</t>
  </si>
  <si>
    <t>HIGH&amp;ISNL</t>
  </si>
  <si>
    <t>HIGHBRIDG</t>
  </si>
  <si>
    <t>HIGHBYELL</t>
  </si>
  <si>
    <t>HINCKLEY</t>
  </si>
  <si>
    <t>HINDLQURY</t>
  </si>
  <si>
    <t>HINKSEYYD</t>
  </si>
  <si>
    <t>HITCHIN</t>
  </si>
  <si>
    <t>HITCHINDY</t>
  </si>
  <si>
    <t>HITHERGRN</t>
  </si>
  <si>
    <t>HITHRGDSG</t>
  </si>
  <si>
    <t>HITHRGLHS</t>
  </si>
  <si>
    <t>HLNSBRGHC</t>
  </si>
  <si>
    <t>HLY MILLS</t>
  </si>
  <si>
    <t>HMBLTN EJ</t>
  </si>
  <si>
    <t>HMBLTN NJ</t>
  </si>
  <si>
    <t>HMBLTN WJ</t>
  </si>
  <si>
    <t>HNSLTILGB</t>
  </si>
  <si>
    <t>HNTRSTNLL</t>
  </si>
  <si>
    <t>HOCKLEY</t>
  </si>
  <si>
    <t>HOLBECKSD</t>
  </si>
  <si>
    <t>HOLGATESD</t>
  </si>
  <si>
    <t>HOLGTE SD</t>
  </si>
  <si>
    <t>HOLGTESGB</t>
  </si>
  <si>
    <t>HOLME LC</t>
  </si>
  <si>
    <t>HOLMESJN</t>
  </si>
  <si>
    <t>HOLTONLEM</t>
  </si>
  <si>
    <t>HOLYHEAD</t>
  </si>
  <si>
    <t>HOLYTOWNJ</t>
  </si>
  <si>
    <t>HOLYWELLJ</t>
  </si>
  <si>
    <t>HONITON</t>
  </si>
  <si>
    <t>HOO JN</t>
  </si>
  <si>
    <t>HOOJNUPYD</t>
  </si>
  <si>
    <t>HOOTON</t>
  </si>
  <si>
    <t>HOPE STSL</t>
  </si>
  <si>
    <t>HORBURYJN</t>
  </si>
  <si>
    <t>HORDN148</t>
  </si>
  <si>
    <t>HORNSYEMU</t>
  </si>
  <si>
    <t>HORSFORTH</t>
  </si>
  <si>
    <t>HORSHAM</t>
  </si>
  <si>
    <t>HORSHAM UP T.C.</t>
  </si>
  <si>
    <t>HORTON RD</t>
  </si>
  <si>
    <t>HORWICHPW</t>
  </si>
  <si>
    <t>HOTCHLYHL</t>
  </si>
  <si>
    <t>HOTHFD</t>
  </si>
  <si>
    <t>HOUNSLOW</t>
  </si>
  <si>
    <t>HOV&amp;WRXHM</t>
  </si>
  <si>
    <t>HOVE</t>
  </si>
  <si>
    <t>HOVE YARD</t>
  </si>
  <si>
    <t>HOXTON (ELL)</t>
  </si>
  <si>
    <t>HRLWMAIGB</t>
  </si>
  <si>
    <t>HRLWMILGB</t>
  </si>
  <si>
    <t>HRLWMILL</t>
  </si>
  <si>
    <t>HUDDFIELD</t>
  </si>
  <si>
    <t>HUDDFLDMS</t>
  </si>
  <si>
    <t>HULAVINTN</t>
  </si>
  <si>
    <t>HULBIO DB</t>
  </si>
  <si>
    <t>HULL</t>
  </si>
  <si>
    <t>HUMBER OR</t>
  </si>
  <si>
    <t>HUMBSTNRD</t>
  </si>
  <si>
    <t>HUNSLET E</t>
  </si>
  <si>
    <t>HUNSLET YARD (FLHH)</t>
  </si>
  <si>
    <t>HUNTINGDN</t>
  </si>
  <si>
    <t>HUNTLY</t>
  </si>
  <si>
    <t>HUNTS X</t>
  </si>
  <si>
    <t>HURST GRN</t>
  </si>
  <si>
    <t>HUYTON</t>
  </si>
  <si>
    <t>HWLBDGLPS</t>
  </si>
  <si>
    <t>HYDE JN</t>
  </si>
  <si>
    <t>HYNDLAND</t>
  </si>
  <si>
    <t>HYNDLD LP</t>
  </si>
  <si>
    <t>ILFORD</t>
  </si>
  <si>
    <t>ILFORDEMD</t>
  </si>
  <si>
    <t>ILFORDUCS</t>
  </si>
  <si>
    <t>ILKLEY</t>
  </si>
  <si>
    <t>IM DK HIT</t>
  </si>
  <si>
    <t>IMBIO DBS</t>
  </si>
  <si>
    <t>IMING TMD</t>
  </si>
  <si>
    <t>IMINGORET</t>
  </si>
  <si>
    <t>IMINGTMFL</t>
  </si>
  <si>
    <t>IMMBULK T</t>
  </si>
  <si>
    <t>IMMDKGBRF</t>
  </si>
  <si>
    <t>IMMEASTJN</t>
  </si>
  <si>
    <t>IMMHM REC</t>
  </si>
  <si>
    <t>IMMINGHAM</t>
  </si>
  <si>
    <t>IMMINGHAM H.I.T. (GBRF)</t>
  </si>
  <si>
    <t>IMMINGHAM SORTING SIDINGS</t>
  </si>
  <si>
    <t>IMMINGHM</t>
  </si>
  <si>
    <t>INGATESTN</t>
  </si>
  <si>
    <t>INSCH</t>
  </si>
  <si>
    <t>INVERGRDN</t>
  </si>
  <si>
    <t>INVERNESS</t>
  </si>
  <si>
    <t>INVERNESS FREIGHT SDGS (DRS)</t>
  </si>
  <si>
    <t>INVERNSS</t>
  </si>
  <si>
    <t>INVERURIE</t>
  </si>
  <si>
    <t>INVRKEITH</t>
  </si>
  <si>
    <t>INVRNSSCR</t>
  </si>
  <si>
    <t>INVRNSTMD</t>
  </si>
  <si>
    <t>IPS LOCOS</t>
  </si>
  <si>
    <t>IPS WBANK</t>
  </si>
  <si>
    <t>IPSWCHREC</t>
  </si>
  <si>
    <t>IPSWICH</t>
  </si>
  <si>
    <t>IPSWICH UP AND DOWN GOODS</t>
  </si>
  <si>
    <t>IPSWICHYD</t>
  </si>
  <si>
    <t>IRONVILLE JUNCTION</t>
  </si>
  <si>
    <t>IRVINE</t>
  </si>
  <si>
    <t>IRVINECPP</t>
  </si>
  <si>
    <t>IRVNCPGB</t>
  </si>
  <si>
    <t>JAMES ST</t>
  </si>
  <si>
    <t>K LYNNLPS</t>
  </si>
  <si>
    <t>K STEPHEN</t>
  </si>
  <si>
    <t>KEIGHLEY</t>
  </si>
  <si>
    <t>KEITH</t>
  </si>
  <si>
    <t>KEMBLE</t>
  </si>
  <si>
    <t>KENNETTRS</t>
  </si>
  <si>
    <t>KENSALRSE</t>
  </si>
  <si>
    <t>KENSGTN O</t>
  </si>
  <si>
    <t>KENSLGJRS</t>
  </si>
  <si>
    <t>KENTISHTN</t>
  </si>
  <si>
    <t>KETTERING</t>
  </si>
  <si>
    <t>KETTON WS</t>
  </si>
  <si>
    <t>KETTSDG</t>
  </si>
  <si>
    <t>KEYMERJN</t>
  </si>
  <si>
    <t>KIDDERMIN</t>
  </si>
  <si>
    <t>KIDDERMSV</t>
  </si>
  <si>
    <t>KIDSGROVE</t>
  </si>
  <si>
    <t>KILLOCHGB</t>
  </si>
  <si>
    <t>KILMARNCK</t>
  </si>
  <si>
    <t>KILWINING</t>
  </si>
  <si>
    <t>KING EDWARD BRIDGE SOUTH JN</t>
  </si>
  <si>
    <t>KINGS X</t>
  </si>
  <si>
    <t>KINGSBRYJ</t>
  </si>
  <si>
    <t>KINGSBURY</t>
  </si>
  <si>
    <t>KINGSLDRD</t>
  </si>
  <si>
    <t>KINGSLYNN</t>
  </si>
  <si>
    <t>KINGSNRTN</t>
  </si>
  <si>
    <t>KINGSTON</t>
  </si>
  <si>
    <t>KINGUSSIE</t>
  </si>
  <si>
    <t>KIRKBY</t>
  </si>
  <si>
    <t>KIRKBYSJN</t>
  </si>
  <si>
    <t>KIRKCALDY</t>
  </si>
  <si>
    <t>KIRKDLTMD</t>
  </si>
  <si>
    <t>KIRKHAM&amp;W</t>
  </si>
  <si>
    <t>KIVETONPK</t>
  </si>
  <si>
    <t>KLONDKSDG</t>
  </si>
  <si>
    <t>KLYNNTCGB</t>
  </si>
  <si>
    <t>KNARESBRO</t>
  </si>
  <si>
    <t>KNGSBYCHN</t>
  </si>
  <si>
    <t>KNIGHTNJN</t>
  </si>
  <si>
    <t>KNIGHTON</t>
  </si>
  <si>
    <t>KNOTLYTMD</t>
  </si>
  <si>
    <t>KNOTTINLY</t>
  </si>
  <si>
    <t>KNOTTYSJN</t>
  </si>
  <si>
    <t>KNOTTYWJN</t>
  </si>
  <si>
    <t>KNOWSLYFT</t>
  </si>
  <si>
    <t>KNTN OTPD</t>
  </si>
  <si>
    <t>KYLEOFLOC</t>
  </si>
  <si>
    <t>LADBROKGV</t>
  </si>
  <si>
    <t>LADYBANK</t>
  </si>
  <si>
    <t>LAINDON</t>
  </si>
  <si>
    <t>LAIRA TMD</t>
  </si>
  <si>
    <t>LAIRG</t>
  </si>
  <si>
    <t>LANARK</t>
  </si>
  <si>
    <t>LANCASTER</t>
  </si>
  <si>
    <t>LANDORSTJ</t>
  </si>
  <si>
    <t>LANGLEY</t>
  </si>
  <si>
    <t>LANGLEYML</t>
  </si>
  <si>
    <t>LANGLEYRE</t>
  </si>
  <si>
    <t>LANGSIDE</t>
  </si>
  <si>
    <t>LARGS</t>
  </si>
  <si>
    <t>LARKHALL</t>
  </si>
  <si>
    <t>LATCHMERE</t>
  </si>
  <si>
    <t>LAURENCEKIRK</t>
  </si>
  <si>
    <t>LAVINGTON</t>
  </si>
  <si>
    <t>LAW JN</t>
  </si>
  <si>
    <t>LAWLYSFLT</t>
  </si>
  <si>
    <t>LEA BRIDGE</t>
  </si>
  <si>
    <t>LEAMSPSTN</t>
  </si>
  <si>
    <t>LEATHERHD</t>
  </si>
  <si>
    <t>LEDBURNJN</t>
  </si>
  <si>
    <t>LEDBURY</t>
  </si>
  <si>
    <t>LEEDS</t>
  </si>
  <si>
    <t>LEEDS FLT</t>
  </si>
  <si>
    <t>LEICESTER</t>
  </si>
  <si>
    <t>LEIGHONSE</t>
  </si>
  <si>
    <t>LENHAM LP</t>
  </si>
  <si>
    <t>LENHAM XO</t>
  </si>
  <si>
    <t>LENZIE</t>
  </si>
  <si>
    <t>LEOMINSTR</t>
  </si>
  <si>
    <t>LESTER SD</t>
  </si>
  <si>
    <t>LETCHWRTH</t>
  </si>
  <si>
    <t>LEWES</t>
  </si>
  <si>
    <t>LEWISHAM</t>
  </si>
  <si>
    <t>LEYTONMRD</t>
  </si>
  <si>
    <t>LGSGHWLFL</t>
  </si>
  <si>
    <t>LGSIGHTCS</t>
  </si>
  <si>
    <t>LHR APT J</t>
  </si>
  <si>
    <t>LHR T 2&amp;3</t>
  </si>
  <si>
    <t>LHR TML 4</t>
  </si>
  <si>
    <t>LICHFCITY</t>
  </si>
  <si>
    <t>LICHFIELD NORTH JN</t>
  </si>
  <si>
    <t>LICHFTVCE</t>
  </si>
  <si>
    <t>LICHFTVHL</t>
  </si>
  <si>
    <t>LIMEHOUSE</t>
  </si>
  <si>
    <t>LINCLNCEN</t>
  </si>
  <si>
    <t>LINCLNTER</t>
  </si>
  <si>
    <t>LINDSEYOR</t>
  </si>
  <si>
    <t>LINGFIELD</t>
  </si>
  <si>
    <t>LINLITGOW</t>
  </si>
  <si>
    <t>LIPSON JN</t>
  </si>
  <si>
    <t>LISKEARD</t>
  </si>
  <si>
    <t>LITTHMPTN</t>
  </si>
  <si>
    <t>LIVERPLST</t>
  </si>
  <si>
    <t>LLANDARCY</t>
  </si>
  <si>
    <t>LLANDEILO</t>
  </si>
  <si>
    <t>LLANDILOJ</t>
  </si>
  <si>
    <t>LLANDOVRY</t>
  </si>
  <si>
    <t>LLANDUDNO</t>
  </si>
  <si>
    <t>LLANELLI</t>
  </si>
  <si>
    <t>LLANWERN WEST JN</t>
  </si>
  <si>
    <t>LLANWEXSD</t>
  </si>
  <si>
    <t>LLANWRTYD</t>
  </si>
  <si>
    <t>LLNDRINDD</t>
  </si>
  <si>
    <t>LLNDUDNOJ</t>
  </si>
  <si>
    <t>LLNRWST N</t>
  </si>
  <si>
    <t>LNDSYORCR</t>
  </si>
  <si>
    <t>LOCHWNNCH</t>
  </si>
  <si>
    <t>LOCKERBIE</t>
  </si>
  <si>
    <t>LOGHBROJN</t>
  </si>
  <si>
    <t>LONDON EUSTON</t>
  </si>
  <si>
    <t>LONDON HEATHROW AIRPORT TML 5</t>
  </si>
  <si>
    <t>LONDONBDG</t>
  </si>
  <si>
    <t>LONG MARSTON (GBRF)</t>
  </si>
  <si>
    <t>LONGBRIDG</t>
  </si>
  <si>
    <t>LONGMSTON</t>
  </si>
  <si>
    <t>LONGPRT E</t>
  </si>
  <si>
    <t>LONGTON</t>
  </si>
  <si>
    <t>LONGTOWN</t>
  </si>
  <si>
    <t>LOOE</t>
  </si>
  <si>
    <t>LOSTOCKJN</t>
  </si>
  <si>
    <t>LOSTOKHJN</t>
  </si>
  <si>
    <t>LOSTOKWKS</t>
  </si>
  <si>
    <t>LOSWITHEL</t>
  </si>
  <si>
    <t>LOUGBO HS</t>
  </si>
  <si>
    <t>LOUGHBORO</t>
  </si>
  <si>
    <t>LOVERS WK</t>
  </si>
  <si>
    <t>LOVERSALL</t>
  </si>
  <si>
    <t>LOW FELL</t>
  </si>
  <si>
    <t>LOW MOOR</t>
  </si>
  <si>
    <t>LOWDHAM</t>
  </si>
  <si>
    <t>LOWESTOFT</t>
  </si>
  <si>
    <t>LPLCEN NL</t>
  </si>
  <si>
    <t>LPLCEN WL</t>
  </si>
  <si>
    <t>LPOOLLSLL</t>
  </si>
  <si>
    <t>LPOOLSPHL</t>
  </si>
  <si>
    <t>LUTNCRESG</t>
  </si>
  <si>
    <t>LUTON</t>
  </si>
  <si>
    <t>LUTON LIM</t>
  </si>
  <si>
    <t>LUTONCRES</t>
  </si>
  <si>
    <t>LVPOOL LS</t>
  </si>
  <si>
    <t>LVRPTMLGB</t>
  </si>
  <si>
    <t>LWORTHEMU</t>
  </si>
  <si>
    <t>LYDNEY</t>
  </si>
  <si>
    <t>LYMINGTNP</t>
  </si>
  <si>
    <t>LYNEMOUTH POWER STN (GBRF)</t>
  </si>
  <si>
    <t>M TEY ULP</t>
  </si>
  <si>
    <t>MACCLSFLD</t>
  </si>
  <si>
    <t>MACHEN</t>
  </si>
  <si>
    <t>MACHYNLLH</t>
  </si>
  <si>
    <t>MADELEY</t>
  </si>
  <si>
    <t>MADELEYJN</t>
  </si>
  <si>
    <t>MAESTEG</t>
  </si>
  <si>
    <t>MAIDENHED</t>
  </si>
  <si>
    <t>MAIDENNTN</t>
  </si>
  <si>
    <t>MAIDSTN E</t>
  </si>
  <si>
    <t>MAIDSTN W</t>
  </si>
  <si>
    <t>MAINDEENJ</t>
  </si>
  <si>
    <t>MALLAIG</t>
  </si>
  <si>
    <t>MALTBY</t>
  </si>
  <si>
    <t>MALTON</t>
  </si>
  <si>
    <t>MANCR PIC</t>
  </si>
  <si>
    <t>MANCR VIC</t>
  </si>
  <si>
    <t>MANCROXRD</t>
  </si>
  <si>
    <t>MANINGTRE</t>
  </si>
  <si>
    <t>MANINTAPT</t>
  </si>
  <si>
    <t>MANNINGTREE DOWN SIDING</t>
  </si>
  <si>
    <t>MANSFDWDH</t>
  </si>
  <si>
    <t>MANSFLDJN</t>
  </si>
  <si>
    <t>MANTLE LN</t>
  </si>
  <si>
    <t>MANTON JN</t>
  </si>
  <si>
    <t>MANTREENJ</t>
  </si>
  <si>
    <t>MARCH DYD</t>
  </si>
  <si>
    <t>MARCH GBF</t>
  </si>
  <si>
    <t>MARCH UYD</t>
  </si>
  <si>
    <t>MARCHDNYD</t>
  </si>
  <si>
    <t>MARCHWD</t>
  </si>
  <si>
    <t>MARGAM TC</t>
  </si>
  <si>
    <t>MARGAMLIP</t>
  </si>
  <si>
    <t>MARGATE</t>
  </si>
  <si>
    <t>MARKETHBR</t>
  </si>
  <si>
    <t>MARKINCH</t>
  </si>
  <si>
    <t>MARKS TEY</t>
  </si>
  <si>
    <t>MARKSTEY</t>
  </si>
  <si>
    <t>MARLOW</t>
  </si>
  <si>
    <t>MARSDEN</t>
  </si>
  <si>
    <t>MARSHALLM</t>
  </si>
  <si>
    <t>MARSHBKLC</t>
  </si>
  <si>
    <t>MARSHFLD</t>
  </si>
  <si>
    <t>MARSHGATE</t>
  </si>
  <si>
    <t>MARYLAND</t>
  </si>
  <si>
    <t>MARYLBONE</t>
  </si>
  <si>
    <t>MARYPORT</t>
  </si>
  <si>
    <t>MASBRNWGB</t>
  </si>
  <si>
    <t>MATLOCK</t>
  </si>
  <si>
    <t>MCHLNE JN</t>
  </si>
  <si>
    <t>MDDLTWRGB</t>
  </si>
  <si>
    <t>MDLSDAWGB</t>
  </si>
  <si>
    <t>MDNHD CS</t>
  </si>
  <si>
    <t>MDNHDMIDS</t>
  </si>
  <si>
    <t>MDNRFSDGS</t>
  </si>
  <si>
    <t>MEDOWHALL</t>
  </si>
  <si>
    <t>MELTON</t>
  </si>
  <si>
    <t>MEOLS</t>
  </si>
  <si>
    <t>MEREHEAD</t>
  </si>
  <si>
    <t>MERTHYR</t>
  </si>
  <si>
    <t>MERWATSTN</t>
  </si>
  <si>
    <t>METHLEYJN</t>
  </si>
  <si>
    <t>METHRNGHM</t>
  </si>
  <si>
    <t>MEXBORO</t>
  </si>
  <si>
    <t>MHILLEMUY</t>
  </si>
  <si>
    <t>MICHELDOS</t>
  </si>
  <si>
    <t>MICKLEFLD</t>
  </si>
  <si>
    <t>MIDCLDRJN</t>
  </si>
  <si>
    <t>MIDDLESBOROUGH (FLHH)</t>
  </si>
  <si>
    <t>MIDDLSBRO</t>
  </si>
  <si>
    <t>MIDDLTWRS</t>
  </si>
  <si>
    <t>MIDLANDRD</t>
  </si>
  <si>
    <t>MIDLSBRO</t>
  </si>
  <si>
    <t>MILFORDSB</t>
  </si>
  <si>
    <t>MILFORDWS</t>
  </si>
  <si>
    <t>MILFRDHVN</t>
  </si>
  <si>
    <t>MILHIL YD</t>
  </si>
  <si>
    <t>MILLBROOK</t>
  </si>
  <si>
    <t>MILLOM</t>
  </si>
  <si>
    <t>MILLRHLFP</t>
  </si>
  <si>
    <t>MILNGAVIE</t>
  </si>
  <si>
    <t>MILNROYDJ</t>
  </si>
  <si>
    <t>MILTON KC</t>
  </si>
  <si>
    <t>MINSTER</t>
  </si>
  <si>
    <t>MIRFIELD</t>
  </si>
  <si>
    <t>MITCHAMJN</t>
  </si>
  <si>
    <t>MITREBDGJ</t>
  </si>
  <si>
    <t>MLDSWORTH</t>
  </si>
  <si>
    <t>MNKTNHALJ</t>
  </si>
  <si>
    <t>MNTSOREL</t>
  </si>
  <si>
    <t>MNTSORREL</t>
  </si>
  <si>
    <t>MOBBERLEY</t>
  </si>
  <si>
    <t>MONTROSE</t>
  </si>
  <si>
    <t>MOORSIDE</t>
  </si>
  <si>
    <t>MOORSWTR</t>
  </si>
  <si>
    <t>MOORTHORP</t>
  </si>
  <si>
    <t>MORECAMBE</t>
  </si>
  <si>
    <t>MORFLDSNL</t>
  </si>
  <si>
    <t>MORFLDSWL</t>
  </si>
  <si>
    <t>MORGATEGN</t>
  </si>
  <si>
    <t>MORPETH</t>
  </si>
  <si>
    <t>MORTONINM</t>
  </si>
  <si>
    <t>MORTONLGT</t>
  </si>
  <si>
    <t>MORTONLUG</t>
  </si>
  <si>
    <t>MOSDNYDRS</t>
  </si>
  <si>
    <t>MOSEPDSGB</t>
  </si>
  <si>
    <t>MOSESGATE</t>
  </si>
  <si>
    <t>MOSSEND</t>
  </si>
  <si>
    <t>MOSSEND UP RECEPTION</t>
  </si>
  <si>
    <t>MOSSND DY</t>
  </si>
  <si>
    <t>MOSSNDLHS</t>
  </si>
  <si>
    <t>MOSSUPREC</t>
  </si>
  <si>
    <t>MOTHERWEL</t>
  </si>
  <si>
    <t>MOTHERWELL TMD (DRS)</t>
  </si>
  <si>
    <t>MOTSPURPK</t>
  </si>
  <si>
    <t>MOUNTFLD</t>
  </si>
  <si>
    <t>MOUNTNASH</t>
  </si>
  <si>
    <t>MRTNONLGB</t>
  </si>
  <si>
    <t>MTFLORIDA</t>
  </si>
  <si>
    <t>MWELDRSRP</t>
  </si>
  <si>
    <t>MWELL DCS</t>
  </si>
  <si>
    <t>MWELL TMD</t>
  </si>
  <si>
    <t>MWELL WCS</t>
  </si>
  <si>
    <t>N WALSHAM</t>
  </si>
  <si>
    <t>NAILSEA B</t>
  </si>
  <si>
    <t>NAIRN</t>
  </si>
  <si>
    <t>NANTWICH</t>
  </si>
  <si>
    <t>NASHDENXO</t>
  </si>
  <si>
    <t>NAVRORDJN</t>
  </si>
  <si>
    <t>NCASTLCEN</t>
  </si>
  <si>
    <t>NCH CRNPT</t>
  </si>
  <si>
    <t>NEASDN RP</t>
  </si>
  <si>
    <t>NEASDNCGB</t>
  </si>
  <si>
    <t>NEASDNSJN</t>
  </si>
  <si>
    <t>NEATH</t>
  </si>
  <si>
    <t>NEILSTON</t>
  </si>
  <si>
    <t>NEVHILL D</t>
  </si>
  <si>
    <t>NEW CROSS ELL STN</t>
  </si>
  <si>
    <t>NEW CROSS GATE CSD (ELL)</t>
  </si>
  <si>
    <t>NEWARKCSL</t>
  </si>
  <si>
    <t>NEWARKNGT</t>
  </si>
  <si>
    <t>NEWBARNET</t>
  </si>
  <si>
    <t>NEWBGE JN</t>
  </si>
  <si>
    <t>NEWBIGGIN</t>
  </si>
  <si>
    <t>NEWBRGHTN</t>
  </si>
  <si>
    <t>NEWBURY</t>
  </si>
  <si>
    <t>NEWCRAIGH</t>
  </si>
  <si>
    <t>NEWCUMNCK</t>
  </si>
  <si>
    <t>NEWHAVEN DAY AGGREGATES</t>
  </si>
  <si>
    <t>NEWHAVN T</t>
  </si>
  <si>
    <t>NEWKXNGEJ</t>
  </si>
  <si>
    <t>NEWMALDEN</t>
  </si>
  <si>
    <t>NEWMLSCEN</t>
  </si>
  <si>
    <t>NEWPORT</t>
  </si>
  <si>
    <t>NEWPORTDK</t>
  </si>
  <si>
    <t>NEWPRTDKS</t>
  </si>
  <si>
    <t>NEWPUDSEY</t>
  </si>
  <si>
    <t>NEWQUAY</t>
  </si>
  <si>
    <t>NEWSHAM</t>
  </si>
  <si>
    <t>NEWSTEAD</t>
  </si>
  <si>
    <t>NEWTNHTMD</t>
  </si>
  <si>
    <t>NEWTON</t>
  </si>
  <si>
    <t>NEWTON WEST JN</t>
  </si>
  <si>
    <t>NEWTONABT</t>
  </si>
  <si>
    <t>NEWTONLEW</t>
  </si>
  <si>
    <t>NEWTOWN</t>
  </si>
  <si>
    <t>NEWXGATE</t>
  </si>
  <si>
    <t>NHIL FUEL</t>
  </si>
  <si>
    <t>NHIL UP</t>
  </si>
  <si>
    <t>NINEELMSJ</t>
  </si>
  <si>
    <t>NINIAN PK</t>
  </si>
  <si>
    <t>NKENTEAST</t>
  </si>
  <si>
    <t>NOALLERTN</t>
  </si>
  <si>
    <t>NORTHAMPT</t>
  </si>
  <si>
    <t>NORTHENDEN (FLHH)</t>
  </si>
  <si>
    <t>NORTHMDPT</t>
  </si>
  <si>
    <t>NORTHOLTJ</t>
  </si>
  <si>
    <t>NORTON JN</t>
  </si>
  <si>
    <t>NORTONSJN</t>
  </si>
  <si>
    <t>NORWCHRFD</t>
  </si>
  <si>
    <t>NORWICH</t>
  </si>
  <si>
    <t>NORWICHJS</t>
  </si>
  <si>
    <t>NORWOODJN</t>
  </si>
  <si>
    <t>NOTTINGHM</t>
  </si>
  <si>
    <t>NOTTM CMD</t>
  </si>
  <si>
    <t>NPOLE IEP</t>
  </si>
  <si>
    <t>NQUENSFRY</t>
  </si>
  <si>
    <t>NTHBERWCK</t>
  </si>
  <si>
    <t>NTHLRTNUS</t>
  </si>
  <si>
    <t>NTHPOLEJN</t>
  </si>
  <si>
    <t>NTHPTN FD</t>
  </si>
  <si>
    <t>NTHPTN RS</t>
  </si>
  <si>
    <t>NTHPTNCSD</t>
  </si>
  <si>
    <t>NTHWICHYD</t>
  </si>
  <si>
    <t>NUN A SDG</t>
  </si>
  <si>
    <t>NUNEATNCE</t>
  </si>
  <si>
    <t>NUNEATON</t>
  </si>
  <si>
    <t>NUNHEAD</t>
  </si>
  <si>
    <t>NUNTHORPE</t>
  </si>
  <si>
    <t>NWALSHAMD</t>
  </si>
  <si>
    <t>NWBECKNHM</t>
  </si>
  <si>
    <t>OBAN</t>
  </si>
  <si>
    <t>OCKENDON</t>
  </si>
  <si>
    <t>OKEHAMPTN</t>
  </si>
  <si>
    <t>OLDOAKCM</t>
  </si>
  <si>
    <t>OLDOAKCOM</t>
  </si>
  <si>
    <t>OLDOAKHRX</t>
  </si>
  <si>
    <t>OLDOKDTXR</t>
  </si>
  <si>
    <t>OLDSTREET</t>
  </si>
  <si>
    <t>ONLLWYN</t>
  </si>
  <si>
    <t>ORMSKIRK</t>
  </si>
  <si>
    <t>ORPINGTON</t>
  </si>
  <si>
    <t>ORPNGTNCS</t>
  </si>
  <si>
    <t>OTFORD</t>
  </si>
  <si>
    <t>OTFORDJN</t>
  </si>
  <si>
    <t>OUTWOOD</t>
  </si>
  <si>
    <t>OVERPOOL</t>
  </si>
  <si>
    <t>OXENHOLME</t>
  </si>
  <si>
    <t>OXFCSDG2</t>
  </si>
  <si>
    <t>OXFCSDG3</t>
  </si>
  <si>
    <t>OXFORD</t>
  </si>
  <si>
    <t>OXFORDPWY</t>
  </si>
  <si>
    <t>OXFORDUCS</t>
  </si>
  <si>
    <t>OXLEYTCSD</t>
  </si>
  <si>
    <t>OXMAIN CR</t>
  </si>
  <si>
    <t>OXMAIN DN</t>
  </si>
  <si>
    <t>OXTED</t>
  </si>
  <si>
    <t>PADDGTNXR</t>
  </si>
  <si>
    <t>PADDINGTN</t>
  </si>
  <si>
    <t>PADDOCKWD</t>
  </si>
  <si>
    <t>PADGATE</t>
  </si>
  <si>
    <t>PAIGNTON</t>
  </si>
  <si>
    <t>PAISLEYGS</t>
  </si>
  <si>
    <t>PANTFYNYD</t>
  </si>
  <si>
    <t>PAR</t>
  </si>
  <si>
    <t>PARBOLD</t>
  </si>
  <si>
    <t>PARISNORD</t>
  </si>
  <si>
    <t>PARK JN</t>
  </si>
  <si>
    <t>PARKADILK</t>
  </si>
  <si>
    <t>PARKGATE</t>
  </si>
  <si>
    <t>PARKLN JN</t>
  </si>
  <si>
    <t>PARKQY YD</t>
  </si>
  <si>
    <t>PARKROYAL</t>
  </si>
  <si>
    <t>PARKSBDGE</t>
  </si>
  <si>
    <t>PARKSIDEJ</t>
  </si>
  <si>
    <t>PARKSTNQY</t>
  </si>
  <si>
    <t>PARTICK</t>
  </si>
  <si>
    <t>PASLYCANL</t>
  </si>
  <si>
    <t>PATCHWAY</t>
  </si>
  <si>
    <t>PBEWST&amp;RS</t>
  </si>
  <si>
    <t>PBORO YDS</t>
  </si>
  <si>
    <t>PBOROGBVQ</t>
  </si>
  <si>
    <t>PBORONENE</t>
  </si>
  <si>
    <t>PBOROSDGB</t>
  </si>
  <si>
    <t>PBOROSPTL</t>
  </si>
  <si>
    <t>PEAK FOREST UP SDGS</t>
  </si>
  <si>
    <t>PEAKFOCEM</t>
  </si>
  <si>
    <t>PECKHMRYE</t>
  </si>
  <si>
    <t>PELAW</t>
  </si>
  <si>
    <t>PELAWMETJ</t>
  </si>
  <si>
    <t>PELAWT&amp;WM</t>
  </si>
  <si>
    <t>PEMBROKDK</t>
  </si>
  <si>
    <t>PENARTH</t>
  </si>
  <si>
    <t>PENDLETON</t>
  </si>
  <si>
    <t>PENDLTNGB</t>
  </si>
  <si>
    <t>PENGAMRGB</t>
  </si>
  <si>
    <t>PENGAMSDG</t>
  </si>
  <si>
    <t>PENISTONE</t>
  </si>
  <si>
    <t>PENRITH</t>
  </si>
  <si>
    <t>PENZANCE</t>
  </si>
  <si>
    <t>PENZANCSD</t>
  </si>
  <si>
    <t>PERRYBRNJ</t>
  </si>
  <si>
    <t>PERTH</t>
  </si>
  <si>
    <t>PETERBORO</t>
  </si>
  <si>
    <t>PETERSFLD</t>
  </si>
  <si>
    <t>PETTRLBJN</t>
  </si>
  <si>
    <t>PETTSWDJC</t>
  </si>
  <si>
    <t>PILNING</t>
  </si>
  <si>
    <t>PINHOE</t>
  </si>
  <si>
    <t>PITLOCHRY</t>
  </si>
  <si>
    <t>PITSEA</t>
  </si>
  <si>
    <t>PK FOR SL</t>
  </si>
  <si>
    <t>PK FOREST</t>
  </si>
  <si>
    <t>PK FORTSB</t>
  </si>
  <si>
    <t>PLUMSTD S</t>
  </si>
  <si>
    <t>PLUMSTEAD</t>
  </si>
  <si>
    <t>PLYMOUTH</t>
  </si>
  <si>
    <t>PMDETCDHS</t>
  </si>
  <si>
    <t>PMDIE TCC</t>
  </si>
  <si>
    <t>POLEGATE</t>
  </si>
  <si>
    <t>POLMONT</t>
  </si>
  <si>
    <t>PONTMHILL</t>
  </si>
  <si>
    <t>PONTYCLUN</t>
  </si>
  <si>
    <t>PONTYPRID</t>
  </si>
  <si>
    <t>POOLE</t>
  </si>
  <si>
    <t>POPPLETON</t>
  </si>
  <si>
    <t>PORT TALBOT GRANGE SDGS</t>
  </si>
  <si>
    <t>PORT&amp;SDCS</t>
  </si>
  <si>
    <t>PORTBY AT</t>
  </si>
  <si>
    <t>PORTBY CT</t>
  </si>
  <si>
    <t>PORTCREEK</t>
  </si>
  <si>
    <t>PORTH</t>
  </si>
  <si>
    <t>PORTMADOG</t>
  </si>
  <si>
    <t>PORTMTH H</t>
  </si>
  <si>
    <t>PORTMTH&amp;S</t>
  </si>
  <si>
    <t>PORTOBELO</t>
  </si>
  <si>
    <t>POTTRSBAR</t>
  </si>
  <si>
    <t>PQUAY TIP</t>
  </si>
  <si>
    <t>PQUAYTIP</t>
  </si>
  <si>
    <t>PRESTNDKS</t>
  </si>
  <si>
    <t>PRESTON</t>
  </si>
  <si>
    <t>PRESTONCS</t>
  </si>
  <si>
    <t>PRESTONPK</t>
  </si>
  <si>
    <t>PRESTPSDG</t>
  </si>
  <si>
    <t>PRINCESRI</t>
  </si>
  <si>
    <t>PRINCRISB</t>
  </si>
  <si>
    <t>PRKSTSSGB</t>
  </si>
  <si>
    <t>PRSTCTSDS</t>
  </si>
  <si>
    <t>PRSTWKOIL</t>
  </si>
  <si>
    <t>PRUDHOE</t>
  </si>
  <si>
    <t>PTTALBTPW</t>
  </si>
  <si>
    <t>PULBORO</t>
  </si>
  <si>
    <t>PURFLEET</t>
  </si>
  <si>
    <t>PURFLT DW</t>
  </si>
  <si>
    <t>PURFLT FY</t>
  </si>
  <si>
    <t>PURFLTDWF</t>
  </si>
  <si>
    <t>PURFLTWTR</t>
  </si>
  <si>
    <t>PURLEY</t>
  </si>
  <si>
    <t>PURLEY YD</t>
  </si>
  <si>
    <t>PURLEYDGB</t>
  </si>
  <si>
    <t>PUTNEY</t>
  </si>
  <si>
    <t>PWLLHELI</t>
  </si>
  <si>
    <t>QNSTWNRDB</t>
  </si>
  <si>
    <t>QUEENS P</t>
  </si>
  <si>
    <t>QUEENS PK</t>
  </si>
  <si>
    <t>QUEENSTLL</t>
  </si>
  <si>
    <t>RADFORDJN</t>
  </si>
  <si>
    <t>RADLAFGB</t>
  </si>
  <si>
    <t>RADLETRED</t>
  </si>
  <si>
    <t>RADYR</t>
  </si>
  <si>
    <t>RAINHAMEX</t>
  </si>
  <si>
    <t>RAMGTEMUD</t>
  </si>
  <si>
    <t>RAMSGATE</t>
  </si>
  <si>
    <t>RANNOCH</t>
  </si>
  <si>
    <t>RATCLIFE</t>
  </si>
  <si>
    <t>RATCLIFFE POWER STATION</t>
  </si>
  <si>
    <t>RATCLIFGB</t>
  </si>
  <si>
    <t>RAYLEIGH</t>
  </si>
  <si>
    <t>RBRTSRPGB</t>
  </si>
  <si>
    <t>RDGSPURJN</t>
  </si>
  <si>
    <t>RDGTRIANG</t>
  </si>
  <si>
    <t>RDGTRNDEP</t>
  </si>
  <si>
    <t>RDNG 456</t>
  </si>
  <si>
    <t>READNG</t>
  </si>
  <si>
    <t>READNGDMU</t>
  </si>
  <si>
    <t>RECTRYJCR</t>
  </si>
  <si>
    <t>REDBRIDGE</t>
  </si>
  <si>
    <t>REDCAR</t>
  </si>
  <si>
    <t>REDCAR MINERAL TERML (GBRF)</t>
  </si>
  <si>
    <t>REDCAR MT</t>
  </si>
  <si>
    <t>REDCAR OT</t>
  </si>
  <si>
    <t>REDDITCH</t>
  </si>
  <si>
    <t>REDHILL</t>
  </si>
  <si>
    <t>REEDHAM</t>
  </si>
  <si>
    <t>REIGATE</t>
  </si>
  <si>
    <t>RETFD DS</t>
  </si>
  <si>
    <t>RETFDECML</t>
  </si>
  <si>
    <t>RETFORDLL</t>
  </si>
  <si>
    <t>RHAM CEN</t>
  </si>
  <si>
    <t>RHAM S T</t>
  </si>
  <si>
    <t>RHYL</t>
  </si>
  <si>
    <t>RHYMNEY</t>
  </si>
  <si>
    <t>RICHMNDNL</t>
  </si>
  <si>
    <t>RICHMOND</t>
  </si>
  <si>
    <t>RIPLNCTEX</t>
  </si>
  <si>
    <t>RIPPL EUR</t>
  </si>
  <si>
    <t>RIPPLELN</t>
  </si>
  <si>
    <t>RIPPLELYD</t>
  </si>
  <si>
    <t>RIPPLNFLT</t>
  </si>
  <si>
    <t>RIVERSIDE</t>
  </si>
  <si>
    <t>RKLFFHALL</t>
  </si>
  <si>
    <t>ROBESTON</t>
  </si>
  <si>
    <t>ROCHDALE</t>
  </si>
  <si>
    <t>ROCHESTER</t>
  </si>
  <si>
    <t>ROCKFERRY</t>
  </si>
  <si>
    <t>ROMFORD</t>
  </si>
  <si>
    <t>ROMFORD CE</t>
  </si>
  <si>
    <t>ROMILEY</t>
  </si>
  <si>
    <t>ROMSEY</t>
  </si>
  <si>
    <t>ROSEHLLMP</t>
  </si>
  <si>
    <t>ROSSNTNLP</t>
  </si>
  <si>
    <t>ROUND OAK</t>
  </si>
  <si>
    <t>ROWLEYRGS</t>
  </si>
  <si>
    <t>ROXBYGLGB</t>
  </si>
  <si>
    <t>ROXBYGLLT</t>
  </si>
  <si>
    <t>ROYSTON</t>
  </si>
  <si>
    <t>RUGBY</t>
  </si>
  <si>
    <t>RUGBY INTERMODAL TERMINAL</t>
  </si>
  <si>
    <t>RUGBY MAINT &amp; EQUIP DEPT-COLAS</t>
  </si>
  <si>
    <t>RUGBYDEPO</t>
  </si>
  <si>
    <t>RUGELEYTN</t>
  </si>
  <si>
    <t>RUGELEYTV</t>
  </si>
  <si>
    <t>RUGLENPWD</t>
  </si>
  <si>
    <t>RUNCORN</t>
  </si>
  <si>
    <t>RUNCORN E</t>
  </si>
  <si>
    <t>RUTHGLNEJ</t>
  </si>
  <si>
    <t>RYDEPHEAD</t>
  </si>
  <si>
    <t>RYE</t>
  </si>
  <si>
    <t>RYLSTNEGB</t>
  </si>
  <si>
    <t>S CROYDON</t>
  </si>
  <si>
    <t>S KIRKBYJ</t>
  </si>
  <si>
    <t>S MARSTON</t>
  </si>
  <si>
    <t>S RUISLIP</t>
  </si>
  <si>
    <t>S TOTTNHM</t>
  </si>
  <si>
    <t>SALFD CEN</t>
  </si>
  <si>
    <t>SALFORD C</t>
  </si>
  <si>
    <t>SALISBRYD</t>
  </si>
  <si>
    <t>SALISBURY</t>
  </si>
  <si>
    <t>SALTASH</t>
  </si>
  <si>
    <t>SALTBURN</t>
  </si>
  <si>
    <t>SALTLEYDB</t>
  </si>
  <si>
    <t>SALTLEYHS</t>
  </si>
  <si>
    <t>SALTWD JN</t>
  </si>
  <si>
    <t>SANDAR BS</t>
  </si>
  <si>
    <t>SANDBACH</t>
  </si>
  <si>
    <t>SANDERSTD</t>
  </si>
  <si>
    <t>SANDHILLS</t>
  </si>
  <si>
    <t>SANDY</t>
  </si>
  <si>
    <t>SANTONOBP</t>
  </si>
  <si>
    <t>SAUNDERTN</t>
  </si>
  <si>
    <t>SAXMUNDHM</t>
  </si>
  <si>
    <t>SC ENT C</t>
  </si>
  <si>
    <t>SCARBORO</t>
  </si>
  <si>
    <t>SCNTOREFL</t>
  </si>
  <si>
    <t>SCTRENTYD</t>
  </si>
  <si>
    <t>SCUNCHPFL</t>
  </si>
  <si>
    <t>SCUNTHORPE ANC REC SDS(GBRF)</t>
  </si>
  <si>
    <t>SCUNTHORPE ROXBY GULLET (FLHH)</t>
  </si>
  <si>
    <t>SCUNTHPFD</t>
  </si>
  <si>
    <t>SCUNTHPRS</t>
  </si>
  <si>
    <t>SCUNTHRPE</t>
  </si>
  <si>
    <t>SCUNTRSFL</t>
  </si>
  <si>
    <t>SEAFORD</t>
  </si>
  <si>
    <t>SEAFTH CT</t>
  </si>
  <si>
    <t>SEAHAM</t>
  </si>
  <si>
    <t>SEAHAM CR</t>
  </si>
  <si>
    <t>SEAMER</t>
  </si>
  <si>
    <t>SELAFLDBN</t>
  </si>
  <si>
    <t>SELBY</t>
  </si>
  <si>
    <t>SELBY PGP</t>
  </si>
  <si>
    <t>SELBYPTGP</t>
  </si>
  <si>
    <t>SELHURST</t>
  </si>
  <si>
    <t>SELLAFLD</t>
  </si>
  <si>
    <t>SELLY OAK</t>
  </si>
  <si>
    <t>SELT&amp;RSMD</t>
  </si>
  <si>
    <t>SEVEN SIS</t>
  </si>
  <si>
    <t>SEVENOAKS</t>
  </si>
  <si>
    <t>SEVERNTJN</t>
  </si>
  <si>
    <t>SEVINGTSD</t>
  </si>
  <si>
    <t>SEVNBEACH</t>
  </si>
  <si>
    <t>SEVRNSITA</t>
  </si>
  <si>
    <t>SGNT&amp;RSMD</t>
  </si>
  <si>
    <t>SHADWELL (ELL)</t>
  </si>
  <si>
    <t>SHALFORD</t>
  </si>
  <si>
    <t>SHALFRDJN</t>
  </si>
  <si>
    <t>SHANKLIN</t>
  </si>
  <si>
    <t>SHAP HARR</t>
  </si>
  <si>
    <t>SHAP SUMM</t>
  </si>
  <si>
    <t>SHBYNESCS</t>
  </si>
  <si>
    <t>SHEERNESS</t>
  </si>
  <si>
    <t>SHEERNSSW</t>
  </si>
  <si>
    <t>SHEETSTSJ</t>
  </si>
  <si>
    <t>SHEFCATTR</t>
  </si>
  <si>
    <t>SHEFFIELD</t>
  </si>
  <si>
    <t>SHEFFLDSJ</t>
  </si>
  <si>
    <t>SHELWICKJ</t>
  </si>
  <si>
    <t>SHENFIELD</t>
  </si>
  <si>
    <t>SHENFLDMS</t>
  </si>
  <si>
    <t>SHENSTONE</t>
  </si>
  <si>
    <t>SHEPHDSBH</t>
  </si>
  <si>
    <t>SHEPPERTN</t>
  </si>
  <si>
    <t>SHERINGHM</t>
  </si>
  <si>
    <t>SHETLESTN</t>
  </si>
  <si>
    <t>SHFTHMEJN</t>
  </si>
  <si>
    <t>SHIELDEMD</t>
  </si>
  <si>
    <t>SHIELDMRM</t>
  </si>
  <si>
    <t>SHIELDS J</t>
  </si>
  <si>
    <t>SHIPLEY</t>
  </si>
  <si>
    <t>SHIREBKJN</t>
  </si>
  <si>
    <t>SHIREOAKS</t>
  </si>
  <si>
    <t>SHIREOKEJ</t>
  </si>
  <si>
    <t>SHOEBYNES</t>
  </si>
  <si>
    <t>SHOEBYNS</t>
  </si>
  <si>
    <t>SHOREDITCH HIGH STREET (ELL)</t>
  </si>
  <si>
    <t>SHORHAMSX</t>
  </si>
  <si>
    <t>SHORTLNDJ</t>
  </si>
  <si>
    <t>SHOTTONLL</t>
  </si>
  <si>
    <t>SHOTTS</t>
  </si>
  <si>
    <t>SHREWSBRY</t>
  </si>
  <si>
    <t>SHREWSBURY COLEHAM SS TMD</t>
  </si>
  <si>
    <t>SHRNBRKJN</t>
  </si>
  <si>
    <t>SIBSEY SB</t>
  </si>
  <si>
    <t>SIDCUP</t>
  </si>
  <si>
    <t>SILVER ST</t>
  </si>
  <si>
    <t>SINGLEWLP</t>
  </si>
  <si>
    <t>SITTINGBN</t>
  </si>
  <si>
    <t>SKEGNESS</t>
  </si>
  <si>
    <t>SKELTON J</t>
  </si>
  <si>
    <t>SKIPTBRCS</t>
  </si>
  <si>
    <t>SKIPTON</t>
  </si>
  <si>
    <t>SLADE GRN</t>
  </si>
  <si>
    <t>SLADELNJN</t>
  </si>
  <si>
    <t>SLATEFDYD</t>
  </si>
  <si>
    <t>SLEAFORD</t>
  </si>
  <si>
    <t>SLNT&amp;RSMD</t>
  </si>
  <si>
    <t>SLOUGH</t>
  </si>
  <si>
    <t>SMALHTHLA</t>
  </si>
  <si>
    <t>SMITHFLD</t>
  </si>
  <si>
    <t>SOHO LMD</t>
  </si>
  <si>
    <t>SOLE ST</t>
  </si>
  <si>
    <t>SOMERTNXO</t>
  </si>
  <si>
    <t>SOTNWDKS</t>
  </si>
  <si>
    <t>SOTNWTDKS</t>
  </si>
  <si>
    <t>SOTON M T</t>
  </si>
  <si>
    <t>SOTONEDKS</t>
  </si>
  <si>
    <t>SOUTH BANK TEES DOCK (FLHH)</t>
  </si>
  <si>
    <t>SOUTH BANK TEES DOCK (FLT)</t>
  </si>
  <si>
    <t>SOUTH WOODHAM FERRERS</t>
  </si>
  <si>
    <t>SOUTHALL</t>
  </si>
  <si>
    <t>SOUTHALL DMU DEPOT</t>
  </si>
  <si>
    <t>SOUTHAMPTON UP YARD</t>
  </si>
  <si>
    <t>SOUTHCOTJ</t>
  </si>
  <si>
    <t>SOUTHEASE</t>
  </si>
  <si>
    <t>SOUTHEND AIRPORT STN</t>
  </si>
  <si>
    <t>SOUTHENDC</t>
  </si>
  <si>
    <t>SOUTHENDE</t>
  </si>
  <si>
    <t>SOUTHFTJN</t>
  </si>
  <si>
    <t>SOUTHFTXO</t>
  </si>
  <si>
    <t>SOUTHPORT</t>
  </si>
  <si>
    <t>SPALDING</t>
  </si>
  <si>
    <t>SPGBCHSDG</t>
  </si>
  <si>
    <t>SPRINGBRN</t>
  </si>
  <si>
    <t>SPRINGHEAD JN</t>
  </si>
  <si>
    <t>SSEA LPWJ</t>
  </si>
  <si>
    <t>ST BLAZEY</t>
  </si>
  <si>
    <t>ST BUDXVR</t>
  </si>
  <si>
    <t>ST DENYS</t>
  </si>
  <si>
    <t>ST ERTH</t>
  </si>
  <si>
    <t>ST IVES</t>
  </si>
  <si>
    <t>ST NEOTS</t>
  </si>
  <si>
    <t>ST PANCRAS INT PLAT A&amp;B (FCC)</t>
  </si>
  <si>
    <t>ST PANCRAS INTERNATIONAL (MML)</t>
  </si>
  <si>
    <t>STAFFORD</t>
  </si>
  <si>
    <t>STAINES</t>
  </si>
  <si>
    <t>STALBANSA</t>
  </si>
  <si>
    <t>STALBANSC</t>
  </si>
  <si>
    <t>STALY BDG</t>
  </si>
  <si>
    <t>STALYBDGE</t>
  </si>
  <si>
    <t>STAMFD HL</t>
  </si>
  <si>
    <t>STAMFORD</t>
  </si>
  <si>
    <t>STANDISHJ</t>
  </si>
  <si>
    <t>STANSTDAP</t>
  </si>
  <si>
    <t>STANSTMFT</t>
  </si>
  <si>
    <t>STAPLE&amp;SA</t>
  </si>
  <si>
    <t>STAPLTNRD</t>
  </si>
  <si>
    <t>STAVELEY</t>
  </si>
  <si>
    <t>STBLAZESB</t>
  </si>
  <si>
    <t>STBLAZESD</t>
  </si>
  <si>
    <t>STCATHRJN</t>
  </si>
  <si>
    <t>STECHFORD</t>
  </si>
  <si>
    <t>STENSONJN</t>
  </si>
  <si>
    <t>STEVENAGE</t>
  </si>
  <si>
    <t>STEWLN FL</t>
  </si>
  <si>
    <t>STEWLN GB</t>
  </si>
  <si>
    <t>STEWLN LP</t>
  </si>
  <si>
    <t>STGERMANS</t>
  </si>
  <si>
    <t>STH ACTON</t>
  </si>
  <si>
    <t>STHALL YD</t>
  </si>
  <si>
    <t>STHAMPTON</t>
  </si>
  <si>
    <t>STHEDVDSS</t>
  </si>
  <si>
    <t>STHELENSJ</t>
  </si>
  <si>
    <t>STHENDVIC</t>
  </si>
  <si>
    <t>STHHYLTON</t>
  </si>
  <si>
    <t>STHLNSCEN</t>
  </si>
  <si>
    <t>STHMINSTR</t>
  </si>
  <si>
    <t>STIRLGSDG</t>
  </si>
  <si>
    <t>STIRLING</t>
  </si>
  <si>
    <t>STKGFDIEP</t>
  </si>
  <si>
    <t>STLEONDWM</t>
  </si>
  <si>
    <t>STNLEHOPE</t>
  </si>
  <si>
    <t>STNSTDNJN</t>
  </si>
  <si>
    <t>STOATSNJN</t>
  </si>
  <si>
    <t>STOCKPORT</t>
  </si>
  <si>
    <t>STOCKPTCS</t>
  </si>
  <si>
    <t>STOKE</t>
  </si>
  <si>
    <t>STOKE GIFFORD (FLHH)</t>
  </si>
  <si>
    <t>STOKE NEW</t>
  </si>
  <si>
    <t>STOKEJUNC</t>
  </si>
  <si>
    <t>STOKEWKJN</t>
  </si>
  <si>
    <t>STONE</t>
  </si>
  <si>
    <t>STONEBGPK</t>
  </si>
  <si>
    <t>STONEBLUL</t>
  </si>
  <si>
    <t>STONEHAVN</t>
  </si>
  <si>
    <t>STOURBDGJ</t>
  </si>
  <si>
    <t>STOURBLMD</t>
  </si>
  <si>
    <t>STOURBRIDGE JN (TOWN PLAT)</t>
  </si>
  <si>
    <t>STOURTON</t>
  </si>
  <si>
    <t>STOWMARKT</t>
  </si>
  <si>
    <t>STOWMKDGL</t>
  </si>
  <si>
    <t>STPANC CC</t>
  </si>
  <si>
    <t>STPANC TM</t>
  </si>
  <si>
    <t>STPANCINT</t>
  </si>
  <si>
    <t>STPHILHST</t>
  </si>
  <si>
    <t>STRANRAER</t>
  </si>
  <si>
    <t>STRAT INT</t>
  </si>
  <si>
    <t>STRATFD A</t>
  </si>
  <si>
    <t>STRATFORD</t>
  </si>
  <si>
    <t>STRATIEJN</t>
  </si>
  <si>
    <t>STRATIWJN</t>
  </si>
  <si>
    <t>STRAWBRYH</t>
  </si>
  <si>
    <t>STRCARRON</t>
  </si>
  <si>
    <t>STREATHAM</t>
  </si>
  <si>
    <t>STREATHCS</t>
  </si>
  <si>
    <t>STREATHIL</t>
  </si>
  <si>
    <t>STRETHMCM</t>
  </si>
  <si>
    <t>STROOD</t>
  </si>
  <si>
    <t>STUDFARM</t>
  </si>
  <si>
    <t>STWHILLMD</t>
  </si>
  <si>
    <t>SUDBURY</t>
  </si>
  <si>
    <t>SUDFOTHLN</t>
  </si>
  <si>
    <t>SUDFTHLNE</t>
  </si>
  <si>
    <t>SUDFTHLSB</t>
  </si>
  <si>
    <t>SUNBURY</t>
  </si>
  <si>
    <t>SUNDERLND</t>
  </si>
  <si>
    <t>SURBITON</t>
  </si>
  <si>
    <t>SURREY QUAYS</t>
  </si>
  <si>
    <t>SUTTON</t>
  </si>
  <si>
    <t>SUTTONBJN</t>
  </si>
  <si>
    <t>SWANLEY</t>
  </si>
  <si>
    <t>SWANSEA</t>
  </si>
  <si>
    <t>SWANSEABS</t>
  </si>
  <si>
    <t>SWANSMALD</t>
  </si>
  <si>
    <t>SWDNCBURY</t>
  </si>
  <si>
    <t>SWINDERBY</t>
  </si>
  <si>
    <t>SWINDNTFR</t>
  </si>
  <si>
    <t>SWINDON</t>
  </si>
  <si>
    <t>SWINDON STORES</t>
  </si>
  <si>
    <t>SWINTON</t>
  </si>
  <si>
    <t>SYDENHMHL</t>
  </si>
  <si>
    <t>SYMINGTON</t>
  </si>
  <si>
    <t>SYSTONEJN</t>
  </si>
  <si>
    <t>SYSTONSJN</t>
  </si>
  <si>
    <t>TAFFSWELL</t>
  </si>
  <si>
    <t>TAIN</t>
  </si>
  <si>
    <t>TALERDDIG</t>
  </si>
  <si>
    <t>TALLINGTON (GBRF)</t>
  </si>
  <si>
    <t>TALLNGTNJ</t>
  </si>
  <si>
    <t>TAMWRTHHL</t>
  </si>
  <si>
    <t>TATTENHAM</t>
  </si>
  <si>
    <t>TAUNTON</t>
  </si>
  <si>
    <t>TAVISTKJN</t>
  </si>
  <si>
    <t>TAYNUILT</t>
  </si>
  <si>
    <t>TEBAY</t>
  </si>
  <si>
    <t>TEDDINGTN</t>
  </si>
  <si>
    <t>TEEDKGBR</t>
  </si>
  <si>
    <t>TEES YARD</t>
  </si>
  <si>
    <t>TEESAIRPT</t>
  </si>
  <si>
    <t>TEESDK CP</t>
  </si>
  <si>
    <t>TEESDK EB</t>
  </si>
  <si>
    <t>TEMPLE MILLS ORIENT CS</t>
  </si>
  <si>
    <t>TEMPLECOM</t>
  </si>
  <si>
    <t>TEMPLHJ</t>
  </si>
  <si>
    <t>TEMPMINTD</t>
  </si>
  <si>
    <t>TENBY</t>
  </si>
  <si>
    <t>THAMESHAV</t>
  </si>
  <si>
    <t>THEALE FY</t>
  </si>
  <si>
    <t>THEALE OS</t>
  </si>
  <si>
    <t>THEALEARC</t>
  </si>
  <si>
    <t>THEALEFHH</t>
  </si>
  <si>
    <t>THETFORD</t>
  </si>
  <si>
    <t>THINGLEY EAST JUNCTION</t>
  </si>
  <si>
    <t>THIRSK</t>
  </si>
  <si>
    <t>THLG DBS</t>
  </si>
  <si>
    <t>THLG FL</t>
  </si>
  <si>
    <t>THLG GBRF</t>
  </si>
  <si>
    <t>THORNABY</t>
  </si>
  <si>
    <t>THORNE JN</t>
  </si>
  <si>
    <t>THORNENTH</t>
  </si>
  <si>
    <t>THORNTNSJ</t>
  </si>
  <si>
    <t>THORNTNTC</t>
  </si>
  <si>
    <t>THORPEBAY</t>
  </si>
  <si>
    <t>THORPLSOK</t>
  </si>
  <si>
    <t>THPMSH JN</t>
  </si>
  <si>
    <t>THREBUPSS</t>
  </si>
  <si>
    <t>THREEBGES</t>
  </si>
  <si>
    <t>THRISLNGB</t>
  </si>
  <si>
    <t>THRNBYTMD</t>
  </si>
  <si>
    <t>THURSO</t>
  </si>
  <si>
    <t>TIDALSDGS</t>
  </si>
  <si>
    <t>TILBRY TN</t>
  </si>
  <si>
    <t>TILBRYCGB</t>
  </si>
  <si>
    <t>TILBRYTCS</t>
  </si>
  <si>
    <t>TILBURYCT</t>
  </si>
  <si>
    <t>TILBURYFL</t>
  </si>
  <si>
    <t>TILBYIRFT</t>
  </si>
  <si>
    <t>TINSLEY</t>
  </si>
  <si>
    <t>TINSLEYGB</t>
  </si>
  <si>
    <t>TINSLYNJN</t>
  </si>
  <si>
    <t>TIR PHIL</t>
  </si>
  <si>
    <t>TIVERTNPW</t>
  </si>
  <si>
    <t>TM EASTJN</t>
  </si>
  <si>
    <t>TODMORDEN</t>
  </si>
  <si>
    <t>TODMRN341</t>
  </si>
  <si>
    <t>TOLLERTON</t>
  </si>
  <si>
    <t>TOLWRTH</t>
  </si>
  <si>
    <t>TONB11&amp;12</t>
  </si>
  <si>
    <t>TONBGE JS</t>
  </si>
  <si>
    <t>TONBGEWYD</t>
  </si>
  <si>
    <t>TONBRIDGE</t>
  </si>
  <si>
    <t>TONBRIDGE ENGINEERS SIDING</t>
  </si>
  <si>
    <t>TONDU</t>
  </si>
  <si>
    <t>TOPSHAM</t>
  </si>
  <si>
    <t>TORNESS</t>
  </si>
  <si>
    <t>TOTLEYTUN</t>
  </si>
  <si>
    <t>TOTNES</t>
  </si>
  <si>
    <t>TOTON TMD</t>
  </si>
  <si>
    <t>TOTON UP</t>
  </si>
  <si>
    <t>TOTONN YD</t>
  </si>
  <si>
    <t>TOTTENHAM</t>
  </si>
  <si>
    <t>TOWER</t>
  </si>
  <si>
    <t>TRAFDEUGB</t>
  </si>
  <si>
    <t>TRAFFDPRK</t>
  </si>
  <si>
    <t>TRAFFPFLT</t>
  </si>
  <si>
    <t>TRAFPKSDG</t>
  </si>
  <si>
    <t>TRAM INN</t>
  </si>
  <si>
    <t>TREFOREST</t>
  </si>
  <si>
    <t>TREFSTEST</t>
  </si>
  <si>
    <t>TREHERBRT</t>
  </si>
  <si>
    <t>TRENT SDGS</t>
  </si>
  <si>
    <t>TRENTEAST</t>
  </si>
  <si>
    <t>TRIMLEY</t>
  </si>
  <si>
    <t>TRING</t>
  </si>
  <si>
    <t>TROSTE</t>
  </si>
  <si>
    <t>TROSTRWGB</t>
  </si>
  <si>
    <t>TROWELL SOUTH JUNCTION</t>
  </si>
  <si>
    <t>TROWSE JN</t>
  </si>
  <si>
    <t>TROWSE YD</t>
  </si>
  <si>
    <t>TRURO</t>
  </si>
  <si>
    <t>TUEBRKSGB</t>
  </si>
  <si>
    <t>TULSE H</t>
  </si>
  <si>
    <t>TUNBDGWLC</t>
  </si>
  <si>
    <t>TUNSTDSGB</t>
  </si>
  <si>
    <t>TUNSTEAD</t>
  </si>
  <si>
    <t>TUTBURY&amp;H</t>
  </si>
  <si>
    <t>TWEEDBANK</t>
  </si>
  <si>
    <t>TWICKNHAM</t>
  </si>
  <si>
    <t>TWYFORD</t>
  </si>
  <si>
    <t>TYNE YARD</t>
  </si>
  <si>
    <t>TYNEDK GB</t>
  </si>
  <si>
    <t>TYNEHEADJ</t>
  </si>
  <si>
    <t>TYSELEY</t>
  </si>
  <si>
    <t>TYSELYLMD</t>
  </si>
  <si>
    <t>TYSELYSTM</t>
  </si>
  <si>
    <t>TYTHRINTN</t>
  </si>
  <si>
    <t>TYWYN</t>
  </si>
  <si>
    <t>UCKFIELD</t>
  </si>
  <si>
    <t>UHOLLOWAY</t>
  </si>
  <si>
    <t>ULCEBY</t>
  </si>
  <si>
    <t>ULVRSTON</t>
  </si>
  <si>
    <t>UNKNORE UP SDG</t>
  </si>
  <si>
    <t>UPHILL JN</t>
  </si>
  <si>
    <t>UPMIN P6</t>
  </si>
  <si>
    <t>UPMINSTER</t>
  </si>
  <si>
    <t>UPMINSTER LONDON UNDERGROUND</t>
  </si>
  <si>
    <t>UPTON LOVELL</t>
  </si>
  <si>
    <t>USAN</t>
  </si>
  <si>
    <t>UTTOXETER SIGNAL BOX</t>
  </si>
  <si>
    <t>VALLEY</t>
  </si>
  <si>
    <t>VAUXHALL</t>
  </si>
  <si>
    <t>VICTORIA</t>
  </si>
  <si>
    <t>VIRGINIAW</t>
  </si>
  <si>
    <t>VOLTRRDJN</t>
  </si>
  <si>
    <t>W BROMPTN</t>
  </si>
  <si>
    <t>W CROYDON</t>
  </si>
  <si>
    <t>W DRAYARC</t>
  </si>
  <si>
    <t>W DRAYTN</t>
  </si>
  <si>
    <t>W EALING</t>
  </si>
  <si>
    <t>W HAM HL</t>
  </si>
  <si>
    <t>W HAMPSTD</t>
  </si>
  <si>
    <t>W HORNDON</t>
  </si>
  <si>
    <t>W KIRBY</t>
  </si>
  <si>
    <t>W NORWOOD</t>
  </si>
  <si>
    <t>WADHURST</t>
  </si>
  <si>
    <t>WAKEFEURO</t>
  </si>
  <si>
    <t>WAKEFLD K</t>
  </si>
  <si>
    <t>WAKEFLD W</t>
  </si>
  <si>
    <t>WALKDEN</t>
  </si>
  <si>
    <t>WALSALL</t>
  </si>
  <si>
    <t>WALSALL TAMPER SIDINGS</t>
  </si>
  <si>
    <t>WALSALLFT</t>
  </si>
  <si>
    <t>WALTHMSWC</t>
  </si>
  <si>
    <t>WALTON JN</t>
  </si>
  <si>
    <t>WALTON-ON-THE-NAZE</t>
  </si>
  <si>
    <t>WANDSWTCM</t>
  </si>
  <si>
    <t>WANSTD PK</t>
  </si>
  <si>
    <t>WAPPING (ELL)</t>
  </si>
  <si>
    <t>WARE</t>
  </si>
  <si>
    <t>WAREHAM</t>
  </si>
  <si>
    <t>WARMINST</t>
  </si>
  <si>
    <t>WARMINSTR</t>
  </si>
  <si>
    <t>WARMMODGB</t>
  </si>
  <si>
    <t>WARRINGTON LATCHFORD SDGS (DBS)</t>
  </si>
  <si>
    <t>WARRTN BQ</t>
  </si>
  <si>
    <t>WARRTNARP</t>
  </si>
  <si>
    <t>WARRTNCEN</t>
  </si>
  <si>
    <t>WARRTNRMT</t>
  </si>
  <si>
    <t>WARWICKPW</t>
  </si>
  <si>
    <t>WASHWDCMX</t>
  </si>
  <si>
    <t>WASHWDHAC</t>
  </si>
  <si>
    <t>WASHWDHGB</t>
  </si>
  <si>
    <t>WATERLOO</t>
  </si>
  <si>
    <t>WATERLOOM</t>
  </si>
  <si>
    <t>WATFDJNDC</t>
  </si>
  <si>
    <t>WATFORD YARD (LDN CONCRETE)</t>
  </si>
  <si>
    <t>WATFORDJN</t>
  </si>
  <si>
    <t>WATLNGTON</t>
  </si>
  <si>
    <t>WATTON</t>
  </si>
  <si>
    <t>WBRNPK CS</t>
  </si>
  <si>
    <t>WEALNGEMU</t>
  </si>
  <si>
    <t>WEAVER JN</t>
  </si>
  <si>
    <t>WEEDON</t>
  </si>
  <si>
    <t>WELBRO US</t>
  </si>
  <si>
    <t>WELHAMGRN</t>
  </si>
  <si>
    <t>WELINGBRO</t>
  </si>
  <si>
    <t>WELLINGTN</t>
  </si>
  <si>
    <t>WELSHPOOL</t>
  </si>
  <si>
    <t>WELWYN GC</t>
  </si>
  <si>
    <t>WELWYNEMU</t>
  </si>
  <si>
    <t>WEM</t>
  </si>
  <si>
    <t>WEMBLCSLO</t>
  </si>
  <si>
    <t>WEMBLEYST</t>
  </si>
  <si>
    <t>WEMBLEYTC</t>
  </si>
  <si>
    <t>WEMBLEYYD</t>
  </si>
  <si>
    <t>WEMBLYLMD</t>
  </si>
  <si>
    <t>WEMRECP</t>
  </si>
  <si>
    <t>WEMYSSBAY</t>
  </si>
  <si>
    <t>WEMYSSBJN</t>
  </si>
  <si>
    <t>WENNGTNXO</t>
  </si>
  <si>
    <t>WENTLOOG</t>
  </si>
  <si>
    <t>WERRNTNJN</t>
  </si>
  <si>
    <t>WEST THURROCK SDGS (FLHH)</t>
  </si>
  <si>
    <t>WESTBPKGB</t>
  </si>
  <si>
    <t>WESTBRYCR</t>
  </si>
  <si>
    <t>WESTBURYL</t>
  </si>
  <si>
    <t>WESTBURYW</t>
  </si>
  <si>
    <t>WESTBURYY</t>
  </si>
  <si>
    <t>WESTCLIFF</t>
  </si>
  <si>
    <t>WESTERTON</t>
  </si>
  <si>
    <t>WESTNHGXO</t>
  </si>
  <si>
    <t>WESTON SM</t>
  </si>
  <si>
    <t>WESTRLEGH</t>
  </si>
  <si>
    <t>WESTRLY J</t>
  </si>
  <si>
    <t>WEYBRIDGE</t>
  </si>
  <si>
    <t>WEYMOUTH</t>
  </si>
  <si>
    <t>WHATLEYGB</t>
  </si>
  <si>
    <t>WHATLYQ</t>
  </si>
  <si>
    <t>WHIFFLET</t>
  </si>
  <si>
    <t>WHITACREJ</t>
  </si>
  <si>
    <t>WHITBY</t>
  </si>
  <si>
    <t>WHITECHAPEL (ELL)</t>
  </si>
  <si>
    <t>WHITEHAVN</t>
  </si>
  <si>
    <t>WHITEHLJN</t>
  </si>
  <si>
    <t>WHITEMOOR</t>
  </si>
  <si>
    <t>WHITLAND</t>
  </si>
  <si>
    <t>WHITLFDFD</t>
  </si>
  <si>
    <t>WHITTLESFORD PARKWAY</t>
  </si>
  <si>
    <t>WHITTLSEA</t>
  </si>
  <si>
    <t>WHMPSTDTK</t>
  </si>
  <si>
    <t>WHTLKSEND</t>
  </si>
  <si>
    <t>WICHNORJN</t>
  </si>
  <si>
    <t>WICK</t>
  </si>
  <si>
    <t>WICKFORD</t>
  </si>
  <si>
    <t>WIGAN NW</t>
  </si>
  <si>
    <t>WIGAN TMD</t>
  </si>
  <si>
    <t>WIGAN WAL</t>
  </si>
  <si>
    <t>WIGANWUCS</t>
  </si>
  <si>
    <t>WIGSTNNJN</t>
  </si>
  <si>
    <t>WIGTON</t>
  </si>
  <si>
    <t>WILLESDEN JN HL TURNBACK</t>
  </si>
  <si>
    <t>WILLESDEN OLD OAK SIDINGS</t>
  </si>
  <si>
    <t>WILLGDNJN</t>
  </si>
  <si>
    <t>WILMSLOW</t>
  </si>
  <si>
    <t>WILSDN ET</t>
  </si>
  <si>
    <t>WILSDNBNT</t>
  </si>
  <si>
    <t>WILSDNDCR</t>
  </si>
  <si>
    <t>WILSDNJHL</t>
  </si>
  <si>
    <t>WILSDNJLL</t>
  </si>
  <si>
    <t>WILSDNNO7</t>
  </si>
  <si>
    <t>WILSDNTNC</t>
  </si>
  <si>
    <t>WILSDNWLJ</t>
  </si>
  <si>
    <t>WIMBLDNPK</t>
  </si>
  <si>
    <t>WIMBLEDON</t>
  </si>
  <si>
    <t>WIMBLEDON PARK CSD</t>
  </si>
  <si>
    <t>WINCHESTR</t>
  </si>
  <si>
    <t>WIND&amp;ETON</t>
  </si>
  <si>
    <t>WINDERMRE</t>
  </si>
  <si>
    <t>WINDSORRS</t>
  </si>
  <si>
    <t>WINSFORD</t>
  </si>
  <si>
    <t>WISHAW</t>
  </si>
  <si>
    <t>WISHFORD</t>
  </si>
  <si>
    <t>WITHAM</t>
  </si>
  <si>
    <t>WKGTON DK</t>
  </si>
  <si>
    <t>WKGTON YD</t>
  </si>
  <si>
    <t>WLSDNOTMS</t>
  </si>
  <si>
    <t>WLSDNPRDC</t>
  </si>
  <si>
    <t>WLTHMSTQR</t>
  </si>
  <si>
    <t>WMBLY LHS</t>
  </si>
  <si>
    <t>WMBLYNYR1</t>
  </si>
  <si>
    <t>WMBLYNYR5</t>
  </si>
  <si>
    <t>WNCHBRGHJ</t>
  </si>
  <si>
    <t>WOKING</t>
  </si>
  <si>
    <t>WOKINGDAY</t>
  </si>
  <si>
    <t>WOKINGDNY</t>
  </si>
  <si>
    <t>WOKINGHAM</t>
  </si>
  <si>
    <t>WOLVECOTJ</t>
  </si>
  <si>
    <t>WOLVES ST</t>
  </si>
  <si>
    <t>WOLVHMPTN</t>
  </si>
  <si>
    <t>WOLVHMTCS</t>
  </si>
  <si>
    <t>WOLVTN CS</t>
  </si>
  <si>
    <t>WOODBORO</t>
  </si>
  <si>
    <t>WOODBRDGE</t>
  </si>
  <si>
    <t>WOODGRAPK</t>
  </si>
  <si>
    <t>WOODHJ SD</t>
  </si>
  <si>
    <t>WOOFERTON</t>
  </si>
  <si>
    <t>WOOL</t>
  </si>
  <si>
    <t>WOOLMRGRN</t>
  </si>
  <si>
    <t>WOOLWICHA</t>
  </si>
  <si>
    <t>WOOTTON B</t>
  </si>
  <si>
    <t>WOOTTONBJ</t>
  </si>
  <si>
    <t>WORCESTER HEREFORD SIDINGS</t>
  </si>
  <si>
    <t>WORCSTRSD</t>
  </si>
  <si>
    <t>WORKINGTN</t>
  </si>
  <si>
    <t>WORKNGTN</t>
  </si>
  <si>
    <t>WORKSDREC</t>
  </si>
  <si>
    <t>WORKSOP</t>
  </si>
  <si>
    <t>WORKSP DY</t>
  </si>
  <si>
    <t>WORLE JN</t>
  </si>
  <si>
    <t>WORTHING</t>
  </si>
  <si>
    <t>WORTINGJN</t>
  </si>
  <si>
    <t>WOSTER SH</t>
  </si>
  <si>
    <t>WOSTER YD</t>
  </si>
  <si>
    <t>WOSTERFST</t>
  </si>
  <si>
    <t>WRAWBYJN</t>
  </si>
  <si>
    <t>WREXHMCEN</t>
  </si>
  <si>
    <t>WREXHMGEN</t>
  </si>
  <si>
    <t>WRNTHGBRF</t>
  </si>
  <si>
    <t>WRUIS DEP</t>
  </si>
  <si>
    <t>WST EALNG</t>
  </si>
  <si>
    <t>WSTBURTPS</t>
  </si>
  <si>
    <t>WWORTHING</t>
  </si>
  <si>
    <t>WYLYEXING</t>
  </si>
  <si>
    <t>WYMONDHAM</t>
  </si>
  <si>
    <t>Y RHONDDA</t>
  </si>
  <si>
    <t>YATE</t>
  </si>
  <si>
    <t>YATTON</t>
  </si>
  <si>
    <t>YEOVIL JN</t>
  </si>
  <si>
    <t>YEOVILPML</t>
  </si>
  <si>
    <t>YOKER CS</t>
  </si>
  <si>
    <t>YORK</t>
  </si>
  <si>
    <t>YORK DMUD - SIEMENS</t>
  </si>
  <si>
    <t>YORK P SD</t>
  </si>
  <si>
    <t>YORK UPYD</t>
  </si>
  <si>
    <t>YORK WKS</t>
  </si>
  <si>
    <t>YORK YARD SOUTH (FLHH)</t>
  </si>
  <si>
    <t>YORKGRSHD</t>
  </si>
  <si>
    <t>YORKWAYSJ</t>
  </si>
  <si>
    <t>YORKYDSJN</t>
  </si>
  <si>
    <t>YSTRADMCH</t>
  </si>
  <si>
    <t>keep</t>
  </si>
  <si>
    <t>caused</t>
  </si>
  <si>
    <t>Delay Caused</t>
  </si>
  <si>
    <t>PRIM</t>
  </si>
  <si>
    <t>REACT</t>
  </si>
  <si>
    <t>901 R</t>
  </si>
  <si>
    <t>902 R</t>
  </si>
  <si>
    <t>CAUSED</t>
  </si>
  <si>
    <t>SUFFERED</t>
  </si>
  <si>
    <t>P:R</t>
  </si>
  <si>
    <t xml:space="preserve">C:S </t>
  </si>
  <si>
    <t>other</t>
  </si>
  <si>
    <t>ABERDEEN CRAIGINCHES</t>
  </si>
  <si>
    <t>ACTONLANE</t>
  </si>
  <si>
    <t>ADLGTON C</t>
  </si>
  <si>
    <t>AMBERGATE</t>
  </si>
  <si>
    <t>ANGSTNWFL</t>
  </si>
  <si>
    <t>ASHURSTNF</t>
  </si>
  <si>
    <t>BANK HALL</t>
  </si>
  <si>
    <t>BEESTON SIMS METALS GBRF</t>
  </si>
  <si>
    <t>BELLINGHAM SDG</t>
  </si>
  <si>
    <t>BERRYLNDS</t>
  </si>
  <si>
    <t>BESCOTLHS</t>
  </si>
  <si>
    <t>BHAMOORS2</t>
  </si>
  <si>
    <t>BHAMOORSS</t>
  </si>
  <si>
    <t>BHAMSNWSD</t>
  </si>
  <si>
    <t>BICESTNTB</t>
  </si>
  <si>
    <t>BIGGLESWD</t>
  </si>
  <si>
    <t>BLAIRHILL</t>
  </si>
  <si>
    <t>BLAKE ST</t>
  </si>
  <si>
    <t>BLKBKSTRT</t>
  </si>
  <si>
    <t>BODMINPKW</t>
  </si>
  <si>
    <t>BRAYSTONS</t>
  </si>
  <si>
    <t>BURNMONCR</t>
  </si>
  <si>
    <t>BURTON</t>
  </si>
  <si>
    <t>BUSH HLPK</t>
  </si>
  <si>
    <t>CAMBGELHS</t>
  </si>
  <si>
    <t>CAMBGEREC</t>
  </si>
  <si>
    <t>CAMBGESDN</t>
  </si>
  <si>
    <t>CAMBGSDGS</t>
  </si>
  <si>
    <t>CAMBHEATH</t>
  </si>
  <si>
    <t>CANONBURY</t>
  </si>
  <si>
    <t>CARFIN</t>
  </si>
  <si>
    <t>CARLTNRDJ</t>
  </si>
  <si>
    <t>CATHCART</t>
  </si>
  <si>
    <t>CHESTERRD</t>
  </si>
  <si>
    <t>CHSTRTNJN</t>
  </si>
  <si>
    <t>CNBKLAF</t>
  </si>
  <si>
    <t>COLCHRREC</t>
  </si>
  <si>
    <t>COLLYHSTR</t>
  </si>
  <si>
    <t>CORKERHIL</t>
  </si>
  <si>
    <t>COTTMPWRS</t>
  </si>
  <si>
    <t>CRICKWDBC</t>
  </si>
  <si>
    <t>CRICKWRT</t>
  </si>
  <si>
    <t>CROFTONPK</t>
  </si>
  <si>
    <t>DAISYHILL</t>
  </si>
  <si>
    <t>DALZELWKS</t>
  </si>
  <si>
    <t>DAVTRY GB</t>
  </si>
  <si>
    <t>DENTON JN</t>
  </si>
  <si>
    <t>DINNGTONJ</t>
  </si>
  <si>
    <t>DOLLANDS MOOR (GBRF)</t>
  </si>
  <si>
    <t>DONC CHS</t>
  </si>
  <si>
    <t>DONCIPORT</t>
  </si>
  <si>
    <t>DONWKSWAB</t>
  </si>
  <si>
    <t>DRIGG</t>
  </si>
  <si>
    <t>DUMBRECK</t>
  </si>
  <si>
    <t>DUNBAR US</t>
  </si>
  <si>
    <t>DYCERFARM</t>
  </si>
  <si>
    <t>ELDSLE US</t>
  </si>
  <si>
    <t>ELEIGHDCS</t>
  </si>
  <si>
    <t>ELEPHANTC</t>
  </si>
  <si>
    <t>ELLESMERE PORT (DB SCHENKER)</t>
  </si>
  <si>
    <t>EMGGBRF</t>
  </si>
  <si>
    <t>EMIDGWTFL</t>
  </si>
  <si>
    <t>ESTBOLDON</t>
  </si>
  <si>
    <t>FARNWORTH</t>
  </si>
  <si>
    <t>FAWLEYCAD</t>
  </si>
  <si>
    <t>FTWILM SS</t>
  </si>
  <si>
    <t>GRANGEMTH</t>
  </si>
  <si>
    <t>HACKBRDGE</t>
  </si>
  <si>
    <t>HACKNEYCT</t>
  </si>
  <si>
    <t>HADDENMTP</t>
  </si>
  <si>
    <t>HAMILTNSQ</t>
  </si>
  <si>
    <t>HAMPDN PK</t>
  </si>
  <si>
    <t>HAMSTEAD</t>
  </si>
  <si>
    <t>HARLINGTN</t>
  </si>
  <si>
    <t>HEATHFLD</t>
  </si>
  <si>
    <t>HEATONCHL</t>
  </si>
  <si>
    <t>HELMS SDG</t>
  </si>
  <si>
    <t>HEMELHEMP</t>
  </si>
  <si>
    <t>HERNE HILL HEADSHUNT</t>
  </si>
  <si>
    <t>HINDLOWFL</t>
  </si>
  <si>
    <t>HINDLOWGB</t>
  </si>
  <si>
    <t>HRLWOMILL</t>
  </si>
  <si>
    <t>HYTHE</t>
  </si>
  <si>
    <t>IMBULKT 1</t>
  </si>
  <si>
    <t>INVERNSYD</t>
  </si>
  <si>
    <t>INVGOWRIE</t>
  </si>
  <si>
    <t>K SUTTON</t>
  </si>
  <si>
    <t>KENTHOUSE</t>
  </si>
  <si>
    <t>KENTISHTW</t>
  </si>
  <si>
    <t>KETRSSDG</t>
  </si>
  <si>
    <t>KEWGARDNS</t>
  </si>
  <si>
    <t>KINGS NORTON SIG SY522</t>
  </si>
  <si>
    <t>KNETMODGB</t>
  </si>
  <si>
    <t>LACKENBY</t>
  </si>
  <si>
    <t>LDSWHLRGB</t>
  </si>
  <si>
    <t>LEEDGBRF</t>
  </si>
  <si>
    <t>LEITHDKSF</t>
  </si>
  <si>
    <t>LEYTNSTNH</t>
  </si>
  <si>
    <t>LITLEBORO</t>
  </si>
  <si>
    <t>LIVEMRGBR</t>
  </si>
  <si>
    <t>LNDSYORFL</t>
  </si>
  <si>
    <t>LONDNFLDS</t>
  </si>
  <si>
    <t>LONGPRTDS</t>
  </si>
  <si>
    <t>LONGSIGHT</t>
  </si>
  <si>
    <t>MANVIC RS</t>
  </si>
  <si>
    <t>MARCHWDFL</t>
  </si>
  <si>
    <t>MARCMODGB</t>
  </si>
  <si>
    <t>MARYHILL</t>
  </si>
  <si>
    <t>MELTONMOW</t>
  </si>
  <si>
    <t>MEREQFHH</t>
  </si>
  <si>
    <t>MERRYTON</t>
  </si>
  <si>
    <t>MIDDLSSDS</t>
  </si>
  <si>
    <t>MILLHILLB</t>
  </si>
  <si>
    <t>MKSTEYS&amp;T</t>
  </si>
  <si>
    <t>MNKBRTNGB</t>
  </si>
  <si>
    <t>MNTLELNGB</t>
  </si>
  <si>
    <t>MOIRA</t>
  </si>
  <si>
    <t>NEASDNSFL</t>
  </si>
  <si>
    <t>NEATH ABBEY WHARF (DBS)</t>
  </si>
  <si>
    <t>NEWTON TB</t>
  </si>
  <si>
    <t>NORTH BLYTH (DBS)</t>
  </si>
  <si>
    <t>NORTHENDN</t>
  </si>
  <si>
    <t>NORTHFLEET LAFARGE</t>
  </si>
  <si>
    <t>NTHBLNDPK</t>
  </si>
  <si>
    <t>OLD DALBY</t>
  </si>
  <si>
    <t>OXBNRDFHH</t>
  </si>
  <si>
    <t>PADDNEWYD</t>
  </si>
  <si>
    <t>PARKQ  CT</t>
  </si>
  <si>
    <t>PARKQY LS</t>
  </si>
  <si>
    <t>PENYFORDC</t>
  </si>
  <si>
    <t>PLUMPTON</t>
  </si>
  <si>
    <t>PORTLETHN</t>
  </si>
  <si>
    <t>POWDERHAL</t>
  </si>
  <si>
    <t>PRESTNPNS</t>
  </si>
  <si>
    <t>RAYNES PK</t>
  </si>
  <si>
    <t>RECTORY J</t>
  </si>
  <si>
    <t>RECTORYJ</t>
  </si>
  <si>
    <t>RHAM MASB</t>
  </si>
  <si>
    <t>RIBBLEHD</t>
  </si>
  <si>
    <t>ROCHFORD</t>
  </si>
  <si>
    <t>ROYDON</t>
  </si>
  <si>
    <t>RUTHRGLEN</t>
  </si>
  <si>
    <t>SAWBGEWTH</t>
  </si>
  <si>
    <t>SAXILBY</t>
  </si>
  <si>
    <t>SCUN CNP</t>
  </si>
  <si>
    <t>SEATON</t>
  </si>
  <si>
    <t>SELDTFSDG</t>
  </si>
  <si>
    <t>SEVENKNGS</t>
  </si>
  <si>
    <t>SFRTHCTGB</t>
  </si>
  <si>
    <t>SHAWFORD</t>
  </si>
  <si>
    <t>SHIREBRK</t>
  </si>
  <si>
    <t>SHOEBYGB</t>
  </si>
  <si>
    <t>SILKSTRMJ</t>
  </si>
  <si>
    <t>SILWOOD JUNCTION (ELL)</t>
  </si>
  <si>
    <t>SINFINSDG</t>
  </si>
  <si>
    <t>SINGLEWXO</t>
  </si>
  <si>
    <t>SKINNINGV</t>
  </si>
  <si>
    <t>SMALHTHGB</t>
  </si>
  <si>
    <t>SOLIHULL</t>
  </si>
  <si>
    <t>SOMERLYTN</t>
  </si>
  <si>
    <t>SOTONPWAY</t>
  </si>
  <si>
    <t>SOUTH BANK TEES DOCK (DRS)</t>
  </si>
  <si>
    <t>STANSTED AIRPORT SIG L1201</t>
  </si>
  <si>
    <t>STANTON G</t>
  </si>
  <si>
    <t>STHEDVDSN</t>
  </si>
  <si>
    <t>STHEDVUSS</t>
  </si>
  <si>
    <t>STJAMESPK</t>
  </si>
  <si>
    <t>STMARGRTS</t>
  </si>
  <si>
    <t>STONEMSDG</t>
  </si>
  <si>
    <t>THAMESHVN</t>
  </si>
  <si>
    <t>THORESBY</t>
  </si>
  <si>
    <t>THORNEYML</t>
  </si>
  <si>
    <t>THORNLEBK</t>
  </si>
  <si>
    <t>TILBURYGT</t>
  </si>
  <si>
    <t>TILBY IRT</t>
  </si>
  <si>
    <t>TUEBROOK</t>
  </si>
  <si>
    <t>TYSELYTMD</t>
  </si>
  <si>
    <t>UDDINGSTN</t>
  </si>
  <si>
    <t>UPNEY JN</t>
  </si>
  <si>
    <t>WANDSWTHT</t>
  </si>
  <si>
    <t>WANDSWTRD</t>
  </si>
  <si>
    <t>WDRAHNFHH</t>
  </si>
  <si>
    <t>WENDOVER</t>
  </si>
  <si>
    <t>WESTBYUTC</t>
  </si>
  <si>
    <t>WHATLEY Q</t>
  </si>
  <si>
    <t>WITHM 763</t>
  </si>
  <si>
    <t>WIVENHOE</t>
  </si>
  <si>
    <t>WOOD ST</t>
  </si>
  <si>
    <t>WSTRFLD</t>
  </si>
  <si>
    <t>YOKER</t>
  </si>
  <si>
    <t>2020 rank</t>
  </si>
  <si>
    <t>CAUSE</t>
  </si>
  <si>
    <t>SUFFER</t>
  </si>
  <si>
    <t>TOP 99 RANKS</t>
  </si>
  <si>
    <t>65630</t>
  </si>
  <si>
    <t>17132</t>
  </si>
  <si>
    <t>87212</t>
  </si>
  <si>
    <t>25701</t>
  </si>
  <si>
    <t>87219</t>
  </si>
  <si>
    <t>32000</t>
  </si>
  <si>
    <t>31510</t>
  </si>
  <si>
    <t>72410</t>
  </si>
  <si>
    <t>77301</t>
  </si>
  <si>
    <t>16416</t>
  </si>
  <si>
    <t>42140</t>
  </si>
  <si>
    <t>65043</t>
  </si>
  <si>
    <t>87701</t>
  </si>
  <si>
    <t>87201</t>
  </si>
  <si>
    <t>33088</t>
  </si>
  <si>
    <t>30120</t>
  </si>
  <si>
    <t>36151</t>
  </si>
  <si>
    <t>87911</t>
  </si>
  <si>
    <t>04303</t>
  </si>
  <si>
    <t>74237</t>
  </si>
  <si>
    <t>63201</t>
  </si>
  <si>
    <t>23421</t>
  </si>
  <si>
    <t>52226</t>
  </si>
  <si>
    <t>73000</t>
  </si>
  <si>
    <t>69202</t>
  </si>
  <si>
    <t>17135</t>
  </si>
  <si>
    <t>86031</t>
  </si>
  <si>
    <t>47221</t>
  </si>
  <si>
    <t>07257</t>
  </si>
  <si>
    <t>04235</t>
  </si>
  <si>
    <t>81700</t>
  </si>
  <si>
    <t>54238</t>
  </si>
  <si>
    <t>70261</t>
  </si>
  <si>
    <t>70030</t>
  </si>
  <si>
    <t>18474</t>
  </si>
  <si>
    <t>52741</t>
  </si>
  <si>
    <t>45106</t>
  </si>
  <si>
    <t>88415</t>
  </si>
  <si>
    <t>32515</t>
  </si>
  <si>
    <t>63451</t>
  </si>
  <si>
    <t>87801</t>
  </si>
  <si>
    <t>40320</t>
  </si>
  <si>
    <t>69215</t>
  </si>
  <si>
    <t>88447</t>
  </si>
  <si>
    <t>54311</t>
  </si>
  <si>
    <t>71040</t>
  </si>
  <si>
    <t>31521</t>
  </si>
  <si>
    <t>33087</t>
  </si>
  <si>
    <t>15866</t>
  </si>
  <si>
    <t>88466</t>
  </si>
  <si>
    <t>87245</t>
  </si>
  <si>
    <t>55247</t>
  </si>
  <si>
    <t>25316</t>
  </si>
  <si>
    <t>32530</t>
  </si>
  <si>
    <t>86066</t>
  </si>
  <si>
    <t>87967</t>
  </si>
  <si>
    <t>86520</t>
  </si>
  <si>
    <t>16602</t>
  </si>
  <si>
    <t>74313</t>
  </si>
  <si>
    <t>70100</t>
  </si>
  <si>
    <t>06401</t>
  </si>
  <si>
    <t>87637</t>
  </si>
  <si>
    <t>13526</t>
  </si>
  <si>
    <t>12931</t>
  </si>
  <si>
    <t>11720</t>
  </si>
  <si>
    <t>32534</t>
  </si>
  <si>
    <t>06365</t>
  </si>
  <si>
    <t>87941</t>
  </si>
  <si>
    <t>87980</t>
  </si>
  <si>
    <t>43314</t>
  </si>
  <si>
    <t>62011</t>
  </si>
  <si>
    <t>74446</t>
  </si>
  <si>
    <t>64224</t>
  </si>
  <si>
    <t>87671</t>
  </si>
  <si>
    <t>31033</t>
  </si>
  <si>
    <t>87603</t>
  </si>
  <si>
    <t>65823</t>
  </si>
  <si>
    <t>06354</t>
  </si>
  <si>
    <t>63021</t>
  </si>
  <si>
    <t>86921</t>
  </si>
  <si>
    <t>32111</t>
  </si>
  <si>
    <t>88491</t>
  </si>
  <si>
    <t>87722</t>
  </si>
  <si>
    <t>35136</t>
  </si>
  <si>
    <t>87052</t>
  </si>
  <si>
    <t>57403</t>
  </si>
  <si>
    <t>49211</t>
  </si>
  <si>
    <t>63629</t>
  </si>
  <si>
    <t>87222</t>
  </si>
  <si>
    <t>48231</t>
  </si>
  <si>
    <t>89428</t>
  </si>
  <si>
    <t>09161</t>
  </si>
  <si>
    <t>53401</t>
  </si>
  <si>
    <t>89351</t>
  </si>
  <si>
    <t>62400</t>
  </si>
  <si>
    <t>87651</t>
  </si>
  <si>
    <t>50328</t>
  </si>
  <si>
    <t>87171</t>
  </si>
  <si>
    <t>69300</t>
  </si>
  <si>
    <t>86122</t>
  </si>
  <si>
    <t>72007</t>
  </si>
  <si>
    <t>29150</t>
  </si>
  <si>
    <t>67003</t>
  </si>
  <si>
    <t>87920</t>
  </si>
  <si>
    <t>72268</t>
  </si>
  <si>
    <t>72275</t>
  </si>
  <si>
    <t>73822</t>
  </si>
  <si>
    <t>17033</t>
  </si>
  <si>
    <t>04221</t>
  </si>
  <si>
    <t>25705</t>
  </si>
  <si>
    <t>70306</t>
  </si>
  <si>
    <t>32529</t>
  </si>
  <si>
    <t>82101</t>
  </si>
  <si>
    <t>53231</t>
  </si>
  <si>
    <t>86901</t>
  </si>
  <si>
    <t>07466</t>
  </si>
  <si>
    <t>44421</t>
  </si>
  <si>
    <t>89363</t>
  </si>
  <si>
    <t>69021</t>
  </si>
  <si>
    <t>79791</t>
  </si>
  <si>
    <t>18641</t>
  </si>
  <si>
    <t>44304</t>
  </si>
  <si>
    <t>86451</t>
  </si>
  <si>
    <t>73508</t>
  </si>
  <si>
    <t>53221</t>
  </si>
  <si>
    <t>51815</t>
  </si>
  <si>
    <t>50049</t>
  </si>
  <si>
    <t>86341</t>
  </si>
  <si>
    <t>54103</t>
  </si>
  <si>
    <t>83421</t>
  </si>
  <si>
    <t>19105</t>
  </si>
  <si>
    <t>66409</t>
  </si>
  <si>
    <t>73775</t>
  </si>
  <si>
    <t>53223</t>
  </si>
  <si>
    <t>87214</t>
  </si>
  <si>
    <t>88451</t>
  </si>
  <si>
    <t>88424</t>
  </si>
  <si>
    <t>73663</t>
  </si>
  <si>
    <t>18067</t>
  </si>
  <si>
    <t>18438</t>
  </si>
  <si>
    <t>50423</t>
  </si>
  <si>
    <t>78451</t>
  </si>
  <si>
    <t>74005</t>
  </si>
  <si>
    <t>87681</t>
  </si>
  <si>
    <t>31620</t>
  </si>
  <si>
    <t>88721</t>
  </si>
  <si>
    <t>07413</t>
  </si>
  <si>
    <t>87975</t>
  </si>
  <si>
    <t>70411</t>
  </si>
  <si>
    <t>66460</t>
  </si>
  <si>
    <t>89501</t>
  </si>
  <si>
    <t>66510</t>
  </si>
  <si>
    <t>30164</t>
  </si>
  <si>
    <t>71009</t>
  </si>
  <si>
    <t>32563</t>
  </si>
  <si>
    <t>09531</t>
  </si>
  <si>
    <t>27263</t>
  </si>
  <si>
    <t>53004</t>
  </si>
  <si>
    <t>73499</t>
  </si>
  <si>
    <t>32050</t>
  </si>
  <si>
    <t>69424</t>
  </si>
  <si>
    <t>86083</t>
  </si>
  <si>
    <t>86499</t>
  </si>
  <si>
    <t>89473</t>
  </si>
  <si>
    <t>59241</t>
  </si>
  <si>
    <t>03331</t>
  </si>
  <si>
    <t>81109</t>
  </si>
  <si>
    <t>66447</t>
  </si>
  <si>
    <t>74322</t>
  </si>
  <si>
    <t>67195</t>
  </si>
  <si>
    <t>86311</t>
  </si>
  <si>
    <t>87249</t>
  </si>
  <si>
    <t>36192</t>
  </si>
  <si>
    <t>52739</t>
  </si>
  <si>
    <t>03054</t>
  </si>
  <si>
    <t>74803</t>
  </si>
  <si>
    <t>73503</t>
  </si>
  <si>
    <t>75004</t>
  </si>
  <si>
    <t>30021</t>
  </si>
  <si>
    <t>54001</t>
  </si>
  <si>
    <t>50223</t>
  </si>
  <si>
    <t>13702</t>
  </si>
  <si>
    <t>73420</t>
  </si>
  <si>
    <t>47412</t>
  </si>
  <si>
    <t>65611</t>
  </si>
  <si>
    <t>73251</t>
  </si>
  <si>
    <t>66433</t>
  </si>
  <si>
    <t>36605</t>
  </si>
  <si>
    <t>18479</t>
  </si>
  <si>
    <t>87114</t>
  </si>
  <si>
    <t>70201</t>
  </si>
  <si>
    <t>74265</t>
  </si>
  <si>
    <t>03401</t>
  </si>
  <si>
    <t>24108</t>
  </si>
  <si>
    <t>88409</t>
  </si>
  <si>
    <t>35531</t>
  </si>
  <si>
    <t>46272</t>
  </si>
  <si>
    <t>03140</t>
  </si>
  <si>
    <t>68076</t>
  </si>
  <si>
    <t>70320</t>
  </si>
  <si>
    <t>15883</t>
  </si>
  <si>
    <t>79304</t>
  </si>
  <si>
    <t>43211</t>
  </si>
  <si>
    <t>06211</t>
  </si>
  <si>
    <t>52736</t>
  </si>
  <si>
    <t>66411</t>
  </si>
  <si>
    <t>87062</t>
  </si>
  <si>
    <t>54304</t>
  </si>
  <si>
    <t>50324</t>
  </si>
  <si>
    <t>51722</t>
  </si>
  <si>
    <t>15449</t>
  </si>
  <si>
    <t>86321</t>
  </si>
  <si>
    <t>84139</t>
  </si>
  <si>
    <t>67116</t>
  </si>
  <si>
    <t>50334</t>
  </si>
  <si>
    <t>45201</t>
  </si>
  <si>
    <t>72017</t>
  </si>
  <si>
    <t>86703</t>
  </si>
  <si>
    <t>63630</t>
  </si>
  <si>
    <t>25016</t>
  </si>
  <si>
    <t>30033</t>
  </si>
  <si>
    <t>51914</t>
  </si>
  <si>
    <t>68089</t>
  </si>
  <si>
    <t>87972</t>
  </si>
  <si>
    <t>07278</t>
  </si>
  <si>
    <t>35111</t>
  </si>
  <si>
    <t>72419</t>
  </si>
  <si>
    <t>87609</t>
  </si>
  <si>
    <t>34009</t>
  </si>
  <si>
    <t>86241</t>
  </si>
  <si>
    <t>86087</t>
  </si>
  <si>
    <t>51937</t>
  </si>
  <si>
    <t>86101</t>
  </si>
  <si>
    <t>65651</t>
  </si>
  <si>
    <t>70361</t>
  </si>
  <si>
    <t>63018</t>
  </si>
  <si>
    <t>87169</t>
  </si>
  <si>
    <t>24385</t>
  </si>
  <si>
    <t>24701</t>
  </si>
  <si>
    <t>18057</t>
  </si>
  <si>
    <t>12132</t>
  </si>
  <si>
    <t>66031</t>
  </si>
  <si>
    <t>01100</t>
  </si>
  <si>
    <t>25710</t>
  </si>
  <si>
    <t>65553</t>
  </si>
  <si>
    <t>89375</t>
  </si>
  <si>
    <t>14031</t>
  </si>
  <si>
    <t>88315</t>
  </si>
  <si>
    <t>35325</t>
  </si>
  <si>
    <t>66502</t>
  </si>
  <si>
    <t>53104</t>
  </si>
  <si>
    <t>87004</t>
  </si>
  <si>
    <t>36600</t>
  </si>
  <si>
    <t>87149</t>
  </si>
  <si>
    <t>73111</t>
  </si>
  <si>
    <t>88103</t>
  </si>
  <si>
    <t>13154</t>
  </si>
  <si>
    <t>81907</t>
  </si>
  <si>
    <t>47611</t>
  </si>
  <si>
    <t>89011</t>
  </si>
  <si>
    <t>04032</t>
  </si>
  <si>
    <t>65933</t>
  </si>
  <si>
    <t>89004</t>
  </si>
  <si>
    <t>74236</t>
  </si>
  <si>
    <t>17055</t>
  </si>
  <si>
    <t>03031</t>
  </si>
  <si>
    <t>31747</t>
  </si>
  <si>
    <t>87155</t>
  </si>
  <si>
    <t>48104</t>
  </si>
  <si>
    <t>87135</t>
  </si>
  <si>
    <t>76401</t>
  </si>
  <si>
    <t>46273</t>
  </si>
  <si>
    <t>32571</t>
  </si>
  <si>
    <t>54299</t>
  </si>
  <si>
    <t>55221</t>
  </si>
  <si>
    <t>40050</t>
  </si>
  <si>
    <t>07962</t>
  </si>
  <si>
    <t>49014</t>
  </si>
  <si>
    <t>50434</t>
  </si>
  <si>
    <t>74023</t>
  </si>
  <si>
    <t>04111</t>
  </si>
  <si>
    <t>38384</t>
  </si>
  <si>
    <t>76647</t>
  </si>
  <si>
    <t>87753</t>
  </si>
  <si>
    <t>44038</t>
  </si>
  <si>
    <t>65315</t>
  </si>
  <si>
    <t>85501</t>
  </si>
  <si>
    <t>01144</t>
  </si>
  <si>
    <t>07975</t>
  </si>
  <si>
    <t>46206</t>
  </si>
  <si>
    <t>34002</t>
  </si>
  <si>
    <t>11012</t>
  </si>
  <si>
    <t>23491</t>
  </si>
  <si>
    <t>88329</t>
  </si>
  <si>
    <t>83009</t>
  </si>
  <si>
    <t>88801</t>
  </si>
  <si>
    <t>89611</t>
  </si>
  <si>
    <t>81501</t>
  </si>
  <si>
    <t>86313</t>
  </si>
  <si>
    <t>78608</t>
  </si>
  <si>
    <t>88221</t>
  </si>
  <si>
    <t>18443</t>
  </si>
  <si>
    <t>87625</t>
  </si>
  <si>
    <t>32255</t>
  </si>
  <si>
    <t>11526</t>
  </si>
  <si>
    <t>66009</t>
  </si>
  <si>
    <t>03221</t>
  </si>
  <si>
    <t>36720</t>
  </si>
  <si>
    <t>14040</t>
  </si>
  <si>
    <t>66525</t>
  </si>
  <si>
    <t>16421</t>
  </si>
  <si>
    <t>88486</t>
  </si>
  <si>
    <t>66451</t>
  </si>
  <si>
    <t>06301</t>
  </si>
  <si>
    <t>82332</t>
  </si>
  <si>
    <t>87743</t>
  </si>
  <si>
    <t>02071</t>
  </si>
  <si>
    <t>07140</t>
  </si>
  <si>
    <t>50211</t>
  </si>
  <si>
    <t>79040</t>
  </si>
  <si>
    <t>88476</t>
  </si>
  <si>
    <t>62201</t>
  </si>
  <si>
    <t>87927</t>
  </si>
  <si>
    <t>52045</t>
  </si>
  <si>
    <t>86981</t>
  </si>
  <si>
    <t>06058</t>
  </si>
  <si>
    <t>67219</t>
  </si>
  <si>
    <t>87031</t>
  </si>
  <si>
    <t>32581</t>
  </si>
  <si>
    <t>03102</t>
  </si>
  <si>
    <t>17136</t>
  </si>
  <si>
    <t>64317</t>
  </si>
  <si>
    <t>07953</t>
  </si>
  <si>
    <t>87901</t>
  </si>
  <si>
    <t>65935</t>
  </si>
  <si>
    <t>04821</t>
  </si>
  <si>
    <t>74816</t>
  </si>
  <si>
    <t>09312</t>
  </si>
  <si>
    <t>47344</t>
  </si>
  <si>
    <t>36001</t>
  </si>
  <si>
    <t>83624</t>
  </si>
  <si>
    <t>36711</t>
  </si>
  <si>
    <t>56601</t>
  </si>
  <si>
    <t>63633</t>
  </si>
  <si>
    <t>40076</t>
  </si>
  <si>
    <t>43328</t>
  </si>
  <si>
    <t>48309</t>
  </si>
  <si>
    <t>16102</t>
  </si>
  <si>
    <t>49302</t>
  </si>
  <si>
    <t>57110</t>
  </si>
  <si>
    <t>65601</t>
  </si>
  <si>
    <t>78715</t>
  </si>
  <si>
    <t>29048</t>
  </si>
  <si>
    <t>40001</t>
  </si>
  <si>
    <t>86424</t>
  </si>
  <si>
    <t>19215</t>
  </si>
  <si>
    <t>16523</t>
  </si>
  <si>
    <t>87106</t>
  </si>
  <si>
    <t>80419</t>
  </si>
  <si>
    <t>67214</t>
  </si>
  <si>
    <t>37011</t>
  </si>
  <si>
    <t>87121</t>
  </si>
  <si>
    <t>35124</t>
  </si>
  <si>
    <t>35309</t>
  </si>
  <si>
    <t>88285</t>
  </si>
  <si>
    <t>88515</t>
  </si>
  <si>
    <t>59321</t>
  </si>
  <si>
    <t>38183</t>
  </si>
  <si>
    <t>36702</t>
  </si>
  <si>
    <t>04718</t>
  </si>
  <si>
    <t>49118</t>
  </si>
  <si>
    <t>18464</t>
  </si>
  <si>
    <t>78393</t>
  </si>
  <si>
    <t>35001</t>
  </si>
  <si>
    <t>19211</t>
  </si>
  <si>
    <t>88481</t>
  </si>
  <si>
    <t>07981</t>
  </si>
  <si>
    <t>89144</t>
  </si>
  <si>
    <t>03272</t>
  </si>
  <si>
    <t>63631</t>
  </si>
  <si>
    <t>11231</t>
  </si>
  <si>
    <t>35591</t>
  </si>
  <si>
    <t>64607</t>
  </si>
  <si>
    <t>56598</t>
  </si>
  <si>
    <t>30044</t>
  </si>
  <si>
    <t>10201</t>
  </si>
  <si>
    <t>30331</t>
  </si>
  <si>
    <t>32568</t>
  </si>
  <si>
    <t>45603</t>
  </si>
  <si>
    <t>87301</t>
  </si>
  <si>
    <t>51531</t>
  </si>
  <si>
    <t>24799</t>
  </si>
  <si>
    <t>66321</t>
  </si>
  <si>
    <t>03161</t>
  </si>
  <si>
    <t>17019</t>
  </si>
  <si>
    <t>43331</t>
  </si>
  <si>
    <t>06454</t>
  </si>
  <si>
    <t>87089</t>
  </si>
  <si>
    <t>87026</t>
  </si>
  <si>
    <t>17011</t>
  </si>
  <si>
    <t>61009</t>
  </si>
  <si>
    <t>46255</t>
  </si>
  <si>
    <t>78817</t>
  </si>
  <si>
    <t>06221</t>
  </si>
  <si>
    <t>86005</t>
  </si>
  <si>
    <t>86069</t>
  </si>
  <si>
    <t>89446</t>
  </si>
  <si>
    <t>16495</t>
  </si>
  <si>
    <t>12932</t>
  </si>
  <si>
    <t>66519</t>
  </si>
  <si>
    <t>55111</t>
  </si>
  <si>
    <t>86333</t>
  </si>
  <si>
    <t>72277</t>
  </si>
  <si>
    <t>07224</t>
  </si>
  <si>
    <t>50105</t>
  </si>
  <si>
    <t>16113</t>
  </si>
  <si>
    <t>75363</t>
  </si>
  <si>
    <t>18068</t>
  </si>
  <si>
    <t>04730</t>
  </si>
  <si>
    <t>35405</t>
  </si>
  <si>
    <t>47321</t>
  </si>
  <si>
    <t>65667</t>
  </si>
  <si>
    <t>17051</t>
  </si>
  <si>
    <t>67371</t>
  </si>
  <si>
    <t>65923</t>
  </si>
  <si>
    <t>69502</t>
  </si>
  <si>
    <t>83453</t>
  </si>
  <si>
    <t>88477</t>
  </si>
  <si>
    <t>87141</t>
  </si>
  <si>
    <t>52711</t>
  </si>
  <si>
    <t>29030</t>
  </si>
  <si>
    <t>09527</t>
  </si>
  <si>
    <t>72421</t>
  </si>
  <si>
    <t>64401</t>
  </si>
  <si>
    <t>86471</t>
  </si>
  <si>
    <t>32213</t>
  </si>
  <si>
    <t>59002</t>
  </si>
  <si>
    <t>46261</t>
  </si>
  <si>
    <t>32541</t>
  </si>
  <si>
    <t>83461</t>
  </si>
  <si>
    <t>82341</t>
  </si>
  <si>
    <t>87131</t>
  </si>
  <si>
    <t>50024</t>
  </si>
  <si>
    <t>18449</t>
  </si>
  <si>
    <t>87066</t>
  </si>
  <si>
    <t>29002</t>
  </si>
  <si>
    <t>17149</t>
  </si>
  <si>
    <t>67012</t>
  </si>
  <si>
    <t>43031</t>
  </si>
  <si>
    <t>87751</t>
  </si>
  <si>
    <t>36501</t>
  </si>
  <si>
    <t>70381</t>
  </si>
  <si>
    <t>88254</t>
  </si>
  <si>
    <t>51558</t>
  </si>
  <si>
    <t>86976</t>
  </si>
  <si>
    <t>42302</t>
  </si>
  <si>
    <t>87208</t>
  </si>
  <si>
    <t>87014</t>
  </si>
  <si>
    <t>03014</t>
  </si>
  <si>
    <t>70050</t>
  </si>
  <si>
    <t>85734</t>
  </si>
  <si>
    <t>86042</t>
  </si>
  <si>
    <t>17105</t>
  </si>
  <si>
    <t>51541</t>
  </si>
  <si>
    <t>04827</t>
  </si>
  <si>
    <t>36080</t>
  </si>
  <si>
    <t>18471</t>
  </si>
  <si>
    <t>40036</t>
  </si>
  <si>
    <t>18022</t>
  </si>
  <si>
    <t>52702</t>
  </si>
  <si>
    <t>61100</t>
  </si>
  <si>
    <t>18076</t>
  </si>
  <si>
    <t>87181</t>
  </si>
  <si>
    <t>41130</t>
  </si>
  <si>
    <t>12112</t>
  </si>
  <si>
    <t>18414</t>
  </si>
  <si>
    <t>44999</t>
  </si>
  <si>
    <t>78351</t>
  </si>
  <si>
    <t>19007</t>
  </si>
  <si>
    <t>44303</t>
  </si>
  <si>
    <t>64313</t>
  </si>
  <si>
    <t>65316</t>
  </si>
  <si>
    <t>78008</t>
  </si>
  <si>
    <t>88490</t>
  </si>
  <si>
    <t>70353</t>
  </si>
  <si>
    <t>89347</t>
  </si>
  <si>
    <t>44113</t>
  </si>
  <si>
    <t>89392</t>
  </si>
  <si>
    <t>78381</t>
  </si>
  <si>
    <t>48215</t>
  </si>
  <si>
    <t>86441</t>
  </si>
  <si>
    <t>65006</t>
  </si>
  <si>
    <t>59401</t>
  </si>
  <si>
    <t>76357</t>
  </si>
  <si>
    <t>87203</t>
  </si>
  <si>
    <t>15501</t>
  </si>
  <si>
    <t>88284</t>
  </si>
  <si>
    <t>81305</t>
  </si>
  <si>
    <t>89403</t>
  </si>
  <si>
    <t>87959</t>
  </si>
  <si>
    <t>48013</t>
  </si>
  <si>
    <t>83603</t>
  </si>
  <si>
    <t>88418</t>
  </si>
  <si>
    <t>52701</t>
  </si>
  <si>
    <t>23480</t>
  </si>
  <si>
    <t>56245</t>
  </si>
  <si>
    <t>88422</t>
  </si>
  <si>
    <t>57458</t>
  </si>
  <si>
    <t>06136</t>
  </si>
  <si>
    <t>16460</t>
  </si>
  <si>
    <t>68151</t>
  </si>
  <si>
    <t>53241</t>
  </si>
  <si>
    <t>73255</t>
  </si>
  <si>
    <t>68137</t>
  </si>
  <si>
    <t>19023</t>
  </si>
  <si>
    <t>40046</t>
  </si>
  <si>
    <t>16201</t>
  </si>
  <si>
    <t>16912</t>
  </si>
  <si>
    <t>25389</t>
  </si>
  <si>
    <t>83038</t>
  </si>
  <si>
    <t>84411</t>
  </si>
  <si>
    <t>76251</t>
  </si>
  <si>
    <t>03018</t>
  </si>
  <si>
    <t>87991</t>
  </si>
  <si>
    <t>36076</t>
  </si>
  <si>
    <t>78400</t>
  </si>
  <si>
    <t>86301</t>
  </si>
  <si>
    <t>80411</t>
  </si>
  <si>
    <t>42231</t>
  </si>
  <si>
    <t>13152</t>
  </si>
  <si>
    <t>51351</t>
  </si>
  <si>
    <t>66211</t>
  </si>
  <si>
    <t>66444</t>
  </si>
  <si>
    <t>75356</t>
  </si>
  <si>
    <t>83431</t>
  </si>
  <si>
    <t>88461</t>
  </si>
  <si>
    <t>52051</t>
  </si>
  <si>
    <t>89475</t>
  </si>
  <si>
    <t>08646</t>
  </si>
  <si>
    <t>48031</t>
  </si>
  <si>
    <t>79828</t>
  </si>
  <si>
    <t>87021</t>
  </si>
  <si>
    <t>12001</t>
  </si>
  <si>
    <t>86074</t>
  </si>
  <si>
    <t>08712</t>
  </si>
  <si>
    <t>87103</t>
  </si>
  <si>
    <t>13316</t>
  </si>
  <si>
    <t>45002</t>
  </si>
  <si>
    <t>81913</t>
  </si>
  <si>
    <t>64813</t>
  </si>
  <si>
    <t>05022</t>
  </si>
  <si>
    <t>04203</t>
  </si>
  <si>
    <t>73778</t>
  </si>
  <si>
    <t>74449</t>
  </si>
  <si>
    <t>86935</t>
  </si>
  <si>
    <t>87215</t>
  </si>
  <si>
    <t>08105</t>
  </si>
  <si>
    <t>88479</t>
  </si>
  <si>
    <t>18481</t>
  </si>
  <si>
    <t>38012</t>
  </si>
  <si>
    <t>80211</t>
  </si>
  <si>
    <t>78015</t>
  </si>
  <si>
    <t>65309</t>
  </si>
  <si>
    <t>01154</t>
  </si>
  <si>
    <t>82311</t>
  </si>
  <si>
    <t>46138</t>
  </si>
  <si>
    <t>82338</t>
  </si>
  <si>
    <t>81259</t>
  </si>
  <si>
    <t>68071</t>
  </si>
  <si>
    <t>80303</t>
  </si>
  <si>
    <t>66436</t>
  </si>
  <si>
    <t>85111</t>
  </si>
  <si>
    <t>13151</t>
  </si>
  <si>
    <t>50401</t>
  </si>
  <si>
    <t>36066</t>
  </si>
  <si>
    <t>32552</t>
  </si>
  <si>
    <t>87071</t>
  </si>
  <si>
    <t>38302</t>
  </si>
  <si>
    <t>05111</t>
  </si>
  <si>
    <t>79701</t>
  </si>
  <si>
    <t>87661</t>
  </si>
  <si>
    <t>07301</t>
  </si>
  <si>
    <t>78215</t>
  </si>
  <si>
    <t>18441</t>
  </si>
  <si>
    <t>57606</t>
  </si>
  <si>
    <t>87250</t>
  </si>
  <si>
    <t>83471</t>
  </si>
  <si>
    <t>41111</t>
  </si>
  <si>
    <t>81911</t>
  </si>
  <si>
    <t>88111</t>
  </si>
  <si>
    <t>66529</t>
  </si>
  <si>
    <t>82301</t>
  </si>
  <si>
    <t>88522</t>
  </si>
  <si>
    <t>64411</t>
  </si>
  <si>
    <t>01125</t>
  </si>
  <si>
    <t>87613</t>
  </si>
  <si>
    <t>12710</t>
  </si>
  <si>
    <t>24219</t>
  </si>
  <si>
    <t>64304</t>
  </si>
  <si>
    <t>88413</t>
  </si>
  <si>
    <t>42012</t>
  </si>
  <si>
    <t>87101</t>
  </si>
  <si>
    <t>53248</t>
  </si>
  <si>
    <t>15120</t>
  </si>
  <si>
    <t>05041</t>
  </si>
  <si>
    <t>07200</t>
  </si>
  <si>
    <t>87611</t>
  </si>
  <si>
    <t>23005</t>
  </si>
  <si>
    <t>07961</t>
  </si>
  <si>
    <t>83475</t>
  </si>
  <si>
    <t>02113</t>
  </si>
  <si>
    <t>04706</t>
  </si>
  <si>
    <t>89451</t>
  </si>
  <si>
    <t>59022</t>
  </si>
  <si>
    <t>64828</t>
  </si>
  <si>
    <t>74234</t>
  </si>
  <si>
    <t>46301</t>
  </si>
  <si>
    <t>76090</t>
  </si>
  <si>
    <t>32105</t>
  </si>
  <si>
    <t>73770</t>
  </si>
  <si>
    <t>87132</t>
  </si>
  <si>
    <t>16001</t>
  </si>
  <si>
    <t>06521</t>
  </si>
  <si>
    <t>89330</t>
  </si>
  <si>
    <t>21122</t>
  </si>
  <si>
    <t>87055</t>
  </si>
  <si>
    <t>77086</t>
  </si>
  <si>
    <t>06121</t>
  </si>
  <si>
    <t>43308</t>
  </si>
  <si>
    <t>15826</t>
  </si>
  <si>
    <t>23003</t>
  </si>
  <si>
    <t>83232</t>
  </si>
  <si>
    <t>21141</t>
  </si>
  <si>
    <t>17053</t>
  </si>
  <si>
    <t>51001</t>
  </si>
  <si>
    <t>56221</t>
  </si>
  <si>
    <t>69003</t>
  </si>
  <si>
    <t>07342</t>
  </si>
  <si>
    <t>89512</t>
  </si>
  <si>
    <t>23221</t>
  </si>
  <si>
    <t>78001</t>
  </si>
  <si>
    <t>18305</t>
  </si>
  <si>
    <t>07416</t>
  </si>
  <si>
    <t>75242</t>
  </si>
  <si>
    <t>22061</t>
  </si>
  <si>
    <t>07479</t>
  </si>
  <si>
    <t>02029</t>
  </si>
  <si>
    <t>26222</t>
  </si>
  <si>
    <t>83468</t>
  </si>
  <si>
    <t>76505</t>
  </si>
  <si>
    <t>81116</t>
  </si>
  <si>
    <t>59139</t>
  </si>
  <si>
    <t>82114</t>
  </si>
  <si>
    <t>09095</t>
  </si>
  <si>
    <t>88464</t>
  </si>
  <si>
    <t>88471</t>
  </si>
  <si>
    <t>51702</t>
  </si>
  <si>
    <t>08618</t>
  </si>
  <si>
    <t>87041</t>
  </si>
  <si>
    <t>06701</t>
  </si>
  <si>
    <t>87687</t>
  </si>
  <si>
    <t>64422</t>
  </si>
  <si>
    <t>48008</t>
  </si>
  <si>
    <t>23118</t>
  </si>
  <si>
    <t>07234</t>
  </si>
  <si>
    <t>48053</t>
  </si>
  <si>
    <t>51016</t>
  </si>
  <si>
    <t>51955</t>
  </si>
  <si>
    <t>84060</t>
  </si>
  <si>
    <t>34201</t>
  </si>
  <si>
    <t>18444</t>
  </si>
  <si>
    <t>07115</t>
  </si>
  <si>
    <t>20002</t>
  </si>
  <si>
    <t>07966</t>
  </si>
  <si>
    <t>07255</t>
  </si>
  <si>
    <t>72241</t>
  </si>
  <si>
    <t>10101</t>
  </si>
  <si>
    <t>03237</t>
  </si>
  <si>
    <t>18445</t>
  </si>
  <si>
    <t>69440</t>
  </si>
  <si>
    <t>03241</t>
  </si>
  <si>
    <t>03155</t>
  </si>
  <si>
    <t>88711</t>
  </si>
  <si>
    <t>76382</t>
  </si>
  <si>
    <t>05125</t>
  </si>
  <si>
    <t>50307</t>
  </si>
  <si>
    <t>07957</t>
  </si>
  <si>
    <t>76379</t>
  </si>
  <si>
    <t>79411</t>
  </si>
  <si>
    <t>09330</t>
  </si>
  <si>
    <t>51023</t>
  </si>
  <si>
    <t>37065</t>
  </si>
  <si>
    <t>49002</t>
  </si>
  <si>
    <t>46277</t>
  </si>
  <si>
    <t>85101</t>
  </si>
  <si>
    <t>87706</t>
  </si>
  <si>
    <t>15701</t>
  </si>
  <si>
    <t>14225</t>
  </si>
  <si>
    <t>26591</t>
  </si>
  <si>
    <t>87138</t>
  </si>
  <si>
    <t>52054</t>
  </si>
  <si>
    <t>87248</t>
  </si>
  <si>
    <t>87759</t>
  </si>
  <si>
    <t>78204</t>
  </si>
  <si>
    <t>74557</t>
  </si>
  <si>
    <t>42172</t>
  </si>
  <si>
    <t>02007</t>
  </si>
  <si>
    <t>64231</t>
  </si>
  <si>
    <t>78374</t>
  </si>
  <si>
    <t>87931</t>
  </si>
  <si>
    <t>88249</t>
  </si>
  <si>
    <t>87111</t>
  </si>
  <si>
    <t>74329</t>
  </si>
  <si>
    <t>15671</t>
  </si>
  <si>
    <t>06105</t>
  </si>
  <si>
    <t>83321</t>
  </si>
  <si>
    <t>88483</t>
  </si>
  <si>
    <t>07434</t>
  </si>
  <si>
    <t>01147</t>
  </si>
  <si>
    <t>87954</t>
  </si>
  <si>
    <t>15531</t>
  </si>
  <si>
    <t>87995</t>
  </si>
  <si>
    <t>81431</t>
  </si>
  <si>
    <t>17192</t>
  </si>
  <si>
    <t>88248</t>
  </si>
  <si>
    <t>83010</t>
  </si>
  <si>
    <t>13322</t>
  </si>
  <si>
    <t>04010</t>
  </si>
  <si>
    <t>68082</t>
  </si>
  <si>
    <t>72000</t>
  </si>
  <si>
    <t>83631</t>
  </si>
  <si>
    <t>86927</t>
  </si>
  <si>
    <t>89439</t>
  </si>
  <si>
    <t>05024</t>
  </si>
  <si>
    <t>75351</t>
  </si>
  <si>
    <t>11701</t>
  </si>
  <si>
    <t>83702</t>
  </si>
  <si>
    <t>88239</t>
  </si>
  <si>
    <t>21001</t>
  </si>
  <si>
    <t>87692</t>
  </si>
  <si>
    <t>12106</t>
  </si>
  <si>
    <t>84301</t>
  </si>
  <si>
    <t>01091</t>
  </si>
  <si>
    <t>32555</t>
  </si>
  <si>
    <t>11211</t>
  </si>
  <si>
    <t>16232</t>
  </si>
  <si>
    <t>72311</t>
  </si>
  <si>
    <t>74014</t>
  </si>
  <si>
    <t>05119</t>
  </si>
  <si>
    <t>06109</t>
  </si>
  <si>
    <t>02115</t>
  </si>
  <si>
    <t>87766</t>
  </si>
  <si>
    <t>73767</t>
  </si>
  <si>
    <t>81403</t>
  </si>
  <si>
    <t>13305</t>
  </si>
  <si>
    <t>75352</t>
  </si>
  <si>
    <t>85721</t>
  </si>
  <si>
    <t>11727</t>
  </si>
  <si>
    <t>65511</t>
  </si>
  <si>
    <t>37225</t>
  </si>
  <si>
    <t>36050</t>
  </si>
  <si>
    <t>46220</t>
  </si>
  <si>
    <t>87152</t>
  </si>
  <si>
    <t>32550</t>
  </si>
  <si>
    <t>64307</t>
  </si>
  <si>
    <t>76370</t>
  </si>
  <si>
    <t>78810</t>
  </si>
  <si>
    <t>44212</t>
  </si>
  <si>
    <t>55625</t>
  </si>
  <si>
    <t>87411</t>
  </si>
  <si>
    <t>67008</t>
  </si>
  <si>
    <t>07496</t>
  </si>
  <si>
    <t>89137</t>
  </si>
  <si>
    <t>67351</t>
  </si>
  <si>
    <t>88517</t>
  </si>
  <si>
    <t>51948</t>
  </si>
  <si>
    <t>87602</t>
  </si>
  <si>
    <t>02015</t>
  </si>
  <si>
    <t>54297</t>
  </si>
  <si>
    <t>03023</t>
  </si>
  <si>
    <t>07331</t>
  </si>
  <si>
    <t>79082</t>
  </si>
  <si>
    <t>16215</t>
  </si>
  <si>
    <t>48007</t>
  </si>
  <si>
    <t>51311</t>
  </si>
  <si>
    <t>87080</t>
  </si>
  <si>
    <t>81924</t>
  </si>
  <si>
    <t>59021</t>
  </si>
  <si>
    <t>04714</t>
  </si>
  <si>
    <t>87161</t>
  </si>
  <si>
    <t>50311</t>
  </si>
  <si>
    <t>03001</t>
  </si>
  <si>
    <t>88317</t>
  </si>
  <si>
    <t>86202</t>
  </si>
  <si>
    <t>72237</t>
  </si>
  <si>
    <t>11001</t>
  </si>
  <si>
    <t>06048</t>
  </si>
  <si>
    <t>07613</t>
  </si>
  <si>
    <t>83222</t>
  </si>
  <si>
    <t>64111</t>
  </si>
  <si>
    <t>87769</t>
  </si>
  <si>
    <t>05109</t>
  </si>
  <si>
    <t>29143</t>
  </si>
  <si>
    <t>38151</t>
  </si>
  <si>
    <t>81103</t>
  </si>
  <si>
    <t>81903</t>
  </si>
  <si>
    <t>35022</t>
  </si>
  <si>
    <t>07236</t>
  </si>
  <si>
    <t>87685</t>
  </si>
  <si>
    <t>52731</t>
  </si>
  <si>
    <t>44302</t>
  </si>
  <si>
    <t>44231</t>
  </si>
  <si>
    <t>78341</t>
  </si>
  <si>
    <t>08413</t>
  </si>
  <si>
    <t>79087</t>
  </si>
  <si>
    <t>67127</t>
  </si>
  <si>
    <t>48501</t>
  </si>
  <si>
    <t>30139</t>
  </si>
  <si>
    <t>15636</t>
  </si>
  <si>
    <t>81211</t>
  </si>
  <si>
    <t>78362</t>
  </si>
  <si>
    <t>07101</t>
  </si>
  <si>
    <t>87621</t>
  </si>
  <si>
    <t>89315</t>
  </si>
  <si>
    <t>79306</t>
  </si>
  <si>
    <t>15661</t>
  </si>
  <si>
    <t>74436</t>
  </si>
  <si>
    <t>16480</t>
  </si>
  <si>
    <t>89733</t>
  </si>
  <si>
    <t>59318</t>
  </si>
  <si>
    <t>76374</t>
  </si>
  <si>
    <t>10050</t>
  </si>
  <si>
    <t>18469</t>
  </si>
  <si>
    <t>88231</t>
  </si>
  <si>
    <t>85622</t>
  </si>
  <si>
    <t>56550</t>
  </si>
  <si>
    <t>50041</t>
  </si>
  <si>
    <t>88275</t>
  </si>
  <si>
    <t>48056</t>
  </si>
  <si>
    <t>76239</t>
  </si>
  <si>
    <t>13515</t>
  </si>
  <si>
    <t>04834</t>
  </si>
  <si>
    <t>01016</t>
  </si>
  <si>
    <t>78717</t>
  </si>
  <si>
    <t>87205</t>
  </si>
  <si>
    <t>01044</t>
  </si>
  <si>
    <t>87081</t>
  </si>
  <si>
    <t>26108</t>
  </si>
  <si>
    <t>76355</t>
  </si>
  <si>
    <t>16591</t>
  </si>
  <si>
    <t>64414</t>
  </si>
  <si>
    <t>63551</t>
  </si>
  <si>
    <t>88321</t>
  </si>
  <si>
    <t>50318</t>
  </si>
  <si>
    <t>09022</t>
  </si>
  <si>
    <t>86971</t>
  </si>
  <si>
    <t>52705</t>
  </si>
  <si>
    <t>18025</t>
  </si>
  <si>
    <t>83398</t>
  </si>
  <si>
    <t>09180</t>
  </si>
  <si>
    <t>82316</t>
  </si>
  <si>
    <t>67359</t>
  </si>
  <si>
    <t>45150</t>
  </si>
  <si>
    <t>07327</t>
  </si>
  <si>
    <t>07007</t>
  </si>
  <si>
    <t>66324</t>
  </si>
  <si>
    <t>26253</t>
  </si>
  <si>
    <t>06112</t>
  </si>
  <si>
    <t>15319</t>
  </si>
  <si>
    <t>50111</t>
  </si>
  <si>
    <t>49137</t>
  </si>
  <si>
    <t>83441</t>
  </si>
  <si>
    <t>81107</t>
  </si>
  <si>
    <t>06399</t>
  </si>
  <si>
    <t>50204</t>
  </si>
  <si>
    <t>78511</t>
  </si>
  <si>
    <t>62001</t>
  </si>
  <si>
    <t>55120</t>
  </si>
  <si>
    <t>86964</t>
  </si>
  <si>
    <t>82200</t>
  </si>
  <si>
    <t>74821</t>
  </si>
  <si>
    <t>16005</t>
  </si>
  <si>
    <t>73777</t>
  </si>
  <si>
    <t>72238</t>
  </si>
  <si>
    <t>06222</t>
  </si>
  <si>
    <t>06134</t>
  </si>
  <si>
    <t>64501</t>
  </si>
  <si>
    <t>39001</t>
  </si>
  <si>
    <t>43607</t>
  </si>
  <si>
    <t>81118</t>
  </si>
  <si>
    <t>38317</t>
  </si>
  <si>
    <t>07431</t>
  </si>
  <si>
    <t>81001</t>
  </si>
  <si>
    <t>06025</t>
  </si>
  <si>
    <t>11311</t>
  </si>
  <si>
    <t>06350</t>
  </si>
  <si>
    <t>06035</t>
  </si>
  <si>
    <t>76076</t>
  </si>
  <si>
    <t>87713</t>
  </si>
  <si>
    <t>42414</t>
  </si>
  <si>
    <t>76373</t>
  </si>
  <si>
    <t>32545</t>
  </si>
  <si>
    <t>89465</t>
  </si>
  <si>
    <t>79081</t>
  </si>
  <si>
    <t>37222</t>
  </si>
  <si>
    <t>02031</t>
  </si>
  <si>
    <t>49145</t>
  </si>
  <si>
    <t>38200</t>
  </si>
  <si>
    <t>87159</t>
  </si>
  <si>
    <t>51007</t>
  </si>
  <si>
    <t>72251</t>
  </si>
  <si>
    <t>11403</t>
  </si>
  <si>
    <t>87069</t>
  </si>
  <si>
    <t>06008</t>
  </si>
  <si>
    <t>55501</t>
  </si>
  <si>
    <t>87144</t>
  </si>
  <si>
    <t>06707</t>
  </si>
  <si>
    <t>81240</t>
  </si>
  <si>
    <t>56508</t>
  </si>
  <si>
    <t>09436</t>
  </si>
  <si>
    <t>84397</t>
  </si>
  <si>
    <t>16118</t>
  </si>
  <si>
    <t>44509</t>
  </si>
  <si>
    <t>81905</t>
  </si>
  <si>
    <t>37073</t>
  </si>
  <si>
    <t>01053</t>
  </si>
  <si>
    <t>38201</t>
  </si>
  <si>
    <t>36055</t>
  </si>
  <si>
    <t>21403</t>
  </si>
  <si>
    <t>73253</t>
  </si>
  <si>
    <t>74609</t>
  </si>
  <si>
    <t>57004</t>
  </si>
  <si>
    <t>78201</t>
  </si>
  <si>
    <t>82305</t>
  </si>
  <si>
    <t>82204</t>
  </si>
  <si>
    <t>51301</t>
  </si>
  <si>
    <t>18654</t>
  </si>
  <si>
    <t>87134</t>
  </si>
  <si>
    <t>78130</t>
  </si>
  <si>
    <t>07011</t>
  </si>
  <si>
    <t>80199</t>
  </si>
  <si>
    <t>17196</t>
  </si>
  <si>
    <t>07323</t>
  </si>
  <si>
    <t>49409</t>
  </si>
  <si>
    <t>88499</t>
  </si>
  <si>
    <t>09221</t>
  </si>
  <si>
    <t>50021</t>
  </si>
  <si>
    <t>80201</t>
  </si>
  <si>
    <t>40209</t>
  </si>
  <si>
    <t>21425</t>
  </si>
  <si>
    <t>04824</t>
  </si>
  <si>
    <t>01031</t>
  </si>
  <si>
    <t>78216</t>
  </si>
  <si>
    <t>81915</t>
  </si>
  <si>
    <t>07231</t>
  </si>
  <si>
    <t>16470</t>
  </si>
  <si>
    <t>87189</t>
  </si>
  <si>
    <t>89323</t>
  </si>
  <si>
    <t>46014</t>
  </si>
  <si>
    <t>51013</t>
  </si>
  <si>
    <t>07581</t>
  </si>
  <si>
    <t>82118</t>
  </si>
  <si>
    <t>76072</t>
  </si>
  <si>
    <t>85521</t>
  </si>
  <si>
    <t>76099</t>
  </si>
  <si>
    <t>84075</t>
  </si>
  <si>
    <t>80102</t>
  </si>
  <si>
    <t>01079</t>
  </si>
  <si>
    <t>87707</t>
  </si>
  <si>
    <t>82128</t>
  </si>
  <si>
    <t>49422</t>
  </si>
  <si>
    <t>51946</t>
  </si>
  <si>
    <t>78456</t>
  </si>
  <si>
    <t>02042</t>
  </si>
  <si>
    <t>53015</t>
  </si>
  <si>
    <t>82241</t>
  </si>
  <si>
    <t>73784</t>
  </si>
  <si>
    <t>80011</t>
  </si>
  <si>
    <t>75018</t>
  </si>
  <si>
    <t>45013</t>
  </si>
  <si>
    <t>53230</t>
  </si>
  <si>
    <t>74463</t>
  </si>
  <si>
    <t>01008</t>
  </si>
  <si>
    <t>51313</t>
  </si>
  <si>
    <t>64511</t>
  </si>
  <si>
    <t>86977</t>
  </si>
  <si>
    <t>86011</t>
  </si>
  <si>
    <t>87160</t>
  </si>
  <si>
    <t>82207</t>
  </si>
  <si>
    <t>89529</t>
  </si>
  <si>
    <t>86908</t>
  </si>
  <si>
    <t>57471</t>
  </si>
  <si>
    <t>52733</t>
  </si>
  <si>
    <t>07237</t>
  </si>
  <si>
    <t>47214</t>
  </si>
  <si>
    <t>82092</t>
  </si>
  <si>
    <t>89530</t>
  </si>
  <si>
    <t>50301</t>
  </si>
  <si>
    <t>16515</t>
  </si>
  <si>
    <t>08834</t>
  </si>
  <si>
    <t>09419</t>
  </si>
  <si>
    <t>84208</t>
  </si>
  <si>
    <t>28004</t>
  </si>
  <si>
    <t>79060</t>
  </si>
  <si>
    <t>14156</t>
  </si>
  <si>
    <t>22009</t>
  </si>
  <si>
    <t>74029</t>
  </si>
  <si>
    <t>49138</t>
  </si>
  <si>
    <t>80122</t>
  </si>
  <si>
    <t>12109</t>
  </si>
  <si>
    <t>03375</t>
  </si>
  <si>
    <t>51019</t>
  </si>
  <si>
    <t>87158</t>
  </si>
  <si>
    <t>51344</t>
  </si>
  <si>
    <t>89727</t>
  </si>
  <si>
    <t>52203</t>
  </si>
  <si>
    <t>36086</t>
  </si>
  <si>
    <t>08221</t>
  </si>
  <si>
    <t>78100</t>
  </si>
  <si>
    <t>08198</t>
  </si>
  <si>
    <t>23120</t>
  </si>
  <si>
    <t>44221</t>
  </si>
  <si>
    <t>43501</t>
  </si>
  <si>
    <t>44218</t>
  </si>
  <si>
    <t>79074</t>
  </si>
  <si>
    <t>52040</t>
  </si>
  <si>
    <t>29061</t>
  </si>
  <si>
    <t>51309</t>
  </si>
  <si>
    <t>15029</t>
  </si>
  <si>
    <t>76079</t>
  </si>
  <si>
    <t>04838</t>
  </si>
  <si>
    <t>06001</t>
  </si>
  <si>
    <t>38001</t>
  </si>
  <si>
    <t>84204</t>
  </si>
  <si>
    <t>07001</t>
  </si>
  <si>
    <t>82124</t>
  </si>
  <si>
    <t>70355</t>
  </si>
  <si>
    <t>82119</t>
  </si>
  <si>
    <t>78220</t>
  </si>
  <si>
    <t>78346</t>
  </si>
  <si>
    <t>16124</t>
  </si>
  <si>
    <t>01077</t>
  </si>
  <si>
    <t>79811</t>
  </si>
  <si>
    <t>79077</t>
  </si>
  <si>
    <t>03226</t>
  </si>
  <si>
    <t>40066</t>
  </si>
  <si>
    <t>72242</t>
  </si>
  <si>
    <t>63621</t>
  </si>
  <si>
    <t>04704</t>
  </si>
  <si>
    <t>08653</t>
  </si>
  <si>
    <t>46252</t>
  </si>
  <si>
    <t>01071</t>
  </si>
  <si>
    <t>74016</t>
  </si>
  <si>
    <t>08401</t>
  </si>
  <si>
    <t>87734</t>
  </si>
  <si>
    <t>73824</t>
  </si>
  <si>
    <t>04703</t>
  </si>
  <si>
    <t>87157</t>
  </si>
  <si>
    <t>74822</t>
  </si>
  <si>
    <t>52215</t>
  </si>
  <si>
    <t>60011</t>
  </si>
  <si>
    <t>15515</t>
  </si>
  <si>
    <t>15032</t>
  </si>
  <si>
    <t>44041</t>
  </si>
  <si>
    <t>44093</t>
  </si>
  <si>
    <t>52046</t>
  </si>
  <si>
    <t>26208</t>
  </si>
  <si>
    <t>89432</t>
  </si>
  <si>
    <t>52074</t>
  </si>
  <si>
    <t>73415</t>
  </si>
  <si>
    <t>51014</t>
  </si>
  <si>
    <t>88482</t>
  </si>
  <si>
    <t>01005</t>
  </si>
  <si>
    <t>06041</t>
  </si>
  <si>
    <t>03256</t>
  </si>
  <si>
    <t>07305</t>
  </si>
  <si>
    <t>03321</t>
  </si>
  <si>
    <t>51925</t>
  </si>
  <si>
    <t>25831</t>
  </si>
  <si>
    <t>18455</t>
  </si>
  <si>
    <t>76400</t>
  </si>
  <si>
    <t>50011</t>
  </si>
  <si>
    <t>79600</t>
  </si>
  <si>
    <t>23475</t>
  </si>
  <si>
    <t>02021</t>
  </si>
  <si>
    <t>51130</t>
  </si>
  <si>
    <t>89423</t>
  </si>
  <si>
    <t>82307</t>
  </si>
  <si>
    <t>85261</t>
  </si>
  <si>
    <t>84135</t>
  </si>
  <si>
    <t>34001</t>
  </si>
  <si>
    <t>65085</t>
  </si>
  <si>
    <t>38010</t>
  </si>
  <si>
    <t>50227</t>
  </si>
  <si>
    <t>45018</t>
  </si>
  <si>
    <t>84421</t>
  </si>
  <si>
    <t>51004</t>
  </si>
  <si>
    <t>31031</t>
  </si>
  <si>
    <t>16514</t>
  </si>
  <si>
    <t>72253</t>
  </si>
  <si>
    <t>04705</t>
  </si>
  <si>
    <t>51009</t>
  </si>
  <si>
    <t>20055</t>
  </si>
  <si>
    <t>63252</t>
  </si>
  <si>
    <t>52217</t>
  </si>
  <si>
    <t>85228</t>
  </si>
  <si>
    <t>89552</t>
  </si>
  <si>
    <t>14003</t>
  </si>
  <si>
    <t>51931</t>
  </si>
  <si>
    <t>01021</t>
  </si>
  <si>
    <t>52213</t>
  </si>
  <si>
    <t>51203</t>
  </si>
  <si>
    <t>18016</t>
  </si>
  <si>
    <t>51005</t>
  </si>
  <si>
    <t>86012</t>
  </si>
  <si>
    <t>64312</t>
  </si>
  <si>
    <t>51349</t>
  </si>
  <si>
    <t>51402</t>
  </si>
  <si>
    <t>26252</t>
  </si>
  <si>
    <t>49103</t>
  </si>
  <si>
    <t>89554</t>
  </si>
  <si>
    <t>85711</t>
  </si>
  <si>
    <t>16710</t>
  </si>
  <si>
    <t>18014</t>
  </si>
  <si>
    <t>51347</t>
  </si>
  <si>
    <t>89556</t>
  </si>
  <si>
    <t>06359</t>
  </si>
  <si>
    <t>51305</t>
  </si>
  <si>
    <t>72027</t>
  </si>
  <si>
    <t>87704</t>
  </si>
  <si>
    <t>87755</t>
  </si>
  <si>
    <t>65504</t>
  </si>
  <si>
    <t>40060</t>
  </si>
  <si>
    <t>16503</t>
  </si>
  <si>
    <t>85218</t>
  </si>
  <si>
    <t>88489</t>
  </si>
  <si>
    <t>51412</t>
  </si>
  <si>
    <t>51011</t>
  </si>
  <si>
    <t>18005</t>
  </si>
  <si>
    <t>26008</t>
  </si>
  <si>
    <t>07312</t>
  </si>
  <si>
    <t>08813</t>
  </si>
  <si>
    <t>11611</t>
  </si>
  <si>
    <t>15511</t>
  </si>
  <si>
    <t>08208</t>
  </si>
  <si>
    <t>01001</t>
  </si>
  <si>
    <t>03248</t>
  </si>
  <si>
    <t>11522</t>
  </si>
  <si>
    <t>49301</t>
  </si>
  <si>
    <t>89540</t>
  </si>
  <si>
    <t>32250</t>
  </si>
  <si>
    <t>04689</t>
  </si>
  <si>
    <t>38181</t>
  </si>
  <si>
    <t>35026</t>
  </si>
  <si>
    <t>30201</t>
  </si>
  <si>
    <t>10023</t>
  </si>
  <si>
    <t>86292</t>
  </si>
  <si>
    <t>06037</t>
  </si>
  <si>
    <t>15316</t>
  </si>
  <si>
    <t>86299</t>
  </si>
  <si>
    <t>87251</t>
  </si>
  <si>
    <t>51707</t>
  </si>
  <si>
    <t>63641</t>
  </si>
  <si>
    <t>54011</t>
  </si>
  <si>
    <t>76632</t>
  </si>
  <si>
    <t>62035</t>
  </si>
  <si>
    <t>52053</t>
  </si>
  <si>
    <t>53309</t>
  </si>
  <si>
    <t>63212</t>
  </si>
  <si>
    <t>83311</t>
  </si>
  <si>
    <t>63006</t>
  </si>
  <si>
    <t>71030</t>
  </si>
  <si>
    <t>47342</t>
  </si>
  <si>
    <t>06245</t>
  </si>
  <si>
    <t>73502</t>
  </si>
  <si>
    <t>87247</t>
  </si>
  <si>
    <t>87244</t>
  </si>
  <si>
    <t>87243</t>
  </si>
  <si>
    <t>36078</t>
  </si>
  <si>
    <t>35449</t>
  </si>
  <si>
    <t>72413</t>
  </si>
  <si>
    <t>08204</t>
  </si>
  <si>
    <t>40127</t>
  </si>
  <si>
    <t>06710</t>
  </si>
  <si>
    <t>06600</t>
  </si>
  <si>
    <t>15882</t>
  </si>
  <si>
    <t>04039</t>
  </si>
  <si>
    <t>32210</t>
  </si>
  <si>
    <t>21011</t>
  </si>
  <si>
    <t>89532</t>
  </si>
  <si>
    <t>65932</t>
  </si>
  <si>
    <t>07945</t>
  </si>
  <si>
    <t>50392</t>
  </si>
  <si>
    <t>13571</t>
  </si>
  <si>
    <t>87971</t>
  </si>
  <si>
    <t>50315</t>
  </si>
  <si>
    <t>56524</t>
  </si>
  <si>
    <t>35321</t>
  </si>
  <si>
    <t>25704</t>
  </si>
  <si>
    <t>45008</t>
  </si>
  <si>
    <t>17016</t>
  </si>
  <si>
    <t>70309</t>
  </si>
  <si>
    <t>65807</t>
  </si>
  <si>
    <t>51949</t>
  </si>
  <si>
    <t>38184</t>
  </si>
  <si>
    <t>51555</t>
  </si>
  <si>
    <t>35703</t>
  </si>
  <si>
    <t>40123</t>
  </si>
  <si>
    <t>31519</t>
  </si>
  <si>
    <t>50405</t>
  </si>
  <si>
    <t>01047</t>
  </si>
  <si>
    <t>70360</t>
  </si>
  <si>
    <t>50438</t>
  </si>
  <si>
    <t>87568</t>
  </si>
  <si>
    <t>06457</t>
  </si>
  <si>
    <t>07275</t>
  </si>
  <si>
    <t>45401</t>
  </si>
  <si>
    <t>47303</t>
  </si>
  <si>
    <t>72252</t>
  </si>
  <si>
    <t>50331</t>
  </si>
  <si>
    <t>50051</t>
  </si>
  <si>
    <t>23022</t>
  </si>
  <si>
    <t>50327</t>
  </si>
  <si>
    <t>86461</t>
  </si>
  <si>
    <t>84090</t>
  </si>
  <si>
    <t>87631</t>
  </si>
  <si>
    <t>63405</t>
  </si>
  <si>
    <t>52084</t>
  </si>
  <si>
    <t>50412</t>
  </si>
  <si>
    <t>30225</t>
  </si>
  <si>
    <t>26104</t>
  </si>
  <si>
    <t>51933</t>
  </si>
  <si>
    <t>51545</t>
  </si>
  <si>
    <t>50333</t>
  </si>
  <si>
    <t>83435</t>
  </si>
  <si>
    <t>59125</t>
  </si>
  <si>
    <t>14006</t>
  </si>
  <si>
    <t>09508</t>
  </si>
  <si>
    <t>63214</t>
  </si>
  <si>
    <t>07280</t>
  </si>
  <si>
    <t>63303</t>
  </si>
  <si>
    <t>69315</t>
  </si>
  <si>
    <t>52048</t>
  </si>
  <si>
    <t>65343</t>
  </si>
  <si>
    <t>53501</t>
  </si>
  <si>
    <t>87271</t>
  </si>
  <si>
    <t>38185</t>
  </si>
  <si>
    <t>45611</t>
  </si>
  <si>
    <t>86495</t>
  </si>
  <si>
    <t>86812</t>
  </si>
  <si>
    <t>71011</t>
  </si>
  <si>
    <t>57013</t>
  </si>
  <si>
    <t>06347</t>
  </si>
  <si>
    <t>07419</t>
  </si>
  <si>
    <t>50417</t>
  </si>
  <si>
    <t>52737</t>
  </si>
  <si>
    <t>69505</t>
  </si>
  <si>
    <t>07124</t>
  </si>
  <si>
    <t>07432</t>
  </si>
  <si>
    <t>35141</t>
  </si>
  <si>
    <t>87246</t>
  </si>
  <si>
    <t>87572</t>
  </si>
  <si>
    <t>78514</t>
  </si>
  <si>
    <t>04811</t>
  </si>
  <si>
    <t>47621</t>
  </si>
  <si>
    <t>50304</t>
  </si>
  <si>
    <t>52044</t>
  </si>
  <si>
    <t>57712</t>
  </si>
  <si>
    <t>52729</t>
  </si>
  <si>
    <t>54008</t>
  </si>
  <si>
    <t>72420</t>
  </si>
  <si>
    <t>51947</t>
  </si>
  <si>
    <t>07238</t>
  </si>
  <si>
    <t>02075</t>
  </si>
  <si>
    <t>02102</t>
  </si>
  <si>
    <t>78908</t>
  </si>
  <si>
    <t>78906</t>
  </si>
  <si>
    <t>78920</t>
  </si>
  <si>
    <t>73240</t>
  </si>
  <si>
    <t>72211</t>
  </si>
  <si>
    <t>73250</t>
  </si>
  <si>
    <t>73248</t>
  </si>
  <si>
    <t>32575</t>
  </si>
  <si>
    <t>24501</t>
  </si>
  <si>
    <t>36104</t>
  </si>
  <si>
    <t>76470</t>
  </si>
  <si>
    <t>36191</t>
  </si>
  <si>
    <t>89312</t>
  </si>
  <si>
    <t>88502</t>
  </si>
  <si>
    <t>88507</t>
  </si>
  <si>
    <t>88521</t>
  </si>
  <si>
    <t>74341</t>
  </si>
  <si>
    <t>09511</t>
  </si>
  <si>
    <t>87965</t>
  </si>
  <si>
    <t>32043</t>
  </si>
  <si>
    <t>32051</t>
  </si>
  <si>
    <t>89422</t>
  </si>
  <si>
    <t>89420</t>
  </si>
  <si>
    <t>35203</t>
  </si>
  <si>
    <t>86893</t>
  </si>
  <si>
    <t>25623</t>
  </si>
  <si>
    <t>82073</t>
  </si>
  <si>
    <t>81233</t>
  </si>
  <si>
    <t>81227</t>
  </si>
  <si>
    <t>81228</t>
  </si>
  <si>
    <t>08621</t>
  </si>
  <si>
    <t>79613</t>
  </si>
  <si>
    <t>58135</t>
  </si>
  <si>
    <t>74552</t>
  </si>
  <si>
    <t>69428</t>
  </si>
  <si>
    <t>36075</t>
  </si>
  <si>
    <t>58112</t>
  </si>
  <si>
    <t>49018</t>
  </si>
  <si>
    <t>27223</t>
  </si>
  <si>
    <t>27221</t>
  </si>
  <si>
    <t>27212</t>
  </si>
  <si>
    <t>81433</t>
  </si>
  <si>
    <t>16234</t>
  </si>
  <si>
    <t>57725</t>
  </si>
  <si>
    <t>78809</t>
  </si>
  <si>
    <t>42159</t>
  </si>
  <si>
    <t>86065</t>
  </si>
  <si>
    <t>86063</t>
  </si>
  <si>
    <t>07332</t>
  </si>
  <si>
    <t>62015</t>
  </si>
  <si>
    <t>62022</t>
  </si>
  <si>
    <t>62014</t>
  </si>
  <si>
    <t>62017</t>
  </si>
  <si>
    <t>55215</t>
  </si>
  <si>
    <t>88484</t>
  </si>
  <si>
    <t>68144</t>
  </si>
  <si>
    <t>87170</t>
  </si>
  <si>
    <t>65700</t>
  </si>
  <si>
    <t>65705</t>
  </si>
  <si>
    <t>65712</t>
  </si>
  <si>
    <t>65702</t>
  </si>
  <si>
    <t>55216</t>
  </si>
  <si>
    <t>66410</t>
  </si>
  <si>
    <t>66418</t>
  </si>
  <si>
    <t>66408</t>
  </si>
  <si>
    <t>38155</t>
  </si>
  <si>
    <t>69499</t>
  </si>
  <si>
    <t>45612</t>
  </si>
  <si>
    <t>11233</t>
  </si>
  <si>
    <t>66036</t>
  </si>
  <si>
    <t>66033</t>
  </si>
  <si>
    <t>47413</t>
  </si>
  <si>
    <t>47411</t>
  </si>
  <si>
    <t>06714</t>
  </si>
  <si>
    <t>70290</t>
  </si>
  <si>
    <t>70307</t>
  </si>
  <si>
    <t>70302</t>
  </si>
  <si>
    <t>29154</t>
  </si>
  <si>
    <t>86923</t>
  </si>
  <si>
    <t>69417</t>
  </si>
  <si>
    <t>85011</t>
  </si>
  <si>
    <t>36074</t>
  </si>
  <si>
    <t>44214</t>
  </si>
  <si>
    <t>54101</t>
  </si>
  <si>
    <t>52601</t>
  </si>
  <si>
    <t>52607</t>
  </si>
  <si>
    <t>52605</t>
  </si>
  <si>
    <t>52606</t>
  </si>
  <si>
    <t>52609</t>
  </si>
  <si>
    <t>74433</t>
  </si>
  <si>
    <t>30022</t>
  </si>
  <si>
    <t>46265</t>
  </si>
  <si>
    <t>10195</t>
  </si>
  <si>
    <t>32326</t>
  </si>
  <si>
    <t>32334</t>
  </si>
  <si>
    <t>73671</t>
  </si>
  <si>
    <t>73670</t>
  </si>
  <si>
    <t>73676</t>
  </si>
  <si>
    <t>34232</t>
  </si>
  <si>
    <t>31553</t>
  </si>
  <si>
    <t>81512</t>
  </si>
  <si>
    <t>81851</t>
  </si>
  <si>
    <t>51724</t>
  </si>
  <si>
    <t>51718</t>
  </si>
  <si>
    <t>47701</t>
  </si>
  <si>
    <t>51721</t>
  </si>
  <si>
    <t>51716</t>
  </si>
  <si>
    <t>85404</t>
  </si>
  <si>
    <t>57704</t>
  </si>
  <si>
    <t>70331</t>
  </si>
  <si>
    <t>47230</t>
  </si>
  <si>
    <t>47222</t>
  </si>
  <si>
    <t>47220</t>
  </si>
  <si>
    <t>47215</t>
  </si>
  <si>
    <t>47219</t>
  </si>
  <si>
    <t>52738</t>
  </si>
  <si>
    <t>72401</t>
  </si>
  <si>
    <t>78520</t>
  </si>
  <si>
    <t>78521</t>
  </si>
  <si>
    <t>77080</t>
  </si>
  <si>
    <t>09155</t>
  </si>
  <si>
    <t>09150</t>
  </si>
  <si>
    <t>63547</t>
  </si>
  <si>
    <t>56626</t>
  </si>
  <si>
    <t>57301</t>
  </si>
  <si>
    <t>47107</t>
  </si>
  <si>
    <t>65605</t>
  </si>
  <si>
    <t>40304</t>
  </si>
  <si>
    <t>47101</t>
  </si>
  <si>
    <t>86425</t>
  </si>
  <si>
    <t>52730</t>
  </si>
  <si>
    <t>41402</t>
  </si>
  <si>
    <t>50221</t>
  </si>
  <si>
    <t>63617</t>
  </si>
  <si>
    <t>50022</t>
  </si>
  <si>
    <t>87221</t>
  </si>
  <si>
    <t>49024</t>
  </si>
  <si>
    <t>88735</t>
  </si>
  <si>
    <t>58132</t>
  </si>
  <si>
    <t>29137</t>
  </si>
  <si>
    <t>73791</t>
  </si>
  <si>
    <t>07311</t>
  </si>
  <si>
    <t>50048</t>
  </si>
  <si>
    <t>50043</t>
  </si>
  <si>
    <t>64227</t>
  </si>
  <si>
    <t>31340</t>
  </si>
  <si>
    <t>73788</t>
  </si>
  <si>
    <t>73800</t>
  </si>
  <si>
    <t>60012</t>
  </si>
  <si>
    <t>07125</t>
  </si>
  <si>
    <t>76471</t>
  </si>
  <si>
    <t>64200</t>
  </si>
  <si>
    <t>26216</t>
  </si>
  <si>
    <t>69203</t>
  </si>
  <si>
    <t>69201</t>
  </si>
  <si>
    <t>15683</t>
  </si>
  <si>
    <t>04521</t>
  </si>
  <si>
    <t>88002</t>
  </si>
  <si>
    <t>88005</t>
  </si>
  <si>
    <t>88006</t>
  </si>
  <si>
    <t>42138</t>
  </si>
  <si>
    <t>42145</t>
  </si>
  <si>
    <t>42136</t>
  </si>
  <si>
    <t>42148</t>
  </si>
  <si>
    <t>42123</t>
  </si>
  <si>
    <t>63418</t>
  </si>
  <si>
    <t>63400</t>
  </si>
  <si>
    <t>63413</t>
  </si>
  <si>
    <t>63404</t>
  </si>
  <si>
    <t>18035</t>
  </si>
  <si>
    <t>88467</t>
  </si>
  <si>
    <t>09196</t>
  </si>
  <si>
    <t>09149</t>
  </si>
  <si>
    <t>89582</t>
  </si>
  <si>
    <t>78326</t>
  </si>
  <si>
    <t>78321</t>
  </si>
  <si>
    <t>51403</t>
  </si>
  <si>
    <t>51400</t>
  </si>
  <si>
    <t>51406</t>
  </si>
  <si>
    <t>19166</t>
  </si>
  <si>
    <t>09211</t>
  </si>
  <si>
    <t>07501</t>
  </si>
  <si>
    <t>70087</t>
  </si>
  <si>
    <t>70088</t>
  </si>
  <si>
    <t>70074</t>
  </si>
  <si>
    <t>70081</t>
  </si>
  <si>
    <t>70092</t>
  </si>
  <si>
    <t>31307</t>
  </si>
  <si>
    <t>39000</t>
  </si>
  <si>
    <t>32519</t>
  </si>
  <si>
    <t>57442</t>
  </si>
  <si>
    <t>57421</t>
  </si>
  <si>
    <t>18432</t>
  </si>
  <si>
    <t>51411</t>
  </si>
  <si>
    <t>74310</t>
  </si>
  <si>
    <t>74314</t>
  </si>
  <si>
    <t>82105</t>
  </si>
  <si>
    <t>26302</t>
  </si>
  <si>
    <t>36405</t>
  </si>
  <si>
    <t>36406</t>
  </si>
  <si>
    <t>09023</t>
  </si>
  <si>
    <t>89726</t>
  </si>
  <si>
    <t>89735</t>
  </si>
  <si>
    <t>23430</t>
  </si>
  <si>
    <t>23414</t>
  </si>
  <si>
    <t>23309</t>
  </si>
  <si>
    <t>23445</t>
  </si>
  <si>
    <t>23446</t>
  </si>
  <si>
    <t>23464</t>
  </si>
  <si>
    <t>23458</t>
  </si>
  <si>
    <t>23432</t>
  </si>
  <si>
    <t>23448</t>
  </si>
  <si>
    <t>23405</t>
  </si>
  <si>
    <t>23406</t>
  </si>
  <si>
    <t>23418</t>
  </si>
  <si>
    <t>23419</t>
  </si>
  <si>
    <t>18001</t>
  </si>
  <si>
    <t>18000</t>
  </si>
  <si>
    <t>17998</t>
  </si>
  <si>
    <t>10204</t>
  </si>
  <si>
    <t>07127</t>
  </si>
  <si>
    <t>04826</t>
  </si>
  <si>
    <t>03057</t>
  </si>
  <si>
    <t>02043</t>
  </si>
  <si>
    <t>34007</t>
  </si>
  <si>
    <t>72246</t>
  </si>
  <si>
    <t>34004</t>
  </si>
  <si>
    <t>88255</t>
  </si>
  <si>
    <t>86090</t>
  </si>
  <si>
    <t>76120</t>
  </si>
  <si>
    <t>87702</t>
  </si>
  <si>
    <t>36176</t>
  </si>
  <si>
    <t>36174</t>
  </si>
  <si>
    <t>36173</t>
  </si>
  <si>
    <t>06430</t>
  </si>
  <si>
    <t>86093</t>
  </si>
  <si>
    <t>51602</t>
  </si>
  <si>
    <t>07113</t>
  </si>
  <si>
    <t>72359</t>
  </si>
  <si>
    <t>86099</t>
  </si>
  <si>
    <t>86127</t>
  </si>
  <si>
    <t>86085</t>
  </si>
  <si>
    <t>86109</t>
  </si>
  <si>
    <t>86092</t>
  </si>
  <si>
    <t>38324</t>
  </si>
  <si>
    <t>62199</t>
  </si>
  <si>
    <t>46271</t>
  </si>
  <si>
    <t>56624</t>
  </si>
  <si>
    <t>56632</t>
  </si>
  <si>
    <t>87682</t>
  </si>
  <si>
    <t>57412</t>
  </si>
  <si>
    <t>76123</t>
  </si>
  <si>
    <t>83412</t>
  </si>
  <si>
    <t>78507</t>
  </si>
  <si>
    <t>08600</t>
  </si>
  <si>
    <t>86242</t>
  </si>
  <si>
    <t>87028</t>
  </si>
  <si>
    <t>31569</t>
  </si>
  <si>
    <t>49131</t>
  </si>
  <si>
    <t>49139</t>
  </si>
  <si>
    <t>49136</t>
  </si>
  <si>
    <t>49129</t>
  </si>
  <si>
    <t>49132</t>
  </si>
  <si>
    <t>54213</t>
  </si>
  <si>
    <t>54209</t>
  </si>
  <si>
    <t>15114</t>
  </si>
  <si>
    <t>36510</t>
  </si>
  <si>
    <t>36402</t>
  </si>
  <si>
    <t>86323</t>
  </si>
  <si>
    <t>06024</t>
  </si>
  <si>
    <t>36311</t>
  </si>
  <si>
    <t>36320</t>
  </si>
  <si>
    <t>16511</t>
  </si>
  <si>
    <t>16529</t>
  </si>
  <si>
    <t>50336</t>
  </si>
  <si>
    <t>50337</t>
  </si>
  <si>
    <t>68100</t>
  </si>
  <si>
    <t>05075</t>
  </si>
  <si>
    <t>05078</t>
  </si>
  <si>
    <t>88747</t>
  </si>
  <si>
    <t>88753</t>
  </si>
  <si>
    <t>05077</t>
  </si>
  <si>
    <t>05073</t>
  </si>
  <si>
    <t>42162</t>
  </si>
  <si>
    <t>42168</t>
  </si>
  <si>
    <t>88439</t>
  </si>
  <si>
    <t>88443</t>
  </si>
  <si>
    <t>88452</t>
  </si>
  <si>
    <t>36322</t>
  </si>
  <si>
    <t>32212</t>
  </si>
  <si>
    <t>32208</t>
  </si>
  <si>
    <t>87051</t>
  </si>
  <si>
    <t>87667</t>
  </si>
  <si>
    <t>83612</t>
  </si>
  <si>
    <t>81221</t>
  </si>
  <si>
    <t>36330</t>
  </si>
  <si>
    <t>88252</t>
  </si>
  <si>
    <t>66219</t>
  </si>
  <si>
    <t>65669</t>
  </si>
  <si>
    <t>65204</t>
  </si>
  <si>
    <t>09322</t>
  </si>
  <si>
    <t>62203</t>
  </si>
  <si>
    <t>49011</t>
  </si>
  <si>
    <t>73774</t>
  </si>
  <si>
    <t>04230</t>
  </si>
  <si>
    <t>12714</t>
  </si>
  <si>
    <t>32517</t>
  </si>
  <si>
    <t>23150</t>
  </si>
  <si>
    <t>87258</t>
  </si>
  <si>
    <t>24222</t>
  </si>
  <si>
    <t>11603</t>
  </si>
  <si>
    <t>88455</t>
  </si>
  <si>
    <t>34235</t>
  </si>
  <si>
    <t>34231</t>
  </si>
  <si>
    <t>74439</t>
  </si>
  <si>
    <t>53219</t>
  </si>
  <si>
    <t>88450</t>
  </si>
  <si>
    <t>18420</t>
  </si>
  <si>
    <t>17123</t>
  </si>
  <si>
    <t>17150</t>
  </si>
  <si>
    <t>16448</t>
  </si>
  <si>
    <t>88740</t>
  </si>
  <si>
    <t>88730</t>
  </si>
  <si>
    <t>31523</t>
  </si>
  <si>
    <t>54208</t>
  </si>
  <si>
    <t>87945</t>
  </si>
  <si>
    <t>68105</t>
  </si>
  <si>
    <t>55403</t>
  </si>
  <si>
    <t>89409</t>
  </si>
  <si>
    <t>88101</t>
  </si>
  <si>
    <t>52080</t>
  </si>
  <si>
    <t>47607</t>
  </si>
  <si>
    <t>47601</t>
  </si>
  <si>
    <t>47605</t>
  </si>
  <si>
    <t>21205</t>
  </si>
  <si>
    <t>59221</t>
  </si>
  <si>
    <t>17169</t>
  </si>
  <si>
    <t>73266</t>
  </si>
  <si>
    <t>50030</t>
  </si>
  <si>
    <t>50422</t>
  </si>
  <si>
    <t>21230</t>
  </si>
  <si>
    <t>21249</t>
  </si>
  <si>
    <t>21203</t>
  </si>
  <si>
    <t>21210</t>
  </si>
  <si>
    <t>21208</t>
  </si>
  <si>
    <t>21241</t>
  </si>
  <si>
    <t>21239</t>
  </si>
  <si>
    <t>21244</t>
  </si>
  <si>
    <t>01114</t>
  </si>
  <si>
    <t>01111</t>
  </si>
  <si>
    <t>03067</t>
  </si>
  <si>
    <t>01113</t>
  </si>
  <si>
    <t>49202</t>
  </si>
  <si>
    <t>49205</t>
  </si>
  <si>
    <t>49201</t>
  </si>
  <si>
    <t>49200</t>
  </si>
  <si>
    <t>08415</t>
  </si>
  <si>
    <t>46222</t>
  </si>
  <si>
    <t>69429</t>
  </si>
  <si>
    <t>46282</t>
  </si>
  <si>
    <t>72412</t>
  </si>
  <si>
    <t>88314</t>
  </si>
  <si>
    <t>45005</t>
  </si>
  <si>
    <t>45020</t>
  </si>
  <si>
    <t>87136</t>
  </si>
  <si>
    <t>66509</t>
  </si>
  <si>
    <t>66029</t>
  </si>
  <si>
    <t>81608</t>
  </si>
  <si>
    <t>36058</t>
  </si>
  <si>
    <t>69403</t>
  </si>
  <si>
    <t>66026</t>
  </si>
  <si>
    <t>36047</t>
  </si>
  <si>
    <t>66512</t>
  </si>
  <si>
    <t>15640</t>
  </si>
  <si>
    <t>66402</t>
  </si>
  <si>
    <t>17130</t>
  </si>
  <si>
    <t>17190</t>
  </si>
  <si>
    <t>17184</t>
  </si>
  <si>
    <t>04612</t>
  </si>
  <si>
    <t>89414</t>
  </si>
  <si>
    <t>59239</t>
  </si>
  <si>
    <t>51547</t>
  </si>
  <si>
    <t>32504</t>
  </si>
  <si>
    <t>32512</t>
  </si>
  <si>
    <t>44049</t>
  </si>
  <si>
    <t>21204</t>
  </si>
  <si>
    <t>31037</t>
  </si>
  <si>
    <t>36110</t>
  </si>
  <si>
    <t>79049</t>
  </si>
  <si>
    <t>76110</t>
  </si>
  <si>
    <t>21195</t>
  </si>
  <si>
    <t>21190</t>
  </si>
  <si>
    <t>67362</t>
  </si>
  <si>
    <t>43047</t>
  </si>
  <si>
    <t>32509</t>
  </si>
  <si>
    <t>37133</t>
  </si>
  <si>
    <t>59006</t>
  </si>
  <si>
    <t>87979</t>
  </si>
  <si>
    <t>13539</t>
  </si>
  <si>
    <t>38182</t>
  </si>
  <si>
    <t>62302</t>
  </si>
  <si>
    <t>62401</t>
  </si>
  <si>
    <t>36108</t>
  </si>
  <si>
    <t>53102</t>
  </si>
  <si>
    <t>12224</t>
  </si>
  <si>
    <t>76511</t>
  </si>
  <si>
    <t>26401</t>
  </si>
  <si>
    <t>58040</t>
  </si>
  <si>
    <t>31513</t>
  </si>
  <si>
    <t>46212</t>
  </si>
  <si>
    <t>46213</t>
  </si>
  <si>
    <t>46209</t>
  </si>
  <si>
    <t>86723</t>
  </si>
  <si>
    <t>86725</t>
  </si>
  <si>
    <t>79780</t>
  </si>
  <si>
    <t>79771</t>
  </si>
  <si>
    <t>50102</t>
  </si>
  <si>
    <t>23416</t>
  </si>
  <si>
    <t>06233</t>
  </si>
  <si>
    <t>25019</t>
  </si>
  <si>
    <t>46240</t>
  </si>
  <si>
    <t>74003</t>
  </si>
  <si>
    <t>74004</t>
  </si>
  <si>
    <t>82243</t>
  </si>
  <si>
    <t>82249</t>
  </si>
  <si>
    <t>07494</t>
  </si>
  <si>
    <t>04237</t>
  </si>
  <si>
    <t>86082</t>
  </si>
  <si>
    <t>46239</t>
  </si>
  <si>
    <t>17172</t>
  </si>
  <si>
    <t>16502</t>
  </si>
  <si>
    <t>04720</t>
  </si>
  <si>
    <t>62044</t>
  </si>
  <si>
    <t>50106</t>
  </si>
  <si>
    <t>18087</t>
  </si>
  <si>
    <t>58042</t>
  </si>
  <si>
    <t>59011</t>
  </si>
  <si>
    <t>59013</t>
  </si>
  <si>
    <t>58029</t>
  </si>
  <si>
    <t>76365</t>
  </si>
  <si>
    <t>07370</t>
  </si>
  <si>
    <t>07390</t>
  </si>
  <si>
    <t>07354</t>
  </si>
  <si>
    <t>07360</t>
  </si>
  <si>
    <t>07357</t>
  </si>
  <si>
    <t>07457</t>
  </si>
  <si>
    <t>89391</t>
  </si>
  <si>
    <t>76363</t>
  </si>
  <si>
    <t>07459</t>
  </si>
  <si>
    <t>07452</t>
  </si>
  <si>
    <t>07467</t>
  </si>
  <si>
    <t>48221</t>
  </si>
  <si>
    <t>63031</t>
  </si>
  <si>
    <t>63017</t>
  </si>
  <si>
    <t>79257</t>
  </si>
  <si>
    <t>17115</t>
  </si>
  <si>
    <t>88392</t>
  </si>
  <si>
    <t>87584</t>
  </si>
  <si>
    <t>09421</t>
  </si>
  <si>
    <t>88234</t>
  </si>
  <si>
    <t>76450</t>
  </si>
  <si>
    <t>76451</t>
  </si>
  <si>
    <t>12247</t>
  </si>
  <si>
    <t>31300</t>
  </si>
  <si>
    <t>07417</t>
  </si>
  <si>
    <t>17114</t>
  </si>
  <si>
    <t>12222</t>
  </si>
  <si>
    <t>88707</t>
  </si>
  <si>
    <t>86508</t>
  </si>
  <si>
    <t>73416</t>
  </si>
  <si>
    <t>48230</t>
  </si>
  <si>
    <t>48232</t>
  </si>
  <si>
    <t>55248</t>
  </si>
  <si>
    <t>73117</t>
  </si>
  <si>
    <t>51929</t>
  </si>
  <si>
    <t>15886</t>
  </si>
  <si>
    <t>70101</t>
  </si>
  <si>
    <t>70099</t>
  </si>
  <si>
    <t>59101</t>
  </si>
  <si>
    <t>73225</t>
  </si>
  <si>
    <t>73228</t>
  </si>
  <si>
    <t>73216</t>
  </si>
  <si>
    <t>79503</t>
  </si>
  <si>
    <t>88494</t>
  </si>
  <si>
    <t>74568</t>
  </si>
  <si>
    <t>74459</t>
  </si>
  <si>
    <t>74445</t>
  </si>
  <si>
    <t>65036</t>
  </si>
  <si>
    <t>04848</t>
  </si>
  <si>
    <t>04841</t>
  </si>
  <si>
    <t>73003</t>
  </si>
  <si>
    <t>73105</t>
  </si>
  <si>
    <t>00750</t>
  </si>
  <si>
    <t>25210</t>
  </si>
  <si>
    <t>66295</t>
  </si>
  <si>
    <t>49405</t>
  </si>
  <si>
    <t>49408</t>
  </si>
  <si>
    <t>49400</t>
  </si>
  <si>
    <t>73306</t>
  </si>
  <si>
    <t>45107</t>
  </si>
  <si>
    <t>45100</t>
  </si>
  <si>
    <t>45095</t>
  </si>
  <si>
    <t>45117</t>
  </si>
  <si>
    <t>45112</t>
  </si>
  <si>
    <t>34093</t>
  </si>
  <si>
    <t>34090</t>
  </si>
  <si>
    <t>31536</t>
  </si>
  <si>
    <t>31537</t>
  </si>
  <si>
    <t>77109</t>
  </si>
  <si>
    <t>77088</t>
  </si>
  <si>
    <t>41021</t>
  </si>
  <si>
    <t>85731</t>
  </si>
  <si>
    <t>34101</t>
  </si>
  <si>
    <t>34100</t>
  </si>
  <si>
    <t>34098</t>
  </si>
  <si>
    <t>88201</t>
  </si>
  <si>
    <t>88523</t>
  </si>
  <si>
    <t>07266</t>
  </si>
  <si>
    <t>07268</t>
  </si>
  <si>
    <t>86314</t>
  </si>
  <si>
    <t>02109</t>
  </si>
  <si>
    <t>49414</t>
  </si>
  <si>
    <t>30118</t>
  </si>
  <si>
    <t>73509</t>
  </si>
  <si>
    <t>49420</t>
  </si>
  <si>
    <t>30127</t>
  </si>
  <si>
    <t>51341</t>
  </si>
  <si>
    <t>87802</t>
  </si>
  <si>
    <t>63211</t>
  </si>
  <si>
    <t>89472</t>
  </si>
  <si>
    <t>56618</t>
  </si>
  <si>
    <t>23461</t>
  </si>
  <si>
    <t>74253</t>
  </si>
  <si>
    <t>74247</t>
  </si>
  <si>
    <t>55606</t>
  </si>
  <si>
    <t>15651</t>
  </si>
  <si>
    <t>48201</t>
  </si>
  <si>
    <t>25012</t>
  </si>
  <si>
    <t>51521</t>
  </si>
  <si>
    <t>51513</t>
  </si>
  <si>
    <t>51517</t>
  </si>
  <si>
    <t>51509</t>
  </si>
  <si>
    <t>51512</t>
  </si>
  <si>
    <t>83400</t>
  </si>
  <si>
    <t>80105</t>
  </si>
  <si>
    <t>50316</t>
  </si>
  <si>
    <t>50403</t>
  </si>
  <si>
    <t>65725</t>
  </si>
  <si>
    <t>22054</t>
  </si>
  <si>
    <t>22050</t>
  </si>
  <si>
    <t>70033</t>
  </si>
  <si>
    <t>70021</t>
  </si>
  <si>
    <t>07277</t>
  </si>
  <si>
    <t>09542</t>
  </si>
  <si>
    <t>86123</t>
  </si>
  <si>
    <t>56573</t>
  </si>
  <si>
    <t>22017</t>
  </si>
  <si>
    <t>47521</t>
  </si>
  <si>
    <t>44017</t>
  </si>
  <si>
    <t>22038</t>
  </si>
  <si>
    <t>22029</t>
  </si>
  <si>
    <t>22032</t>
  </si>
  <si>
    <t>22040</t>
  </si>
  <si>
    <t>36100</t>
  </si>
  <si>
    <t>14252</t>
  </si>
  <si>
    <t>10202</t>
  </si>
  <si>
    <t>16520</t>
  </si>
  <si>
    <t>87642</t>
  </si>
  <si>
    <t>87639</t>
  </si>
  <si>
    <t>89744</t>
  </si>
  <si>
    <t>81212</t>
  </si>
  <si>
    <t>36102</t>
  </si>
  <si>
    <t>88425</t>
  </si>
  <si>
    <t>52088</t>
  </si>
  <si>
    <t>09325</t>
  </si>
  <si>
    <t>86084</t>
  </si>
  <si>
    <t>51003</t>
  </si>
  <si>
    <t>25317</t>
  </si>
  <si>
    <t>50326</t>
  </si>
  <si>
    <t>07202</t>
  </si>
  <si>
    <t>07915</t>
  </si>
  <si>
    <t>28105</t>
  </si>
  <si>
    <t>51002</t>
  </si>
  <si>
    <t>64226</t>
  </si>
  <si>
    <t>63216</t>
  </si>
  <si>
    <t>51950</t>
  </si>
  <si>
    <t>87574</t>
  </si>
  <si>
    <t>57454</t>
  </si>
  <si>
    <t>89546</t>
  </si>
  <si>
    <t>89548</t>
  </si>
  <si>
    <t>15681</t>
  </si>
  <si>
    <t>04107</t>
  </si>
  <si>
    <t>87238</t>
  </si>
  <si>
    <t>66466</t>
  </si>
  <si>
    <t>66423</t>
  </si>
  <si>
    <t>87241</t>
  </si>
  <si>
    <t>65828</t>
  </si>
  <si>
    <t>66431</t>
  </si>
  <si>
    <t>48195</t>
  </si>
  <si>
    <t>86604</t>
  </si>
  <si>
    <t>86602</t>
  </si>
  <si>
    <t>86531</t>
  </si>
  <si>
    <t>86516</t>
  </si>
  <si>
    <t>15629</t>
  </si>
  <si>
    <t>15639</t>
  </si>
  <si>
    <t>15631</t>
  </si>
  <si>
    <t>86504</t>
  </si>
  <si>
    <t>89542</t>
  </si>
  <si>
    <t>35153</t>
  </si>
  <si>
    <t>85220</t>
  </si>
  <si>
    <t>51961</t>
  </si>
  <si>
    <t>47348</t>
  </si>
  <si>
    <t>85222</t>
  </si>
  <si>
    <t>23303</t>
  </si>
  <si>
    <t>87277</t>
  </si>
  <si>
    <t>87235</t>
  </si>
  <si>
    <t>73666</t>
  </si>
  <si>
    <t>50312</t>
  </si>
  <si>
    <t>50299</t>
  </si>
  <si>
    <t>50298</t>
  </si>
  <si>
    <t>81119</t>
  </si>
  <si>
    <t>88280</t>
  </si>
  <si>
    <t>87133</t>
  </si>
  <si>
    <t>32531</t>
  </si>
  <si>
    <t>81110</t>
  </si>
  <si>
    <t>72032</t>
  </si>
  <si>
    <t>43303</t>
  </si>
  <si>
    <t>65920</t>
  </si>
  <si>
    <t>17175</t>
  </si>
  <si>
    <t>49012</t>
  </si>
  <si>
    <t>63626</t>
  </si>
  <si>
    <t>63625</t>
  </si>
  <si>
    <t>81524</t>
  </si>
  <si>
    <t>87620</t>
  </si>
  <si>
    <t>87151</t>
  </si>
  <si>
    <t>18011</t>
  </si>
  <si>
    <t>18010</t>
  </si>
  <si>
    <t>79302</t>
  </si>
  <si>
    <t>75002</t>
  </si>
  <si>
    <t>75010</t>
  </si>
  <si>
    <t>84081</t>
  </si>
  <si>
    <t>15622</t>
  </si>
  <si>
    <t>15400</t>
  </si>
  <si>
    <t>15634</t>
  </si>
  <si>
    <t>52202</t>
  </si>
  <si>
    <t>52190</t>
  </si>
  <si>
    <t>74706</t>
  </si>
  <si>
    <t>74703</t>
  </si>
  <si>
    <t>74705</t>
  </si>
  <si>
    <t>74707</t>
  </si>
  <si>
    <t>51126</t>
  </si>
  <si>
    <t>51127</t>
  </si>
  <si>
    <t>51120</t>
  </si>
  <si>
    <t>73785</t>
  </si>
  <si>
    <t>07619</t>
  </si>
  <si>
    <t>23104</t>
  </si>
  <si>
    <t>87926</t>
  </si>
  <si>
    <t>15111</t>
  </si>
  <si>
    <t>77090</t>
  </si>
  <si>
    <t>51210</t>
  </si>
  <si>
    <t>51205</t>
  </si>
  <si>
    <t>51206</t>
  </si>
  <si>
    <t>51196</t>
  </si>
  <si>
    <t>51198</t>
  </si>
  <si>
    <t>25207</t>
  </si>
  <si>
    <t>25209</t>
  </si>
  <si>
    <t>87401</t>
  </si>
  <si>
    <t>89366</t>
  </si>
  <si>
    <t>89359</t>
  </si>
  <si>
    <t>89360</t>
  </si>
  <si>
    <t>89357</t>
  </si>
  <si>
    <t>04832</t>
  </si>
  <si>
    <t>56580</t>
  </si>
  <si>
    <t>56590</t>
  </si>
  <si>
    <t>56591</t>
  </si>
  <si>
    <t>33099</t>
  </si>
  <si>
    <t>33033</t>
  </si>
  <si>
    <t>33083</t>
  </si>
  <si>
    <t>56603</t>
  </si>
  <si>
    <t>79051</t>
  </si>
  <si>
    <t>79047</t>
  </si>
  <si>
    <t>48304</t>
  </si>
  <si>
    <t>36169</t>
  </si>
  <si>
    <t>36168</t>
  </si>
  <si>
    <t>34114</t>
  </si>
  <si>
    <t>34110</t>
  </si>
  <si>
    <t>13550</t>
  </si>
  <si>
    <t>13006</t>
  </si>
  <si>
    <t>66424</t>
  </si>
  <si>
    <t>66425</t>
  </si>
  <si>
    <t>81101</t>
  </si>
  <si>
    <t>88291</t>
  </si>
  <si>
    <t>51529</t>
  </si>
  <si>
    <t>73781</t>
  </si>
  <si>
    <t>17197</t>
  </si>
  <si>
    <t>65550</t>
  </si>
  <si>
    <t>65555</t>
  </si>
  <si>
    <t>87153</t>
  </si>
  <si>
    <t>87207</t>
  </si>
  <si>
    <t>82116</t>
  </si>
  <si>
    <t>35534</t>
  </si>
  <si>
    <t>35550</t>
  </si>
  <si>
    <t>35507</t>
  </si>
  <si>
    <t>66318</t>
  </si>
  <si>
    <t>71043</t>
  </si>
  <si>
    <t>72282</t>
  </si>
  <si>
    <t>73769</t>
  </si>
  <si>
    <t>73259</t>
  </si>
  <si>
    <t>61101</t>
  </si>
  <si>
    <t>53403</t>
  </si>
  <si>
    <t>72116</t>
  </si>
  <si>
    <t>72111</t>
  </si>
  <si>
    <t>63002</t>
  </si>
  <si>
    <t>72024</t>
  </si>
  <si>
    <t>70359</t>
  </si>
  <si>
    <t>77085</t>
  </si>
  <si>
    <t>51322</t>
  </si>
  <si>
    <t>82084</t>
  </si>
  <si>
    <t>82089</t>
  </si>
  <si>
    <t>82100</t>
  </si>
  <si>
    <t>82081</t>
  </si>
  <si>
    <t>81105</t>
  </si>
  <si>
    <t>82201</t>
  </si>
  <si>
    <t>82202</t>
  </si>
  <si>
    <t>46200</t>
  </si>
  <si>
    <t>35150</t>
  </si>
  <si>
    <t>35107</t>
  </si>
  <si>
    <t>72276</t>
  </si>
  <si>
    <t>72226</t>
  </si>
  <si>
    <t>72223</t>
  </si>
  <si>
    <t>72209</t>
  </si>
  <si>
    <t>72204</t>
  </si>
  <si>
    <t>72271</t>
  </si>
  <si>
    <t>87260</t>
  </si>
  <si>
    <t>50214</t>
  </si>
  <si>
    <t>50028</t>
  </si>
  <si>
    <t>10035</t>
  </si>
  <si>
    <t>72232</t>
  </si>
  <si>
    <t>86036</t>
  </si>
  <si>
    <t>86030</t>
  </si>
  <si>
    <t>65050</t>
  </si>
  <si>
    <t>65042</t>
  </si>
  <si>
    <t>70217</t>
  </si>
  <si>
    <t>75243</t>
  </si>
  <si>
    <t>67129</t>
  </si>
  <si>
    <t>67115</t>
  </si>
  <si>
    <t>10043</t>
  </si>
  <si>
    <t>67120</t>
  </si>
  <si>
    <t>18079</t>
  </si>
  <si>
    <t>49151</t>
  </si>
  <si>
    <t>48425</t>
  </si>
  <si>
    <t>06349</t>
  </si>
  <si>
    <t>16413</t>
  </si>
  <si>
    <t>16426</t>
  </si>
  <si>
    <t>16429</t>
  </si>
  <si>
    <t>16445</t>
  </si>
  <si>
    <t>16443</t>
  </si>
  <si>
    <t>16444</t>
  </si>
  <si>
    <t>Edinburgh</t>
  </si>
  <si>
    <t>04522</t>
  </si>
  <si>
    <t>Preston</t>
  </si>
  <si>
    <t>York</t>
  </si>
  <si>
    <t>16441</t>
  </si>
  <si>
    <t>Leeds</t>
  </si>
  <si>
    <t>17116</t>
  </si>
  <si>
    <t>17119</t>
  </si>
  <si>
    <t>Doncaster</t>
  </si>
  <si>
    <t>23451</t>
  </si>
  <si>
    <t>Sheffield</t>
  </si>
  <si>
    <t>30117</t>
  </si>
  <si>
    <t>PRSTNDKST</t>
  </si>
  <si>
    <t>Manchester</t>
  </si>
  <si>
    <t>Crewe</t>
  </si>
  <si>
    <t>Stratford</t>
  </si>
  <si>
    <t>St Albans</t>
  </si>
  <si>
    <t>Wolverhampton</t>
  </si>
  <si>
    <t>Birmingham NS</t>
  </si>
  <si>
    <t>Coventry</t>
  </si>
  <si>
    <t>Euston</t>
  </si>
  <si>
    <t>72399</t>
  </si>
  <si>
    <t>Paddington</t>
  </si>
  <si>
    <t>Reading</t>
  </si>
  <si>
    <t>Cardiff C</t>
  </si>
  <si>
    <t>77093</t>
  </si>
  <si>
    <t>78705</t>
  </si>
  <si>
    <t>Woking</t>
  </si>
  <si>
    <t>Clapham Jn</t>
  </si>
  <si>
    <t>London Bdg</t>
  </si>
  <si>
    <t>87261</t>
  </si>
  <si>
    <t>87267</t>
  </si>
  <si>
    <t>WIMBLEDON PARK DEPOT SDGS</t>
  </si>
  <si>
    <t>87601</t>
  </si>
  <si>
    <t>E Croydon</t>
  </si>
  <si>
    <t>87643</t>
  </si>
  <si>
    <t>87903</t>
  </si>
  <si>
    <t>Gatwick</t>
  </si>
  <si>
    <t>88401</t>
  </si>
  <si>
    <t>88403</t>
  </si>
  <si>
    <t>Grouping</t>
  </si>
  <si>
    <t>Stanox</t>
  </si>
  <si>
    <t>Location</t>
  </si>
  <si>
    <t>Grand Total</t>
  </si>
  <si>
    <t>(All)</t>
  </si>
  <si>
    <t>Sum of PRIM</t>
  </si>
  <si>
    <t>Values</t>
  </si>
  <si>
    <t>Sum of REACT</t>
  </si>
  <si>
    <t>Sum of PRIM2</t>
  </si>
  <si>
    <t>Sum of 901 R</t>
  </si>
  <si>
    <t>Sum of 902 R</t>
  </si>
  <si>
    <t>Sum of CAUSED</t>
  </si>
  <si>
    <t>Sum of SUFFERED</t>
  </si>
  <si>
    <t>Cambridge</t>
  </si>
  <si>
    <t>Glasgow C</t>
  </si>
  <si>
    <t>Milton Keynes</t>
  </si>
  <si>
    <t>WILSDJLL</t>
  </si>
  <si>
    <t>Wimb/Waterl/Balham</t>
  </si>
  <si>
    <t>Birm Int/Nuneaton</t>
  </si>
  <si>
    <t>Ely</t>
  </si>
  <si>
    <t>Selhurst</t>
  </si>
  <si>
    <t>Haymarket</t>
  </si>
  <si>
    <t>Willesden</t>
  </si>
  <si>
    <t>Lewisham/Charing X</t>
  </si>
  <si>
    <t>Vic/OXR/Pic/Salford</t>
  </si>
  <si>
    <t>Hanslope</t>
  </si>
  <si>
    <t>Lancaster</t>
  </si>
  <si>
    <t>Didcot</t>
  </si>
  <si>
    <t>Rotherham</t>
  </si>
  <si>
    <t>West Hamp/Luton</t>
  </si>
  <si>
    <t>Liverpool Street</t>
  </si>
  <si>
    <t>Weybridge</t>
  </si>
  <si>
    <t>Galton Jn</t>
  </si>
  <si>
    <t>Covered</t>
  </si>
  <si>
    <t>kings norton</t>
  </si>
  <si>
    <t>RUTHGLEN</t>
  </si>
  <si>
    <t>35002</t>
  </si>
  <si>
    <t>BURSCOUGH</t>
  </si>
  <si>
    <t>GUIDEB</t>
  </si>
  <si>
    <t>23002</t>
  </si>
  <si>
    <t>HATFLD</t>
  </si>
  <si>
    <t>47308</t>
  </si>
  <si>
    <t>Liverpool</t>
  </si>
  <si>
    <t>81432</t>
  </si>
  <si>
    <t>81609</t>
  </si>
  <si>
    <t>81827</t>
  </si>
  <si>
    <t>Bristol</t>
  </si>
  <si>
    <t>HORNSEY</t>
  </si>
  <si>
    <t>54029</t>
  </si>
  <si>
    <t>FERME</t>
  </si>
  <si>
    <t>FERMPK</t>
  </si>
  <si>
    <t>BELLE ISL</t>
  </si>
  <si>
    <t>Kings Cross</t>
  </si>
  <si>
    <t>BRADLEY</t>
  </si>
  <si>
    <t>CLSYTON</t>
  </si>
  <si>
    <t>Huddersfield</t>
  </si>
  <si>
    <t>BOURNE</t>
  </si>
  <si>
    <t>HARROW</t>
  </si>
  <si>
    <t>WATFDJN</t>
  </si>
  <si>
    <t>Watford Jn</t>
  </si>
  <si>
    <t>Hyndland</t>
  </si>
  <si>
    <t>06530</t>
  </si>
  <si>
    <t>GARSCAD</t>
  </si>
  <si>
    <t>QUEENSLL</t>
  </si>
  <si>
    <t>HELPSTNJ</t>
  </si>
  <si>
    <t>PBOROVQ</t>
  </si>
  <si>
    <t>HOLME</t>
  </si>
  <si>
    <t>WHITTLE</t>
  </si>
  <si>
    <t>Peterborough</t>
  </si>
  <si>
    <t>MANSFLDJ</t>
  </si>
  <si>
    <t>CMD</t>
  </si>
  <si>
    <t>56572</t>
  </si>
  <si>
    <t>TROWELL</t>
  </si>
  <si>
    <t>STAPLE</t>
  </si>
  <si>
    <t>TOTON</t>
  </si>
  <si>
    <t>SHEETS</t>
  </si>
  <si>
    <t>57100</t>
  </si>
  <si>
    <t>AMBERGTE</t>
  </si>
  <si>
    <t>CHADDES</t>
  </si>
  <si>
    <t>ETCHES</t>
  </si>
  <si>
    <t>STENSON</t>
  </si>
  <si>
    <t>Nott-Derby</t>
  </si>
  <si>
    <t>x</t>
  </si>
  <si>
    <t>SLADE</t>
  </si>
  <si>
    <t>SGNT</t>
  </si>
  <si>
    <t>SPRINGHD</t>
  </si>
  <si>
    <t>Dartford</t>
  </si>
  <si>
    <t>15868</t>
  </si>
  <si>
    <t>FHIL</t>
  </si>
  <si>
    <t>EAGLESC</t>
  </si>
  <si>
    <t>BISHOPA</t>
  </si>
  <si>
    <t>DARLING</t>
  </si>
  <si>
    <t>DARLINGS</t>
  </si>
  <si>
    <t>NORTHAL</t>
  </si>
  <si>
    <t>Darlington</t>
  </si>
  <si>
    <t>Durham</t>
  </si>
  <si>
    <t>NORWOORDJ</t>
  </si>
  <si>
    <t>bath / Parkway</t>
  </si>
  <si>
    <t>Three Bridge / Gatwick</t>
  </si>
  <si>
    <t>Glasgow Low Level</t>
  </si>
  <si>
    <t>Alexandra Palace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</si>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</sst>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49" fontId="2" fillId="3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3" fillId="0" borderId="0" xfId="0" applyFont="1"/>
    <xf numFmtId="9" fontId="3" fillId="0" borderId="0" xfId="1" applyFont="1"/>
    <xf numFmtId="0" fontId="4" fillId="0" borderId="0" xfId="0" applyFont="1"/>
    <xf numFmtId="49" fontId="2" fillId="3" borderId="1" xfId="0" quotePrefix="1" applyNumberFormat="1" applyFont="1" applyFill="1" applyBorder="1" applyAlignment="1">
      <alignment horizontal="left"/>
    </xf>
    <xf numFmtId="0" fontId="0" fillId="0" borderId="0" xfId="0" quotePrefix="1" applyFill="1" applyBorder="1"/>
    <xf numFmtId="49" fontId="2" fillId="2" borderId="1" xfId="0" quotePrefix="1" applyNumberFormat="1" applyFont="1" applyFill="1" applyBorder="1" applyAlignment="1">
      <alignment horizontal="left"/>
    </xf>
    <xf numFmtId="49" fontId="2" fillId="3" borderId="2" xfId="0" quotePrefix="1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0" fontId="5" fillId="0" borderId="0" xfId="0" applyFont="1" applyAlignment="1">
      <alignment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per Stephen" refreshedDate="44255.592912962966" createdVersion="6" refreshedVersion="6" minRefreshableVersion="3" recordCount="1238" xr:uid="{62614561-B10B-4B67-9844-7B442A98A3C2}">
  <cacheSource type="worksheet">
    <worksheetSource ref="B2:N1240" sheet="2020"/>
  </cacheSource>
  <cacheFields count="13">
    <cacheField name="Grouping" numFmtId="0">
      <sharedItems count="36">
        <s v="Birmingham NS"/>
        <s v="Leeds"/>
        <s v="Clapham Jn"/>
        <s v="Sheffield"/>
        <s v="Manchester"/>
        <s v="Euston"/>
        <s v="Cardiff C"/>
        <s v="York"/>
        <s v="London Bdg"/>
        <s v="Crewe"/>
        <s v="Wolverhampton"/>
        <s v="E Croydon"/>
        <s v="Preston"/>
        <s v="Liverpool"/>
        <s v="Gatwick"/>
        <s v="Edinburgh"/>
        <s v="Reading"/>
        <s v="St Albans"/>
        <s v="Doncaster"/>
        <s v="Stratford"/>
        <s v="Paddington"/>
        <s v="Coventry"/>
        <s v="Woking"/>
        <s v="Cambridge"/>
        <s v="Glasgow C"/>
        <s v="Bristol"/>
        <s v="Kings Cross"/>
        <s v="Milton Keynes"/>
        <s v="Huddersfield"/>
        <s v="Peterborough"/>
        <s v="Watford Jn"/>
        <s v="Darlington"/>
        <s v="Dartford"/>
        <s v="Nott-Derby"/>
        <s v=""/>
        <s v="Hyndland"/>
      </sharedItems>
    </cacheField>
    <cacheField name="Stanox" numFmtId="0">
      <sharedItems/>
    </cacheField>
    <cacheField name="Location" numFmtId="0">
      <sharedItems/>
    </cacheField>
    <cacheField name="keep" numFmtId="0">
      <sharedItems containsString="0" containsBlank="1" containsNumber="1" containsInteger="1" minValue="1" maxValue="1" count="2">
        <n v="1"/>
        <m/>
      </sharedItems>
    </cacheField>
    <cacheField name="PRIM" numFmtId="0">
      <sharedItems containsSemiMixedTypes="0" containsString="0" containsNumber="1" containsInteger="1" minValue="0" maxValue="62377"/>
    </cacheField>
    <cacheField name="REACT" numFmtId="0">
      <sharedItems containsSemiMixedTypes="0" containsString="0" containsNumber="1" containsInteger="1" minValue="0" maxValue="550488"/>
    </cacheField>
    <cacheField name="PRIM2" numFmtId="0">
      <sharedItems containsString="0" containsBlank="1" containsNumber="1" containsInteger="1" minValue="0" maxValue="65643"/>
    </cacheField>
    <cacheField name="901 R" numFmtId="0">
      <sharedItems containsString="0" containsBlank="1" containsNumber="1" containsInteger="1" minValue="0" maxValue="187681"/>
    </cacheField>
    <cacheField name="902 R" numFmtId="0">
      <sharedItems containsString="0" containsBlank="1" containsNumber="1" containsInteger="1" minValue="0" maxValue="154523"/>
    </cacheField>
    <cacheField name="CAUSED" numFmtId="0">
      <sharedItems containsString="0" containsBlank="1" containsNumber="1" containsInteger="1" minValue="0" maxValue="241900"/>
    </cacheField>
    <cacheField name="SUFFERED" numFmtId="0">
      <sharedItems containsString="0" containsBlank="1" containsNumber="1" containsInteger="1" minValue="3" maxValue="369042"/>
    </cacheField>
    <cacheField name="P:R" numFmtId="164">
      <sharedItems containsBlank="1" containsMixedTypes="1" containsNumber="1" minValue="0" maxValue="19.531135531135533"/>
    </cacheField>
    <cacheField name="C:S " numFmtId="164">
      <sharedItems containsBlank="1" containsMixedTypes="1" containsNumber="1" minValue="1.709819247679531E-3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per Stephen" refreshedDate="44255.599334837963" createdVersion="6" refreshedVersion="6" minRefreshableVersion="3" recordCount="2007" xr:uid="{C1C064BA-EDE1-4300-8BE2-E5997C0E8391}">
  <cacheSource type="worksheet">
    <worksheetSource ref="B3:N2010" sheet="2021"/>
  </cacheSource>
  <cacheFields count="13">
    <cacheField name="Grouping" numFmtId="0">
      <sharedItems count="36">
        <s v="Leeds"/>
        <s v="Birmingham NS"/>
        <s v="Gatwick"/>
        <s v="Sheffield"/>
        <s v="E Croydon"/>
        <s v="St Albans"/>
        <s v="London Bdg"/>
        <s v="Crewe"/>
        <s v="Clapham Jn"/>
        <s v="Euston"/>
        <s v="Cardiff C"/>
        <s v="Preston"/>
        <s v="Manchester"/>
        <s v="Coventry"/>
        <s v="Wolverhampton"/>
        <s v="Reading"/>
        <s v="Cambridge"/>
        <s v="Paddington"/>
        <s v="Stratford"/>
        <s v="Woking"/>
        <s v="Edinburgh"/>
        <s v="Glasgow C"/>
        <s v="Milton Keynes"/>
        <s v=""/>
        <s v="York"/>
        <s v="Watford Jn"/>
        <s v="Bristol"/>
        <s v="Dartford"/>
        <s v="Liverpool"/>
        <s v="Kings Cross"/>
        <s v="Nott-Derby"/>
        <s v="Peterborough"/>
        <s v="Doncaster"/>
        <s v="Huddersfield"/>
        <s v="Hyndland"/>
        <s v="Darlington"/>
      </sharedItems>
    </cacheField>
    <cacheField name="Stanox" numFmtId="0">
      <sharedItems containsBlank="1"/>
    </cacheField>
    <cacheField name="Location" numFmtId="0">
      <sharedItems/>
    </cacheField>
    <cacheField name="keep" numFmtId="0">
      <sharedItems containsString="0" containsBlank="1" containsNumber="1" containsInteger="1" minValue="0" maxValue="1" count="3">
        <n v="1"/>
        <m/>
        <n v="0"/>
      </sharedItems>
    </cacheField>
    <cacheField name="PRIM" numFmtId="0">
      <sharedItems containsSemiMixedTypes="0" containsString="0" containsNumber="1" containsInteger="1" minValue="0" maxValue="31560"/>
    </cacheField>
    <cacheField name="REACT" numFmtId="0">
      <sharedItems containsSemiMixedTypes="0" containsString="0" containsNumber="1" containsInteger="1" minValue="0" maxValue="141496"/>
    </cacheField>
    <cacheField name="PRIM2" numFmtId="0">
      <sharedItems containsString="0" containsBlank="1" containsNumber="1" containsInteger="1" minValue="0" maxValue="34557"/>
    </cacheField>
    <cacheField name="901 R" numFmtId="0">
      <sharedItems containsString="0" containsBlank="1" containsNumber="1" containsInteger="1" minValue="0" maxValue="36087"/>
    </cacheField>
    <cacheField name="902 R" numFmtId="0">
      <sharedItems containsString="0" containsBlank="1" containsNumber="1" containsInteger="1" minValue="0" maxValue="24455"/>
    </cacheField>
    <cacheField name="CAUSED" numFmtId="0">
      <sharedItems containsString="0" containsBlank="1" containsNumber="1" containsInteger="1" minValue="0" maxValue="74303"/>
    </cacheField>
    <cacheField name="SUFFERED" numFmtId="0">
      <sharedItems containsString="0" containsBlank="1" containsNumber="1" containsInteger="1" minValue="0" maxValue="84348"/>
    </cacheField>
    <cacheField name="P:R" numFmtId="164">
      <sharedItems containsBlank="1" containsMixedTypes="1" containsNumber="1" minValue="0" maxValue="9.0475624256837097" count="1057">
        <n v="1.3543409378960709"/>
        <n v="1.2741927969063038"/>
        <n v="2.1680820089773141"/>
        <n v="1.4212557900154401"/>
        <n v="2.9394892672094746"/>
        <n v="1.4818411193516323"/>
        <n v="2.0719738276990185"/>
        <n v="0.8475421953923864"/>
        <n v="1.5483996877439501"/>
        <n v="0.98095090599349544"/>
        <n v="0.84015336354130354"/>
        <n v="0.99746892401147425"/>
        <n v="1.7472283813747229"/>
        <n v="1.1456082017179274"/>
        <n v="1.0882777482336854"/>
        <n v="0.87960807140085373"/>
        <n v="1.2056527590847914"/>
        <n v="1.0329649020748497"/>
        <n v="1.1511284046692607"/>
        <n v="1.3961389310402967"/>
        <n v="1.1472692690879449"/>
        <n v="2.3685185185185187"/>
        <n v="1.0664498916124729"/>
        <n v="1.6148528099910795"/>
        <n v="1.5825382737963167"/>
        <n v="0.99231720240197807"/>
        <n v="1.2340567168153376"/>
        <n v="2.261744966442953"/>
        <n v="2.1603225806451611"/>
        <n v="1.1890630832400149"/>
        <n v="1.5359511343804537"/>
        <n v="1.3591752891052953"/>
        <n v="0.96202242049874176"/>
        <n v="0.94973325429756961"/>
        <n v="1.9734944103858636"/>
        <n v="2.3859483301827349"/>
        <n v="1.3621834986040242"/>
        <n v="0.93799719232569023"/>
        <n v="0.45957398723091702"/>
        <n v="2.2599890530925015"/>
        <n v="1.3165639013452914"/>
        <n v="1.1772992373261553"/>
        <n v="0.60172924131484651"/>
        <n v="0.86312149755574108"/>
        <n v="1.4346271705822267"/>
        <n v="1.3715229964197191"/>
        <n v="1.0138977977335899"/>
        <n v="1.2937599756783462"/>
        <n v="2.0646651270207852"/>
        <n v="2.4643085787451984"/>
        <n v="1.8636491425358448"/>
        <n v="1.4899123270307384"/>
        <n v="0.8103929568391669"/>
        <n v="3.8653110047846888"/>
        <n v="0.99803506650544138"/>
        <n v="2.6958644895467723"/>
        <n v="1.0187311851934442"/>
        <n v="1.6529411764705881"/>
        <n v="0.15569360474790614"/>
        <n v="1.1962616822429906"/>
        <n v="1.1104728236853734"/>
        <n v="0.40909693674578967"/>
        <n v="1.4288860341347036"/>
        <n v="0.90950650568514824"/>
        <n v="1.4306156405990016"/>
        <n v="0.87680543755310114"/>
        <n v="1.2942832184800543"/>
        <n v="2.1350942357958456"/>
        <n v="0.52704022733327416"/>
        <n v="2.005596362364463"/>
        <n v="0.83230683090705482"/>
        <n v="1.0777395295467584"/>
        <n v="1.1620545490742584"/>
        <n v="1.143862660944206"/>
        <n v="1.8562567421790723"/>
        <n v="1.8287636669470142"/>
        <n v="2.0432884685340125"/>
        <n v="1.0863606439643305"/>
        <n v="1.3260434313876481"/>
        <n v="1.1471906239227851"/>
        <n v="0.80256245996156306"/>
        <n v="1.2224126113776559"/>
        <n v="0.91188721563601405"/>
        <n v="1.687891056312109"/>
        <n v="1.0061877452460006"/>
        <n v="0.92026742602451406"/>
        <n v="1.1321212121212121"/>
        <n v="2.4156024003692877"/>
        <n v="1.4438606194690264"/>
        <n v="1.5532486128512619"/>
        <n v="1.2535787321063394"/>
        <n v="0.25223694642654887"/>
        <n v="1.3121373868647017"/>
        <n v="1.2418837954577122"/>
        <n v="1.3381184311714944"/>
        <n v="0.97455929487179482"/>
        <n v="1.0440211447320451"/>
        <n v="0.98121850664223542"/>
        <n v="1.0429271590332938"/>
        <n v="0.37850248336613251"/>
        <n v="0.12222670431625655"/>
        <n v="1.3012103219913222"/>
        <n v="2.5183921122487676"/>
        <n v="0.68442826410723145"/>
        <n v="1.7681574239713775"/>
        <n v="0.77265154427784188"/>
        <n v="2.0851782998140949"/>
        <n v="1.070031545741325"/>
        <n v="1.3409825468648997"/>
        <n v="0.69201216583960301"/>
        <n v="1.4297872340425533"/>
        <n v="1.3012939001848429"/>
        <n v="2.5654348430119476"/>
        <n v="0.68002728978338733"/>
        <n v="1.1408057439170323"/>
        <n v="1.2656460296096905"/>
        <n v="0.5712216956292786"/>
        <n v="0.68383311603650587"/>
        <n v="1.4107708553326292"/>
        <n v="0.67799089726918071"/>
        <n v="0.90154615734424737"/>
        <n v="1.3122835608066816"/>
        <n v="1.3868686868686868"/>
        <n v="1.2438435538387254"/>
        <n v="1.0789268038551707"/>
        <n v="0.93163538873994634"/>
        <n v="1.0648523451071221"/>
        <n v="3.5376023827252419"/>
        <n v="0.61191179024136133"/>
        <n v="2.449640287769784"/>
        <n v="0.6402439024390244"/>
        <n v="0.49446077323083881"/>
        <n v="0.17219935985368084"/>
        <n v="1.5707915273132664"/>
        <n v="0.84984085377270169"/>
        <n v="0.94318992155930592"/>
        <n v="1.0850379894798363"/>
        <n v="1.4149209849320104"/>
        <n v="0.78093181116939214"/>
        <n v="1.1116005873715125"/>
        <n v="1.7885078219013237"/>
        <n v="0.5422167347326432"/>
        <n v="1.1738304093567251"/>
        <n v="1.5864637305699483"/>
        <n v="0.59590043923865299"/>
        <n v="0.99102428722280889"/>
        <n v="0.42776709695138698"/>
        <n v="0.89015084294587399"/>
        <n v="1.2423349056603774"/>
        <n v="1.0493059871555832"/>
        <n v="0.90552584670231728"/>
        <n v="0.66501012332044906"/>
        <n v="1.1586936522539097"/>
        <n v="0.95034414945919365"/>
        <n v="1.1045631735840404"/>
        <n v="0.60516605166051662"/>
        <n v="0.61727603164421641"/>
        <n v="1.0850261172373767"/>
        <n v="1.7845036319612591"/>
        <n v="1.7054794520547945"/>
        <n v="0.57227414330218074"/>
        <n v="0.90869966185059947"/>
        <n v="1.3092178770949721"/>
        <n v="1.2434264028191921"/>
        <n v="1.3542746113989637"/>
        <n v="0.90953729933899907"/>
        <n v="0.88959877331970361"/>
        <n v="1.0676181980374666"/>
        <n v="1.1455897980871412"/>
        <n v="1.506795530051344"/>
        <n v="0.99257825104872544"/>
        <n v="1.5917350527549825"/>
        <n v="1.2917123037604965"/>
        <n v="1.113800578034682"/>
        <n v="1.5303347280334727"/>
        <n v="0.47382039573820395"/>
        <n v="1.3126801152737753"/>
        <n v="0.32951289398280803"/>
        <n v="1.7464788732394365"/>
        <n v="0.83698420784513494"/>
        <n v="1.2014257294429709"/>
        <n v="0.92701062215477992"/>
        <n v="1.2636172133614203"/>
        <n v="1.3235742088339821"/>
        <n v="1.2887584257447271"/>
        <n v="0.88900000000000001"/>
        <n v="1.0635593220338984"/>
        <n v="1.3352106330254563"/>
        <n v="1.6972830007213273"/>
        <n v="0.63342370255615799"/>
        <n v="1.0062406390414378"/>
        <n v="0.73697962027521335"/>
        <n v="1.0486509454004673"/>
        <n v="1.1834239130434783"/>
        <n v="1.3272770738704278"/>
        <n v="1.0090934141636814"/>
        <n v="1.2994579945799458"/>
        <n v="0.69490089784855158"/>
        <n v="1.8905092592592592"/>
        <n v="1.5847815875998121"/>
        <n v="0.90323809523809528"/>
        <n v="0.76715843489416291"/>
        <n v="1.4396600566572237"/>
        <n v="0.85966352072219943"/>
        <n v="0.81163895486935866"/>
        <n v="2.258693017619092"/>
        <n v="1.3514183420545305"/>
        <n v="1.2666108319374652"/>
        <n v="1.0904180366369187"/>
        <n v="0.24375446109921484"/>
        <n v="0.87099494097807761"/>
        <n v="1.1117277992277992"/>
        <n v="0.70287958115183247"/>
        <n v="1.0274522932708403"/>
        <n v="1.0120064034151548"/>
        <n v="0.30118838885641924"/>
        <n v="0.98076326403971459"/>
        <n v="0.56538648517258139"/>
        <n v="0.91790773701416639"/>
        <n v="0.71516587677725119"/>
        <n v="0.78737470676050325"/>
        <n v="1.0699528814787966"/>
        <n v="0.53959894672878261"/>
        <n v="0.63082213191622383"/>
        <n v="1.3607294529103173"/>
        <n v="1.4876325088339222"/>
        <n v="0.68812260536398473"/>
        <n v="1.0704025536442632"/>
        <n v="0.83619013960063615"/>
        <n v="1.5125491381917144"/>
        <n v="1.443156108597285"/>
        <n v="2.3002622377622379"/>
        <n v="1.2916666666666667"/>
        <n v="0.32551020408163267"/>
        <n v="2.6130479806696583"/>
        <n v="0.89408099688473519"/>
        <n v="0.47422907488986782"/>
        <n v="1.0163855421686747"/>
        <n v="0.51776649746192893"/>
        <n v="1.8410041841004183"/>
        <n v="0.61432253313696616"/>
        <n v="0.95233050847457623"/>
        <n v="1.2592417061611374"/>
        <n v="1.129080118694362"/>
        <n v="1.0857142857142856"/>
        <n v="0.60418805173475676"/>
        <n v="1.5941000746825988"/>
        <n v="1.0016483516483516"/>
        <n v="0.12612459684264132"/>
        <n v="0.69268238680394112"/>
        <n v="0.9863133372160745"/>
        <n v="0.5112359550561798"/>
        <n v="0.99842188321935821"/>
        <n v="0.64131751029304918"/>
        <n v="1.6779077770130764"/>
        <n v="1.3279603223806571"/>
        <n v="1.6114249843063402"/>
        <n v="0.84242265338227584"/>
        <n v="1.337203901532745"/>
        <n v="0.72103799814643188"/>
        <n v="0.88121118012422361"/>
        <n v="1.8704490291262137"/>
        <n v="1.3947681331747919"/>
        <n v="0.98315602836879434"/>
        <n v="0.57632565613283337"/>
        <n v="2.2169274537695589"/>
        <n v="1.1104067617538298"/>
        <n v="1.1229050279329609"/>
        <n v="0.56599674090168384"/>
        <n v="1.1226415094339623"/>
        <n v="0.51121991024071811"/>
        <n v="0.46712158808933002"/>
        <n v="1.0902629708599858"/>
        <n v="0.40998641304347827"/>
        <n v="1.1795171339563864"/>
        <n v="2.6517438833940656"/>
        <n v="1.2811466372657112"/>
        <n v="0.98315789473684212"/>
        <n v="0.28249909974792942"/>
        <n v="1.1067877215737139"/>
        <n v="0.69590501574993946"/>
        <n v="1.2700945626477542"/>
        <n v="0.66471698113207545"/>
        <n v="1.8865207373271888"/>
        <n v="2.2316202712348323"/>
        <n v="0.63238419039524008"/>
        <n v="2.7827256425582787"/>
        <n v="0.91110165886856653"/>
        <n v="0.87495160665892369"/>
        <n v="0.75699513381995132"/>
        <n v="1.0131164742917105"/>
        <n v="1.2948619631901841"/>
        <n v="1.3708333333333333"/>
        <n v="0.62059035277177821"/>
        <n v="0.85579831932773109"/>
        <n v="0.96522887323943662"/>
        <n v="1.1452238279873106"/>
        <n v="0.51839896707553257"/>
        <n v="1.2631824545030332"/>
        <n v="1.3944325481798716"/>
        <n v="1.134020618556701"/>
        <n v="0.70206740300198245"/>
        <n v="1.7033837293016558"/>
        <n v="0.63898585338967484"/>
        <n v="0.92617960426179602"/>
        <n v="0.63976083707025411"/>
        <n v="1.2934426229508196"/>
        <n v="1.4551971326164874"/>
        <n v="0.89784289784289784"/>
        <n v="0.36800177030316444"/>
        <n v="0.40134228187919463"/>
        <n v="0.74730426629160807"/>
        <n v="1.8913043478260869"/>
        <n v="1.0757829977628635"/>
        <n v="0.51172038509836748"/>
        <n v="0.84748803827751196"/>
        <n v="1.6519546027742749"/>
        <n v="0.59207525655644244"/>
        <n v="0.75048355899419728"/>
        <n v="0.94325535092085611"/>
        <n v="1.3200207468879668"/>
        <n v="0.78643956763838851"/>
        <n v="1.0139551964744766"/>
        <n v="0.62839999999999996"/>
        <n v="1.4466571834992887"/>
        <n v="0.87743506493506496"/>
        <n v="0.84538545059717696"/>
        <n v="1.0455570590888588"/>
        <n v="0.93572740257090392"/>
        <n v="1.0251272264631044"/>
        <n v="1.4039615846338536"/>
        <n v="0.88234082011127135"/>
        <n v="0.79728546409807355"/>
        <n v="0.90140845070422537"/>
        <n v="0.62646855563234283"/>
        <n v="0.81914893617021278"/>
        <n v="0.67912772585669778"/>
        <n v="0.10106981981981981"/>
        <n v="2.2086359967715898"/>
        <n v="1.2932291666666667"/>
        <n v="0.3559753767777542"/>
        <n v="0.63639726280747178"/>
        <n v="0.82496576905522589"/>
        <n v="0.78816486299792765"/>
        <n v="3.3234750462107208"/>
        <n v="0.93213437393959964"/>
        <n v="1.0566233766233766"/>
        <n v="1.3226773226773227"/>
        <n v="0.28065630397236613"/>
        <n v="2.6640223985067664"/>
        <n v="0.49558638083228246"/>
        <n v="0.82405147548258262"/>
        <n v="0.48015030223819638"/>
        <n v="1.0160242529233434"/>
        <n v="0.65385770039027324"/>
        <n v="0.74030826716487619"/>
        <n v="0.8057432432432432"/>
        <n v="0.42291745194119862"/>
        <n v="0.96391263057929721"/>
        <n v="0.89975550122249393"/>
        <n v="1.6163701067615659"/>
        <n v="1.1442663378545006"/>
        <n v="0.97420634920634919"/>
        <n v="1.1099776856869621"/>
        <n v="0.45083487940630795"/>
        <n v="1.6947909024211298"/>
        <n v="0.78700602813127929"/>
        <n v="0.42105263157894735"/>
        <n v="0.75109938434476697"/>
        <n v="0.7801020408163265"/>
        <n v="0.65496368038740915"/>
        <n v="0.9015041242115478"/>
        <n v="0.35442127965492454"/>
        <n v="0.76274683171234892"/>
        <n v="0.54474794581390185"/>
        <n v="1.6139954853273137"/>
        <n v="0.53735305271141454"/>
        <n v="1.4368406816337571"/>
        <n v="0.60973810402065654"/>
        <n v="0.66203703703703709"/>
        <n v="1.1533149171270718"/>
        <n v="0.32540708193331608"/>
        <n v="1.8041704442429738"/>
        <n v="0.61876396128071487"/>
        <n v="0.71443406022845279"/>
        <n v="1.0072639225181599"/>
        <n v="0.68186250609458798"/>
        <n v="0.69490235861019534"/>
        <n v="0.52952237683339598"/>
        <n v="0.22552288572294635"/>
        <n v="0.82478632478632474"/>
        <n v="0.4"/>
        <n v="1.0307224848075625"/>
        <n v="0.45503988397389411"/>
        <n v="0.32460220318237454"/>
        <n v="0.74623237724842006"/>
        <n v="1.2743966421825814"/>
        <n v="1.3491583944756149"/>
        <n v="0.49460132890365449"/>
        <n v="1.0800160836349015"/>
        <n v="0.95874310386183736"/>
        <n v="0.89582140812821975"/>
        <n v="0.44739249771271727"/>
        <n v="1.0526154787396758"/>
        <n v="1.5646862853970016"/>
        <n v="0.8624185372918175"/>
        <n v="0.89412360688956438"/>
        <n v="0.78205499276410995"/>
        <n v="0.68823201338538764"/>
        <n v="0.98903508771929827"/>
        <n v="1.9071038251366119"/>
        <n v="0.54630990885033814"/>
        <n v="0.98887405429461506"/>
        <n v="1.1166138784912181"/>
        <n v="0.75969889982628835"/>
        <n v="0.83338391502276177"/>
        <n v="0.61181068171949626"/>
        <n v="3.9916870415647923"/>
        <n v="2.3241379310344827"/>
        <n v="0.49033989266547406"/>
        <n v="0.85045592705167172"/>
        <n v="0.50893288266537906"/>
        <n v="1.5090157776108188"/>
        <n v="0.70178335535006608"/>
        <n v="0.94126284875183552"/>
        <n v="2.0190294957183634"/>
        <n v="0.95818568391211911"/>
        <n v="0.80539397144368063"/>
        <n v="1.3286189683860232"/>
        <n v="1.1615598885793872"/>
        <n v="1.8903654485049834"/>
        <n v="1.0163064087978764"/>
        <n v="0.97546569741026801"/>
        <n v="3.6008010680907878"/>
        <n v="1.7497360084477296"/>
        <n v="0.88712306438467803"/>
        <n v="1.1276050016030779"/>
        <n v="0.71173184357541897"/>
        <n v="2.2250489236790605"/>
        <n v="1.5880794701986756"/>
        <n v="1.0014430014430014"/>
        <n v="1.0197022767075306"/>
        <n v="0.38113050706566914"/>
        <n v="0.69213381555153708"/>
        <n v="0.5336826347305389"/>
        <n v="0.74545454545454548"/>
        <n v="0.87516483516483512"/>
        <n v="1.7713365539452497"/>
        <n v="0.68165007112375531"/>
        <n v="0.62364864864864866"/>
        <n v="0.36485680190930786"/>
        <n v="0.84668618578653176"/>
        <n v="0.53643600734843844"/>
        <n v="1.586894586894587"/>
        <n v="2.3800599700149925"/>
        <n v="0.33142857142857141"/>
        <n v="0.24143934997098085"/>
        <n v="0.74123182207014537"/>
        <n v="0.76049382716049385"/>
        <n v="0.79406850459482037"/>
        <n v="1.6802205375603032"/>
        <n v="0.61332923832923836"/>
        <n v="1.365660262275084"/>
        <n v="1.7310734463276836"/>
        <n v="0.51807664497469275"/>
        <n v="0.80284697508896796"/>
        <n v="0.19079627714581179"/>
        <n v="1.1400900900900901"/>
        <n v="0.69014626635873744"/>
        <n v="0.83669790915645281"/>
        <n v="1.0607407407407408"/>
        <n v="0.67186183656276321"/>
        <n v="1.1653005464480874"/>
        <n v="0.60069848661233993"/>
        <n v="1.1663747810858143"/>
        <n v="1.8147465437788017"/>
        <n v="0.5481400437636762"/>
        <n v="0.70298074386705356"/>
        <n v="0.5598555211558307"/>
        <n v="0.67196056955093098"/>
        <n v="1.0191017036654622"/>
        <n v="0.77477084242688787"/>
        <n v="0.40794345338269944"/>
        <n v="0.96907216494845361"/>
        <n v="0.38939759036144578"/>
        <n v="0.71926910299003322"/>
        <n v="1.7371541501976284"/>
        <n v="0.53667136812411853"/>
        <n v="1.2759154203197525"/>
        <n v="0.49941060903732809"/>
        <n v="0.76311239193083569"/>
        <n v="1.4997931319817956"/>
        <n v="1.8486317977138897"/>
        <n v="0.67907869481765837"/>
        <n v="1.6184397163120567"/>
        <n v="1.503062787136294"/>
        <n v="0.90638712823013168"/>
        <n v="0.76956313010081612"/>
        <n v="0.54350490196078427"/>
        <n v="1.0994721883881446"/>
        <n v="0.50599520383693042"/>
        <n v="0.56753069577080495"/>
        <n v="0.57807428777497294"/>
        <n v="1.3056451612903226"/>
        <n v="0.65555555555555556"/>
        <n v="0.95194757917728434"/>
        <n v="1.7295918367346939"/>
        <n v="1.0515239477503628"/>
        <n v="0.81198501872659179"/>
        <n v="0.77950310559006208"/>
        <n v="2.1148825065274153"/>
        <n v="0.89593238246170104"/>
        <n v="0.55664652567975825"/>
        <n v="1.1216526396327466"/>
        <n v="1.7270788912579957"/>
        <n v="0.31345769487008662"/>
        <n v="1.1545650611071172"/>
        <n v="0.8415977961432507"/>
        <n v="0.85964432284541725"/>
        <n v="0.46908231587239069"/>
        <n v="0.27821077600813282"/>
        <n v="1.0116115411681914"/>
        <n v="0.46859205776173285"/>
        <n v="0.75652985074626866"/>
        <n v="0.89795918367346939"/>
        <n v="1.409484724122207"/>
        <n v="0.81030332209918154"/>
        <n v="0.35352345038887578"/>
        <n v="0.34492350486787204"/>
        <n v="0.32590909090909093"/>
        <n v="0.54408666867288591"/>
        <n v="1.0070052539404553"/>
        <n v="1.5191815856777493"/>
        <n v="2.5255391600454029"/>
        <n v="2.5972515856236789"/>
        <n v="0.58708959376739012"/>
        <n v="0.78711040676175381"/>
        <n v="1.2705501618122976"/>
        <n v="1.2175470008952551"/>
        <n v="0.51024590163934425"/>
        <n v="0.99903350515463918"/>
        <n v="0.97182608695652173"/>
        <n v="0.15828571428571428"/>
        <n v="0.88430311231393777"/>
        <n v="0.97602474864655842"/>
        <n v="0.12301125339542103"/>
        <n v="1.1521511017838406"/>
        <n v="1.1374570446735395"/>
        <n v="1.0584666298952012"/>
        <n v="0.91310541310541316"/>
        <n v="0.6833250865907966"/>
        <n v="1.782387190684134"/>
        <n v="0.5448532451426209"/>
        <n v="0.18803806071590395"/>
        <n v="0.30992736077481842"/>
        <n v="0.6575488454706927"/>
        <n v="0.45840042941492215"/>
        <n v="1.4093789607097591"/>
        <n v="0.54813359528487227"/>
        <n v="0.82278481012658233"/>
        <n v="0.76918429003021149"/>
        <n v="0.58488964346349748"/>
        <n v="1.3217821782178218"/>
        <n v="0.4316742081447964"/>
        <n v="1.243820224719101"/>
        <n v="0.91974595842956119"/>
        <n v="1.0091603053435114"/>
        <n v="1.0039370078740157"/>
        <n v="0.32679959445758705"/>
        <n v="1.2083333333333333"/>
        <n v="0.52040368582711716"/>
        <n v="0.95747911921032647"/>
        <n v="0.39950372208436724"/>
        <n v="0.69126378286683632"/>
        <n v="0.5303682448589192"/>
        <n v="0.25911602209944751"/>
        <n v="0.2731006160164271"/>
        <n v="0.87002652519893897"/>
        <n v="1.9181957186544343"/>
        <n v="1.4925512104283054"/>
        <n v="0.39399372478709099"/>
        <n v="0.31447049312853681"/>
        <n v="1.0695384615384615"/>
        <n v="0.53066271018793276"/>
        <n v="1.0822731128074639"/>
        <n v="2.1172901921132459"/>
        <n v="0.63817841547099186"/>
        <n v="0.81223805532271587"/>
        <n v="1.1545332737829388"/>
        <n v="0.64381198792583005"/>
        <n v="0.71470588235294119"/>
        <n v="0.37205315045006432"/>
        <n v="0.81714568880079286"/>
        <n v="1.0543318649045521"/>
        <n v="0.96020874103065879"/>
        <n v="1.0312283136710618"/>
        <n v="0.80343796711509718"/>
        <n v="1.2380573248407643"/>
        <n v="0.72544080604534"/>
        <n v="0.37473903966597077"/>
        <n v="9.0475624256837097"/>
        <n v="2.0072016460905351"/>
        <n v="0.58906988964792428"/>
        <n v="1.719626168224299"/>
        <n v="0.61342828077314349"/>
        <n v="1.6030927835051547"/>
        <n v="0.99686520376175547"/>
        <n v="1.5212375458835867"/>
        <n v="1.967741935483871"/>
        <n v="1.155579399141631"/>
        <n v="0.24547511312217193"/>
        <n v="1.5821138211382113"/>
        <n v="0.87201735357917576"/>
        <n v="1.5518292682926829"/>
        <n v="1.0019792182088074"/>
        <n v="0.83150984682713347"/>
        <n v="0.74096385542168675"/>
        <n v="0.87132725430597768"/>
        <n v="0.59761484098939932"/>
        <n v="0.58996655518394647"/>
        <n v="0.84362826933778523"/>
        <n v="0.75785990071704357"/>
        <n v="1.3127463863337714"/>
        <n v="0.59860436893203883"/>
        <n v="0.93827160493827155"/>
        <n v="1.0053235053235052"/>
        <n v="0.43007915567282323"/>
        <n v="1.4120603015075377"/>
        <n v="0.90945836701697658"/>
        <n v="0.95719844357976658"/>
        <n v="1.150214592274678"/>
        <n v="1.4244120940649496"/>
        <n v="0.95813397129186606"/>
        <n v="0.46480067854113655"/>
        <n v="0.78444084278768234"/>
        <n v="1.6059322033898304"/>
        <n v="1.8288907996560619"/>
        <n v="0.42618251313903488"/>
        <n v="1.7118437118437118"/>
        <n v="0.74151857835218093"/>
        <n v="1.2610364683301343"/>
        <n v="0.67630465444287724"/>
        <n v="1.3062787136294027"/>
        <n v="0.80941446613088408"/>
        <n v="0.40273816314888761"/>
        <n v="1.6534839924670433"/>
        <n v="0.60642570281124497"/>
        <n v="1.0542686962276637"/>
        <n v="0.5597722960151803"/>
        <n v="1.5277777777777777"/>
        <n v="1.1124401913875599"/>
        <n v="0.56835699797160244"/>
        <n v="0.86095017381228278"/>
        <n v="0.51008403361344534"/>
        <n v="0.88440698374473203"/>
        <n v="1.2420443587270973"/>
        <n v="0.73299748110831231"/>
        <n v="0.75964667596466762"/>
        <n v="0.38115734098517456"/>
        <n v="1.1615720524017468"/>
        <n v="0.68"/>
        <n v="1.8289085545722714"/>
        <n v="0.68928809048569528"/>
        <n v="1.0939759036144578"/>
        <n v="1.0872410032715376"/>
        <n v="0.28314491264131553"/>
        <n v="1.1196531791907514"/>
        <n v="1.0380952380952382"/>
        <n v="0.57470784641068451"/>
        <n v="0.87571022727272729"/>
        <n v="0.7611168562564633"/>
        <n v="1.0151658767772511"/>
        <n v="1.1008249312557288"/>
        <n v="0.70997990622906904"/>
        <n v="0.49424460431654677"/>
        <n v="0.36649746192893401"/>
        <n v="1.96137339055794"/>
        <n v="0.69656328583403182"/>
        <n v="0.48369264787175237"/>
        <n v="1.0213270142180095"/>
        <n v="0.90453460620525061"/>
        <n v="0.87529976019184652"/>
        <n v="0.51636661211129298"/>
        <n v="0.58472553699284013"/>
        <n v="1.0046339202965708"/>
        <n v="0.17086834733893558"/>
        <n v="0.55469301340860977"/>
        <n v="1.731012658227848"/>
        <n v="0.73296244784422815"/>
        <n v="0.44663382594417078"/>
        <n v="1.3076923076923077"/>
        <n v="0.5431632010081916"/>
        <n v="1.868421052631579"/>
        <n v="0.82487309644670048"/>
        <n v="0.81450777202072544"/>
        <n v="0.58560311284046696"/>
        <n v="0.50513347022587274"/>
        <n v="1.9394075403949731"/>
        <n v="0.51672060409924492"/>
        <n v="1.1006944444444444"/>
        <n v="0.61564139246542682"/>
        <n v="0.67895878524945774"/>
        <n v="0.50308853809196985"/>
        <n v="0.80141010575793181"/>
        <n v="2.0549828178694156"/>
        <n v="1.7866379310344827"/>
        <n v="0.29928741092636579"/>
        <n v="1.3693790149892933"/>
        <n v="1.9626436781609196"/>
        <n v="1.0126050420168067"/>
        <n v="0.63664122137404577"/>
        <n v="0.49834070796460178"/>
        <n v="0.64029535864978904"/>
        <n v="0.49962207105064249"/>
        <n v="0.64751552795031053"/>
        <n v="1.9391965255157437"/>
        <n v="2.2435508345978756"/>
        <n v="0.84834834834834838"/>
        <n v="1.2743589743589743"/>
        <n v="0.43155452436194897"/>
        <n v="1.2145390070921986"/>
        <n v="0.63177159590043919"/>
        <n v="0.34473447344734476"/>
        <s v=""/>
        <n v="0.80667838312829521"/>
        <n v="0.80371203599550056"/>
        <n v="0.81180124223602479"/>
        <n v="0.57586618876941453"/>
        <n v="0.53122945430637736"/>
        <n v="1.0220264317180616"/>
        <n v="0.97431506849315064"/>
        <n v="0.45731254639940611"/>
        <n v="1.471938775510204"/>
        <n v="0.72353389185072359"/>
        <n v="0.40793754066363047"/>
        <n v="0.46129032258064517"/>
        <n v="0.75150300601202402"/>
        <n v="0.13874345549738221"/>
        <n v="0.443075117370892"/>
        <n v="1.5320754716981133"/>
        <n v="1.0069444444444444"/>
        <n v="1.8597842835130971"/>
        <n v="0.53598281417830285"/>
        <n v="0.40163934426229508"/>
        <n v="0.5725534308211474"/>
        <n v="1.4824281150159744"/>
        <n v="1.153179190751445"/>
        <n v="1.6909090909090909"/>
        <n v="1.0899250624479599"/>
        <n v="1.0779054916985951"/>
        <n v="0.98940677966101698"/>
        <n v="1.0623003194888179"/>
        <n v="0.49184782608695654"/>
        <n v="1.2958801498127341"/>
        <n v="0.22281167108753316"/>
        <n v="2.036101083032491"/>
        <n v="1.0432432432432432"/>
        <n v="0.57520661157024788"/>
        <n v="0.69147659063625455"/>
        <n v="0.92473118279569888"/>
        <n v="0.3777932960893855"/>
        <n v="1.1354260089686099"/>
        <n v="0.40041067761806981"/>
        <n v="2.3479087452471483"/>
        <n v="0.56971153846153844"/>
        <n v="1.7697841726618706"/>
        <n v="0.98745519713261654"/>
        <n v="2.4503816793893129"/>
        <n v="0.3775"/>
        <n v="1.1632996632996633"/>
        <n v="0.54606741573033712"/>
        <n v="1.0108303249097472"/>
        <n v="1.2388758782201406"/>
        <n v="0.43040066088393225"/>
        <n v="0.85873605947955389"/>
        <n v="0.37309847878302643"/>
        <n v="0.35084241823587708"/>
        <n v="1.7933884297520661"/>
        <n v="0.86228482003129892"/>
        <n v="0.31048720066061108"/>
        <n v="0.31361607142857145"/>
        <n v="0.5"/>
        <n v="1.1672535211267605"/>
        <n v="0.61691542288557211"/>
        <n v="0.68498168498168499"/>
        <n v="0.84794776119402981"/>
        <n v="0.78827646544181973"/>
        <n v="0.32209106239460372"/>
        <n v="0.94499999999999995"/>
        <n v="0.51036070606293171"/>
        <n v="0.64600231749710313"/>
        <n v="0.62966915688367131"/>
        <n v="0.97268722466960356"/>
        <n v="0.67969494756911342"/>
        <n v="0.74850299401197606"/>
        <n v="0.6192609182530795"/>
        <n v="0.79629629629629628"/>
        <n v="0.84215885947046842"/>
        <n v="1.623021582733813"/>
        <n v="1.4547134935304991"/>
        <n v="0.79239465570400824"/>
        <n v="1.4947368421052631"/>
        <n v="0.61092150170648463"/>
        <n v="1.1777509068923822"/>
        <n v="1.553968253968254"/>
        <n v="1.0771230502599654"/>
        <n v="1.8656957928802589"/>
        <n v="1.1105990783410138"/>
        <n v="1.3870967741935485"/>
        <n v="0.58448060075093866"/>
        <n v="0.94816053511705689"/>
        <n v="0.87839586028460548"/>
        <n v="0.33820459290187893"/>
        <n v="0.73311897106109325"/>
        <n v="0.47392438070404175"/>
        <n v="0.41101356743814843"/>
        <n v="0.41496062992125982"/>
        <n v="1.1390532544378698"/>
        <n v="0.61010362694300513"/>
        <n v="0.68385460693153"/>
        <n v="0.69877594465141035"/>
        <n v="0.9818325434439179"/>
        <n v="1.5798611111111112"/>
        <n v="1.0870712401055409"/>
        <n v="0.9977851605758582"/>
        <n v="1.2549999999999999"/>
        <n v="0.56481481481481477"/>
        <n v="0.52114285714285713"/>
        <n v="0.55104063429137762"/>
        <n v="0.63694951664876476"/>
        <n v="0.5163398692810458"/>
        <n v="0.72460117548278757"/>
        <n v="1.8020565552699228"/>
        <n v="0.43089430894308944"/>
        <n v="0.45791642142436728"/>
        <n v="0.89342948717948723"/>
        <n v="0.77249134948096887"/>
        <n v="0.77679180887372012"/>
        <n v="1.1056661562021439"/>
        <n v="0.73964497041420119"/>
        <n v="2.485523385300668"/>
        <n v="0.72679509632224171"/>
        <n v="0.83787878787878789"/>
        <n v="0.85809682804674459"/>
        <n v="0.88362919132149897"/>
        <n v="1.276098901098901"/>
        <n v="0.36416184971098264"/>
        <n v="0.73501872659176026"/>
        <n v="0.36637931034482757"/>
        <n v="0.34348739495798319"/>
        <n v="0.64631043256997456"/>
        <n v="1.462715105162524"/>
        <n v="0.43714285714285717"/>
        <n v="0.18181818181818182"/>
        <n v="1.9189189189189189"/>
        <n v="1.3113924050632912"/>
        <n v="0.65598885793871864"/>
        <n v="0.45723684210526316"/>
        <n v="0.76630434782608692"/>
        <n v="1.2063492063492063"/>
        <n v="1.3239795918367347"/>
        <n v="0.44444444444444442"/>
        <n v="0.87925696594427249"/>
        <n v="0.36025641025641025"/>
        <n v="0.47599451303155005"/>
        <n v="1.6482649842271293"/>
        <n v="1.8392036753445635"/>
        <n v="0.68631368631368628"/>
        <n v="1.0402476780185759"/>
        <n v="0.58270676691729328"/>
        <n v="1.2382075471698113"/>
        <n v="0.5220680958385876"/>
        <n v="0.51995685005393744"/>
        <n v="1.6193672099712368"/>
        <n v="0.93359762140733404"/>
        <n v="1.4620535714285714"/>
        <n v="0.58105059619722854"/>
        <n v="0.44707874682472482"/>
        <n v="1.9645833333333333"/>
        <n v="0.66636363636363638"/>
        <n v="0.8910505836575876"/>
        <n v="0.7663398692810458"/>
        <n v="1.3027295285359801"/>
        <n v="1.477438136826783"/>
        <n v="0.95471236230110157"/>
        <n v="0.37422680412371134"/>
        <n v="0.51122194513715713"/>
        <n v="0.41428571428571431"/>
        <n v="0.99156829679595282"/>
        <n v="1.4306651634723788"/>
        <n v="0.28695652173913044"/>
        <n v="0.6826029216467463"/>
        <n v="1.0152207001522071"/>
        <n v="1.125586854460094"/>
        <n v="0.40895522388059702"/>
        <n v="0.84565916398713825"/>
        <n v="0.41125541125541126"/>
        <n v="0.79888785912882299"/>
        <n v="0.85586734693877553"/>
        <n v="0.62219598583234947"/>
        <n v="1.4434782608695653"/>
        <n v="1.975609756097561"/>
        <n v="0.30838323353293412"/>
        <n v="0.51533018867924529"/>
        <n v="0.84065934065934067"/>
        <n v="0.45586107091172212"/>
        <n v="0.23745519713261648"/>
        <n v="0.72272727272727277"/>
        <n v="1.4290076335877862"/>
        <n v="1.7797246558197748"/>
        <n v="0.66077738515901063"/>
        <n v="0.70076726342710993"/>
        <n v="0.64926931106471819"/>
        <n v="0.48979591836734693"/>
        <n v="0.44827586206896552"/>
        <n v="0.20295698924731181"/>
        <n v="1.680244399185336"/>
        <n v="0.39305301645338209"/>
        <n v="0.82692307692307687"/>
        <n v="0.79603960396039608"/>
        <n v="0.67484662576687116"/>
        <n v="0.4823848238482385"/>
        <n v="0.49952696310312206"/>
        <n v="1.0238568588469186"/>
        <n v="1.1273764258555132"/>
        <n v="0.69578313253012047"/>
        <n v="0.33259176863181311"/>
        <n v="0.38131699846860645"/>
        <n v="0.36150234741784038"/>
        <n v="0.74209989806320087"/>
        <n v="0.3798828125"/>
        <n v="0.73556797020484166"/>
        <n v="1.7837837837837838"/>
        <n v="0.55718782791185728"/>
        <n v="0.3784786641929499"/>
        <n v="1.6246246246246245"/>
        <n v="1.1521084337349397"/>
        <n v="0.24287343215507412"/>
        <n v="0.5892857142857143"/>
        <n v="0.55787781350482313"/>
        <n v="0.89004149377593356"/>
        <n v="1.5683003128258604"/>
        <n v="1.7488151658767772"/>
        <n v="1.2738461538461539"/>
        <n v="0.35811648079306074"/>
        <n v="1.3416017009213324"/>
        <n v="0.49681528662420382"/>
        <n v="0.84677419354838712"/>
        <n v="1.6832579185520362"/>
        <n v="0.86206896551724133"/>
        <n v="0.69560439560439558"/>
        <n v="0.64598540145985406"/>
        <n v="0.66431095406360419"/>
        <n v="1.133245382585752"/>
        <n v="0.75699745547073793"/>
        <n v="0.98770491803278693"/>
        <n v="2.6453488372093021"/>
        <n v="0.66937669376693765"/>
        <n v="0.53465346534653468"/>
        <n v="0.72820512820512817"/>
        <n v="0.6009732360097324"/>
        <n v="0.5304347826086957"/>
        <n v="0.96905537459283386"/>
        <n v="0.29206349206349208"/>
        <n v="0.66554054054054057"/>
        <n v="0.46035015447991762"/>
        <n v="0.59663865546218486"/>
        <n v="1.4723707664884136"/>
        <n v="0.13356164383561644"/>
        <n v="0.61128526645768022"/>
        <n v="1.2072072072072073"/>
        <n v="5.9153543307086611"/>
        <n v="0.65537848605577687"/>
        <n v="0.49485861182519281"/>
        <n v="0.34500875656742558"/>
        <n v="0.74264705882352944"/>
        <n v="0.56719367588932801"/>
        <n v="0.58724832214765099"/>
        <n v="1.4747899159663866"/>
        <n v="0.2874493927125506"/>
        <n v="1.2330960854092528"/>
        <n v="0.56978653530377665"/>
        <n v="0.58859470468431774"/>
        <n v="0.18457300275482094"/>
        <n v="0.99464285714285716"/>
        <n v="0.6313993174061433"/>
        <n v="2.6949541284403669"/>
        <n v="3.4268656716417909"/>
        <n v="1.0809399477806789"/>
        <n v="1.1343042071197411"/>
        <n v="0.70132743362831862"/>
        <n v="0.3961864406779661"/>
        <n v="0.99032258064516132"/>
        <n v="1.4522388059701492"/>
        <n v="0.28000000000000003"/>
        <n v="0.34439834024896265"/>
        <n v="1.2206235011990407"/>
        <n v="0.28361858190709044"/>
        <n v="0.41923076923076924"/>
        <n v="0.70731707317073167"/>
        <n v="1.674766355140187"/>
        <n v="0.5430183356840621"/>
        <n v="0.61751152073732718"/>
        <n v="0.72104018912529555"/>
        <n v="0.14254859611231102"/>
        <n v="0.85380116959064323"/>
        <n v="0.85878962536023051"/>
        <n v="0.59130434782608698"/>
        <n v="0.43207547169811322"/>
        <n v="6.3269961977186311"/>
        <n v="0.91366906474820142"/>
        <n v="1.9723502304147464"/>
        <n v="0.32359081419624219"/>
        <n v="0.43181818181818182"/>
        <n v="0.88749999999999996"/>
        <n v="0.98920863309352514"/>
        <n v="0.38775510204081631"/>
        <n v="0.89882352941176469"/>
        <n v="1.0691489361702127"/>
        <n v="0.54487179487179482"/>
        <n v="0.37254901960784315"/>
        <n v="8.4000000000000005E-2"/>
        <n v="2.4644194756554305"/>
        <n v="0.37994722955145116"/>
        <n v="0.29818181818181816"/>
        <n v="0.86480186480186483"/>
        <n v="0.58846153846153848"/>
        <n v="0.61885245901639341"/>
        <n v="0.43359375"/>
        <n v="0.60869565217391308"/>
        <n v="1.038647342995169"/>
        <n v="0.52132701421800953"/>
        <n v="0.66987179487179482"/>
        <n v="0.3576923076923077"/>
        <n v="0.42660550458715596"/>
        <n v="0.49736379613356768"/>
        <n v="0.18245614035087721"/>
        <n v="0.48333333333333334"/>
        <n v="1.9379310344827587"/>
        <n v="0.42156862745098039"/>
        <n v="0.57516339869281041"/>
        <n v="0.95734597156398105"/>
        <n v="0.48048048048048048"/>
        <n v="0.36754966887417218"/>
        <n v="1.3568773234200744"/>
        <n v="1.0133928571428572"/>
        <n v="0.33455882352941174"/>
        <n v="0.44106463878326996"/>
        <n v="2.436923076923077"/>
        <n v="0.68599033816425126"/>
        <n v="0.13380281690140844"/>
        <n v="0.86455981941309257"/>
        <n v="0"/>
        <n v="0.88118811881188119"/>
        <n v="1.0099502487562189"/>
        <n v="6.90280777537797"/>
        <m/>
      </sharedItems>
    </cacheField>
    <cacheField name="C:S " numFmtId="164">
      <sharedItems containsBlank="1" containsMixedTypes="1" containsNumber="1" minValue="1.6397922929762231E-3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8">
  <r>
    <x v="0"/>
    <s v="65630"/>
    <s v="BHAMNEWST"/>
    <x v="0"/>
    <n v="51683"/>
    <n v="163885"/>
    <n v="64392"/>
    <n v="187681"/>
    <n v="116969"/>
    <n v="215568"/>
    <n v="369042"/>
    <n v="3.1709653077414237"/>
    <n v="1.7119516811400579"/>
  </r>
  <r>
    <x v="1"/>
    <s v="17132"/>
    <s v="LEEDS"/>
    <x v="0"/>
    <n v="62377"/>
    <n v="179523"/>
    <n v="65643"/>
    <n v="131311"/>
    <n v="122744"/>
    <n v="241900"/>
    <n v="319698"/>
    <n v="2.8780319669108807"/>
    <n v="1.3216122364613476"/>
  </r>
  <r>
    <x v="2"/>
    <s v="87212"/>
    <s v="WATERLOO"/>
    <x v="0"/>
    <n v="34966"/>
    <n v="102183"/>
    <n v="37426"/>
    <n v="86233"/>
    <n v="154523"/>
    <n v="137149"/>
    <n v="278182"/>
    <n v="2.9223531430532517"/>
    <n v="2.0283195648528243"/>
  </r>
  <r>
    <x v="3"/>
    <s v="25701"/>
    <s v="SHEFFIELD"/>
    <x v="0"/>
    <n v="25168"/>
    <n v="93130"/>
    <n v="34789"/>
    <n v="136753"/>
    <n v="52425"/>
    <n v="118298"/>
    <n v="223967"/>
    <n v="3.700333757151939"/>
    <n v="1.8932441799523239"/>
  </r>
  <r>
    <x v="2"/>
    <s v="87219"/>
    <s v="CLAPHAMJN"/>
    <x v="0"/>
    <n v="21527"/>
    <n v="101736"/>
    <n v="30339"/>
    <n v="140260"/>
    <n v="14724"/>
    <n v="123263"/>
    <n v="185323"/>
    <n v="4.725972035118688"/>
    <n v="1.5034763067587191"/>
  </r>
  <r>
    <x v="4"/>
    <s v="32000"/>
    <s v="MANCR PIC"/>
    <x v="0"/>
    <n v="29431"/>
    <n v="98848"/>
    <n v="31425"/>
    <n v="76924"/>
    <n v="62363"/>
    <n v="128279"/>
    <n v="170712"/>
    <n v="3.3586354524141213"/>
    <n v="1.3307868006454682"/>
  </r>
  <r>
    <x v="4"/>
    <s v="31510"/>
    <s v="MANCR VIC"/>
    <x v="0"/>
    <n v="34804"/>
    <n v="116060"/>
    <n v="39665"/>
    <n v="60825"/>
    <n v="59540"/>
    <n v="150864"/>
    <n v="160030"/>
    <n v="3.3346741753821401"/>
    <n v="1.060756708028423"/>
  </r>
  <r>
    <x v="5"/>
    <s v="72410"/>
    <s v="LONDON EUSTON"/>
    <x v="0"/>
    <n v="40946"/>
    <n v="93783"/>
    <n v="43169"/>
    <n v="26271"/>
    <n v="84722"/>
    <n v="134729"/>
    <n v="154162"/>
    <n v="2.290406877350657"/>
    <n v="1.1442376919594148"/>
  </r>
  <r>
    <x v="6"/>
    <s v="77301"/>
    <s v="CARDIFCEN"/>
    <x v="0"/>
    <n v="42356"/>
    <n v="96236"/>
    <n v="35406"/>
    <n v="58895"/>
    <n v="58086"/>
    <n v="138592"/>
    <n v="152387"/>
    <n v="2.2720747945981681"/>
    <n v="1.0995367697991225"/>
  </r>
  <r>
    <x v="7"/>
    <s v="16416"/>
    <s v="YORK"/>
    <x v="0"/>
    <n v="26625"/>
    <n v="87958"/>
    <n v="32219"/>
    <n v="76377"/>
    <n v="39394"/>
    <n v="114583"/>
    <n v="147990"/>
    <n v="3.3035868544600939"/>
    <n v="1.2915528481537402"/>
  </r>
  <r>
    <x v="8"/>
    <s v="87601"/>
    <s v="LONDONBDG"/>
    <x v="0"/>
    <n v="15189"/>
    <n v="68934"/>
    <n v="20463"/>
    <n v="89589"/>
    <n v="29366"/>
    <n v="84123"/>
    <n v="139418"/>
    <n v="4.5384159589176374"/>
    <n v="1.6573113179510954"/>
  </r>
  <r>
    <x v="9"/>
    <s v="42140"/>
    <s v="CREWE"/>
    <x v="0"/>
    <n v="26287"/>
    <n v="57940"/>
    <n v="34074"/>
    <n v="62238"/>
    <n v="34872"/>
    <n v="84227"/>
    <n v="131184"/>
    <n v="2.2041313196637122"/>
    <n v="1.5575053130231398"/>
  </r>
  <r>
    <x v="10"/>
    <s v="65043"/>
    <s v="WOLVHMPTN"/>
    <x v="0"/>
    <n v="20855"/>
    <n v="52000"/>
    <n v="22650"/>
    <n v="93979"/>
    <n v="10786"/>
    <n v="72855"/>
    <n v="127415"/>
    <n v="2.4934068568688565"/>
    <n v="1.7488847711207192"/>
  </r>
  <r>
    <x v="11"/>
    <s v="87701"/>
    <s v="E CROYDON"/>
    <x v="0"/>
    <n v="15712"/>
    <n v="61404"/>
    <n v="20714"/>
    <n v="94890"/>
    <n v="9248"/>
    <n v="77116"/>
    <n v="124852"/>
    <n v="3.9080957230142568"/>
    <n v="1.6190155091031693"/>
  </r>
  <r>
    <x v="2"/>
    <s v="87201"/>
    <s v="VICTORIA"/>
    <x v="0"/>
    <n v="15493"/>
    <n v="65864"/>
    <n v="20003"/>
    <n v="37614"/>
    <n v="66950"/>
    <n v="81357"/>
    <n v="124567"/>
    <n v="4.2512102239721168"/>
    <n v="1.5311159457698784"/>
  </r>
  <r>
    <x v="4"/>
    <s v="33088"/>
    <s v="DEANSGATE"/>
    <x v="0"/>
    <n v="10715"/>
    <n v="48820"/>
    <n v="8380"/>
    <n v="105475"/>
    <n v="9975"/>
    <n v="59535"/>
    <n v="123830"/>
    <n v="4.5562295846943535"/>
    <n v="2.0799529688418579"/>
  </r>
  <r>
    <x v="12"/>
    <s v="30120"/>
    <s v="PRESTON"/>
    <x v="0"/>
    <n v="28913"/>
    <n v="78776"/>
    <n v="31892"/>
    <n v="35442"/>
    <n v="48037"/>
    <n v="107689"/>
    <n v="115371"/>
    <n v="2.7245875557707606"/>
    <n v="1.0713350481479074"/>
  </r>
  <r>
    <x v="13"/>
    <s v="36151"/>
    <s v="LVPOOL LS"/>
    <x v="0"/>
    <n v="21709"/>
    <n v="66916"/>
    <n v="24519"/>
    <n v="35689"/>
    <n v="49875"/>
    <n v="88625"/>
    <n v="110083"/>
    <n v="3.0824082177898569"/>
    <n v="1.2421212976022566"/>
  </r>
  <r>
    <x v="14"/>
    <s v="87911"/>
    <s v="GATWICK"/>
    <x v="0"/>
    <n v="15942"/>
    <n v="64166"/>
    <n v="17543"/>
    <n v="71449"/>
    <n v="17400"/>
    <n v="80108"/>
    <n v="106392"/>
    <n v="4.0249654999372728"/>
    <n v="1.3281070554751087"/>
  </r>
  <r>
    <x v="15"/>
    <s v="04303"/>
    <s v="EDINBURGH"/>
    <x v="0"/>
    <n v="17437"/>
    <n v="50820"/>
    <n v="23287"/>
    <n v="45998"/>
    <n v="36618"/>
    <n v="68257"/>
    <n v="105903"/>
    <n v="2.9144921718185466"/>
    <n v="1.5515331760845041"/>
  </r>
  <r>
    <x v="16"/>
    <s v="74237"/>
    <s v="READNG"/>
    <x v="0"/>
    <n v="21125"/>
    <n v="50230"/>
    <n v="32758"/>
    <n v="45784"/>
    <n v="25238"/>
    <n v="71355"/>
    <n v="103780"/>
    <n v="2.377751479289941"/>
    <n v="1.4544180505921098"/>
  </r>
  <r>
    <x v="17"/>
    <s v="63201"/>
    <s v="STALBANSC"/>
    <x v="0"/>
    <n v="19478"/>
    <n v="48588"/>
    <n v="24800"/>
    <n v="46465"/>
    <n v="24992"/>
    <n v="68066"/>
    <n v="96257"/>
    <n v="2.494506622856556"/>
    <n v="1.4141715393882408"/>
  </r>
  <r>
    <x v="18"/>
    <s v="23421"/>
    <s v="DONCASTER"/>
    <x v="0"/>
    <n v="18327"/>
    <n v="49519"/>
    <n v="24781"/>
    <n v="50361"/>
    <n v="19291"/>
    <n v="67846"/>
    <n v="94433"/>
    <n v="2.7019697713755662"/>
    <n v="1.3918727706865548"/>
  </r>
  <r>
    <x v="2"/>
    <s v="87261"/>
    <s v="WIMBLEDON"/>
    <x v="0"/>
    <n v="10913"/>
    <n v="50305"/>
    <n v="10467"/>
    <n v="80762"/>
    <n v="2332"/>
    <n v="61218"/>
    <n v="93561"/>
    <n v="4.6096398790433426"/>
    <n v="1.5283250024502597"/>
  </r>
  <r>
    <x v="19"/>
    <s v="52226"/>
    <s v="STRATFORD"/>
    <x v="0"/>
    <n v="7614"/>
    <n v="29708"/>
    <n v="11301"/>
    <n v="52222"/>
    <n v="24316"/>
    <n v="37322"/>
    <n v="87839"/>
    <n v="3.901759915944313"/>
    <n v="2.3535448261079255"/>
  </r>
  <r>
    <x v="20"/>
    <s v="73000"/>
    <s v="PADDINGTN"/>
    <x v="0"/>
    <n v="20171"/>
    <n v="43008"/>
    <n v="20882"/>
    <n v="21154"/>
    <n v="41453"/>
    <n v="63179"/>
    <n v="83489"/>
    <n v="2.1321699469535473"/>
    <n v="1.3214675762516026"/>
  </r>
  <r>
    <x v="21"/>
    <s v="69202"/>
    <s v="COVENTRY"/>
    <x v="0"/>
    <n v="15886"/>
    <n v="48311"/>
    <n v="14242"/>
    <n v="63016"/>
    <n v="5957"/>
    <n v="64197"/>
    <n v="83215"/>
    <n v="3.0411053758025934"/>
    <n v="1.2962443727900057"/>
  </r>
  <r>
    <x v="1"/>
    <s v="17135"/>
    <s v="WHITEHLJN"/>
    <x v="0"/>
    <n v="8403"/>
    <n v="19662"/>
    <n v="12208"/>
    <n v="67386"/>
    <n v="2596"/>
    <n v="28065"/>
    <n v="82190"/>
    <n v="2.3398786147804356"/>
    <n v="2.9285587030108675"/>
  </r>
  <r>
    <x v="22"/>
    <s v="86031"/>
    <s v="WOKING"/>
    <x v="0"/>
    <n v="24102"/>
    <n v="52454"/>
    <n v="27271"/>
    <n v="39435"/>
    <n v="12804"/>
    <n v="76556"/>
    <n v="79510"/>
    <n v="2.176333914197992"/>
    <n v="1.0385861330268038"/>
  </r>
  <r>
    <x v="23"/>
    <s v="47221"/>
    <s v="CAMBRIDGE"/>
    <x v="0"/>
    <n v="21315"/>
    <n v="43227"/>
    <n v="21578"/>
    <n v="36066"/>
    <n v="19008"/>
    <n v="64542"/>
    <n v="76652"/>
    <n v="2.0280084447572131"/>
    <n v="1.1876297604660531"/>
  </r>
  <r>
    <x v="24"/>
    <s v="07257"/>
    <s v="GLASGOW C"/>
    <x v="0"/>
    <n v="22219"/>
    <n v="40490"/>
    <n v="18869"/>
    <n v="26648"/>
    <n v="27480"/>
    <n v="62709"/>
    <n v="72997"/>
    <n v="1.8223142355641568"/>
    <n v="1.1640593854151717"/>
  </r>
  <r>
    <x v="15"/>
    <s v="04235"/>
    <s v="HAYMARKET"/>
    <x v="0"/>
    <n v="6910"/>
    <n v="20313"/>
    <n v="6918"/>
    <n v="43459"/>
    <n v="19010"/>
    <n v="27223"/>
    <n v="69387"/>
    <n v="2.9396526772793052"/>
    <n v="2.5488373801564852"/>
  </r>
  <r>
    <x v="25"/>
    <s v="81700"/>
    <s v="BRISTOLTM"/>
    <x v="0"/>
    <n v="20516"/>
    <n v="37451"/>
    <n v="23883"/>
    <n v="25023"/>
    <n v="19784"/>
    <n v="57967"/>
    <n v="68690"/>
    <n v="1.8254533047377657"/>
    <n v="1.1849845601807925"/>
  </r>
  <r>
    <x v="26"/>
    <s v="54238"/>
    <s v="FINSBRYPK"/>
    <x v="0"/>
    <n v="24267"/>
    <n v="38534"/>
    <n v="22706"/>
    <n v="30704"/>
    <n v="13448"/>
    <n v="62801"/>
    <n v="66858"/>
    <n v="1.5879177483825773"/>
    <n v="1.064600882151558"/>
  </r>
  <r>
    <x v="27"/>
    <s v="70261"/>
    <s v="MILTON KC"/>
    <x v="0"/>
    <n v="15929"/>
    <n v="42157"/>
    <n v="17686"/>
    <n v="41665"/>
    <n v="7233"/>
    <n v="58086"/>
    <n v="66584"/>
    <n v="2.6465565948898235"/>
    <n v="1.1463003133285128"/>
  </r>
  <r>
    <x v="21"/>
    <s v="70030"/>
    <s v="RUGBY"/>
    <x v="0"/>
    <n v="24359"/>
    <n v="70857"/>
    <n v="35538"/>
    <n v="26041"/>
    <n v="4315"/>
    <n v="95216"/>
    <n v="65894"/>
    <n v="2.9088632538281538"/>
    <n v="0.6920475550327676"/>
  </r>
  <r>
    <x v="28"/>
    <s v="18474"/>
    <s v="HUDDFIELD"/>
    <x v="0"/>
    <n v="11962"/>
    <n v="33574"/>
    <n v="13559"/>
    <n v="36892"/>
    <n v="15187"/>
    <n v="45536"/>
    <n v="65638"/>
    <n v="2.8067212840662097"/>
    <n v="1.4414529163738581"/>
  </r>
  <r>
    <x v="19"/>
    <s v="52741"/>
    <s v="LIVERPLST"/>
    <x v="0"/>
    <n v="12995"/>
    <n v="35114"/>
    <n v="11912"/>
    <n v="22688"/>
    <n v="29107"/>
    <n v="48109"/>
    <n v="63707"/>
    <n v="2.7021161985378992"/>
    <n v="1.3242220790288719"/>
  </r>
  <r>
    <x v="29"/>
    <s v="45106"/>
    <s v="PETERBORO"/>
    <x v="0"/>
    <n v="21157"/>
    <n v="43659"/>
    <n v="21324"/>
    <n v="28436"/>
    <n v="11721"/>
    <n v="64816"/>
    <n v="61481"/>
    <n v="2.0635723401238359"/>
    <n v="0.9485466551468773"/>
  </r>
  <r>
    <x v="8"/>
    <s v="88415"/>
    <s v="LEWISHAM"/>
    <x v="0"/>
    <n v="14904"/>
    <n v="56006"/>
    <n v="11111"/>
    <n v="43049"/>
    <n v="6881"/>
    <n v="70910"/>
    <n v="61041"/>
    <n v="3.7577831454643049"/>
    <n v="0.86082357918488228"/>
  </r>
  <r>
    <x v="4"/>
    <s v="32515"/>
    <s v="SLADELNJN"/>
    <x v="0"/>
    <n v="6289"/>
    <n v="24910"/>
    <n v="7812"/>
    <n v="52218"/>
    <n v="74"/>
    <n v="31199"/>
    <n v="60104"/>
    <n v="3.9608840833200829"/>
    <n v="1.9264720023077664"/>
  </r>
  <r>
    <x v="17"/>
    <s v="63451"/>
    <s v="WHMPSTDTK"/>
    <x v="0"/>
    <n v="23956"/>
    <n v="42237"/>
    <n v="24203"/>
    <n v="32074"/>
    <n v="2711"/>
    <n v="66193"/>
    <n v="58988"/>
    <n v="1.7631073634997496"/>
    <n v="0.89115163234783135"/>
  </r>
  <r>
    <x v="11"/>
    <s v="87801"/>
    <s v="PURLEY"/>
    <x v="0"/>
    <n v="12102"/>
    <n v="41164"/>
    <n v="11239"/>
    <n v="27709"/>
    <n v="19796"/>
    <n v="53266"/>
    <n v="58744"/>
    <n v="3.4014212526855063"/>
    <n v="1.1028423384522961"/>
  </r>
  <r>
    <x v="9"/>
    <s v="40320"/>
    <s v="CHESTER"/>
    <x v="0"/>
    <n v="25746"/>
    <n v="35015"/>
    <n v="26196"/>
    <n v="12173"/>
    <n v="20299"/>
    <n v="60761"/>
    <n v="58668"/>
    <n v="1.3600170900334032"/>
    <n v="0.96555356231793421"/>
  </r>
  <r>
    <x v="21"/>
    <s v="69215"/>
    <s v="BHAM INTL"/>
    <x v="0"/>
    <n v="12629"/>
    <n v="42883"/>
    <n v="10222"/>
    <n v="45111"/>
    <n v="3188"/>
    <n v="55512"/>
    <n v="58521"/>
    <n v="3.3955974344762057"/>
    <n v="1.0542044963251189"/>
  </r>
  <r>
    <x v="8"/>
    <s v="88447"/>
    <s v="PARKSBDGE"/>
    <x v="0"/>
    <n v="7444"/>
    <n v="35282"/>
    <n v="7095"/>
    <n v="50736"/>
    <n v="132"/>
    <n v="42726"/>
    <n v="57963"/>
    <n v="4.7396560988715741"/>
    <n v="1.35662126105884"/>
  </r>
  <r>
    <x v="26"/>
    <s v="54311"/>
    <s v="KINGS X"/>
    <x v="0"/>
    <n v="16345"/>
    <n v="30987"/>
    <n v="19046"/>
    <n v="4273"/>
    <n v="34355"/>
    <n v="47332"/>
    <n v="57674"/>
    <n v="1.8958091159375956"/>
    <n v="1.2184991126510607"/>
  </r>
  <r>
    <x v="30"/>
    <s v="71040"/>
    <s v="WATFORDJN"/>
    <x v="0"/>
    <n v="11539"/>
    <n v="39053"/>
    <n v="15126"/>
    <n v="39771"/>
    <n v="2262"/>
    <n v="50592"/>
    <n v="57159"/>
    <n v="3.3844353930149929"/>
    <n v="1.1298031309297913"/>
  </r>
  <r>
    <x v="4"/>
    <s v="31521"/>
    <s v="SALFORD C"/>
    <x v="0"/>
    <n v="10728"/>
    <n v="37440"/>
    <n v="9088"/>
    <n v="36161"/>
    <n v="11382"/>
    <n v="48168"/>
    <n v="56631"/>
    <n v="3.4899328859060401"/>
    <n v="1.1756975585450922"/>
  </r>
  <r>
    <x v="4"/>
    <s v="33087"/>
    <s v="MANCROXRD"/>
    <x v="0"/>
    <n v="9320"/>
    <n v="39999"/>
    <n v="12474"/>
    <n v="28081"/>
    <n v="15967"/>
    <n v="49319"/>
    <n v="56522"/>
    <n v="4.2917381974248929"/>
    <n v="1.1460491899673553"/>
  </r>
  <r>
    <x v="31"/>
    <s v="15866"/>
    <s v="DARLINGTN"/>
    <x v="0"/>
    <n v="8896"/>
    <n v="31173"/>
    <n v="10397"/>
    <n v="31003"/>
    <n v="12053"/>
    <n v="40069"/>
    <n v="53453"/>
    <n v="3.5041591726618706"/>
    <n v="1.3340238089295964"/>
  </r>
  <r>
    <x v="32"/>
    <s v="88466"/>
    <s v="DARTFORD"/>
    <x v="0"/>
    <n v="8036"/>
    <n v="30400"/>
    <n v="10596"/>
    <n v="30003"/>
    <n v="12695"/>
    <n v="38436"/>
    <n v="53294"/>
    <n v="3.7829766052762568"/>
    <n v="1.3865646789468207"/>
  </r>
  <r>
    <x v="8"/>
    <s v="87245"/>
    <s v="BLACKFRS"/>
    <x v="0"/>
    <n v="5678"/>
    <n v="25195"/>
    <n v="8361"/>
    <n v="38861"/>
    <n v="5635"/>
    <n v="30873"/>
    <n v="52857"/>
    <n v="4.4373018668545265"/>
    <n v="1.7120785152074629"/>
  </r>
  <r>
    <x v="33"/>
    <s v="55247"/>
    <s v="NOTTINGHM"/>
    <x v="0"/>
    <n v="12134"/>
    <n v="26032"/>
    <n v="14604"/>
    <n v="17449"/>
    <n v="19584"/>
    <n v="38166"/>
    <n v="51637"/>
    <n v="2.145376627657821"/>
    <n v="1.3529581302730178"/>
  </r>
  <r>
    <x v="3"/>
    <s v="25316"/>
    <s v="MEDOWHALL"/>
    <x v="0"/>
    <n v="26256"/>
    <n v="34247"/>
    <n v="24258"/>
    <n v="26813"/>
    <n v="565"/>
    <n v="60503"/>
    <n v="51636"/>
    <n v="1.3043494820231567"/>
    <n v="0.85344528370494022"/>
  </r>
  <r>
    <x v="34"/>
    <s v="32530"/>
    <s v="MANINTAPT"/>
    <x v="0"/>
    <n v="6803"/>
    <n v="29459"/>
    <n v="7106"/>
    <n v="13375"/>
    <n v="31116"/>
    <n v="36262"/>
    <n v="51597"/>
    <n v="4.3302954578862263"/>
    <n v="1.422894490099829"/>
  </r>
  <r>
    <x v="34"/>
    <s v="86066"/>
    <s v="BASINSTOK"/>
    <x v="0"/>
    <n v="14460"/>
    <n v="32001"/>
    <n v="16760"/>
    <n v="20469"/>
    <n v="14199"/>
    <n v="46461"/>
    <n v="51428"/>
    <n v="2.2130705394190873"/>
    <n v="1.1069068681259551"/>
  </r>
  <r>
    <x v="34"/>
    <s v="87967"/>
    <s v="HAYWARDSH"/>
    <x v="0"/>
    <n v="8267"/>
    <n v="31251"/>
    <n v="7611"/>
    <n v="15324"/>
    <n v="28066"/>
    <n v="39518"/>
    <n v="51001"/>
    <n v="3.7802104753840573"/>
    <n v="1.290576446176426"/>
  </r>
  <r>
    <x v="34"/>
    <s v="86520"/>
    <s v="STHAMPTON"/>
    <x v="0"/>
    <n v="10500"/>
    <n v="26204"/>
    <n v="11805"/>
    <n v="15009"/>
    <n v="23664"/>
    <n v="36704"/>
    <n v="50478"/>
    <n v="2.4956190476190474"/>
    <n v="1.3752724498692241"/>
  </r>
  <r>
    <x v="1"/>
    <s v="16602"/>
    <s v="MICKLEFLD"/>
    <x v="0"/>
    <n v="6338"/>
    <n v="18295"/>
    <n v="5071"/>
    <n v="44164"/>
    <n v="36"/>
    <n v="24633"/>
    <n v="49271"/>
    <n v="2.8865572735878828"/>
    <n v="2.0002029797426215"/>
  </r>
  <r>
    <x v="16"/>
    <s v="74313"/>
    <s v="DIDCOT PW"/>
    <x v="0"/>
    <n v="11701"/>
    <n v="35180"/>
    <n v="12559"/>
    <n v="27438"/>
    <n v="9129"/>
    <n v="46881"/>
    <n v="49126"/>
    <n v="3.0065806341338348"/>
    <n v="1.0478872037712506"/>
  </r>
  <r>
    <x v="34"/>
    <s v="70100"/>
    <s v="NORTHAMPT"/>
    <x v="0"/>
    <n v="14635"/>
    <n v="46361"/>
    <n v="16944"/>
    <n v="15203"/>
    <n v="16409"/>
    <n v="60996"/>
    <n v="48556"/>
    <n v="3.1678168773488213"/>
    <n v="0.7960522001442718"/>
  </r>
  <r>
    <x v="34"/>
    <s v="06401"/>
    <s v="GLWQUEENS"/>
    <x v="0"/>
    <n v="6341"/>
    <n v="19031"/>
    <n v="7312"/>
    <n v="31794"/>
    <n v="9297"/>
    <n v="25372"/>
    <n v="48403"/>
    <n v="3.0012616306576252"/>
    <n v="1.9077329339429292"/>
  </r>
  <r>
    <x v="11"/>
    <s v="87637"/>
    <s v="SELHURST"/>
    <x v="0"/>
    <n v="7567"/>
    <n v="34530"/>
    <n v="8825"/>
    <n v="35213"/>
    <n v="4243"/>
    <n v="42097"/>
    <n v="48281"/>
    <n v="4.5632350997753406"/>
    <n v="1.1468988288951707"/>
  </r>
  <r>
    <x v="11"/>
    <s v="13526"/>
    <s v="NORWOODJN"/>
    <x v="0"/>
    <n v="15224"/>
    <n v="47251"/>
    <n v="14379"/>
    <n v="27947"/>
    <n v="5310"/>
    <n v="62475"/>
    <n v="47636"/>
    <n v="3.1037178139779296"/>
    <n v="0.76248099239695877"/>
  </r>
  <r>
    <x v="34"/>
    <s v="12931"/>
    <s v="NCASTLCEN"/>
    <x v="0"/>
    <n v="11497"/>
    <n v="47213"/>
    <n v="16667"/>
    <n v="13551"/>
    <n v="17332"/>
    <n v="58710"/>
    <n v="47550"/>
    <n v="4.106549534661216"/>
    <n v="0.80991313234542672"/>
  </r>
  <r>
    <x v="12"/>
    <s v="11720"/>
    <s v="LANCASTER"/>
    <x v="0"/>
    <n v="10837"/>
    <n v="22622"/>
    <n v="13069"/>
    <n v="27865"/>
    <n v="6286"/>
    <n v="33459"/>
    <n v="47220"/>
    <n v="2.0874780843406846"/>
    <n v="1.4112794763740697"/>
  </r>
  <r>
    <x v="4"/>
    <s v="32534"/>
    <s v="STOCKPORT"/>
    <x v="0"/>
    <n v="9822"/>
    <n v="27841"/>
    <n v="10732"/>
    <n v="30783"/>
    <n v="5376"/>
    <n v="37663"/>
    <n v="46891"/>
    <n v="2.8345550804316839"/>
    <n v="1.2450150014603192"/>
  </r>
  <r>
    <x v="34"/>
    <s v="06365"/>
    <s v="CHARING X"/>
    <x v="0"/>
    <n v="3324"/>
    <n v="12682"/>
    <n v="3558"/>
    <n v="4198"/>
    <n v="38587"/>
    <n v="16006"/>
    <n v="46343"/>
    <n v="3.8152827918170877"/>
    <n v="2.8953517430963389"/>
  </r>
  <r>
    <x v="34"/>
    <s v="87941"/>
    <s v="HORSHAM"/>
    <x v="0"/>
    <n v="8395"/>
    <n v="22515"/>
    <n v="8279"/>
    <n v="6971"/>
    <n v="30927"/>
    <n v="30910"/>
    <n v="46177"/>
    <n v="2.6819535437760571"/>
    <n v="1.4939178259462957"/>
  </r>
  <r>
    <x v="34"/>
    <s v="87980"/>
    <s v="BRIGHTON"/>
    <x v="0"/>
    <n v="8824"/>
    <n v="20382"/>
    <n v="9435"/>
    <n v="7339"/>
    <n v="28992"/>
    <n v="29206"/>
    <n v="45766"/>
    <n v="2.3098368087035359"/>
    <n v="1.5670067794288844"/>
  </r>
  <r>
    <x v="34"/>
    <s v="43314"/>
    <s v="STAFFORD"/>
    <x v="0"/>
    <n v="20985"/>
    <n v="41096"/>
    <n v="22579"/>
    <n v="21835"/>
    <n v="1101"/>
    <n v="62081"/>
    <n v="45515"/>
    <n v="1.9583512032404098"/>
    <n v="0.73315507160000648"/>
  </r>
  <r>
    <x v="34"/>
    <s v="62011"/>
    <s v="BEDFORD"/>
    <x v="0"/>
    <n v="14483"/>
    <n v="17965"/>
    <n v="15272"/>
    <n v="9771"/>
    <n v="19129"/>
    <n v="32448"/>
    <n v="44172"/>
    <n v="1.2404198025271007"/>
    <n v="1.3613165680473374"/>
  </r>
  <r>
    <x v="34"/>
    <s v="74446"/>
    <s v="OXFORD"/>
    <x v="0"/>
    <n v="7190"/>
    <n v="25479"/>
    <n v="9060"/>
    <n v="13423"/>
    <n v="21548"/>
    <n v="32669"/>
    <n v="44031"/>
    <n v="3.543671766342142"/>
    <n v="1.3477914842817349"/>
  </r>
  <r>
    <x v="34"/>
    <s v="64224"/>
    <s v="SHREWSBRY"/>
    <x v="0"/>
    <n v="12419"/>
    <n v="24198"/>
    <n v="13760"/>
    <n v="9881"/>
    <n v="19459"/>
    <n v="36617"/>
    <n v="43100"/>
    <n v="1.9484660600692487"/>
    <n v="1.1770489117076768"/>
  </r>
  <r>
    <x v="34"/>
    <s v="87671"/>
    <s v="SUTTON"/>
    <x v="0"/>
    <n v="4999"/>
    <n v="17502"/>
    <n v="5396"/>
    <n v="13201"/>
    <n v="24341"/>
    <n v="22501"/>
    <n v="42938"/>
    <n v="3.5011002200440089"/>
    <n v="1.9082707435225101"/>
  </r>
  <r>
    <x v="4"/>
    <s v="31033"/>
    <s v="ROCHDALE"/>
    <x v="0"/>
    <n v="11970"/>
    <n v="23011"/>
    <n v="12504"/>
    <n v="24493"/>
    <n v="5364"/>
    <n v="34981"/>
    <n v="42361"/>
    <n v="1.922389306599833"/>
    <n v="1.2109716703353248"/>
  </r>
  <r>
    <x v="8"/>
    <s v="87603"/>
    <s v="NEWXGATE"/>
    <x v="0"/>
    <n v="15336"/>
    <n v="51678"/>
    <n v="11263"/>
    <n v="30443"/>
    <n v="608"/>
    <n v="67014"/>
    <n v="42314"/>
    <n v="3.369718309859155"/>
    <n v="0.63142030023577167"/>
  </r>
  <r>
    <x v="0"/>
    <s v="65823"/>
    <s v="GALTON JN"/>
    <x v="0"/>
    <n v="15651"/>
    <n v="44224"/>
    <n v="12402"/>
    <n v="29076"/>
    <n v="51"/>
    <n v="59875"/>
    <n v="41529"/>
    <n v="2.8256341447830811"/>
    <n v="0.69359498956158661"/>
  </r>
  <r>
    <x v="35"/>
    <s v="06354"/>
    <s v="HYNDLAND"/>
    <x v="0"/>
    <n v="3641"/>
    <n v="12934"/>
    <n v="3597"/>
    <n v="33603"/>
    <n v="3739"/>
    <n v="16575"/>
    <n v="40939"/>
    <n v="3.552320790991486"/>
    <n v="2.4699245852187031"/>
  </r>
  <r>
    <x v="34"/>
    <s v="63021"/>
    <s v="MARYLBONE"/>
    <x v="0"/>
    <n v="8534"/>
    <n v="22232"/>
    <n v="7723"/>
    <n v="25161"/>
    <n v="7908"/>
    <n v="30766"/>
    <n v="40792"/>
    <n v="2.6051089758612607"/>
    <n v="1.3258792173178184"/>
  </r>
  <r>
    <x v="34"/>
    <s v="86921"/>
    <s v="BOURNEMTH"/>
    <x v="0"/>
    <n v="16577"/>
    <n v="30798"/>
    <n v="18876"/>
    <n v="14643"/>
    <n v="6510"/>
    <n v="47375"/>
    <n v="40029"/>
    <n v="1.8578753694878447"/>
    <n v="0.84493931398416888"/>
  </r>
  <r>
    <x v="4"/>
    <s v="32111"/>
    <s v="STALYBDGE"/>
    <x v="0"/>
    <n v="6150"/>
    <n v="19376"/>
    <n v="7736"/>
    <n v="29760"/>
    <n v="2180"/>
    <n v="25526"/>
    <n v="39676"/>
    <n v="3.1505691056910567"/>
    <n v="1.5543367546815012"/>
  </r>
  <r>
    <x v="34"/>
    <s v="88491"/>
    <s v="ORPINGTON"/>
    <x v="0"/>
    <n v="10061"/>
    <n v="33605"/>
    <n v="8392"/>
    <n v="22579"/>
    <n v="8194"/>
    <n v="43666"/>
    <n v="39165"/>
    <n v="3.3401252360600338"/>
    <n v="0.89692209041359405"/>
  </r>
  <r>
    <x v="14"/>
    <s v="87722"/>
    <s v="REDHILL"/>
    <x v="0"/>
    <n v="8915"/>
    <n v="21571"/>
    <n v="8738"/>
    <n v="17887"/>
    <n v="12202"/>
    <n v="30486"/>
    <n v="38827"/>
    <n v="2.419629837352776"/>
    <n v="1.273600997179033"/>
  </r>
  <r>
    <x v="34"/>
    <s v="35136"/>
    <s v="WIGAN NW"/>
    <x v="0"/>
    <n v="9458"/>
    <n v="26795"/>
    <n v="10846"/>
    <n v="15282"/>
    <n v="12664"/>
    <n v="36253"/>
    <n v="38792"/>
    <n v="2.8330513850708394"/>
    <n v="1.0700355832620749"/>
  </r>
  <r>
    <x v="22"/>
    <s v="87052"/>
    <s v="GUILDFORD"/>
    <x v="0"/>
    <n v="12748"/>
    <n v="17505"/>
    <n v="14411"/>
    <n v="12589"/>
    <n v="10928"/>
    <n v="30253"/>
    <n v="37928"/>
    <n v="1.3731565735801694"/>
    <n v="1.2536938485439462"/>
  </r>
  <r>
    <x v="33"/>
    <s v="57403"/>
    <s v="DERBY"/>
    <x v="0"/>
    <n v="12243"/>
    <n v="18531"/>
    <n v="14647"/>
    <n v="16585"/>
    <n v="6438"/>
    <n v="30774"/>
    <n v="37670"/>
    <n v="1.5135996079392307"/>
    <n v="1.2240852667836486"/>
  </r>
  <r>
    <x v="34"/>
    <s v="49211"/>
    <s v="IPSWICH"/>
    <x v="0"/>
    <n v="10229"/>
    <n v="17922"/>
    <n v="11417"/>
    <n v="17266"/>
    <n v="8403"/>
    <n v="28151"/>
    <n v="37086"/>
    <n v="1.7520774269234529"/>
    <n v="1.3173954744058827"/>
  </r>
  <r>
    <x v="34"/>
    <s v="63629"/>
    <s v="ST PANCRAS INT PLAT A&amp;B (FCC)"/>
    <x v="0"/>
    <n v="12259"/>
    <n v="39118"/>
    <n v="7338"/>
    <n v="28530"/>
    <n v="1057"/>
    <n v="51377"/>
    <n v="36925"/>
    <n v="3.1909617423933438"/>
    <n v="0.718706814333262"/>
  </r>
  <r>
    <x v="2"/>
    <s v="87222"/>
    <s v="BALHAM"/>
    <x v="0"/>
    <n v="12332"/>
    <n v="59117"/>
    <n v="9502"/>
    <n v="26853"/>
    <n v="323"/>
    <n v="71449"/>
    <n v="36678"/>
    <n v="4.7937885176775872"/>
    <n v="0.51334518327758261"/>
  </r>
  <r>
    <x v="34"/>
    <s v="48231"/>
    <s v="NORWICH"/>
    <x v="0"/>
    <n v="13601"/>
    <n v="21484"/>
    <n v="12977"/>
    <n v="7497"/>
    <n v="15690"/>
    <n v="35085"/>
    <n v="36164"/>
    <n v="1.57958973604882"/>
    <n v="1.0307538834259655"/>
  </r>
  <r>
    <x v="34"/>
    <s v="89428"/>
    <s v="ASHFORDI"/>
    <x v="0"/>
    <n v="16987"/>
    <n v="27949"/>
    <n v="13387"/>
    <n v="10875"/>
    <n v="11823"/>
    <n v="44936"/>
    <n v="36085"/>
    <n v="1.645317007123094"/>
    <n v="0.8030309773900659"/>
  </r>
  <r>
    <x v="34"/>
    <s v="09161"/>
    <s v="CARLISLE"/>
    <x v="0"/>
    <n v="16175"/>
    <n v="30234"/>
    <n v="17063"/>
    <n v="9190"/>
    <n v="9537"/>
    <n v="46409"/>
    <n v="35790"/>
    <n v="1.8691808346213292"/>
    <n v="0.77118662328427678"/>
  </r>
  <r>
    <x v="34"/>
    <s v="53401"/>
    <s v="WELWYN GC"/>
    <x v="0"/>
    <n v="13466"/>
    <n v="28897"/>
    <n v="11750"/>
    <n v="14511"/>
    <n v="8926"/>
    <n v="42363"/>
    <n v="35187"/>
    <n v="2.1459230654982919"/>
    <n v="0.8306068975285037"/>
  </r>
  <r>
    <x v="34"/>
    <s v="89351"/>
    <s v="SEVENOAKS"/>
    <x v="0"/>
    <n v="6478"/>
    <n v="19702"/>
    <n v="7181"/>
    <n v="19506"/>
    <n v="8291"/>
    <n v="26180"/>
    <n v="34978"/>
    <n v="3.04137079345477"/>
    <n v="1.3360580595874714"/>
  </r>
  <r>
    <x v="17"/>
    <s v="62400"/>
    <s v="LUTON"/>
    <x v="0"/>
    <n v="14029"/>
    <n v="28987"/>
    <n v="10656"/>
    <n v="16630"/>
    <n v="7479"/>
    <n v="43016"/>
    <n v="34765"/>
    <n v="2.0662199729132511"/>
    <n v="0.80818765110656499"/>
  </r>
  <r>
    <x v="34"/>
    <s v="87651"/>
    <s v="W CROYDON"/>
    <x v="0"/>
    <n v="6072"/>
    <n v="20681"/>
    <n v="5945"/>
    <n v="16809"/>
    <n v="11988"/>
    <n v="26753"/>
    <n v="34742"/>
    <n v="3.4059617918313569"/>
    <n v="1.2986207154337832"/>
  </r>
  <r>
    <x v="34"/>
    <s v="50328"/>
    <s v="SHENFIELD"/>
    <x v="0"/>
    <n v="18190"/>
    <n v="25690"/>
    <n v="18450"/>
    <n v="13713"/>
    <n v="2562"/>
    <n v="43880"/>
    <n v="34725"/>
    <n v="1.4123144584936778"/>
    <n v="0.79136280765724709"/>
  </r>
  <r>
    <x v="22"/>
    <s v="87171"/>
    <s v="SURBITON"/>
    <x v="0"/>
    <n v="12318"/>
    <n v="34469"/>
    <n v="11518"/>
    <n v="21665"/>
    <n v="1013"/>
    <n v="46787"/>
    <n v="34196"/>
    <n v="2.7982627049845754"/>
    <n v="0.73088678479064695"/>
  </r>
  <r>
    <x v="21"/>
    <s v="69300"/>
    <s v="LEAMSPSTN"/>
    <x v="0"/>
    <n v="7363"/>
    <n v="17140"/>
    <n v="6855"/>
    <n v="20651"/>
    <n v="6214"/>
    <n v="24503"/>
    <n v="33720"/>
    <n v="2.3278554936846394"/>
    <n v="1.3761580214667593"/>
  </r>
  <r>
    <x v="34"/>
    <s v="86122"/>
    <s v="SALISBURY"/>
    <x v="0"/>
    <n v="10134"/>
    <n v="25227"/>
    <n v="10913"/>
    <n v="14734"/>
    <n v="7804"/>
    <n v="35361"/>
    <n v="33451"/>
    <n v="2.4893428063943164"/>
    <n v="0.94598569044993075"/>
  </r>
  <r>
    <x v="30"/>
    <s v="72007"/>
    <s v="HARROWWLD"/>
    <x v="0"/>
    <n v="22735"/>
    <n v="49791"/>
    <n v="15148"/>
    <n v="17985"/>
    <n v="255"/>
    <n v="72526"/>
    <n v="33388"/>
    <n v="2.1900593798108643"/>
    <n v="0.46035904365331054"/>
  </r>
  <r>
    <x v="12"/>
    <s v="29150"/>
    <s v="BLACKBURN"/>
    <x v="0"/>
    <n v="10654"/>
    <n v="19202"/>
    <n v="11281"/>
    <n v="10707"/>
    <n v="11244"/>
    <n v="29856"/>
    <n v="33232"/>
    <n v="1.8023277642200113"/>
    <n v="1.1130760986066452"/>
  </r>
  <r>
    <x v="34"/>
    <s v="67003"/>
    <s v="BROMSGROV"/>
    <x v="0"/>
    <n v="17803"/>
    <n v="16283"/>
    <n v="16934"/>
    <n v="4583"/>
    <n v="11669"/>
    <n v="34086"/>
    <n v="33186"/>
    <n v="0.91462113127001066"/>
    <n v="0.97359619785249074"/>
  </r>
  <r>
    <x v="14"/>
    <s v="87920"/>
    <s v="THREEBGES"/>
    <x v="0"/>
    <n v="14619"/>
    <n v="47955"/>
    <n v="9277"/>
    <n v="17742"/>
    <n v="6022"/>
    <n v="62574"/>
    <n v="33041"/>
    <n v="3.2803201313359325"/>
    <n v="0.52803081151916131"/>
  </r>
  <r>
    <x v="5"/>
    <s v="72268"/>
    <s v="WILSDNWLJ"/>
    <x v="0"/>
    <n v="21652"/>
    <n v="48442"/>
    <n v="15907"/>
    <n v="16894"/>
    <n v="19"/>
    <n v="70094"/>
    <n v="32820"/>
    <n v="2.2372990947718456"/>
    <n v="0.46822837903386882"/>
  </r>
  <r>
    <x v="34"/>
    <s v="72275"/>
    <s v="WILSDNJHL"/>
    <x v="0"/>
    <n v="4679"/>
    <n v="12228"/>
    <n v="5858"/>
    <n v="19761"/>
    <n v="6752"/>
    <n v="16907"/>
    <n v="32371"/>
    <n v="2.6133789271211798"/>
    <n v="1.9146507363813805"/>
  </r>
  <r>
    <x v="34"/>
    <s v="73822"/>
    <s v="SLOUGH"/>
    <x v="0"/>
    <n v="11844"/>
    <n v="27512"/>
    <n v="11374"/>
    <n v="19272"/>
    <n v="1521"/>
    <n v="39356"/>
    <n v="32167"/>
    <n v="2.3228638973319824"/>
    <n v="0.81733407866653118"/>
  </r>
  <r>
    <x v="8"/>
    <s v="88403"/>
    <s v="CANNON ST"/>
    <x v="0"/>
    <n v="2823"/>
    <n v="8823"/>
    <n v="3849"/>
    <n v="3957"/>
    <n v="24341"/>
    <n v="11646"/>
    <n v="32147"/>
    <n v="3.1253985122210413"/>
    <n v="2.7603469002232526"/>
  </r>
  <r>
    <x v="34"/>
    <s v="17033"/>
    <s v="SHIPLEY"/>
    <x v="0"/>
    <n v="8027"/>
    <n v="17979"/>
    <n v="8131"/>
    <n v="21994"/>
    <n v="1806"/>
    <n v="26006"/>
    <n v="31931"/>
    <n v="2.2398156222748224"/>
    <n v="1.2278320387602861"/>
  </r>
  <r>
    <x v="34"/>
    <s v="04221"/>
    <s v="HAYMKTWJN"/>
    <x v="0"/>
    <n v="4113"/>
    <n v="19141"/>
    <n v="3232"/>
    <n v="28241"/>
    <n v="78"/>
    <n v="23254"/>
    <n v="31551"/>
    <n v="4.653780695356188"/>
    <n v="1.3567988303087641"/>
  </r>
  <r>
    <x v="3"/>
    <s v="25705"/>
    <s v="DORESTNJN"/>
    <x v="0"/>
    <n v="5143"/>
    <n v="15061"/>
    <n v="3741"/>
    <n v="27393"/>
    <n v="67"/>
    <n v="20204"/>
    <n v="31201"/>
    <n v="2.9284464320435544"/>
    <n v="1.5442981587804394"/>
  </r>
  <r>
    <x v="27"/>
    <s v="70306"/>
    <s v="BLETCHLEY"/>
    <x v="0"/>
    <n v="14662"/>
    <n v="23745"/>
    <n v="14802"/>
    <n v="11294"/>
    <n v="4462"/>
    <n v="38407"/>
    <n v="30558"/>
    <n v="1.6194925658163961"/>
    <n v="0.79563621214882707"/>
  </r>
  <r>
    <x v="34"/>
    <s v="32529"/>
    <s v="HEALD GRN"/>
    <x v="0"/>
    <n v="4660"/>
    <n v="20017"/>
    <n v="3525"/>
    <n v="26920"/>
    <n v="69"/>
    <n v="24677"/>
    <n v="30514"/>
    <n v="4.2954935622317594"/>
    <n v="1.2365360457105807"/>
  </r>
  <r>
    <x v="34"/>
    <s v="82101"/>
    <s v="WESTBURYW"/>
    <x v="0"/>
    <n v="8938"/>
    <n v="19906"/>
    <n v="10907"/>
    <n v="9656"/>
    <n v="9312"/>
    <n v="28844"/>
    <n v="29875"/>
    <n v="2.2271201611098679"/>
    <n v="1.0357440022188324"/>
  </r>
  <r>
    <x v="34"/>
    <s v="53231"/>
    <s v="WOOLMRGRN"/>
    <x v="0"/>
    <n v="2122"/>
    <n v="4320"/>
    <n v="2813"/>
    <n v="26659"/>
    <n v="47"/>
    <n v="6442"/>
    <n v="29519"/>
    <n v="2.0358152686145146"/>
    <n v="4.5822725861533682"/>
  </r>
  <r>
    <x v="34"/>
    <s v="86901"/>
    <s v="BROCKNHST"/>
    <x v="0"/>
    <n v="22855"/>
    <n v="29584"/>
    <n v="16863"/>
    <n v="11470"/>
    <n v="1082"/>
    <n v="52439"/>
    <n v="29415"/>
    <n v="1.2944213520017502"/>
    <n v="0.56093747020347451"/>
  </r>
  <r>
    <x v="34"/>
    <s v="07466"/>
    <s v="MOTHERWEL"/>
    <x v="0"/>
    <n v="5099"/>
    <n v="14869"/>
    <n v="5678"/>
    <n v="20086"/>
    <n v="3571"/>
    <n v="19968"/>
    <n v="29335"/>
    <n v="2.9160619729358697"/>
    <n v="1.4691005608974359"/>
  </r>
  <r>
    <x v="34"/>
    <s v="44421"/>
    <s v="GRANTHAM"/>
    <x v="0"/>
    <n v="18844"/>
    <n v="29482"/>
    <n v="12633"/>
    <n v="15392"/>
    <n v="989"/>
    <n v="48326"/>
    <n v="29014"/>
    <n v="1.5645298238165994"/>
    <n v="0.60038074742374703"/>
  </r>
  <r>
    <x v="34"/>
    <s v="89363"/>
    <s v="TONBRIDGE"/>
    <x v="0"/>
    <n v="5793"/>
    <n v="16036"/>
    <n v="7542"/>
    <n v="15282"/>
    <n v="5832"/>
    <n v="21829"/>
    <n v="28656"/>
    <n v="2.7681684791990335"/>
    <n v="1.3127490952402767"/>
  </r>
  <r>
    <x v="21"/>
    <s v="69021"/>
    <s v="NUNEATON"/>
    <x v="0"/>
    <n v="12089"/>
    <n v="19257"/>
    <n v="13665"/>
    <n v="14189"/>
    <n v="658"/>
    <n v="31346"/>
    <n v="28512"/>
    <n v="1.5929357266936885"/>
    <n v="0.90958974031774387"/>
  </r>
  <r>
    <x v="34"/>
    <s v="79791"/>
    <s v="BRIDGEND"/>
    <x v="0"/>
    <n v="8766"/>
    <n v="16237"/>
    <n v="9424"/>
    <n v="12219"/>
    <n v="6580"/>
    <n v="25003"/>
    <n v="28223"/>
    <n v="1.8522701346109971"/>
    <n v="1.1287845458544974"/>
  </r>
  <r>
    <x v="34"/>
    <s v="18641"/>
    <s v="BRADFINTC"/>
    <x v="0"/>
    <n v="7214"/>
    <n v="13809"/>
    <n v="7873"/>
    <n v="18242"/>
    <n v="2069"/>
    <n v="21023"/>
    <n v="28184"/>
    <n v="1.914194621569171"/>
    <n v="1.3406269324073634"/>
  </r>
  <r>
    <x v="34"/>
    <s v="44304"/>
    <s v="NEWARKNGT"/>
    <x v="0"/>
    <n v="18803"/>
    <n v="30138"/>
    <n v="17643"/>
    <n v="9151"/>
    <n v="1011"/>
    <n v="48941"/>
    <n v="27805"/>
    <n v="1.6028293357442962"/>
    <n v="0.5681330581720847"/>
  </r>
  <r>
    <x v="34"/>
    <s v="86451"/>
    <s v="BARNHAM"/>
    <x v="0"/>
    <n v="4746"/>
    <n v="10090"/>
    <n v="5818"/>
    <n v="14130"/>
    <n v="7749"/>
    <n v="14836"/>
    <n v="27697"/>
    <n v="2.1260008428150021"/>
    <n v="1.8668778646535453"/>
  </r>
  <r>
    <x v="34"/>
    <s v="73508"/>
    <s v="PRINCRISB"/>
    <x v="0"/>
    <n v="6659"/>
    <n v="14583"/>
    <n v="8267"/>
    <n v="18453"/>
    <n v="916"/>
    <n v="21242"/>
    <n v="27636"/>
    <n v="2.1899684637332935"/>
    <n v="1.3010074380943415"/>
  </r>
  <r>
    <x v="34"/>
    <s v="53221"/>
    <s v="HITCHIN"/>
    <x v="0"/>
    <n v="10704"/>
    <n v="18176"/>
    <n v="10481"/>
    <n v="14966"/>
    <n v="1890"/>
    <n v="28880"/>
    <n v="27337"/>
    <n v="1.6980568011958146"/>
    <n v="0.94657202216066483"/>
  </r>
  <r>
    <x v="34"/>
    <s v="51815"/>
    <s v="CHESHUNT"/>
    <x v="0"/>
    <n v="4409"/>
    <n v="12566"/>
    <n v="5411"/>
    <n v="19137"/>
    <n v="2486"/>
    <n v="16975"/>
    <n v="27034"/>
    <n v="2.8500793830800637"/>
    <n v="1.5925773195876289"/>
  </r>
  <r>
    <x v="34"/>
    <s v="50049"/>
    <s v="COLCHESTR"/>
    <x v="0"/>
    <n v="7736"/>
    <n v="14597"/>
    <n v="10311"/>
    <n v="12407"/>
    <n v="4306"/>
    <n v="22333"/>
    <n v="27024"/>
    <n v="1.8868924508790073"/>
    <n v="1.2100479111628533"/>
  </r>
  <r>
    <x v="34"/>
    <s v="86341"/>
    <s v="HAVANT"/>
    <x v="0"/>
    <n v="8199"/>
    <n v="16080"/>
    <n v="8767"/>
    <n v="15817"/>
    <n v="2236"/>
    <n v="24279"/>
    <n v="26820"/>
    <n v="1.9612147822905233"/>
    <n v="1.1046583467193871"/>
  </r>
  <r>
    <x v="26"/>
    <s v="54103"/>
    <s v="ALEXPALCE"/>
    <x v="0"/>
    <n v="9281"/>
    <n v="18282"/>
    <n v="12794"/>
    <n v="12606"/>
    <n v="1393"/>
    <n v="27563"/>
    <n v="26793"/>
    <n v="1.9698308371942679"/>
    <n v="0.97206399883902328"/>
  </r>
  <r>
    <x v="34"/>
    <s v="83421"/>
    <s v="EXETSTDAV"/>
    <x v="0"/>
    <n v="8154"/>
    <n v="18549"/>
    <n v="9385"/>
    <n v="8869"/>
    <n v="8467"/>
    <n v="26703"/>
    <n v="26721"/>
    <n v="2.2748344370860929"/>
    <n v="1.0006740815638693"/>
  </r>
  <r>
    <x v="34"/>
    <s v="19105"/>
    <s v="HULL"/>
    <x v="0"/>
    <n v="11431"/>
    <n v="20155"/>
    <n v="12008"/>
    <n v="5965"/>
    <n v="8722"/>
    <n v="31586"/>
    <n v="26695"/>
    <n v="1.7631878225877"/>
    <n v="0.84515291584879382"/>
  </r>
  <r>
    <x v="34"/>
    <s v="66409"/>
    <s v="BHAMSNOWH"/>
    <x v="0"/>
    <n v="8460"/>
    <n v="25539"/>
    <n v="8609"/>
    <n v="10779"/>
    <n v="7115"/>
    <n v="33999"/>
    <n v="26503"/>
    <n v="3.0187943262411348"/>
    <n v="0.779522927144916"/>
  </r>
  <r>
    <x v="34"/>
    <s v="73775"/>
    <s v="AIRPORTJN"/>
    <x v="0"/>
    <n v="4432"/>
    <n v="12928"/>
    <n v="4559"/>
    <n v="21764"/>
    <n v="176"/>
    <n v="17360"/>
    <n v="26499"/>
    <n v="2.9169675090252709"/>
    <n v="1.5264400921658987"/>
  </r>
  <r>
    <x v="34"/>
    <s v="53223"/>
    <s v="STEVENAGE"/>
    <x v="0"/>
    <n v="9653"/>
    <n v="18321"/>
    <n v="10050"/>
    <n v="14419"/>
    <n v="1983"/>
    <n v="27974"/>
    <n v="26452"/>
    <n v="1.8979591836734695"/>
    <n v="0.9455923357403303"/>
  </r>
  <r>
    <x v="2"/>
    <s v="87214"/>
    <s v="VAUXHALL"/>
    <x v="0"/>
    <n v="8155"/>
    <n v="36205"/>
    <n v="4176"/>
    <n v="21330"/>
    <n v="696"/>
    <n v="44360"/>
    <n v="26202"/>
    <n v="4.4396076026977314"/>
    <n v="0.59066726780883683"/>
  </r>
  <r>
    <x v="34"/>
    <s v="88451"/>
    <s v="HITHERGRN"/>
    <x v="0"/>
    <n v="7667"/>
    <n v="38549"/>
    <n v="6687"/>
    <n v="17308"/>
    <n v="1583"/>
    <n v="46216"/>
    <n v="25578"/>
    <n v="5.0279118299204386"/>
    <n v="0.55344469447810285"/>
  </r>
  <r>
    <x v="32"/>
    <s v="88424"/>
    <s v="SLADE GRN"/>
    <x v="0"/>
    <n v="3834"/>
    <n v="16503"/>
    <n v="4765"/>
    <n v="17399"/>
    <n v="3365"/>
    <n v="20337"/>
    <n v="25529"/>
    <n v="4.3043818466353674"/>
    <n v="1.255298224910262"/>
  </r>
  <r>
    <x v="34"/>
    <s v="73663"/>
    <s v="SOUTHALL"/>
    <x v="0"/>
    <n v="8240"/>
    <n v="25617"/>
    <n v="6601"/>
    <n v="18710"/>
    <n v="149"/>
    <n v="33857"/>
    <n v="25460"/>
    <n v="3.1088592233009709"/>
    <n v="0.75198629530082406"/>
  </r>
  <r>
    <x v="34"/>
    <s v="18067"/>
    <s v="WAKEFLD W"/>
    <x v="0"/>
    <n v="7457"/>
    <n v="20359"/>
    <n v="5773"/>
    <n v="17792"/>
    <n v="1886"/>
    <n v="27816"/>
    <n v="25451"/>
    <n v="2.7301864020383531"/>
    <n v="0.91497699165947655"/>
  </r>
  <r>
    <x v="34"/>
    <s v="18438"/>
    <s v="DEWSBURY"/>
    <x v="0"/>
    <n v="7994"/>
    <n v="24147"/>
    <n v="5302"/>
    <n v="19533"/>
    <n v="261"/>
    <n v="32141"/>
    <n v="25096"/>
    <n v="3.02064048036027"/>
    <n v="0.78080955788556672"/>
  </r>
  <r>
    <x v="34"/>
    <s v="50423"/>
    <s v="ILFORD"/>
    <x v="0"/>
    <n v="6263"/>
    <n v="19582"/>
    <n v="6043"/>
    <n v="18882"/>
    <n v="155"/>
    <n v="25845"/>
    <n v="25080"/>
    <n v="3.1266166373942199"/>
    <n v="0.97040046430644222"/>
  </r>
  <r>
    <x v="6"/>
    <s v="78451"/>
    <s v="CDFQUEENS"/>
    <x v="0"/>
    <n v="3721"/>
    <n v="10881"/>
    <n v="4084"/>
    <n v="18693"/>
    <n v="2177"/>
    <n v="14602"/>
    <n v="24954"/>
    <n v="2.9242139209889815"/>
    <n v="1.7089439802766744"/>
  </r>
  <r>
    <x v="34"/>
    <s v="74005"/>
    <s v="MAIDENHED"/>
    <x v="0"/>
    <n v="10724"/>
    <n v="23988"/>
    <n v="7496"/>
    <n v="13105"/>
    <n v="4234"/>
    <n v="34712"/>
    <n v="24835"/>
    <n v="2.2368519209250279"/>
    <n v="0.71545863102097262"/>
  </r>
  <r>
    <x v="34"/>
    <s v="87681"/>
    <s v="EPSOM"/>
    <x v="0"/>
    <n v="5951"/>
    <n v="14063"/>
    <n v="3859"/>
    <n v="8034"/>
    <n v="12918"/>
    <n v="20014"/>
    <n v="24811"/>
    <n v="2.3631322466812299"/>
    <n v="1.2396822224442889"/>
  </r>
  <r>
    <x v="34"/>
    <s v="31620"/>
    <s v="BOLTON"/>
    <x v="0"/>
    <n v="7396"/>
    <n v="15611"/>
    <n v="7530"/>
    <n v="16017"/>
    <n v="1120"/>
    <n v="23007"/>
    <n v="24667"/>
    <n v="2.1107355327203896"/>
    <n v="1.0721519537532056"/>
  </r>
  <r>
    <x v="32"/>
    <s v="88721"/>
    <s v="GRAVESEND"/>
    <x v="0"/>
    <n v="3616"/>
    <n v="10704"/>
    <n v="3141"/>
    <n v="11723"/>
    <n v="9571"/>
    <n v="14320"/>
    <n v="24435"/>
    <n v="2.9601769911504423"/>
    <n v="1.7063547486033519"/>
  </r>
  <r>
    <x v="34"/>
    <s v="07413"/>
    <s v="NEWTON WEST JN"/>
    <x v="0"/>
    <n v="3343"/>
    <n v="8467"/>
    <n v="2732"/>
    <n v="21690"/>
    <n v="9"/>
    <n v="11810"/>
    <n v="24431"/>
    <n v="2.5327550104696379"/>
    <n v="2.0686706181202372"/>
  </r>
  <r>
    <x v="34"/>
    <s v="87975"/>
    <s v="PRESTONPK"/>
    <x v="0"/>
    <n v="11464"/>
    <n v="11782"/>
    <n v="11410"/>
    <n v="12832"/>
    <n v="89"/>
    <n v="23246"/>
    <n v="24331"/>
    <n v="1.0277390090718772"/>
    <n v="1.0466746967220166"/>
  </r>
  <r>
    <x v="34"/>
    <s v="70411"/>
    <s v="TRING"/>
    <x v="0"/>
    <n v="6771"/>
    <n v="17993"/>
    <n v="7456"/>
    <n v="6782"/>
    <n v="10041"/>
    <n v="24764"/>
    <n v="24279"/>
    <n v="2.6573622803130998"/>
    <n v="0.98041511872072362"/>
  </r>
  <r>
    <x v="34"/>
    <s v="66460"/>
    <s v="TYSELEY"/>
    <x v="0"/>
    <n v="6248"/>
    <n v="14807"/>
    <n v="5791"/>
    <n v="18318"/>
    <n v="80"/>
    <n v="21055"/>
    <n v="24189"/>
    <n v="2.3698783610755441"/>
    <n v="1.1488482545713607"/>
  </r>
  <r>
    <x v="34"/>
    <s v="89501"/>
    <s v="FAVERSHAM"/>
    <x v="0"/>
    <n v="7279"/>
    <n v="14114"/>
    <n v="8549"/>
    <n v="8734"/>
    <n v="6888"/>
    <n v="21393"/>
    <n v="24171"/>
    <n v="1.9390026102486606"/>
    <n v="1.1298555602299818"/>
  </r>
  <r>
    <x v="0"/>
    <s v="66510"/>
    <s v="KINGSNRTN"/>
    <x v="0"/>
    <n v="4674"/>
    <n v="10718"/>
    <n v="4590"/>
    <n v="19415"/>
    <n v="78"/>
    <n v="15392"/>
    <n v="24083"/>
    <n v="2.2931108258451007"/>
    <n v="1.564643970893971"/>
  </r>
  <r>
    <x v="12"/>
    <s v="30164"/>
    <s v="EUXTON JN"/>
    <x v="0"/>
    <n v="5832"/>
    <n v="14127"/>
    <n v="7706"/>
    <n v="16220"/>
    <n v="154"/>
    <n v="19959"/>
    <n v="24080"/>
    <n v="2.4223251028806585"/>
    <n v="1.206473270203918"/>
  </r>
  <r>
    <x v="30"/>
    <s v="71009"/>
    <s v="BOURNE END JUNCTION"/>
    <x v="0"/>
    <n v="10020"/>
    <n v="26273"/>
    <n v="10284"/>
    <n v="13684"/>
    <n v="76"/>
    <n v="36293"/>
    <n v="24044"/>
    <n v="2.622055888223553"/>
    <n v="0.66249690022869423"/>
  </r>
  <r>
    <x v="34"/>
    <s v="32563"/>
    <s v="CHEADLE H"/>
    <x v="0"/>
    <n v="6616"/>
    <n v="14617"/>
    <n v="7060"/>
    <n v="16849"/>
    <n v="78"/>
    <n v="21233"/>
    <n v="23987"/>
    <n v="2.209340991535671"/>
    <n v="1.1297037630104083"/>
  </r>
  <r>
    <x v="34"/>
    <s v="09531"/>
    <s v="SKIPTON"/>
    <x v="0"/>
    <n v="6869"/>
    <n v="17370"/>
    <n v="7153"/>
    <n v="8218"/>
    <n v="8406"/>
    <n v="24239"/>
    <n v="23777"/>
    <n v="2.5287523657009756"/>
    <n v="0.98093980774784439"/>
  </r>
  <r>
    <x v="34"/>
    <s v="27263"/>
    <s v="CHESTRFLD"/>
    <x v="0"/>
    <n v="7457"/>
    <n v="20542"/>
    <n v="7838"/>
    <n v="14855"/>
    <n v="1051"/>
    <n v="27999"/>
    <n v="23744"/>
    <n v="2.7547271020517634"/>
    <n v="0.84803028679595704"/>
  </r>
  <r>
    <x v="23"/>
    <s v="53004"/>
    <s v="ROYSTON"/>
    <x v="0"/>
    <n v="12233"/>
    <n v="23091"/>
    <n v="12270"/>
    <n v="10366"/>
    <n v="1068"/>
    <n v="35324"/>
    <n v="23704"/>
    <n v="1.8875991171421564"/>
    <n v="0.6710451817461216"/>
  </r>
  <r>
    <x v="34"/>
    <s v="73499"/>
    <s v="GERRARDSX"/>
    <x v="0"/>
    <n v="6553"/>
    <n v="10195"/>
    <n v="4953"/>
    <n v="13973"/>
    <n v="4743"/>
    <n v="16748"/>
    <n v="23669"/>
    <n v="1.5557759804669617"/>
    <n v="1.4132433723429663"/>
  </r>
  <r>
    <x v="4"/>
    <s v="32050"/>
    <s v="ASHBURYS"/>
    <x v="0"/>
    <n v="5103"/>
    <n v="13261"/>
    <n v="4873"/>
    <n v="18313"/>
    <n v="79"/>
    <n v="18364"/>
    <n v="23265"/>
    <n v="2.5986674505193026"/>
    <n v="1.2668808538444782"/>
  </r>
  <r>
    <x v="34"/>
    <s v="69424"/>
    <s v="BANBURY"/>
    <x v="0"/>
    <n v="7022"/>
    <n v="16884"/>
    <n v="7706"/>
    <n v="12914"/>
    <n v="2558"/>
    <n v="23906"/>
    <n v="23178"/>
    <n v="2.4044431785816007"/>
    <n v="0.96954739395967537"/>
  </r>
  <r>
    <x v="34"/>
    <s v="86083"/>
    <s v="WINCHESTR"/>
    <x v="0"/>
    <n v="6085"/>
    <n v="11470"/>
    <n v="9900"/>
    <n v="11678"/>
    <n v="1205"/>
    <n v="17555"/>
    <n v="22783"/>
    <n v="1.884963023829088"/>
    <n v="1.2978068926231843"/>
  </r>
  <r>
    <x v="34"/>
    <s v="86499"/>
    <s v="ST DENYS"/>
    <x v="0"/>
    <n v="5235"/>
    <n v="9952"/>
    <n v="9267"/>
    <n v="13299"/>
    <n v="88"/>
    <n v="15187"/>
    <n v="22654"/>
    <n v="1.9010506208213944"/>
    <n v="1.4916705076710344"/>
  </r>
  <r>
    <x v="34"/>
    <s v="89473"/>
    <s v="RAMSGATE"/>
    <x v="0"/>
    <n v="4662"/>
    <n v="8321"/>
    <n v="6683"/>
    <n v="7989"/>
    <n v="7836"/>
    <n v="12983"/>
    <n v="22508"/>
    <n v="1.7848562848562848"/>
    <n v="1.7336516983747978"/>
  </r>
  <r>
    <x v="34"/>
    <s v="59241"/>
    <s v="LEICESTER"/>
    <x v="0"/>
    <n v="5634"/>
    <n v="10436"/>
    <n v="6768"/>
    <n v="9566"/>
    <n v="6104"/>
    <n v="16070"/>
    <n v="22438"/>
    <n v="1.8523251686190982"/>
    <n v="1.3962663347853141"/>
  </r>
  <r>
    <x v="34"/>
    <s v="03331"/>
    <s v="INVRKEITH"/>
    <x v="0"/>
    <n v="8367"/>
    <n v="9645"/>
    <n v="8109"/>
    <n v="12469"/>
    <n v="1670"/>
    <n v="18012"/>
    <n v="22248"/>
    <n v="1.1527429186088203"/>
    <n v="1.2351765489673552"/>
  </r>
  <r>
    <x v="25"/>
    <s v="81109"/>
    <s v="BRISPKWAY"/>
    <x v="0"/>
    <n v="3732"/>
    <n v="9369"/>
    <n v="7617"/>
    <n v="9526"/>
    <n v="5039"/>
    <n v="13101"/>
    <n v="22182"/>
    <n v="2.510450160771704"/>
    <n v="1.6931531944126403"/>
  </r>
  <r>
    <x v="34"/>
    <s v="66447"/>
    <s v="EARLSWOOD"/>
    <x v="0"/>
    <n v="9065"/>
    <n v="35834"/>
    <n v="8736"/>
    <n v="13172"/>
    <n v="55"/>
    <n v="44899"/>
    <n v="21963"/>
    <n v="3.9530060672917817"/>
    <n v="0.48916456936680103"/>
  </r>
  <r>
    <x v="16"/>
    <s v="74322"/>
    <s v="DIDCOT NJ"/>
    <x v="0"/>
    <n v="2958"/>
    <n v="9671"/>
    <n v="3874"/>
    <n v="17997"/>
    <n v="74"/>
    <n v="12629"/>
    <n v="21945"/>
    <n v="3.2694388100067613"/>
    <n v="1.7376672737350543"/>
  </r>
  <r>
    <x v="34"/>
    <s v="67195"/>
    <s v="WOSTERFST"/>
    <x v="0"/>
    <n v="4059"/>
    <n v="13377"/>
    <n v="3848"/>
    <n v="7339"/>
    <n v="10683"/>
    <n v="17436"/>
    <n v="21870"/>
    <n v="3.2956393200295637"/>
    <n v="1.254301445285616"/>
  </r>
  <r>
    <x v="34"/>
    <s v="86311"/>
    <s v="PORTMTH H"/>
    <x v="0"/>
    <n v="4661"/>
    <n v="11277"/>
    <n v="5526"/>
    <n v="2510"/>
    <n v="13820"/>
    <n v="15938"/>
    <n v="21856"/>
    <n v="2.4194378888650503"/>
    <n v="1.3713138411343957"/>
  </r>
  <r>
    <x v="34"/>
    <s v="87249"/>
    <s v="HERNEHILL"/>
    <x v="0"/>
    <n v="5562"/>
    <n v="14280"/>
    <n v="4549"/>
    <n v="16926"/>
    <n v="311"/>
    <n v="19842"/>
    <n v="21786"/>
    <n v="2.5674217907227614"/>
    <n v="1.0979739945570004"/>
  </r>
  <r>
    <x v="34"/>
    <s v="36192"/>
    <s v="LPOOLSPHL"/>
    <x v="0"/>
    <n v="4193"/>
    <n v="13279"/>
    <n v="4835"/>
    <n v="14765"/>
    <n v="2044"/>
    <n v="17472"/>
    <n v="21644"/>
    <n v="3.1669449081803007"/>
    <n v="1.2387820512820513"/>
  </r>
  <r>
    <x v="19"/>
    <s v="52739"/>
    <s v="BETHNALGN"/>
    <x v="0"/>
    <n v="4583"/>
    <n v="13111"/>
    <n v="3440"/>
    <n v="17978"/>
    <n v="43"/>
    <n v="17694"/>
    <n v="21461"/>
    <n v="2.8607898756273182"/>
    <n v="1.2128970272408726"/>
  </r>
  <r>
    <x v="34"/>
    <s v="03054"/>
    <s v="DUNDEE"/>
    <x v="0"/>
    <n v="8891"/>
    <n v="14226"/>
    <n v="10357"/>
    <n v="8910"/>
    <n v="2153"/>
    <n v="23117"/>
    <n v="21420"/>
    <n v="1.6000449893150377"/>
    <n v="0.92659082060821041"/>
  </r>
  <r>
    <x v="34"/>
    <s v="74803"/>
    <s v="NEWBURY"/>
    <x v="0"/>
    <n v="6763"/>
    <n v="11889"/>
    <n v="7462"/>
    <n v="10900"/>
    <n v="2986"/>
    <n v="18652"/>
    <n v="21348"/>
    <n v="1.7579476563655183"/>
    <n v="1.144542140253056"/>
  </r>
  <r>
    <x v="34"/>
    <s v="73503"/>
    <s v="H WYCOMBE"/>
    <x v="0"/>
    <n v="4259"/>
    <n v="8329"/>
    <n v="4706"/>
    <n v="15337"/>
    <n v="1228"/>
    <n v="12588"/>
    <n v="21271"/>
    <n v="1.9556233857713079"/>
    <n v="1.6897839211947887"/>
  </r>
  <r>
    <x v="34"/>
    <s v="75004"/>
    <s v="SWINDON"/>
    <x v="0"/>
    <n v="9073"/>
    <n v="12112"/>
    <n v="8212"/>
    <n v="9851"/>
    <n v="3136"/>
    <n v="21185"/>
    <n v="21199"/>
    <n v="1.3349498512068776"/>
    <n v="1.0006608449374557"/>
  </r>
  <r>
    <x v="34"/>
    <s v="30021"/>
    <s v="BPOOL NTH"/>
    <x v="0"/>
    <n v="7503"/>
    <n v="27912"/>
    <n v="7182"/>
    <n v="1798"/>
    <n v="12181"/>
    <n v="35415"/>
    <n v="21161"/>
    <n v="3.7201119552179129"/>
    <n v="0.59751517718480873"/>
  </r>
  <r>
    <x v="34"/>
    <s v="54001"/>
    <s v="POTTRSBAR"/>
    <x v="0"/>
    <n v="8955"/>
    <n v="17603"/>
    <n v="8798"/>
    <n v="12185"/>
    <n v="88"/>
    <n v="26558"/>
    <n v="21071"/>
    <n v="1.9657174762702401"/>
    <n v="0.79339558701709467"/>
  </r>
  <r>
    <x v="34"/>
    <s v="50223"/>
    <s v="CHELMSFRD"/>
    <x v="0"/>
    <n v="7818"/>
    <n v="9509"/>
    <n v="8499"/>
    <n v="11799"/>
    <n v="612"/>
    <n v="17327"/>
    <n v="20910"/>
    <n v="1.2162957278076234"/>
    <n v="1.2067870952848156"/>
  </r>
  <r>
    <x v="31"/>
    <s v="13702"/>
    <s v="DURHAM"/>
    <x v="0"/>
    <n v="12711"/>
    <n v="38888"/>
    <n v="11095"/>
    <n v="9332"/>
    <n v="454"/>
    <n v="51599"/>
    <n v="20881"/>
    <n v="3.0593973723546535"/>
    <n v="0.40467838524002403"/>
  </r>
  <r>
    <x v="34"/>
    <s v="73420"/>
    <s v="S RUISLIP"/>
    <x v="0"/>
    <n v="4787"/>
    <n v="9730"/>
    <n v="5319"/>
    <n v="15421"/>
    <n v="86"/>
    <n v="14517"/>
    <n v="20826"/>
    <n v="2.0325882598704825"/>
    <n v="1.434593924364538"/>
  </r>
  <r>
    <x v="34"/>
    <s v="47412"/>
    <s v="BISHSTORT"/>
    <x v="0"/>
    <n v="14718"/>
    <n v="15978"/>
    <n v="9727"/>
    <n v="9508"/>
    <n v="1447"/>
    <n v="30696"/>
    <n v="20682"/>
    <n v="1.0856094578067672"/>
    <n v="0.67376856919468331"/>
  </r>
  <r>
    <x v="0"/>
    <s v="65611"/>
    <s v="STECHFORD"/>
    <x v="0"/>
    <n v="4813"/>
    <n v="19486"/>
    <n v="3541"/>
    <n v="16837"/>
    <n v="26"/>
    <n v="24299"/>
    <n v="20404"/>
    <n v="4.0486183253687926"/>
    <n v="0.83970533766821676"/>
  </r>
  <r>
    <x v="34"/>
    <s v="73251"/>
    <s v="ACTONWEST"/>
    <x v="0"/>
    <n v="2952"/>
    <n v="9608"/>
    <n v="3761"/>
    <n v="16481"/>
    <n v="45"/>
    <n v="12560"/>
    <n v="20287"/>
    <n v="3.2547425474254741"/>
    <n v="1.6152070063694268"/>
  </r>
  <r>
    <x v="34"/>
    <s v="66433"/>
    <s v="DORRIDGE"/>
    <x v="0"/>
    <n v="3854"/>
    <n v="12588"/>
    <n v="3700"/>
    <n v="9703"/>
    <n v="6776"/>
    <n v="16442"/>
    <n v="20179"/>
    <n v="3.266216917488324"/>
    <n v="1.2272837854275636"/>
  </r>
  <r>
    <x v="13"/>
    <s v="36605"/>
    <s v="HUYTON"/>
    <x v="0"/>
    <n v="4701"/>
    <n v="10842"/>
    <n v="4898"/>
    <n v="14880"/>
    <n v="248"/>
    <n v="15543"/>
    <n v="20026"/>
    <n v="2.3063178047223993"/>
    <n v="1.2884256578524094"/>
  </r>
  <r>
    <x v="28"/>
    <s v="18479"/>
    <s v="MARSDEN"/>
    <x v="0"/>
    <n v="4916"/>
    <n v="16380"/>
    <n v="3524"/>
    <n v="16117"/>
    <n v="250"/>
    <n v="21296"/>
    <n v="19891"/>
    <n v="3.3319772172497966"/>
    <n v="0.93402516904583022"/>
  </r>
  <r>
    <x v="34"/>
    <s v="87114"/>
    <s v="STAINES"/>
    <x v="0"/>
    <n v="6381"/>
    <n v="12631"/>
    <n v="6276"/>
    <n v="11089"/>
    <n v="2443"/>
    <n v="19012"/>
    <n v="19808"/>
    <n v="1.9794703024604294"/>
    <n v="1.0418682937092363"/>
  </r>
  <r>
    <x v="27"/>
    <s v="70201"/>
    <s v="HANSLOPEJ"/>
    <x v="0"/>
    <n v="11818"/>
    <n v="20332"/>
    <n v="11849"/>
    <n v="7935"/>
    <n v="0"/>
    <n v="32150"/>
    <n v="19784"/>
    <n v="1.7204264680995092"/>
    <n v="0.61536547433903577"/>
  </r>
  <r>
    <x v="16"/>
    <s v="74265"/>
    <s v="SOUTHCOTJ"/>
    <x v="0"/>
    <n v="7432"/>
    <n v="15343"/>
    <n v="4305"/>
    <n v="15329"/>
    <n v="40"/>
    <n v="22775"/>
    <n v="19674"/>
    <n v="2.0644510226049517"/>
    <n v="0.86384193194291992"/>
  </r>
  <r>
    <x v="34"/>
    <s v="03401"/>
    <s v="STIRLING"/>
    <x v="0"/>
    <n v="6136"/>
    <n v="10250"/>
    <n v="7356"/>
    <n v="10986"/>
    <n v="1320"/>
    <n v="16386"/>
    <n v="19662"/>
    <n v="1.6704693611473274"/>
    <n v="1.1999267667521054"/>
  </r>
  <r>
    <x v="34"/>
    <s v="24108"/>
    <s v="SWINTON"/>
    <x v="0"/>
    <n v="3776"/>
    <n v="7706"/>
    <n v="4896"/>
    <n v="14676"/>
    <n v="87"/>
    <n v="11482"/>
    <n v="19659"/>
    <n v="2.0407838983050848"/>
    <n v="1.7121581605991987"/>
  </r>
  <r>
    <x v="8"/>
    <s v="88409"/>
    <s v="NKENTEAST"/>
    <x v="0"/>
    <n v="6399"/>
    <n v="34251"/>
    <n v="4458"/>
    <n v="14937"/>
    <n v="246"/>
    <n v="40650"/>
    <n v="19641"/>
    <n v="5.352555086732302"/>
    <n v="0.48317343173431732"/>
  </r>
  <r>
    <x v="34"/>
    <s v="35531"/>
    <s v="WARRTN BQ"/>
    <x v="0"/>
    <n v="6412"/>
    <n v="13680"/>
    <n v="7236"/>
    <n v="11042"/>
    <n v="1265"/>
    <n v="20092"/>
    <n v="19543"/>
    <n v="2.1334996880848411"/>
    <n v="0.97267569181763891"/>
  </r>
  <r>
    <x v="34"/>
    <s v="46272"/>
    <s v="ELY NTHJN"/>
    <x v="0"/>
    <n v="5467"/>
    <n v="9840"/>
    <n v="8590"/>
    <n v="10884"/>
    <n v="38"/>
    <n v="15307"/>
    <n v="19512"/>
    <n v="1.799890250594476"/>
    <n v="1.2747109165741164"/>
  </r>
  <r>
    <x v="34"/>
    <s v="03140"/>
    <s v="PERTH"/>
    <x v="0"/>
    <n v="9876"/>
    <n v="15455"/>
    <n v="10949"/>
    <n v="6712"/>
    <n v="1818"/>
    <n v="25331"/>
    <n v="19479"/>
    <n v="1.564904819765087"/>
    <n v="0.76897872172436932"/>
  </r>
  <r>
    <x v="34"/>
    <s v="68076"/>
    <s v="CHELTENHM"/>
    <x v="0"/>
    <n v="1715"/>
    <n v="5115"/>
    <n v="2563"/>
    <n v="5119"/>
    <n v="11752"/>
    <n v="6830"/>
    <n v="19434"/>
    <n v="2.9825072886297375"/>
    <n v="2.8453879941434845"/>
  </r>
  <r>
    <x v="34"/>
    <s v="70320"/>
    <s v="LEDBURNJN"/>
    <x v="0"/>
    <n v="8843"/>
    <n v="20082"/>
    <n v="6307"/>
    <n v="13085"/>
    <n v="24"/>
    <n v="28925"/>
    <n v="19416"/>
    <n v="2.2709487730408231"/>
    <n v="0.67125324114088158"/>
  </r>
  <r>
    <x v="31"/>
    <s v="15883"/>
    <s v="NOALLERTN"/>
    <x v="0"/>
    <n v="5849"/>
    <n v="22920"/>
    <n v="5389"/>
    <n v="13125"/>
    <n v="806"/>
    <n v="28769"/>
    <n v="19320"/>
    <n v="3.9186185672764573"/>
    <n v="0.67155618895338731"/>
  </r>
  <r>
    <x v="34"/>
    <s v="79304"/>
    <s v="SWANSEA"/>
    <x v="0"/>
    <n v="7888"/>
    <n v="8764"/>
    <n v="8669"/>
    <n v="5612"/>
    <n v="4897"/>
    <n v="16652"/>
    <n v="19178"/>
    <n v="1.1110547667342798"/>
    <n v="1.1516934902714389"/>
  </r>
  <r>
    <x v="34"/>
    <s v="43211"/>
    <s v="STOKE"/>
    <x v="0"/>
    <n v="4693"/>
    <n v="9424"/>
    <n v="4915"/>
    <n v="12027"/>
    <n v="2209"/>
    <n v="14117"/>
    <n v="19151"/>
    <n v="2.0080971659919027"/>
    <n v="1.3565913437699229"/>
  </r>
  <r>
    <x v="34"/>
    <s v="06211"/>
    <s v="DALMUIR"/>
    <x v="0"/>
    <n v="2615"/>
    <n v="8902"/>
    <n v="3351"/>
    <n v="12992"/>
    <n v="2700"/>
    <n v="11517"/>
    <n v="19043"/>
    <n v="3.4042065009560227"/>
    <n v="1.6534687852739429"/>
  </r>
  <r>
    <x v="34"/>
    <s v="52736"/>
    <s v="HACKNEYDN"/>
    <x v="0"/>
    <n v="4154"/>
    <n v="15516"/>
    <n v="5344"/>
    <n v="13108"/>
    <n v="544"/>
    <n v="19670"/>
    <n v="18996"/>
    <n v="3.7351949927780455"/>
    <n v="0.96573462125063547"/>
  </r>
  <r>
    <x v="34"/>
    <s v="66411"/>
    <s v="BHAMOORST"/>
    <x v="0"/>
    <n v="4542"/>
    <n v="12597"/>
    <n v="4274"/>
    <n v="10604"/>
    <n v="4037"/>
    <n v="17139"/>
    <n v="18915"/>
    <n v="2.7734478203434612"/>
    <n v="1.1036233152459303"/>
  </r>
  <r>
    <x v="34"/>
    <s v="87062"/>
    <s v="HASLEMERE"/>
    <x v="0"/>
    <n v="6743"/>
    <n v="18086"/>
    <n v="8239"/>
    <n v="9075"/>
    <n v="1543"/>
    <n v="24829"/>
    <n v="18857"/>
    <n v="2.6821889366750704"/>
    <n v="0.75947480768456244"/>
  </r>
  <r>
    <x v="26"/>
    <s v="54304"/>
    <s v="BELLEISLE"/>
    <x v="0"/>
    <n v="2858"/>
    <n v="5049"/>
    <n v="3959"/>
    <n v="14026"/>
    <n v="735"/>
    <n v="7907"/>
    <n v="18720"/>
    <n v="1.7666200139958013"/>
    <n v="2.367522448463387"/>
  </r>
  <r>
    <x v="34"/>
    <s v="50324"/>
    <s v="WICKFORD"/>
    <x v="0"/>
    <n v="13626"/>
    <n v="6282"/>
    <n v="15386"/>
    <n v="2884"/>
    <n v="328"/>
    <n v="19908"/>
    <n v="18598"/>
    <n v="0.4610303830911493"/>
    <n v="0.93419730761502917"/>
  </r>
  <r>
    <x v="34"/>
    <s v="51722"/>
    <s v="BROXBOURN"/>
    <x v="0"/>
    <n v="3908"/>
    <n v="7368"/>
    <n v="3944"/>
    <n v="13007"/>
    <n v="1591"/>
    <n v="11276"/>
    <n v="18542"/>
    <n v="1.8853633572159672"/>
    <n v="1.6443774388080881"/>
  </r>
  <r>
    <x v="34"/>
    <s v="15449"/>
    <s v="MIDDLSBRO"/>
    <x v="0"/>
    <n v="5038"/>
    <n v="8867"/>
    <n v="5527"/>
    <n v="4451"/>
    <n v="8431"/>
    <n v="13905"/>
    <n v="18409"/>
    <n v="1.760023818975784"/>
    <n v="1.3239122617763395"/>
  </r>
  <r>
    <x v="34"/>
    <s v="86321"/>
    <s v="FRATTON"/>
    <x v="0"/>
    <n v="7921"/>
    <n v="14017"/>
    <n v="8280"/>
    <n v="6454"/>
    <n v="3614"/>
    <n v="21938"/>
    <n v="18348"/>
    <n v="1.7695997980053024"/>
    <n v="0.83635700610812291"/>
  </r>
  <r>
    <x v="34"/>
    <s v="84139"/>
    <s v="PLYMOUTH"/>
    <x v="0"/>
    <n v="7086"/>
    <n v="12309"/>
    <n v="8247"/>
    <n v="3977"/>
    <n v="5973"/>
    <n v="19395"/>
    <n v="18197"/>
    <n v="1.7370872142252329"/>
    <n v="0.93823150296468161"/>
  </r>
  <r>
    <x v="34"/>
    <s v="67116"/>
    <s v="WOSTER SH"/>
    <x v="0"/>
    <n v="2942"/>
    <n v="12610"/>
    <n v="3543"/>
    <n v="7904"/>
    <n v="6750"/>
    <n v="15552"/>
    <n v="18197"/>
    <n v="4.2861998640380694"/>
    <n v="1.1700745884773662"/>
  </r>
  <r>
    <x v="34"/>
    <s v="50334"/>
    <s v="GIDEAPARK"/>
    <x v="0"/>
    <n v="3329"/>
    <n v="8050"/>
    <n v="4217"/>
    <n v="12195"/>
    <n v="1781"/>
    <n v="11379"/>
    <n v="18193"/>
    <n v="2.4181435866626613"/>
    <n v="1.5988223921258458"/>
  </r>
  <r>
    <x v="34"/>
    <s v="45201"/>
    <s v="HUNTINGDN"/>
    <x v="0"/>
    <n v="12320"/>
    <n v="18514"/>
    <n v="10226"/>
    <n v="7889"/>
    <n v="61"/>
    <n v="30834"/>
    <n v="18176"/>
    <n v="1.5027597402597404"/>
    <n v="0.58947914639683463"/>
  </r>
  <r>
    <x v="30"/>
    <s v="72017"/>
    <s v="HAR&amp;WLDDC"/>
    <x v="0"/>
    <n v="3255"/>
    <n v="2896"/>
    <n v="3340"/>
    <n v="14282"/>
    <n v="491"/>
    <n v="6151"/>
    <n v="18113"/>
    <n v="0.88970814132104459"/>
    <n v="2.9447244350512114"/>
  </r>
  <r>
    <x v="34"/>
    <s v="86703"/>
    <s v="REDBRIDGE"/>
    <x v="0"/>
    <n v="10822"/>
    <n v="16148"/>
    <n v="9542"/>
    <n v="8478"/>
    <n v="8"/>
    <n v="26970"/>
    <n v="18028"/>
    <n v="1.4921456292737016"/>
    <n v="0.66844642195031512"/>
  </r>
  <r>
    <x v="34"/>
    <s v="63630"/>
    <s v="ST PANCRAS INTERNATIONAL (MML)"/>
    <x v="0"/>
    <n v="4199"/>
    <n v="7093"/>
    <n v="3992"/>
    <n v="3877"/>
    <n v="10058"/>
    <n v="11292"/>
    <n v="17927"/>
    <n v="1.6892117170754941"/>
    <n v="1.5875841303577753"/>
  </r>
  <r>
    <x v="3"/>
    <s v="25016"/>
    <s v="HOLMESJN"/>
    <x v="0"/>
    <n v="3175"/>
    <n v="3967"/>
    <n v="2196"/>
    <n v="15601"/>
    <n v="10"/>
    <n v="7142"/>
    <n v="17807"/>
    <n v="1.2494488188976378"/>
    <n v="2.4932791935032204"/>
  </r>
  <r>
    <x v="34"/>
    <s v="30033"/>
    <s v="BPOOL STH"/>
    <x v="0"/>
    <n v="3959"/>
    <n v="10164"/>
    <n v="3975"/>
    <n v="1752"/>
    <n v="12075"/>
    <n v="14123"/>
    <n v="17802"/>
    <n v="2.5673149785299318"/>
    <n v="1.2604970615308362"/>
  </r>
  <r>
    <x v="34"/>
    <s v="51914"/>
    <s v="BRIMSDOWN"/>
    <x v="0"/>
    <n v="7075"/>
    <n v="12575"/>
    <n v="6548"/>
    <n v="10990"/>
    <n v="135"/>
    <n v="19650"/>
    <n v="17673"/>
    <n v="1.7773851590106007"/>
    <n v="0.89938931297709923"/>
  </r>
  <r>
    <x v="34"/>
    <s v="68089"/>
    <s v="GLOUCESTR"/>
    <x v="0"/>
    <n v="4612"/>
    <n v="7229"/>
    <n v="5532"/>
    <n v="5284"/>
    <n v="6856"/>
    <n v="11841"/>
    <n v="17672"/>
    <n v="1.5674327840416304"/>
    <n v="1.4924415167637868"/>
  </r>
  <r>
    <x v="34"/>
    <s v="87972"/>
    <s v="KEYMERJN"/>
    <x v="0"/>
    <n v="4650"/>
    <n v="18847"/>
    <n v="4386"/>
    <n v="13231"/>
    <n v="26"/>
    <n v="23497"/>
    <n v="17643"/>
    <n v="4.0531182795698921"/>
    <n v="0.75086181214623149"/>
  </r>
  <r>
    <x v="24"/>
    <s v="07278"/>
    <s v="RUTHGLNEJ"/>
    <x v="0"/>
    <n v="3471"/>
    <n v="13281"/>
    <n v="3491"/>
    <n v="14096"/>
    <n v="51"/>
    <n v="16752"/>
    <n v="17638"/>
    <n v="3.8262748487467588"/>
    <n v="1.0528892072588347"/>
  </r>
  <r>
    <x v="34"/>
    <s v="35111"/>
    <s v="WIGAN WAL"/>
    <x v="0"/>
    <n v="6011"/>
    <n v="22815"/>
    <n v="6434"/>
    <n v="4190"/>
    <n v="6977"/>
    <n v="28826"/>
    <n v="17601"/>
    <n v="3.7955415072367327"/>
    <n v="0.61059460209533056"/>
  </r>
  <r>
    <x v="34"/>
    <s v="72419"/>
    <s v="GOSPELOAK"/>
    <x v="0"/>
    <n v="5549"/>
    <n v="15441"/>
    <n v="5534"/>
    <n v="8387"/>
    <n v="3669"/>
    <n v="20990"/>
    <n v="17590"/>
    <n v="2.7826635429807172"/>
    <n v="0.83801810385898046"/>
  </r>
  <r>
    <x v="8"/>
    <s v="87609"/>
    <s v="PECKHMRYE"/>
    <x v="0"/>
    <n v="5159"/>
    <n v="15777"/>
    <n v="5376"/>
    <n v="11851"/>
    <n v="316"/>
    <n v="20936"/>
    <n v="17543"/>
    <n v="3.0581508044194612"/>
    <n v="0.83793465800534961"/>
  </r>
  <r>
    <x v="34"/>
    <s v="34009"/>
    <s v="EARLES SB"/>
    <x v="0"/>
    <n v="8695"/>
    <n v="22685"/>
    <n v="7137"/>
    <n v="10290"/>
    <n v="36"/>
    <n v="31380"/>
    <n v="17463"/>
    <n v="2.60897067280046"/>
    <n v="0.55650095602294458"/>
  </r>
  <r>
    <x v="34"/>
    <s v="86241"/>
    <s v="FAREHAM"/>
    <x v="0"/>
    <n v="3982"/>
    <n v="8781"/>
    <n v="5449"/>
    <n v="10868"/>
    <n v="1145"/>
    <n v="12763"/>
    <n v="17462"/>
    <n v="2.205173279758915"/>
    <n v="1.3681736268902296"/>
  </r>
  <r>
    <x v="34"/>
    <s v="86087"/>
    <s v="EASTLEIGH"/>
    <x v="0"/>
    <n v="10015"/>
    <n v="24890"/>
    <n v="6837"/>
    <n v="7864"/>
    <n v="2720"/>
    <n v="34905"/>
    <n v="17421"/>
    <n v="2.4852720918622069"/>
    <n v="0.49909755049419852"/>
  </r>
  <r>
    <x v="34"/>
    <s v="51937"/>
    <s v="COPPRMLJN"/>
    <x v="0"/>
    <n v="3964"/>
    <n v="12585"/>
    <n v="2583"/>
    <n v="14666"/>
    <n v="68"/>
    <n v="16549"/>
    <n v="17317"/>
    <n v="3.1748234106962663"/>
    <n v="1.0464076379237417"/>
  </r>
  <r>
    <x v="34"/>
    <s v="86101"/>
    <s v="ROMSEY"/>
    <x v="0"/>
    <n v="7022"/>
    <n v="10044"/>
    <n v="7375"/>
    <n v="4891"/>
    <n v="5019"/>
    <n v="17066"/>
    <n v="17285"/>
    <n v="1.4303617203076047"/>
    <n v="1.0128325325208016"/>
  </r>
  <r>
    <x v="0"/>
    <s v="65651"/>
    <s v="ASTON"/>
    <x v="0"/>
    <n v="4227"/>
    <n v="15532"/>
    <n v="3586"/>
    <n v="13143"/>
    <n v="532"/>
    <n v="19759"/>
    <n v="17261"/>
    <n v="3.6744736219541045"/>
    <n v="0.87357659800597198"/>
  </r>
  <r>
    <x v="34"/>
    <s v="70361"/>
    <s v="AMERSHAM"/>
    <x v="0"/>
    <n v="15504"/>
    <n v="2531"/>
    <n v="16642"/>
    <n v="543"/>
    <n v="21"/>
    <n v="18035"/>
    <n v="17206"/>
    <n v="0.16324819401444787"/>
    <n v="0.95403382312170781"/>
  </r>
  <r>
    <x v="34"/>
    <s v="63018"/>
    <s v="NEASDNSJN"/>
    <x v="0"/>
    <n v="4477"/>
    <n v="9744"/>
    <n v="3036"/>
    <n v="14088"/>
    <n v="23"/>
    <n v="14221"/>
    <n v="17147"/>
    <n v="2.1764574491847219"/>
    <n v="1.2057520568173827"/>
  </r>
  <r>
    <x v="34"/>
    <s v="87169"/>
    <s v="NEWMALDEN"/>
    <x v="0"/>
    <n v="7486"/>
    <n v="29651"/>
    <n v="3721"/>
    <n v="13050"/>
    <n v="316"/>
    <n v="37137"/>
    <n v="17087"/>
    <n v="3.960860272508683"/>
    <n v="0.46010717074615615"/>
  </r>
  <r>
    <x v="3"/>
    <s v="24385"/>
    <s v="BARNSLEY"/>
    <x v="0"/>
    <n v="7177"/>
    <n v="17066"/>
    <n v="6298"/>
    <n v="10190"/>
    <n v="593"/>
    <n v="24243"/>
    <n v="17081"/>
    <n v="2.377873763410896"/>
    <n v="0.7045745163552366"/>
  </r>
  <r>
    <x v="34"/>
    <s v="24701"/>
    <s v="ALDWARKEJ"/>
    <x v="0"/>
    <n v="2206"/>
    <n v="3302"/>
    <n v="2422"/>
    <n v="14642"/>
    <n v="3"/>
    <n v="5508"/>
    <n v="17067"/>
    <n v="1.4968268359020853"/>
    <n v="3.0985838779956425"/>
  </r>
  <r>
    <x v="34"/>
    <s v="18057"/>
    <s v="WAKEFLD K"/>
    <x v="0"/>
    <n v="3948"/>
    <n v="10368"/>
    <n v="4969"/>
    <n v="9387"/>
    <n v="2604"/>
    <n v="14316"/>
    <n v="16960"/>
    <n v="2.6261398176291793"/>
    <n v="1.1846884604638168"/>
  </r>
  <r>
    <x v="34"/>
    <s v="12132"/>
    <s v="MORPETH"/>
    <x v="0"/>
    <n v="6839"/>
    <n v="17655"/>
    <n v="6332"/>
    <n v="8972"/>
    <n v="1508"/>
    <n v="24494"/>
    <n v="16812"/>
    <n v="2.5815177657552275"/>
    <n v="0.68637217277700657"/>
  </r>
  <r>
    <x v="34"/>
    <s v="66031"/>
    <s v="KINGSBRYJ"/>
    <x v="0"/>
    <n v="4163"/>
    <n v="10129"/>
    <n v="3818"/>
    <n v="12950"/>
    <n v="20"/>
    <n v="14292"/>
    <n v="16788"/>
    <n v="2.4331011289935143"/>
    <n v="1.1746431570109153"/>
  </r>
  <r>
    <x v="34"/>
    <s v="01100"/>
    <s v="INVERNESS"/>
    <x v="0"/>
    <n v="5128"/>
    <n v="10003"/>
    <n v="5929"/>
    <n v="8523"/>
    <n v="2137"/>
    <n v="15131"/>
    <n v="16589"/>
    <n v="1.9506630265210609"/>
    <n v="1.0963584693675237"/>
  </r>
  <r>
    <x v="34"/>
    <s v="25710"/>
    <s v="TOTLEYTUN"/>
    <x v="0"/>
    <n v="4947"/>
    <n v="16358"/>
    <n v="4023"/>
    <n v="12497"/>
    <n v="45"/>
    <n v="21305"/>
    <n v="16565"/>
    <n v="3.306650495249646"/>
    <n v="0.7775170147852617"/>
  </r>
  <r>
    <x v="34"/>
    <s v="65553"/>
    <s v="WALSALL"/>
    <x v="0"/>
    <n v="5541"/>
    <n v="9403"/>
    <n v="5662"/>
    <n v="2883"/>
    <n v="8000"/>
    <n v="14944"/>
    <n v="16545"/>
    <n v="1.6969861035914096"/>
    <n v="1.1071332976445396"/>
  </r>
  <r>
    <x v="34"/>
    <s v="89375"/>
    <s v="TUNBDGWLC"/>
    <x v="0"/>
    <n v="3039"/>
    <n v="7649"/>
    <n v="2681"/>
    <n v="7144"/>
    <n v="6673"/>
    <n v="10688"/>
    <n v="16498"/>
    <n v="2.5169463639355052"/>
    <n v="1.5436002994011977"/>
  </r>
  <r>
    <x v="34"/>
    <s v="14031"/>
    <s v="SUNDERLND"/>
    <x v="0"/>
    <n v="6179"/>
    <n v="5585"/>
    <n v="6738"/>
    <n v="6847"/>
    <n v="2682"/>
    <n v="11764"/>
    <n v="16267"/>
    <n v="0.90386793979608349"/>
    <n v="1.3827779666780007"/>
  </r>
  <r>
    <x v="34"/>
    <s v="88315"/>
    <s v="BECKNHMJN"/>
    <x v="0"/>
    <n v="4270"/>
    <n v="12572"/>
    <n v="4143"/>
    <n v="9449"/>
    <n v="2590"/>
    <n v="16842"/>
    <n v="16182"/>
    <n v="2.944262295081967"/>
    <n v="0.96081225507659418"/>
  </r>
  <r>
    <x v="34"/>
    <s v="35325"/>
    <s v="EARLESTWN"/>
    <x v="0"/>
    <n v="5231"/>
    <n v="15969"/>
    <n v="4890"/>
    <n v="11017"/>
    <n v="255"/>
    <n v="21200"/>
    <n v="16162"/>
    <n v="3.0527623781303768"/>
    <n v="0.76235849056603777"/>
  </r>
  <r>
    <x v="0"/>
    <s v="66502"/>
    <s v="SELLY OAK"/>
    <x v="0"/>
    <n v="1640"/>
    <n v="4656"/>
    <n v="1625"/>
    <n v="14474"/>
    <n v="52"/>
    <n v="6296"/>
    <n v="16151"/>
    <n v="2.8390243902439023"/>
    <n v="2.5652795425667092"/>
  </r>
  <r>
    <x v="34"/>
    <s v="53104"/>
    <s v="LETCHWRTH"/>
    <x v="0"/>
    <n v="5823"/>
    <n v="12652"/>
    <n v="5988"/>
    <n v="9195"/>
    <n v="963"/>
    <n v="18475"/>
    <n v="16146"/>
    <n v="2.1727631804911556"/>
    <n v="0.87393775372124494"/>
  </r>
  <r>
    <x v="34"/>
    <s v="87004"/>
    <s v="WOKINGHAM"/>
    <x v="0"/>
    <n v="11754"/>
    <n v="15638"/>
    <n v="9987"/>
    <n v="5574"/>
    <n v="462"/>
    <n v="27392"/>
    <n v="16023"/>
    <n v="1.3304407010379444"/>
    <n v="0.58495181074766356"/>
  </r>
  <r>
    <x v="13"/>
    <s v="36600"/>
    <s v="BOOTLE BJ"/>
    <x v="0"/>
    <n v="2367"/>
    <n v="6704"/>
    <n v="2057"/>
    <n v="13829"/>
    <n v="20"/>
    <n v="9071"/>
    <n v="15906"/>
    <n v="2.8322771440642165"/>
    <n v="1.7535001653621431"/>
  </r>
  <r>
    <x v="34"/>
    <s v="87149"/>
    <s v="BARNES"/>
    <x v="0"/>
    <n v="6796"/>
    <n v="12602"/>
    <n v="6542"/>
    <n v="8822"/>
    <n v="464"/>
    <n v="19398"/>
    <n v="15828"/>
    <n v="1.8543260741612713"/>
    <n v="0.81596040828951444"/>
  </r>
  <r>
    <x v="20"/>
    <s v="73111"/>
    <s v="LADBROKGV"/>
    <x v="0"/>
    <n v="4051"/>
    <n v="13285"/>
    <n v="3013"/>
    <n v="12796"/>
    <n v="19"/>
    <n v="17336"/>
    <n v="15828"/>
    <n v="3.2794371760059247"/>
    <n v="0.91301338255652975"/>
  </r>
  <r>
    <x v="34"/>
    <s v="88103"/>
    <s v="HOVE"/>
    <x v="0"/>
    <n v="3523"/>
    <n v="5183"/>
    <n v="3329"/>
    <n v="11851"/>
    <n v="513"/>
    <n v="8706"/>
    <n v="15693"/>
    <n v="1.4711893272778882"/>
    <n v="1.8025499655410062"/>
  </r>
  <r>
    <x v="34"/>
    <s v="13154"/>
    <s v="PELAWT&amp;WM"/>
    <x v="0"/>
    <n v="8212"/>
    <n v="6421"/>
    <n v="15442"/>
    <n v="205"/>
    <n v="27"/>
    <n v="14633"/>
    <n v="15674"/>
    <n v="0.78190452995616166"/>
    <n v="1.0711405726781931"/>
  </r>
  <r>
    <x v="25"/>
    <s v="81907"/>
    <s v="WORLE JN"/>
    <x v="0"/>
    <n v="2048"/>
    <n v="3068"/>
    <n v="1707"/>
    <n v="13896"/>
    <n v="40"/>
    <n v="5116"/>
    <n v="15643"/>
    <n v="1.498046875"/>
    <n v="3.0576622361219701"/>
  </r>
  <r>
    <x v="34"/>
    <s v="47611"/>
    <s v="HARLOW TN"/>
    <x v="0"/>
    <n v="4345"/>
    <n v="10702"/>
    <n v="9919"/>
    <n v="5560"/>
    <n v="153"/>
    <n v="15047"/>
    <n v="15632"/>
    <n v="2.4630609896432683"/>
    <n v="1.0388781816973482"/>
  </r>
  <r>
    <x v="34"/>
    <s v="89011"/>
    <s v="GILLNGHMK"/>
    <x v="0"/>
    <n v="8691"/>
    <n v="17363"/>
    <n v="5811"/>
    <n v="7369"/>
    <n v="2262"/>
    <n v="26054"/>
    <n v="15442"/>
    <n v="1.9978138303992636"/>
    <n v="0.59269210102095649"/>
  </r>
  <r>
    <x v="34"/>
    <s v="04032"/>
    <s v="NEWBGE JN"/>
    <x v="0"/>
    <n v="5636"/>
    <n v="14794"/>
    <n v="4382"/>
    <n v="11046"/>
    <n v="4"/>
    <n v="20430"/>
    <n v="15432"/>
    <n v="2.6249112845990066"/>
    <n v="0.75535976505139502"/>
  </r>
  <r>
    <x v="34"/>
    <s v="65933"/>
    <s v="STOURBDGJ"/>
    <x v="0"/>
    <n v="3393"/>
    <n v="11818"/>
    <n v="3598"/>
    <n v="5112"/>
    <n v="6669"/>
    <n v="15211"/>
    <n v="15379"/>
    <n v="3.4830533451223107"/>
    <n v="1.0110446387482743"/>
  </r>
  <r>
    <x v="34"/>
    <s v="89004"/>
    <s v="ROCHESTER"/>
    <x v="0"/>
    <n v="3543"/>
    <n v="10041"/>
    <n v="4319"/>
    <n v="9604"/>
    <n v="1196"/>
    <n v="13584"/>
    <n v="15119"/>
    <n v="2.8340389500423369"/>
    <n v="1.1130005889281507"/>
  </r>
  <r>
    <x v="34"/>
    <s v="74236"/>
    <s v="RDNG 456"/>
    <x v="0"/>
    <n v="2741"/>
    <n v="5960"/>
    <n v="3604"/>
    <n v="1901"/>
    <n v="9604"/>
    <n v="8701"/>
    <n v="15109"/>
    <n v="2.1743889091572419"/>
    <n v="1.7364670727502587"/>
  </r>
  <r>
    <x v="34"/>
    <s v="17055"/>
    <s v="ILKLEY"/>
    <x v="0"/>
    <n v="4423"/>
    <n v="5500"/>
    <n v="4279"/>
    <n v="1464"/>
    <n v="9356"/>
    <n v="9923"/>
    <n v="15099"/>
    <n v="1.2434998869545557"/>
    <n v="1.5216164466391213"/>
  </r>
  <r>
    <x v="34"/>
    <s v="03031"/>
    <s v="CARNOUSTI"/>
    <x v="0"/>
    <n v="7065"/>
    <n v="10301"/>
    <n v="5212"/>
    <n v="9679"/>
    <n v="27"/>
    <n v="17366"/>
    <n v="14918"/>
    <n v="1.4580325548478414"/>
    <n v="0.85903489577335024"/>
  </r>
  <r>
    <x v="4"/>
    <s v="31747"/>
    <s v="ASTLEY"/>
    <x v="0"/>
    <n v="3022"/>
    <n v="9897"/>
    <n v="5074"/>
    <n v="9806"/>
    <n v="32"/>
    <n v="12919"/>
    <n v="14912"/>
    <n v="3.2749834546657843"/>
    <n v="1.1542689062620946"/>
  </r>
  <r>
    <x v="34"/>
    <s v="87155"/>
    <s v="SHEPPERTN"/>
    <x v="0"/>
    <n v="558"/>
    <n v="2426"/>
    <n v="823"/>
    <n v="158"/>
    <n v="13877"/>
    <n v="2984"/>
    <n v="14858"/>
    <n v="4.3476702508960576"/>
    <n v="4.9792225201072382"/>
  </r>
  <r>
    <x v="34"/>
    <s v="48104"/>
    <s v="LOWESTOFT"/>
    <x v="0"/>
    <n v="6266"/>
    <n v="4105"/>
    <n v="6588"/>
    <n v="1620"/>
    <n v="6449"/>
    <n v="10371"/>
    <n v="14657"/>
    <n v="0.65512288541334185"/>
    <n v="1.4132677658856427"/>
  </r>
  <r>
    <x v="34"/>
    <s v="87135"/>
    <s v="RICHMOND"/>
    <x v="0"/>
    <n v="4820"/>
    <n v="11358"/>
    <n v="3901"/>
    <n v="10546"/>
    <n v="62"/>
    <n v="16178"/>
    <n v="14509"/>
    <n v="2.3564315352697096"/>
    <n v="0.89683520830757824"/>
  </r>
  <r>
    <x v="34"/>
    <s v="76401"/>
    <s v="NEWPORT"/>
    <x v="0"/>
    <n v="3543"/>
    <n v="5391"/>
    <n v="5751"/>
    <n v="6550"/>
    <n v="2179"/>
    <n v="8934"/>
    <n v="14480"/>
    <n v="1.5215918712955123"/>
    <n v="1.6207745690620103"/>
  </r>
  <r>
    <x v="23"/>
    <s v="46273"/>
    <s v="ELY"/>
    <x v="0"/>
    <n v="5069"/>
    <n v="8493"/>
    <n v="5240"/>
    <n v="7361"/>
    <n v="1724"/>
    <n v="13562"/>
    <n v="14325"/>
    <n v="1.6754783981061354"/>
    <n v="1.056260138622622"/>
  </r>
  <r>
    <x v="34"/>
    <s v="32571"/>
    <s v="MACCLSFLD"/>
    <x v="0"/>
    <n v="7238"/>
    <n v="11496"/>
    <n v="5329"/>
    <n v="8620"/>
    <n v="368"/>
    <n v="18734"/>
    <n v="14317"/>
    <n v="1.5882840563691627"/>
    <n v="0.76422547240311733"/>
  </r>
  <r>
    <x v="34"/>
    <s v="54299"/>
    <s v="MORGATEGN"/>
    <x v="0"/>
    <n v="2290"/>
    <n v="8299"/>
    <n v="1763"/>
    <n v="1370"/>
    <n v="11105"/>
    <n v="10589"/>
    <n v="14238"/>
    <n v="3.6240174672489083"/>
    <n v="1.3446028897912929"/>
  </r>
  <r>
    <x v="33"/>
    <s v="55221"/>
    <s v="MANSFLDJN"/>
    <x v="0"/>
    <n v="2335"/>
    <n v="5195"/>
    <n v="2414"/>
    <n v="11556"/>
    <n v="247"/>
    <n v="7530"/>
    <n v="14217"/>
    <n v="2.2248394004282654"/>
    <n v="1.8880478087649402"/>
  </r>
  <r>
    <x v="34"/>
    <s v="40050"/>
    <s v="LLNDUDNOJ"/>
    <x v="0"/>
    <n v="6176"/>
    <n v="6282"/>
    <n v="6637"/>
    <n v="3138"/>
    <n v="4378"/>
    <n v="12458"/>
    <n v="14153"/>
    <n v="1.0171632124352332"/>
    <n v="1.1360571520308236"/>
  </r>
  <r>
    <x v="34"/>
    <s v="07962"/>
    <s v="CARSTAIRS"/>
    <x v="0"/>
    <n v="4912"/>
    <n v="11517"/>
    <n v="5825"/>
    <n v="4484"/>
    <n v="3761"/>
    <n v="16429"/>
    <n v="14070"/>
    <n v="2.3446661237785018"/>
    <n v="0.85641244141457185"/>
  </r>
  <r>
    <x v="34"/>
    <s v="49014"/>
    <s v="STOWMARKT"/>
    <x v="0"/>
    <n v="5904"/>
    <n v="10242"/>
    <n v="5559"/>
    <n v="8160"/>
    <n v="315"/>
    <n v="16146"/>
    <n v="14034"/>
    <n v="1.7347560975609757"/>
    <n v="0.86919360832404313"/>
  </r>
  <r>
    <x v="19"/>
    <s v="50434"/>
    <s v="FORESTGTJ"/>
    <x v="0"/>
    <n v="5513"/>
    <n v="16010"/>
    <n v="3461"/>
    <n v="10390"/>
    <n v="2"/>
    <n v="21523"/>
    <n v="13853"/>
    <n v="2.9040449845818972"/>
    <n v="0.6436370394461739"/>
  </r>
  <r>
    <x v="16"/>
    <s v="74023"/>
    <s v="TWYFORD"/>
    <x v="0"/>
    <n v="3162"/>
    <n v="6728"/>
    <n v="3784"/>
    <n v="8515"/>
    <n v="1500"/>
    <n v="9890"/>
    <n v="13799"/>
    <n v="2.1277672359266289"/>
    <n v="1.3952477249747219"/>
  </r>
  <r>
    <x v="34"/>
    <s v="04111"/>
    <s v="MIDCLDRJN"/>
    <x v="0"/>
    <n v="6481"/>
    <n v="11557"/>
    <n v="5438"/>
    <n v="8335"/>
    <n v="19"/>
    <n v="18038"/>
    <n v="13792"/>
    <n v="1.7832124672118501"/>
    <n v="0.76460804967291274"/>
  </r>
  <r>
    <x v="34"/>
    <s v="38384"/>
    <s v="HELSBY"/>
    <x v="0"/>
    <n v="4193"/>
    <n v="6305"/>
    <n v="4541"/>
    <n v="8714"/>
    <n v="524"/>
    <n v="10498"/>
    <n v="13779"/>
    <n v="1.5036966372525638"/>
    <n v="1.3125357210897313"/>
  </r>
  <r>
    <x v="34"/>
    <s v="76647"/>
    <s v="EBBWVLETN"/>
    <x v="0"/>
    <n v="1150"/>
    <n v="2852"/>
    <n v="1681"/>
    <n v="3147"/>
    <n v="8940"/>
    <n v="4002"/>
    <n v="13768"/>
    <n v="2.48"/>
    <n v="3.4402798600699649"/>
  </r>
  <r>
    <x v="34"/>
    <s v="87753"/>
    <s v="HURST GRN"/>
    <x v="0"/>
    <n v="3413"/>
    <n v="13417"/>
    <n v="3324"/>
    <n v="10106"/>
    <n v="297"/>
    <n v="16830"/>
    <n v="13727"/>
    <n v="3.9311456196894228"/>
    <n v="0.81562685680332736"/>
  </r>
  <r>
    <x v="34"/>
    <s v="44038"/>
    <s v="LINCLNCEN"/>
    <x v="0"/>
    <n v="5555"/>
    <n v="6315"/>
    <n v="6139"/>
    <n v="3912"/>
    <n v="3615"/>
    <n v="11870"/>
    <n v="13666"/>
    <n v="1.1368136813681369"/>
    <n v="1.1513058129738838"/>
  </r>
  <r>
    <x v="34"/>
    <s v="65315"/>
    <s v="LICHFTVHL"/>
    <x v="0"/>
    <n v="471"/>
    <n v="2009"/>
    <n v="447"/>
    <n v="739"/>
    <n v="12448"/>
    <n v="2480"/>
    <n v="13634"/>
    <n v="4.2653927813163479"/>
    <n v="5.4975806451612907"/>
  </r>
  <r>
    <x v="34"/>
    <s v="85501"/>
    <s v="TRURO"/>
    <x v="0"/>
    <n v="6618"/>
    <n v="7057"/>
    <n v="7692"/>
    <n v="3672"/>
    <n v="2252"/>
    <n v="13675"/>
    <n v="13616"/>
    <n v="1.0663342399516471"/>
    <n v="0.9956855575868373"/>
  </r>
  <r>
    <x v="34"/>
    <s v="01144"/>
    <s v="AVIEMORE"/>
    <x v="0"/>
    <n v="6634"/>
    <n v="13688"/>
    <n v="5246"/>
    <n v="8296"/>
    <n v="6"/>
    <n v="20322"/>
    <n v="13548"/>
    <n v="2.0633102200783839"/>
    <n v="0.66666666666666663"/>
  </r>
  <r>
    <x v="34"/>
    <s v="07975"/>
    <s v="BEATOKSUM"/>
    <x v="0"/>
    <n v="12163"/>
    <n v="25815"/>
    <n v="9380"/>
    <n v="4148"/>
    <n v="20"/>
    <n v="37978"/>
    <n v="13548"/>
    <n v="2.1224204554797335"/>
    <n v="0.35673284533150773"/>
  </r>
  <r>
    <x v="29"/>
    <s v="46206"/>
    <s v="MARCH"/>
    <x v="0"/>
    <n v="11655"/>
    <n v="7615"/>
    <n v="11108"/>
    <n v="2416"/>
    <n v="4"/>
    <n v="19270"/>
    <n v="13528"/>
    <n v="0.65336765336765334"/>
    <n v="0.70202387130254285"/>
  </r>
  <r>
    <x v="34"/>
    <s v="34002"/>
    <s v="CHINLYNJN"/>
    <x v="0"/>
    <n v="2806"/>
    <n v="12874"/>
    <n v="3181"/>
    <n v="10290"/>
    <n v="17"/>
    <n v="15680"/>
    <n v="13488"/>
    <n v="4.588025659301497"/>
    <n v="0.86020408163265305"/>
  </r>
  <r>
    <x v="34"/>
    <s v="11012"/>
    <s v="OXENHOLME"/>
    <x v="0"/>
    <n v="9061"/>
    <n v="17203"/>
    <n v="7912"/>
    <n v="4191"/>
    <n v="1358"/>
    <n v="26264"/>
    <n v="13461"/>
    <n v="1.898576316079903"/>
    <n v="0.51252665245202556"/>
  </r>
  <r>
    <x v="34"/>
    <s v="23491"/>
    <s v="RETFDECML"/>
    <x v="0"/>
    <n v="8504"/>
    <n v="13076"/>
    <n v="8246"/>
    <n v="4829"/>
    <n v="375"/>
    <n v="21580"/>
    <n v="13450"/>
    <n v="1.5376293508936971"/>
    <n v="0.62326227988878591"/>
  </r>
  <r>
    <x v="34"/>
    <s v="88329"/>
    <s v="HAYES"/>
    <x v="0"/>
    <n v="1602"/>
    <n v="2695"/>
    <n v="2261"/>
    <n v="1295"/>
    <n v="9865"/>
    <n v="4297"/>
    <n v="13421"/>
    <n v="1.6822721598002497"/>
    <n v="3.1233418664184316"/>
  </r>
  <r>
    <x v="34"/>
    <s v="83009"/>
    <s v="TAUNTON"/>
    <x v="0"/>
    <n v="4521"/>
    <n v="6288"/>
    <n v="4651"/>
    <n v="3082"/>
    <n v="5642"/>
    <n v="10809"/>
    <n v="13375"/>
    <n v="1.3908427339084273"/>
    <n v="1.2373947636229068"/>
  </r>
  <r>
    <x v="34"/>
    <s v="88801"/>
    <s v="STROOD"/>
    <x v="0"/>
    <n v="2591"/>
    <n v="7165"/>
    <n v="3043"/>
    <n v="7221"/>
    <n v="3008"/>
    <n v="9756"/>
    <n v="13272"/>
    <n v="2.7653415669625625"/>
    <n v="1.3603936039360394"/>
  </r>
  <r>
    <x v="34"/>
    <s v="89611"/>
    <s v="DOVER PRY"/>
    <x v="0"/>
    <n v="5961"/>
    <n v="4323"/>
    <n v="6089"/>
    <n v="1615"/>
    <n v="5552"/>
    <n v="10284"/>
    <n v="13256"/>
    <n v="0.72521389028686467"/>
    <n v="1.2889926098794244"/>
  </r>
  <r>
    <x v="25"/>
    <s v="81501"/>
    <s v="BATH SPA"/>
    <x v="0"/>
    <n v="6278"/>
    <n v="11448"/>
    <n v="4377"/>
    <n v="7299"/>
    <n v="1567"/>
    <n v="17726"/>
    <n v="13243"/>
    <n v="1.8235106721885952"/>
    <n v="0.74709466320658924"/>
  </r>
  <r>
    <x v="34"/>
    <s v="86313"/>
    <s v="PORTMTH&amp;S"/>
    <x v="0"/>
    <n v="3229"/>
    <n v="9199"/>
    <n v="4168"/>
    <n v="4071"/>
    <n v="4961"/>
    <n v="12428"/>
    <n v="13200"/>
    <n v="2.8488696190771137"/>
    <n v="1.0621177985194721"/>
  </r>
  <r>
    <x v="6"/>
    <s v="78608"/>
    <s v="PONTYCLUN"/>
    <x v="0"/>
    <n v="7494"/>
    <n v="13975"/>
    <n v="6623"/>
    <n v="6456"/>
    <n v="114"/>
    <n v="21469"/>
    <n v="13193"/>
    <n v="1.8648251934881239"/>
    <n v="0.61451395034701195"/>
  </r>
  <r>
    <x v="34"/>
    <s v="88221"/>
    <s v="LEWES"/>
    <x v="0"/>
    <n v="4786"/>
    <n v="11337"/>
    <n v="5320"/>
    <n v="6240"/>
    <n v="1602"/>
    <n v="16123"/>
    <n v="13162"/>
    <n v="2.3687839531968242"/>
    <n v="0.81634931464367677"/>
  </r>
  <r>
    <x v="28"/>
    <s v="18443"/>
    <s v="HEATNLJN"/>
    <x v="0"/>
    <n v="633"/>
    <n v="2312"/>
    <n v="2911"/>
    <n v="10209"/>
    <n v="21"/>
    <n v="2945"/>
    <n v="13141"/>
    <n v="3.6524486571879935"/>
    <n v="4.4621392190152802"/>
  </r>
  <r>
    <x v="34"/>
    <s v="87625"/>
    <s v="CRYSTAL P"/>
    <x v="0"/>
    <n v="3370"/>
    <n v="8089"/>
    <n v="4467"/>
    <n v="5532"/>
    <n v="3078"/>
    <n v="11459"/>
    <n v="13077"/>
    <n v="2.4002967359050444"/>
    <n v="1.1411990575093813"/>
  </r>
  <r>
    <x v="34"/>
    <s v="32255"/>
    <s v="HADFIELD"/>
    <x v="0"/>
    <n v="2520"/>
    <n v="4487"/>
    <n v="2222"/>
    <n v="3790"/>
    <n v="7056"/>
    <n v="7007"/>
    <n v="13068"/>
    <n v="1.7805555555555554"/>
    <n v="1.8649921507064364"/>
  </r>
  <r>
    <x v="34"/>
    <s v="11526"/>
    <s v="CRNFTHNJN"/>
    <x v="0"/>
    <n v="8468"/>
    <n v="11370"/>
    <n v="5998"/>
    <n v="7008"/>
    <n v="17"/>
    <n v="19838"/>
    <n v="13023"/>
    <n v="1.3427019367028814"/>
    <n v="0.65646738582518394"/>
  </r>
  <r>
    <x v="34"/>
    <s v="66009"/>
    <s v="WICHNORJN"/>
    <x v="0"/>
    <n v="3306"/>
    <n v="7149"/>
    <n v="4286"/>
    <n v="8712"/>
    <n v="17"/>
    <n v="10455"/>
    <n v="13015"/>
    <n v="2.1624319419237747"/>
    <n v="1.2448589191774271"/>
  </r>
  <r>
    <x v="34"/>
    <s v="03221"/>
    <s v="LADYBANK"/>
    <x v="0"/>
    <n v="5481"/>
    <n v="9144"/>
    <n v="5585"/>
    <n v="7329"/>
    <n v="41"/>
    <n v="14625"/>
    <n v="12955"/>
    <n v="1.6683087027914614"/>
    <n v="0.88581196581196586"/>
  </r>
  <r>
    <x v="34"/>
    <s v="36720"/>
    <s v="GLAZEBKEJ"/>
    <x v="0"/>
    <n v="4032"/>
    <n v="9745"/>
    <n v="4196"/>
    <n v="8504"/>
    <n v="227"/>
    <n v="13777"/>
    <n v="12927"/>
    <n v="2.4169146825396823"/>
    <n v="0.93830296871597585"/>
  </r>
  <r>
    <x v="34"/>
    <s v="14040"/>
    <s v="STHHYLTON"/>
    <x v="0"/>
    <n v="1266"/>
    <n v="759"/>
    <n v="1704"/>
    <n v="442"/>
    <n v="10749"/>
    <n v="2025"/>
    <n v="12895"/>
    <n v="0.59952606635071093"/>
    <n v="6.3679012345679009"/>
  </r>
  <r>
    <x v="34"/>
    <s v="66525"/>
    <s v="BARNT GRN"/>
    <x v="0"/>
    <n v="3921"/>
    <n v="13330"/>
    <n v="3691"/>
    <n v="8955"/>
    <n v="225"/>
    <n v="17251"/>
    <n v="12871"/>
    <n v="3.399642948227493"/>
    <n v="0.74610167526520199"/>
  </r>
  <r>
    <x v="7"/>
    <s v="16421"/>
    <s v="SKELTON J"/>
    <x v="0"/>
    <n v="4298"/>
    <n v="15758"/>
    <n v="3695"/>
    <n v="8939"/>
    <n v="100"/>
    <n v="20056"/>
    <n v="12734"/>
    <n v="3.6663564448580734"/>
    <n v="0.63492221779018743"/>
  </r>
  <r>
    <x v="34"/>
    <s v="88486"/>
    <s v="SWANLEY"/>
    <x v="0"/>
    <n v="5650"/>
    <n v="9066"/>
    <n v="5646"/>
    <n v="6400"/>
    <n v="685"/>
    <n v="14716"/>
    <n v="12731"/>
    <n v="1.6046017699115045"/>
    <n v="0.86511280239195432"/>
  </r>
  <r>
    <x v="34"/>
    <s v="66451"/>
    <s v="STRATFD A"/>
    <x v="0"/>
    <n v="2226"/>
    <n v="4057"/>
    <n v="2073"/>
    <n v="1523"/>
    <n v="9108"/>
    <n v="6283"/>
    <n v="12704"/>
    <n v="1.8225516621743036"/>
    <n v="2.0219640299220116"/>
  </r>
  <r>
    <x v="34"/>
    <s v="06301"/>
    <s v="MILNGAVIE"/>
    <x v="0"/>
    <n v="1323"/>
    <n v="2647"/>
    <n v="1450"/>
    <n v="2470"/>
    <n v="8684"/>
    <n v="3970"/>
    <n v="12604"/>
    <n v="2.000755857898715"/>
    <n v="3.1748110831234255"/>
  </r>
  <r>
    <x v="34"/>
    <s v="82332"/>
    <s v="GILLNGHMD"/>
    <x v="0"/>
    <n v="2989"/>
    <n v="7171"/>
    <n v="2210"/>
    <n v="10261"/>
    <n v="130"/>
    <n v="10160"/>
    <n v="12601"/>
    <n v="2.3991301438608232"/>
    <n v="1.240255905511811"/>
  </r>
  <r>
    <x v="11"/>
    <s v="87743"/>
    <s v="SANDERSTD"/>
    <x v="0"/>
    <n v="2426"/>
    <n v="6216"/>
    <n v="2433"/>
    <n v="10107"/>
    <n v="51"/>
    <n v="8642"/>
    <n v="12591"/>
    <n v="2.562242374278648"/>
    <n v="1.4569544087016895"/>
  </r>
  <r>
    <x v="34"/>
    <s v="02071"/>
    <s v="ABERDEEN"/>
    <x v="0"/>
    <n v="5854"/>
    <n v="10125"/>
    <n v="5900"/>
    <n v="3648"/>
    <n v="3035"/>
    <n v="15979"/>
    <n v="12583"/>
    <n v="1.7295866074478989"/>
    <n v="0.78747105576068588"/>
  </r>
  <r>
    <x v="34"/>
    <s v="07140"/>
    <s v="PAISLEYGS"/>
    <x v="0"/>
    <n v="6085"/>
    <n v="5900"/>
    <n v="7227"/>
    <n v="4979"/>
    <n v="347"/>
    <n v="11985"/>
    <n v="12553"/>
    <n v="0.96959737058340179"/>
    <n v="1.0473925740508969"/>
  </r>
  <r>
    <x v="34"/>
    <s v="50211"/>
    <s v="WITHAM"/>
    <x v="0"/>
    <n v="4982"/>
    <n v="11511"/>
    <n v="3638"/>
    <n v="8268"/>
    <n v="647"/>
    <n v="16493"/>
    <n v="12553"/>
    <n v="2.3105178643115214"/>
    <n v="0.76111077426787122"/>
  </r>
  <r>
    <x v="34"/>
    <s v="79040"/>
    <s v="LLANELLI"/>
    <x v="0"/>
    <n v="9613"/>
    <n v="8127"/>
    <n v="8732"/>
    <n v="2606"/>
    <n v="1124"/>
    <n v="17740"/>
    <n v="12462"/>
    <n v="0.84541766358056802"/>
    <n v="0.70248027057497187"/>
  </r>
  <r>
    <x v="34"/>
    <s v="88476"/>
    <s v="SHORTLNDJ"/>
    <x v="0"/>
    <n v="3549"/>
    <n v="8870"/>
    <n v="4001"/>
    <n v="8379"/>
    <n v="66"/>
    <n v="12419"/>
    <n v="12446"/>
    <n v="2.4992955762186533"/>
    <n v="1.0021740880908285"/>
  </r>
  <r>
    <x v="34"/>
    <s v="62201"/>
    <s v="FLITWICK"/>
    <x v="0"/>
    <n v="5785"/>
    <n v="10605"/>
    <n v="5428"/>
    <n v="6968"/>
    <n v="45"/>
    <n v="16390"/>
    <n v="12441"/>
    <n v="1.8331892826274849"/>
    <n v="0.75906040268456376"/>
  </r>
  <r>
    <x v="34"/>
    <s v="87927"/>
    <s v="BALCMBTJN"/>
    <x v="0"/>
    <n v="4977"/>
    <n v="15681"/>
    <n v="3863"/>
    <n v="8451"/>
    <n v="12"/>
    <n v="20658"/>
    <n v="12326"/>
    <n v="3.1506931886678724"/>
    <n v="0.5966695711104657"/>
  </r>
  <r>
    <x v="19"/>
    <s v="52045"/>
    <s v="NAVRORDJN"/>
    <x v="0"/>
    <n v="8522"/>
    <n v="22293"/>
    <n v="4960"/>
    <n v="6814"/>
    <n v="540"/>
    <n v="30815"/>
    <n v="12314"/>
    <n v="2.6159352264726592"/>
    <n v="0.39961057926334576"/>
  </r>
  <r>
    <x v="34"/>
    <s v="86981"/>
    <s v="WEYMOUTH"/>
    <x v="0"/>
    <n v="1170"/>
    <n v="1330"/>
    <n v="1945"/>
    <n v="3456"/>
    <n v="6891"/>
    <n v="2500"/>
    <n v="12292"/>
    <n v="1.1367521367521367"/>
    <n v="4.9168000000000003"/>
  </r>
  <r>
    <x v="34"/>
    <s v="06058"/>
    <s v="CRNLARICH"/>
    <x v="0"/>
    <n v="3385"/>
    <n v="5071"/>
    <n v="4105"/>
    <n v="4368"/>
    <n v="3814"/>
    <n v="8456"/>
    <n v="12287"/>
    <n v="1.4980797636632202"/>
    <n v="1.4530510879848628"/>
  </r>
  <r>
    <x v="34"/>
    <s v="67219"/>
    <s v="LEDBURY"/>
    <x v="0"/>
    <n v="1368"/>
    <n v="2566"/>
    <n v="1492"/>
    <n v="10677"/>
    <n v="50"/>
    <n v="3934"/>
    <n v="12219"/>
    <n v="1.8757309941520468"/>
    <n v="3.1059989832231825"/>
  </r>
  <r>
    <x v="34"/>
    <s v="87031"/>
    <s v="ALDERSHOT"/>
    <x v="0"/>
    <n v="6291"/>
    <n v="4618"/>
    <n v="6147"/>
    <n v="2476"/>
    <n v="3578"/>
    <n v="10909"/>
    <n v="12201"/>
    <n v="0.73406453663964388"/>
    <n v="1.1184343202860023"/>
  </r>
  <r>
    <x v="34"/>
    <s v="32581"/>
    <s v="ALDERLEYE"/>
    <x v="0"/>
    <n v="2032"/>
    <n v="6967"/>
    <n v="2971"/>
    <n v="8380"/>
    <n v="835"/>
    <n v="8999"/>
    <n v="12186"/>
    <n v="3.4286417322834644"/>
    <n v="1.3541504611623514"/>
  </r>
  <r>
    <x v="34"/>
    <s v="03102"/>
    <s v="PITLOCHRY"/>
    <x v="0"/>
    <n v="3295"/>
    <n v="8485"/>
    <n v="3159"/>
    <n v="8985"/>
    <n v="28"/>
    <n v="11780"/>
    <n v="12172"/>
    <n v="2.575113808801214"/>
    <n v="1.033276740237691"/>
  </r>
  <r>
    <x v="1"/>
    <s v="17136"/>
    <s v="ARMLEY JN"/>
    <x v="0"/>
    <n v="3458"/>
    <n v="8352"/>
    <n v="3455"/>
    <n v="8647"/>
    <n v="63"/>
    <n v="11810"/>
    <n v="12165"/>
    <n v="2.4152689415847313"/>
    <n v="1.0300592718035564"/>
  </r>
  <r>
    <x v="34"/>
    <s v="64317"/>
    <s v="MACHYNLLH"/>
    <x v="0"/>
    <n v="2996"/>
    <n v="7162"/>
    <n v="3369"/>
    <n v="3203"/>
    <n v="5587"/>
    <n v="10158"/>
    <n v="12159"/>
    <n v="2.390520694259012"/>
    <n v="1.1969875959834613"/>
  </r>
  <r>
    <x v="34"/>
    <s v="07953"/>
    <s v="LAW JN"/>
    <x v="0"/>
    <n v="2698"/>
    <n v="10182"/>
    <n v="2610"/>
    <n v="9532"/>
    <n v="10"/>
    <n v="12880"/>
    <n v="12152"/>
    <n v="3.7739065974796144"/>
    <n v="0.94347826086956521"/>
  </r>
  <r>
    <x v="34"/>
    <s v="87901"/>
    <s v="STOATSNJN"/>
    <x v="0"/>
    <n v="3942"/>
    <n v="14090"/>
    <n v="4841"/>
    <n v="7294"/>
    <n v="4"/>
    <n v="18032"/>
    <n v="12139"/>
    <n v="3.5743277524099444"/>
    <n v="0.67319210292812781"/>
  </r>
  <r>
    <x v="34"/>
    <s v="65935"/>
    <s v="KIDDERMIN"/>
    <x v="0"/>
    <n v="2456"/>
    <n v="7978"/>
    <n v="1920"/>
    <n v="3033"/>
    <n v="7052"/>
    <n v="10434"/>
    <n v="12005"/>
    <n v="3.2483713355048862"/>
    <n v="1.1505654590760974"/>
  </r>
  <r>
    <x v="34"/>
    <s v="04821"/>
    <s v="DREM"/>
    <x v="0"/>
    <n v="5127"/>
    <n v="10513"/>
    <n v="5068"/>
    <n v="6644"/>
    <n v="242"/>
    <n v="15640"/>
    <n v="11954"/>
    <n v="2.0505168714647941"/>
    <n v="0.76432225063938619"/>
  </r>
  <r>
    <x v="34"/>
    <s v="74816"/>
    <s v="BEDWYN"/>
    <x v="0"/>
    <n v="2110"/>
    <n v="4922"/>
    <n v="2336"/>
    <n v="2183"/>
    <n v="7434"/>
    <n v="7032"/>
    <n v="11953"/>
    <n v="2.3327014218009481"/>
    <n v="1.6998009101251421"/>
  </r>
  <r>
    <x v="34"/>
    <s v="09312"/>
    <s v="PENRITH"/>
    <x v="0"/>
    <n v="10176"/>
    <n v="14767"/>
    <n v="9779"/>
    <n v="2117"/>
    <n v="55"/>
    <n v="24943"/>
    <n v="11951"/>
    <n v="1.4511595911949686"/>
    <n v="0.47913242192198213"/>
  </r>
  <r>
    <x v="34"/>
    <s v="47344"/>
    <s v="STANSTDAP"/>
    <x v="0"/>
    <n v="2252"/>
    <n v="3635"/>
    <n v="2631"/>
    <n v="4645"/>
    <n v="4566"/>
    <n v="5887"/>
    <n v="11842"/>
    <n v="1.6141207815275311"/>
    <n v="2.011550874808901"/>
  </r>
  <r>
    <x v="12"/>
    <s v="36001"/>
    <s v="ORMSKIRK"/>
    <x v="0"/>
    <n v="1376"/>
    <n v="2452"/>
    <n v="1412"/>
    <n v="1856"/>
    <n v="8550"/>
    <n v="3828"/>
    <n v="11818"/>
    <n v="1.7819767441860466"/>
    <n v="3.087251828631139"/>
  </r>
  <r>
    <x v="34"/>
    <s v="83624"/>
    <s v="NEWTONABT"/>
    <x v="0"/>
    <n v="4159"/>
    <n v="5010"/>
    <n v="4263"/>
    <n v="6140"/>
    <n v="1409"/>
    <n v="9169"/>
    <n v="11812"/>
    <n v="1.2046164943496032"/>
    <n v="1.2882538990075254"/>
  </r>
  <r>
    <x v="34"/>
    <s v="36711"/>
    <s v="WARRTNCEN"/>
    <x v="0"/>
    <n v="6006"/>
    <n v="15008"/>
    <n v="5920"/>
    <n v="4840"/>
    <n v="1016"/>
    <n v="21014"/>
    <n v="11776"/>
    <n v="2.498834498834499"/>
    <n v="0.56038831255353572"/>
  </r>
  <r>
    <x v="34"/>
    <s v="56601"/>
    <s v="TRENTEAST"/>
    <x v="0"/>
    <n v="2404"/>
    <n v="4890"/>
    <n v="2344"/>
    <n v="9373"/>
    <n v="7"/>
    <n v="7294"/>
    <n v="11724"/>
    <n v="2.0341098169717138"/>
    <n v="1.6073485056210584"/>
  </r>
  <r>
    <x v="34"/>
    <s v="63633"/>
    <s v="FARGDNTLK"/>
    <x v="0"/>
    <n v="6191"/>
    <n v="43906"/>
    <n v="2653"/>
    <n v="8719"/>
    <n v="311"/>
    <n v="50097"/>
    <n v="11683"/>
    <n v="7.0919076078177996"/>
    <n v="0.23320757730003794"/>
  </r>
  <r>
    <x v="34"/>
    <s v="40076"/>
    <s v="RHYL"/>
    <x v="0"/>
    <n v="6479"/>
    <n v="7312"/>
    <n v="7641"/>
    <n v="3797"/>
    <n v="185"/>
    <n v="13791"/>
    <n v="11623"/>
    <n v="1.1285692236456244"/>
    <n v="0.84279602639402507"/>
  </r>
  <r>
    <x v="34"/>
    <s v="43328"/>
    <s v="COLWICH"/>
    <x v="0"/>
    <n v="9576"/>
    <n v="13658"/>
    <n v="7147"/>
    <n v="4428"/>
    <n v="4"/>
    <n v="23234"/>
    <n v="11579"/>
    <n v="1.4262740183792815"/>
    <n v="0.49836446586898508"/>
  </r>
  <r>
    <x v="34"/>
    <s v="48309"/>
    <s v="TROWSE JN"/>
    <x v="0"/>
    <n v="7168"/>
    <n v="3560"/>
    <n v="6935"/>
    <n v="4640"/>
    <n v="3"/>
    <n v="10728"/>
    <n v="11578"/>
    <n v="0.4966517857142857"/>
    <n v="1.0792319164802386"/>
  </r>
  <r>
    <x v="34"/>
    <s v="16102"/>
    <s v="HARROGATE"/>
    <x v="0"/>
    <n v="4577"/>
    <n v="9159"/>
    <n v="5433"/>
    <n v="4144"/>
    <n v="1990"/>
    <n v="13736"/>
    <n v="11567"/>
    <n v="2.0010924186148134"/>
    <n v="0.84209376820034942"/>
  </r>
  <r>
    <x v="34"/>
    <s v="49302"/>
    <s v="MANINGTRE"/>
    <x v="0"/>
    <n v="3328"/>
    <n v="13430"/>
    <n v="2803"/>
    <n v="8078"/>
    <n v="686"/>
    <n v="16758"/>
    <n v="11567"/>
    <n v="4.0354567307692308"/>
    <n v="0.69023749850817517"/>
  </r>
  <r>
    <x v="34"/>
    <s v="57110"/>
    <s v="AMBRGTEJN"/>
    <x v="0"/>
    <n v="5434"/>
    <n v="8255"/>
    <n v="4116"/>
    <n v="7358"/>
    <n v="3"/>
    <n v="13689"/>
    <n v="11477"/>
    <n v="1.5191387559808613"/>
    <n v="0.83841040251296661"/>
  </r>
  <r>
    <x v="34"/>
    <s v="65601"/>
    <s v="FOUR OAKS"/>
    <x v="0"/>
    <n v="3380"/>
    <n v="11863"/>
    <n v="3084"/>
    <n v="1957"/>
    <n v="6433"/>
    <n v="15243"/>
    <n v="11474"/>
    <n v="3.5097633136094673"/>
    <n v="0.75273896214655911"/>
  </r>
  <r>
    <x v="34"/>
    <s v="78715"/>
    <s v="PENARTH"/>
    <x v="0"/>
    <n v="463"/>
    <n v="2022"/>
    <n v="437"/>
    <n v="4267"/>
    <n v="6720"/>
    <n v="2485"/>
    <n v="11424"/>
    <n v="4.3671706263498917"/>
    <n v="4.5971830985915494"/>
  </r>
  <r>
    <x v="34"/>
    <s v="29048"/>
    <s v="GANNOW JN"/>
    <x v="0"/>
    <n v="8324"/>
    <n v="16453"/>
    <n v="5931"/>
    <n v="5286"/>
    <n v="147"/>
    <n v="24777"/>
    <n v="11364"/>
    <n v="1.9765737626141278"/>
    <n v="0.45865116842232717"/>
  </r>
  <r>
    <x v="34"/>
    <s v="40001"/>
    <s v="HOLYHEAD"/>
    <x v="0"/>
    <n v="2521"/>
    <n v="2241"/>
    <n v="2735"/>
    <n v="2229"/>
    <n v="6387"/>
    <n v="4762"/>
    <n v="11351"/>
    <n v="0.88893296310987702"/>
    <n v="2.3836623267534649"/>
  </r>
  <r>
    <x v="34"/>
    <s v="86424"/>
    <s v="CHICHESTR"/>
    <x v="0"/>
    <n v="3828"/>
    <n v="10273"/>
    <n v="4442"/>
    <n v="6156"/>
    <n v="732"/>
    <n v="14101"/>
    <n v="11330"/>
    <n v="2.6836468129571576"/>
    <n v="0.80348911424721647"/>
  </r>
  <r>
    <x v="34"/>
    <s v="19215"/>
    <s v="GILBERDYK"/>
    <x v="0"/>
    <n v="4895"/>
    <n v="5512"/>
    <n v="5083"/>
    <n v="6223"/>
    <n v="18"/>
    <n v="10407"/>
    <n v="11324"/>
    <n v="1.126046986721144"/>
    <n v="1.0881137695781686"/>
  </r>
  <r>
    <x v="34"/>
    <s v="16523"/>
    <s v="SELBY"/>
    <x v="0"/>
    <n v="5442"/>
    <n v="9915"/>
    <n v="5187"/>
    <n v="4845"/>
    <n v="1272"/>
    <n v="15357"/>
    <n v="11304"/>
    <n v="1.8219404630650495"/>
    <n v="0.73608126587224065"/>
  </r>
  <r>
    <x v="22"/>
    <s v="87106"/>
    <s v="VIRGINIAW"/>
    <x v="0"/>
    <n v="4165"/>
    <n v="9260"/>
    <n v="4592"/>
    <n v="6511"/>
    <n v="182"/>
    <n v="13425"/>
    <n v="11285"/>
    <n v="2.2232893157262907"/>
    <n v="0.84059590316573551"/>
  </r>
  <r>
    <x v="34"/>
    <s v="80419"/>
    <s v="CARMARTHN"/>
    <x v="0"/>
    <n v="4655"/>
    <n v="5049"/>
    <n v="6646"/>
    <n v="1909"/>
    <n v="2722"/>
    <n v="9704"/>
    <n v="11277"/>
    <n v="1.084640171858217"/>
    <n v="1.1620981038746909"/>
  </r>
  <r>
    <x v="34"/>
    <s v="67214"/>
    <s v="GTMALVERN"/>
    <x v="0"/>
    <n v="2161"/>
    <n v="5850"/>
    <n v="2346"/>
    <n v="4524"/>
    <n v="4387"/>
    <n v="8011"/>
    <n v="11257"/>
    <n v="2.7070800555298473"/>
    <n v="1.4051928598177506"/>
  </r>
  <r>
    <x v="9"/>
    <s v="37011"/>
    <s v="WINSFORD"/>
    <x v="0"/>
    <n v="3604"/>
    <n v="5802"/>
    <n v="3045"/>
    <n v="8150"/>
    <n v="25"/>
    <n v="9406"/>
    <n v="11220"/>
    <n v="1.6098779134295227"/>
    <n v="1.1928556240697428"/>
  </r>
  <r>
    <x v="34"/>
    <s v="87121"/>
    <s v="FELTHAM"/>
    <x v="0"/>
    <n v="3591"/>
    <n v="4789"/>
    <n v="3704"/>
    <n v="7383"/>
    <n v="103"/>
    <n v="8380"/>
    <n v="11190"/>
    <n v="1.3336118072960179"/>
    <n v="1.3353221957040573"/>
  </r>
  <r>
    <x v="34"/>
    <s v="35124"/>
    <s v="CROW NEST"/>
    <x v="0"/>
    <n v="3763"/>
    <n v="7716"/>
    <n v="3688"/>
    <n v="7418"/>
    <n v="62"/>
    <n v="11479"/>
    <n v="11168"/>
    <n v="2.0504916290193993"/>
    <n v="0.97290704765223457"/>
  </r>
  <r>
    <x v="34"/>
    <s v="35309"/>
    <s v="PARKSIDEJ"/>
    <x v="0"/>
    <n v="7453"/>
    <n v="16098"/>
    <n v="5855"/>
    <n v="5279"/>
    <n v="14"/>
    <n v="23551"/>
    <n v="11148"/>
    <n v="2.1599355964041327"/>
    <n v="0.47335569614878348"/>
  </r>
  <r>
    <x v="34"/>
    <s v="88285"/>
    <s v="HASTINGS"/>
    <x v="0"/>
    <n v="2018"/>
    <n v="6153"/>
    <n v="3007"/>
    <n v="3441"/>
    <n v="4687"/>
    <n v="8171"/>
    <n v="11135"/>
    <n v="3.0490584737363728"/>
    <n v="1.362746297882756"/>
  </r>
  <r>
    <x v="34"/>
    <s v="88515"/>
    <s v="CHARLTON"/>
    <x v="0"/>
    <n v="3946"/>
    <n v="16375"/>
    <n v="4008"/>
    <n v="6790"/>
    <n v="301"/>
    <n v="20321"/>
    <n v="11099"/>
    <n v="4.1497719209325901"/>
    <n v="0.54618375079966541"/>
  </r>
  <r>
    <x v="34"/>
    <s v="59321"/>
    <s v="WIGSTNNJN"/>
    <x v="0"/>
    <n v="3696"/>
    <n v="5634"/>
    <n v="3187"/>
    <n v="7904"/>
    <n v="3"/>
    <n v="9330"/>
    <n v="11094"/>
    <n v="1.5243506493506493"/>
    <n v="1.1890675241157556"/>
  </r>
  <r>
    <x v="34"/>
    <s v="38183"/>
    <s v="LPLCEN WL"/>
    <x v="0"/>
    <n v="4410"/>
    <n v="6235"/>
    <n v="4471"/>
    <n v="6472"/>
    <n v="116"/>
    <n v="10645"/>
    <n v="11059"/>
    <n v="1.4138321995464853"/>
    <n v="1.0388914983560358"/>
  </r>
  <r>
    <x v="34"/>
    <s v="36702"/>
    <s v="HUNTS X"/>
    <x v="0"/>
    <n v="2135"/>
    <n v="4466"/>
    <n v="1953"/>
    <n v="5525"/>
    <n v="3442"/>
    <n v="6601"/>
    <n v="10920"/>
    <n v="2.0918032786885248"/>
    <n v="1.6542948038176033"/>
  </r>
  <r>
    <x v="15"/>
    <s v="04718"/>
    <s v="NEWCRAIGH"/>
    <x v="0"/>
    <n v="3973"/>
    <n v="5801"/>
    <n v="4401"/>
    <n v="6454"/>
    <n v="22"/>
    <n v="9774"/>
    <n v="10877"/>
    <n v="1.4601057135665745"/>
    <n v="1.1128504194802538"/>
  </r>
  <r>
    <x v="34"/>
    <s v="49118"/>
    <s v="SAXMUNDHM"/>
    <x v="0"/>
    <n v="3447"/>
    <n v="4657"/>
    <n v="3398"/>
    <n v="7396"/>
    <n v="64"/>
    <n v="8104"/>
    <n v="10858"/>
    <n v="1.3510298810559906"/>
    <n v="1.3398321816386969"/>
  </r>
  <r>
    <x v="34"/>
    <s v="18464"/>
    <s v="HALIFAX"/>
    <x v="0"/>
    <n v="3948"/>
    <n v="8927"/>
    <n v="3745"/>
    <n v="5760"/>
    <n v="1344"/>
    <n v="12875"/>
    <n v="10849"/>
    <n v="2.2611448834853092"/>
    <n v="0.84264077669902915"/>
  </r>
  <r>
    <x v="34"/>
    <s v="78393"/>
    <s v="HEATH JN"/>
    <x v="0"/>
    <n v="3327"/>
    <n v="10032"/>
    <n v="3949"/>
    <n v="6676"/>
    <n v="222"/>
    <n v="13359"/>
    <n v="10847"/>
    <n v="3.0153291253381425"/>
    <n v="0.81196197320158692"/>
  </r>
  <r>
    <x v="34"/>
    <s v="35001"/>
    <s v="SOUTHPORT"/>
    <x v="0"/>
    <n v="2927"/>
    <n v="3101"/>
    <n v="4207"/>
    <n v="904"/>
    <n v="5675"/>
    <n v="6028"/>
    <n v="10786"/>
    <n v="1.0594465322856166"/>
    <n v="1.7893165228931653"/>
  </r>
  <r>
    <x v="34"/>
    <s v="19211"/>
    <s v="BROUGH"/>
    <x v="0"/>
    <n v="6450"/>
    <n v="9037"/>
    <n v="6464"/>
    <n v="4275"/>
    <n v="30"/>
    <n v="15487"/>
    <n v="10769"/>
    <n v="1.4010852713178295"/>
    <n v="0.69535739652611872"/>
  </r>
  <r>
    <x v="34"/>
    <s v="88481"/>
    <s v="GROVEPARK"/>
    <x v="0"/>
    <n v="4289"/>
    <n v="13725"/>
    <n v="4440"/>
    <n v="5508"/>
    <n v="807"/>
    <n v="18014"/>
    <n v="10755"/>
    <n v="3.2000466309162974"/>
    <n v="0.59703563894748524"/>
  </r>
  <r>
    <x v="34"/>
    <s v="07981"/>
    <s v="LOCKERBIE"/>
    <x v="0"/>
    <n v="8595"/>
    <n v="11319"/>
    <n v="7361"/>
    <n v="3234"/>
    <n v="158"/>
    <n v="19914"/>
    <n v="10753"/>
    <n v="1.3169284467713787"/>
    <n v="0.53997187908004418"/>
  </r>
  <r>
    <x v="34"/>
    <s v="89144"/>
    <s v="SITTINGBN"/>
    <x v="0"/>
    <n v="4024"/>
    <n v="9171"/>
    <n v="4278"/>
    <n v="5522"/>
    <n v="937"/>
    <n v="13195"/>
    <n v="10737"/>
    <n v="2.2790755467196817"/>
    <n v="0.81371731716559303"/>
  </r>
  <r>
    <x v="34"/>
    <s v="03272"/>
    <s v="KIRKCALDY"/>
    <x v="0"/>
    <n v="4485"/>
    <n v="7734"/>
    <n v="4136"/>
    <n v="5472"/>
    <n v="1122"/>
    <n v="12219"/>
    <n v="10730"/>
    <n v="1.7244147157190635"/>
    <n v="0.87814060070382194"/>
  </r>
  <r>
    <x v="34"/>
    <s v="63631"/>
    <s v="STPANCINT"/>
    <x v="0"/>
    <n v="1208"/>
    <n v="2586"/>
    <n v="1888"/>
    <n v="786"/>
    <n v="8052"/>
    <n v="3794"/>
    <n v="10726"/>
    <n v="2.1407284768211921"/>
    <n v="2.8270954138112812"/>
  </r>
  <r>
    <x v="34"/>
    <s v="11231"/>
    <s v="BARROW"/>
    <x v="0"/>
    <n v="4196"/>
    <n v="8103"/>
    <n v="4615"/>
    <n v="2626"/>
    <n v="3476"/>
    <n v="12299"/>
    <n v="10717"/>
    <n v="1.9311248808388941"/>
    <n v="0.87137165623221402"/>
  </r>
  <r>
    <x v="34"/>
    <s v="35591"/>
    <s v="WEAVER JN"/>
    <x v="0"/>
    <n v="2659"/>
    <n v="5397"/>
    <n v="2385"/>
    <n v="8207"/>
    <n v="26"/>
    <n v="8056"/>
    <n v="10618"/>
    <n v="2.0297104174501692"/>
    <n v="1.3180238331678251"/>
  </r>
  <r>
    <x v="34"/>
    <s v="64607"/>
    <s v="ABERYSTWH"/>
    <x v="0"/>
    <n v="4361"/>
    <n v="4367"/>
    <n v="2727"/>
    <n v="543"/>
    <n v="7333"/>
    <n v="8728"/>
    <n v="10603"/>
    <n v="1.001375831231369"/>
    <n v="1.2148258478460128"/>
  </r>
  <r>
    <x v="33"/>
    <s v="56598"/>
    <s v="SHEETSTSJ"/>
    <x v="0"/>
    <n v="5996"/>
    <n v="8855"/>
    <n v="3774"/>
    <n v="6766"/>
    <n v="0"/>
    <n v="14851"/>
    <n v="10540"/>
    <n v="1.4768178785857238"/>
    <n v="0.70971651740623531"/>
  </r>
  <r>
    <x v="12"/>
    <s v="30044"/>
    <s v="KIRKHAM&amp;W"/>
    <x v="0"/>
    <n v="5118"/>
    <n v="9591"/>
    <n v="4657"/>
    <n v="5337"/>
    <n v="486"/>
    <n v="14709"/>
    <n v="10480"/>
    <n v="1.8739742086752638"/>
    <n v="0.71248895234210352"/>
  </r>
  <r>
    <x v="34"/>
    <s v="10201"/>
    <s v="SELLAFLD"/>
    <x v="0"/>
    <n v="5936"/>
    <n v="2188"/>
    <n v="5882"/>
    <n v="4514"/>
    <n v="84"/>
    <n v="8124"/>
    <n v="10480"/>
    <n v="0.36859838274932616"/>
    <n v="1.2900049236829148"/>
  </r>
  <r>
    <x v="34"/>
    <s v="30331"/>
    <s v="LOSTOCKJN"/>
    <x v="0"/>
    <n v="3935"/>
    <n v="19774"/>
    <n v="3439"/>
    <n v="6898"/>
    <n v="93"/>
    <n v="23709"/>
    <n v="10430"/>
    <n v="5.0251588310038118"/>
    <n v="0.4399173309713611"/>
  </r>
  <r>
    <x v="34"/>
    <s v="32568"/>
    <s v="WILMSLOW"/>
    <x v="0"/>
    <n v="1967"/>
    <n v="5906"/>
    <n v="2173"/>
    <n v="6633"/>
    <n v="1605"/>
    <n v="7873"/>
    <n v="10411"/>
    <n v="3.0025419420437216"/>
    <n v="1.3223675854185191"/>
  </r>
  <r>
    <x v="34"/>
    <s v="45603"/>
    <s v="SANDY"/>
    <x v="0"/>
    <n v="8213"/>
    <n v="10786"/>
    <n v="8373"/>
    <n v="2017"/>
    <n v="11"/>
    <n v="18999"/>
    <n v="10401"/>
    <n v="1.3132838183367832"/>
    <n v="0.54744986578240962"/>
  </r>
  <r>
    <x v="34"/>
    <s v="87301"/>
    <s v="MOTSPURPK"/>
    <x v="0"/>
    <n v="3319"/>
    <n v="14468"/>
    <n v="5624"/>
    <n v="4504"/>
    <n v="224"/>
    <n v="17787"/>
    <n v="10352"/>
    <n v="4.3591443205784879"/>
    <n v="0.58199808849159496"/>
  </r>
  <r>
    <x v="34"/>
    <s v="51531"/>
    <s v="BARKING"/>
    <x v="0"/>
    <n v="4750"/>
    <n v="8155"/>
    <n v="4760"/>
    <n v="3247"/>
    <n v="2307"/>
    <n v="12905"/>
    <n v="10314"/>
    <n v="1.7168421052631579"/>
    <n v="0.79922510654784962"/>
  </r>
  <r>
    <x v="3"/>
    <s v="24799"/>
    <s v="RHAM CEN"/>
    <x v="0"/>
    <n v="1547"/>
    <n v="5049"/>
    <n v="1489"/>
    <n v="8422"/>
    <n v="379"/>
    <n v="6596"/>
    <n v="10290"/>
    <n v="3.2637362637362637"/>
    <n v="1.5600363856882959"/>
  </r>
  <r>
    <x v="0"/>
    <s v="66321"/>
    <s v="LANDORSTJ"/>
    <x v="0"/>
    <n v="3411"/>
    <n v="8068"/>
    <n v="3943"/>
    <n v="6281"/>
    <n v="19"/>
    <n v="11479"/>
    <n v="10243"/>
    <n v="2.3652887716212256"/>
    <n v="0.89232511542817317"/>
  </r>
  <r>
    <x v="34"/>
    <s v="03161"/>
    <s v="DUNBLANE"/>
    <x v="0"/>
    <n v="3056"/>
    <n v="4732"/>
    <n v="2558"/>
    <n v="3734"/>
    <n v="3937"/>
    <n v="7788"/>
    <n v="10229"/>
    <n v="1.5484293193717278"/>
    <n v="1.3134309193631228"/>
  </r>
  <r>
    <x v="34"/>
    <s v="17019"/>
    <s v="BRADFORSQ"/>
    <x v="0"/>
    <n v="3252"/>
    <n v="6775"/>
    <n v="3261"/>
    <n v="2299"/>
    <n v="4666"/>
    <n v="10027"/>
    <n v="10226"/>
    <n v="2.0833333333333335"/>
    <n v="1.019846414680363"/>
  </r>
  <r>
    <x v="34"/>
    <s v="43331"/>
    <s v="RUGELEYTV"/>
    <x v="0"/>
    <n v="4730"/>
    <n v="10076"/>
    <n v="989"/>
    <n v="422"/>
    <n v="8767"/>
    <n v="14806"/>
    <n v="10178"/>
    <n v="2.1302325581395349"/>
    <n v="0.68742401729028768"/>
  </r>
  <r>
    <x v="34"/>
    <s v="06454"/>
    <s v="LENZIE"/>
    <x v="0"/>
    <n v="3285"/>
    <n v="8268"/>
    <n v="3287"/>
    <n v="6873"/>
    <n v="8"/>
    <n v="11553"/>
    <n v="10168"/>
    <n v="2.5168949771689499"/>
    <n v="0.88011771834155628"/>
  </r>
  <r>
    <x v="34"/>
    <s v="87089"/>
    <s v="REIGATE"/>
    <x v="0"/>
    <n v="2519"/>
    <n v="5315"/>
    <n v="2624"/>
    <n v="1773"/>
    <n v="5766"/>
    <n v="7834"/>
    <n v="10163"/>
    <n v="2.1099642715363238"/>
    <n v="1.297293847332142"/>
  </r>
  <r>
    <x v="34"/>
    <s v="87026"/>
    <s v="FARNHAM"/>
    <x v="0"/>
    <n v="5103"/>
    <n v="7505"/>
    <n v="3729"/>
    <n v="3878"/>
    <n v="2525"/>
    <n v="12608"/>
    <n v="10132"/>
    <n v="1.4707035077405448"/>
    <n v="0.80361675126903553"/>
  </r>
  <r>
    <x v="34"/>
    <s v="17011"/>
    <s v="KEIGHLEY"/>
    <x v="0"/>
    <n v="5831"/>
    <n v="11279"/>
    <n v="5533"/>
    <n v="4462"/>
    <n v="123"/>
    <n v="17110"/>
    <n v="10118"/>
    <n v="1.9343165837763676"/>
    <n v="0.59135008766803043"/>
  </r>
  <r>
    <x v="34"/>
    <s v="61009"/>
    <s v="KETTERING"/>
    <x v="0"/>
    <n v="4576"/>
    <n v="8324"/>
    <n v="5231"/>
    <n v="4529"/>
    <n v="344"/>
    <n v="12900"/>
    <n v="10104"/>
    <n v="1.819055944055944"/>
    <n v="0.78325581395348842"/>
  </r>
  <r>
    <x v="34"/>
    <s v="46255"/>
    <s v="DOWNHMMKT"/>
    <x v="0"/>
    <n v="5805"/>
    <n v="6082"/>
    <n v="4326"/>
    <n v="5650"/>
    <n v="97"/>
    <n v="11887"/>
    <n v="10073"/>
    <n v="1.0477174849267872"/>
    <n v="0.8473963153024312"/>
  </r>
  <r>
    <x v="34"/>
    <s v="78817"/>
    <s v="BARRYISLD"/>
    <x v="0"/>
    <n v="479"/>
    <n v="2317"/>
    <n v="577"/>
    <n v="619"/>
    <n v="8858"/>
    <n v="2796"/>
    <n v="10054"/>
    <n v="4.8371607515657624"/>
    <n v="3.5958512160228899"/>
  </r>
  <r>
    <x v="34"/>
    <s v="06221"/>
    <s v="WESTERTON"/>
    <x v="0"/>
    <n v="1191"/>
    <n v="5962"/>
    <n v="1517"/>
    <n v="8334"/>
    <n v="187"/>
    <n v="7153"/>
    <n v="10038"/>
    <n v="5.005877413937867"/>
    <n v="1.4033272752691179"/>
  </r>
  <r>
    <x v="22"/>
    <s v="86005"/>
    <s v="WEYBRIDGE"/>
    <x v="0"/>
    <n v="5734"/>
    <n v="17203"/>
    <n v="4513"/>
    <n v="4211"/>
    <n v="1241"/>
    <n v="22937"/>
    <n v="9965"/>
    <n v="3.0001743983257763"/>
    <n v="0.43445088721280029"/>
  </r>
  <r>
    <x v="34"/>
    <s v="86069"/>
    <s v="WORTINGJN"/>
    <x v="0"/>
    <n v="11137"/>
    <n v="17660"/>
    <n v="5239"/>
    <n v="4699"/>
    <n v="18"/>
    <n v="28797"/>
    <n v="9956"/>
    <n v="1.5857053066355391"/>
    <n v="0.34573045803382296"/>
  </r>
  <r>
    <x v="34"/>
    <s v="89446"/>
    <s v="CANTBURYW"/>
    <x v="0"/>
    <n v="5059"/>
    <n v="8561"/>
    <n v="4309"/>
    <n v="5259"/>
    <n v="337"/>
    <n v="13620"/>
    <n v="9905"/>
    <n v="1.6922316663372208"/>
    <n v="0.72723935389133632"/>
  </r>
  <r>
    <x v="34"/>
    <s v="16495"/>
    <s v="CHURCHFEN"/>
    <x v="0"/>
    <n v="2611"/>
    <n v="6961"/>
    <n v="3168"/>
    <n v="6532"/>
    <n v="49"/>
    <n v="9572"/>
    <n v="9749"/>
    <n v="2.6660283416315589"/>
    <n v="1.0184914333472628"/>
  </r>
  <r>
    <x v="34"/>
    <s v="12932"/>
    <s v="KING EDWARD BRIDGE SOUTH JN"/>
    <x v="0"/>
    <n v="4029"/>
    <n v="8092"/>
    <n v="3711"/>
    <n v="5956"/>
    <n v="56"/>
    <n v="12121"/>
    <n v="9723"/>
    <n v="2.0084388185654007"/>
    <n v="0.80216153782691202"/>
  </r>
  <r>
    <x v="34"/>
    <s v="66519"/>
    <s v="LONGBRIDG"/>
    <x v="0"/>
    <n v="3514"/>
    <n v="7077"/>
    <n v="2769"/>
    <n v="5377"/>
    <n v="1501"/>
    <n v="10591"/>
    <n v="9647"/>
    <n v="2.0139442231075697"/>
    <n v="0.91086771787366627"/>
  </r>
  <r>
    <x v="34"/>
    <s v="55111"/>
    <s v="BESTWD PK"/>
    <x v="0"/>
    <n v="1423"/>
    <n v="2488"/>
    <n v="1703"/>
    <n v="7920"/>
    <n v="20"/>
    <n v="3911"/>
    <n v="9643"/>
    <n v="1.7484188334504567"/>
    <n v="2.4656098184607518"/>
  </r>
  <r>
    <x v="34"/>
    <s v="86333"/>
    <s v="PORTCREEK"/>
    <x v="0"/>
    <n v="6262"/>
    <n v="13071"/>
    <n v="4334"/>
    <n v="5291"/>
    <n v="3"/>
    <n v="19333"/>
    <n v="9628"/>
    <n v="2.0873522836154583"/>
    <n v="0.49800858635493717"/>
  </r>
  <r>
    <x v="5"/>
    <s v="72277"/>
    <s v="WILSDNJLL"/>
    <x v="0"/>
    <n v="3822"/>
    <n v="3890"/>
    <n v="3536"/>
    <n v="5775"/>
    <n v="245"/>
    <n v="7712"/>
    <n v="9556"/>
    <n v="1.0177917320774463"/>
    <n v="1.2391078838174274"/>
  </r>
  <r>
    <x v="34"/>
    <s v="07224"/>
    <s v="BARRHEAD"/>
    <x v="0"/>
    <n v="3977"/>
    <n v="4191"/>
    <n v="3830"/>
    <n v="5312"/>
    <n v="400"/>
    <n v="8168"/>
    <n v="9542"/>
    <n v="1.0538094040734223"/>
    <n v="1.1682174338883449"/>
  </r>
  <r>
    <x v="34"/>
    <s v="50105"/>
    <s v="MARKS TEY"/>
    <x v="0"/>
    <n v="2689"/>
    <n v="7975"/>
    <n v="2460"/>
    <n v="6200"/>
    <n v="853"/>
    <n v="10664"/>
    <n v="9513"/>
    <n v="2.9657865377463741"/>
    <n v="0.89206676669167295"/>
  </r>
  <r>
    <x v="34"/>
    <s v="16113"/>
    <s v="KNARESBRO"/>
    <x v="0"/>
    <n v="1673"/>
    <n v="3389"/>
    <n v="1689"/>
    <n v="6887"/>
    <n v="920"/>
    <n v="5062"/>
    <n v="9496"/>
    <n v="2.0257023311416615"/>
    <n v="1.8759383642828922"/>
  </r>
  <r>
    <x v="34"/>
    <s v="75363"/>
    <s v="BRADFORDJ"/>
    <x v="0"/>
    <n v="5325"/>
    <n v="7889"/>
    <n v="4110"/>
    <n v="5321"/>
    <n v="41"/>
    <n v="13214"/>
    <n v="9472"/>
    <n v="1.4815023474178404"/>
    <n v="0.71681549871348571"/>
  </r>
  <r>
    <x v="34"/>
    <s v="18068"/>
    <s v="HAREPARK"/>
    <x v="0"/>
    <n v="2985"/>
    <n v="8183"/>
    <n v="1988"/>
    <n v="7469"/>
    <n v="15"/>
    <n v="11168"/>
    <n v="9472"/>
    <n v="2.7413735343383583"/>
    <n v="0.84813753581661888"/>
  </r>
  <r>
    <x v="15"/>
    <s v="04730"/>
    <s v="MNKTNHALJ"/>
    <x v="0"/>
    <n v="5621"/>
    <n v="6306"/>
    <n v="2054"/>
    <n v="7384"/>
    <n v="7"/>
    <n v="11927"/>
    <n v="9445"/>
    <n v="1.12186443693293"/>
    <n v="0.79190072943741097"/>
  </r>
  <r>
    <x v="34"/>
    <s v="35405"/>
    <s v="STHLNSCEN"/>
    <x v="0"/>
    <n v="3844"/>
    <n v="7248"/>
    <n v="3156"/>
    <n v="5957"/>
    <n v="287"/>
    <n v="11092"/>
    <n v="9400"/>
    <n v="1.8855359001040584"/>
    <n v="0.84745762711864403"/>
  </r>
  <r>
    <x v="23"/>
    <s v="47321"/>
    <s v="AUDLEYEND"/>
    <x v="0"/>
    <n v="5866"/>
    <n v="14016"/>
    <n v="5805"/>
    <n v="3399"/>
    <n v="194"/>
    <n v="19882"/>
    <n v="9398"/>
    <n v="2.3893624275485852"/>
    <n v="0.47268886429936624"/>
  </r>
  <r>
    <x v="0"/>
    <s v="65667"/>
    <s v="PERRYBRNJ"/>
    <x v="0"/>
    <n v="7821"/>
    <n v="18744"/>
    <n v="6124"/>
    <n v="3225"/>
    <n v="30"/>
    <n v="26565"/>
    <n v="9379"/>
    <n v="2.3966244725738397"/>
    <n v="0.35305853566723133"/>
  </r>
  <r>
    <x v="34"/>
    <s v="17051"/>
    <s v="GUISELEY"/>
    <x v="0"/>
    <n v="1978"/>
    <n v="4668"/>
    <n v="2237"/>
    <n v="6970"/>
    <n v="149"/>
    <n v="6646"/>
    <n v="9356"/>
    <n v="2.3599595551061681"/>
    <n v="1.4077640686126993"/>
  </r>
  <r>
    <x v="34"/>
    <s v="67371"/>
    <s v="ABBOTWDJN"/>
    <x v="0"/>
    <n v="9595"/>
    <n v="18912"/>
    <n v="6024"/>
    <n v="3321"/>
    <n v="0"/>
    <n v="28507"/>
    <n v="9345"/>
    <n v="1.9710265763418446"/>
    <n v="0.32781422106850949"/>
  </r>
  <r>
    <x v="34"/>
    <s v="65923"/>
    <s v="ROWLEYRGS"/>
    <x v="0"/>
    <n v="5009"/>
    <n v="12789"/>
    <n v="5451"/>
    <n v="3772"/>
    <n v="100"/>
    <n v="17798"/>
    <n v="9323"/>
    <n v="2.553204232381713"/>
    <n v="0.52382290144960109"/>
  </r>
  <r>
    <x v="34"/>
    <s v="69502"/>
    <s v="BICESTNTH"/>
    <x v="0"/>
    <n v="2876"/>
    <n v="4064"/>
    <n v="3667"/>
    <n v="4904"/>
    <n v="740"/>
    <n v="6940"/>
    <n v="9311"/>
    <n v="1.4130737134909597"/>
    <n v="1.34164265129683"/>
  </r>
  <r>
    <x v="34"/>
    <s v="83453"/>
    <s v="PINHOE"/>
    <x v="0"/>
    <n v="610"/>
    <n v="1684"/>
    <n v="892"/>
    <n v="8283"/>
    <n v="122"/>
    <n v="2294"/>
    <n v="9297"/>
    <n v="2.7606557377049179"/>
    <n v="4.0527462946817785"/>
  </r>
  <r>
    <x v="34"/>
    <s v="88477"/>
    <s v="BROMLEY S"/>
    <x v="0"/>
    <n v="1946"/>
    <n v="4525"/>
    <n v="2490"/>
    <n v="3987"/>
    <n v="2791"/>
    <n v="6471"/>
    <n v="9268"/>
    <n v="2.3252826310380268"/>
    <n v="1.4322361304280637"/>
  </r>
  <r>
    <x v="34"/>
    <s v="87141"/>
    <s v="HOUNSLOW"/>
    <x v="0"/>
    <n v="6055"/>
    <n v="3865"/>
    <n v="5734"/>
    <n v="2551"/>
    <n v="947"/>
    <n v="9920"/>
    <n v="9232"/>
    <n v="0.63831544178364985"/>
    <n v="0.9306451612903226"/>
  </r>
  <r>
    <x v="34"/>
    <s v="52711"/>
    <s v="FENCHURST"/>
    <x v="0"/>
    <n v="2918"/>
    <n v="4141"/>
    <n v="2266"/>
    <n v="1421"/>
    <n v="5543"/>
    <n v="7059"/>
    <n v="9230"/>
    <n v="1.4191226867717615"/>
    <n v="1.3075506445672191"/>
  </r>
  <r>
    <x v="34"/>
    <s v="29030"/>
    <s v="COLNE"/>
    <x v="0"/>
    <n v="963"/>
    <n v="2573"/>
    <n v="967"/>
    <n v="16"/>
    <n v="8220"/>
    <n v="3536"/>
    <n v="9203"/>
    <n v="2.6718587746625131"/>
    <n v="2.6026583710407238"/>
  </r>
  <r>
    <x v="34"/>
    <s v="09527"/>
    <s v="HELLIFLD"/>
    <x v="0"/>
    <n v="6316"/>
    <n v="9989"/>
    <n v="6507"/>
    <n v="2554"/>
    <n v="114"/>
    <n v="16305"/>
    <n v="9175"/>
    <n v="1.58153894870171"/>
    <n v="0.5627108249003373"/>
  </r>
  <r>
    <x v="34"/>
    <s v="72421"/>
    <s v="CAMDEN RD"/>
    <x v="0"/>
    <n v="2434"/>
    <n v="9552"/>
    <n v="2225"/>
    <n v="5982"/>
    <n v="900"/>
    <n v="11986"/>
    <n v="9107"/>
    <n v="3.9244042728019721"/>
    <n v="0.75980310362089098"/>
  </r>
  <r>
    <x v="34"/>
    <s v="64401"/>
    <s v="DOVEY JN"/>
    <x v="0"/>
    <n v="1497"/>
    <n v="2371"/>
    <n v="3524"/>
    <n v="5506"/>
    <n v="77"/>
    <n v="3868"/>
    <n v="9107"/>
    <n v="1.5838343353373414"/>
    <n v="2.3544467425025855"/>
  </r>
  <r>
    <x v="34"/>
    <s v="86471"/>
    <s v="LITTHMPTN"/>
    <x v="0"/>
    <n v="1693"/>
    <n v="3424"/>
    <n v="2089"/>
    <n v="1584"/>
    <n v="5427"/>
    <n v="5117"/>
    <n v="9100"/>
    <n v="2.0224453632604842"/>
    <n v="1.7783857729138166"/>
  </r>
  <r>
    <x v="34"/>
    <s v="32213"/>
    <s v="HYDE JN"/>
    <x v="0"/>
    <n v="6727"/>
    <n v="12525"/>
    <n v="5999"/>
    <n v="3044"/>
    <n v="51"/>
    <n v="19252"/>
    <n v="9094"/>
    <n v="1.8618998067489223"/>
    <n v="0.47236650737585706"/>
  </r>
  <r>
    <x v="34"/>
    <s v="59002"/>
    <s v="LOUGHBORO"/>
    <x v="0"/>
    <n v="2866"/>
    <n v="6568"/>
    <n v="3704"/>
    <n v="4718"/>
    <n v="662"/>
    <n v="9434"/>
    <n v="9084"/>
    <n v="2.291695743196092"/>
    <n v="0.96290014839940641"/>
  </r>
  <r>
    <x v="34"/>
    <s v="46261"/>
    <s v="THETFORD"/>
    <x v="0"/>
    <n v="3769"/>
    <n v="4425"/>
    <n v="4026"/>
    <n v="5011"/>
    <n v="26"/>
    <n v="8194"/>
    <n v="9063"/>
    <n v="1.1740514725391351"/>
    <n v="1.106053209665609"/>
  </r>
  <r>
    <x v="34"/>
    <s v="32541"/>
    <s v="HAZELGRVE"/>
    <x v="0"/>
    <n v="3380"/>
    <n v="8593"/>
    <n v="3080"/>
    <n v="5154"/>
    <n v="798"/>
    <n v="11973"/>
    <n v="9032"/>
    <n v="2.5423076923076922"/>
    <n v="0.75436398563434393"/>
  </r>
  <r>
    <x v="34"/>
    <s v="83461"/>
    <s v="HONITON"/>
    <x v="0"/>
    <n v="1198"/>
    <n v="2878"/>
    <n v="1482"/>
    <n v="6800"/>
    <n v="666"/>
    <n v="4076"/>
    <n v="8948"/>
    <n v="2.4023372287145244"/>
    <n v="2.1952894995093231"/>
  </r>
  <r>
    <x v="34"/>
    <s v="82341"/>
    <s v="YEOVIL JN"/>
    <x v="0"/>
    <n v="8029"/>
    <n v="10283"/>
    <n v="5299"/>
    <n v="2477"/>
    <n v="1168"/>
    <n v="18312"/>
    <n v="8944"/>
    <n v="1.2807323452484742"/>
    <n v="0.48842289209261686"/>
  </r>
  <r>
    <x v="34"/>
    <s v="87131"/>
    <s v="TWICKNHAM"/>
    <x v="0"/>
    <n v="2168"/>
    <n v="4626"/>
    <n v="3686"/>
    <n v="3962"/>
    <n v="1295"/>
    <n v="6794"/>
    <n v="8943"/>
    <n v="2.1337638376383765"/>
    <n v="1.3163085075066234"/>
  </r>
  <r>
    <x v="34"/>
    <s v="50024"/>
    <s v="THORPLSOK"/>
    <x v="0"/>
    <n v="2272"/>
    <n v="2774"/>
    <n v="2293"/>
    <n v="6083"/>
    <n v="530"/>
    <n v="5046"/>
    <n v="8906"/>
    <n v="1.220950704225352"/>
    <n v="1.7649623464130004"/>
  </r>
  <r>
    <x v="34"/>
    <s v="18449"/>
    <s v="HEBDENBDG"/>
    <x v="0"/>
    <n v="4478"/>
    <n v="8348"/>
    <n v="4347"/>
    <n v="2639"/>
    <n v="1892"/>
    <n v="12826"/>
    <n v="8878"/>
    <n v="1.8642251004912909"/>
    <n v="0.69218774364571967"/>
  </r>
  <r>
    <x v="34"/>
    <s v="87066"/>
    <s v="PETERSFLD"/>
    <x v="0"/>
    <n v="8853"/>
    <n v="14529"/>
    <n v="6696"/>
    <n v="1869"/>
    <n v="257"/>
    <n v="23382"/>
    <n v="8822"/>
    <n v="1.6411385970857337"/>
    <n v="0.37729877683688307"/>
  </r>
  <r>
    <x v="34"/>
    <s v="29002"/>
    <s v="HALLROYDJ"/>
    <x v="0"/>
    <n v="4644"/>
    <n v="14702"/>
    <n v="4223"/>
    <n v="4523"/>
    <n v="29"/>
    <n v="19346"/>
    <n v="8775"/>
    <n v="3.1658053402239448"/>
    <n v="0.45358213584203455"/>
  </r>
  <r>
    <x v="1"/>
    <s v="17149"/>
    <s v="ENGSHEDJN"/>
    <x v="0"/>
    <n v="1442"/>
    <n v="6839"/>
    <n v="1682"/>
    <n v="6891"/>
    <n v="153"/>
    <n v="8281"/>
    <n v="8726"/>
    <n v="4.7427184466019421"/>
    <n v="1.0537374713198888"/>
  </r>
  <r>
    <x v="34"/>
    <s v="67012"/>
    <s v="DROITWICH"/>
    <x v="0"/>
    <n v="1692"/>
    <n v="4369"/>
    <n v="3270"/>
    <n v="5145"/>
    <n v="289"/>
    <n v="6061"/>
    <n v="8704"/>
    <n v="2.5821513002364065"/>
    <n v="1.4360666556673816"/>
  </r>
  <r>
    <x v="34"/>
    <s v="43031"/>
    <s v="KIDSGROVE"/>
    <x v="0"/>
    <n v="3128"/>
    <n v="5982"/>
    <n v="4062"/>
    <n v="4579"/>
    <n v="56"/>
    <n v="9110"/>
    <n v="8697"/>
    <n v="1.9124040920716112"/>
    <n v="0.95466520307354552"/>
  </r>
  <r>
    <x v="34"/>
    <s v="87751"/>
    <s v="OXTED"/>
    <x v="0"/>
    <n v="1709"/>
    <n v="7351"/>
    <n v="2226"/>
    <n v="5942"/>
    <n v="517"/>
    <n v="9060"/>
    <n v="8685"/>
    <n v="4.3013458162668226"/>
    <n v="0.95860927152317876"/>
  </r>
  <r>
    <x v="34"/>
    <s v="36501"/>
    <s v="RUNCORN"/>
    <x v="0"/>
    <n v="4248"/>
    <n v="6193"/>
    <n v="3572"/>
    <n v="4733"/>
    <n v="319"/>
    <n v="10441"/>
    <n v="8624"/>
    <n v="1.4578625235404896"/>
    <n v="0.82597452351307343"/>
  </r>
  <r>
    <x v="34"/>
    <s v="70381"/>
    <s v="HARRWOHIL"/>
    <x v="0"/>
    <n v="8101"/>
    <n v="3116"/>
    <n v="7948"/>
    <n v="673"/>
    <n v="0"/>
    <n v="11217"/>
    <n v="8621"/>
    <n v="0.38464387112702136"/>
    <n v="0.76856557011678706"/>
  </r>
  <r>
    <x v="34"/>
    <s v="88254"/>
    <s v="EASTBOURN"/>
    <x v="0"/>
    <n v="3837"/>
    <n v="7353"/>
    <n v="2782"/>
    <n v="2276"/>
    <n v="3546"/>
    <n v="11190"/>
    <n v="8604"/>
    <n v="1.9163408913213449"/>
    <n v="0.76890080428954422"/>
  </r>
  <r>
    <x v="34"/>
    <s v="51558"/>
    <s v="S TOTTNHM"/>
    <x v="0"/>
    <n v="5383"/>
    <n v="6985"/>
    <n v="6044"/>
    <n v="2228"/>
    <n v="328"/>
    <n v="12368"/>
    <n v="8600"/>
    <n v="1.2976035667843211"/>
    <n v="0.6953428201811126"/>
  </r>
  <r>
    <x v="34"/>
    <s v="86976"/>
    <s v="DORCHSTRS"/>
    <x v="0"/>
    <n v="3185"/>
    <n v="2989"/>
    <n v="3361"/>
    <n v="4888"/>
    <n v="331"/>
    <n v="6174"/>
    <n v="8580"/>
    <n v="0.93846153846153846"/>
    <n v="1.3896987366375122"/>
  </r>
  <r>
    <x v="9"/>
    <s v="42302"/>
    <s v="MADELEY"/>
    <x v="0"/>
    <n v="7107"/>
    <n v="8193"/>
    <n v="4188"/>
    <n v="4375"/>
    <n v="9"/>
    <n v="15300"/>
    <n v="8572"/>
    <n v="1.1528070915998312"/>
    <n v="0.5602614379084967"/>
  </r>
  <r>
    <x v="2"/>
    <s v="87208"/>
    <s v="VOLTRRDJN"/>
    <x v="0"/>
    <n v="2690"/>
    <n v="9272"/>
    <n v="2743"/>
    <n v="5749"/>
    <n v="79"/>
    <n v="11962"/>
    <n v="8571"/>
    <n v="3.4468401486988847"/>
    <n v="0.71651897675973919"/>
  </r>
  <r>
    <x v="34"/>
    <s v="87014"/>
    <s v="ASH"/>
    <x v="0"/>
    <n v="5228"/>
    <n v="7834"/>
    <n v="5245"/>
    <n v="3126"/>
    <n v="190"/>
    <n v="13062"/>
    <n v="8561"/>
    <n v="1.4984697781178271"/>
    <n v="0.65541264737406213"/>
  </r>
  <r>
    <x v="34"/>
    <s v="03014"/>
    <s v="MONTROSE"/>
    <x v="0"/>
    <n v="1488"/>
    <n v="2837"/>
    <n v="1661"/>
    <n v="4382"/>
    <n v="2501"/>
    <n v="4325"/>
    <n v="8544"/>
    <n v="1.9065860215053763"/>
    <n v="1.9754913294797687"/>
  </r>
  <r>
    <x v="34"/>
    <s v="70050"/>
    <s v="WEEDON"/>
    <x v="0"/>
    <n v="11684"/>
    <n v="19500"/>
    <n v="4700"/>
    <n v="3819"/>
    <n v="3"/>
    <n v="31184"/>
    <n v="8522"/>
    <n v="1.6689489900718932"/>
    <n v="0.2732811698306824"/>
  </r>
  <r>
    <x v="34"/>
    <s v="85734"/>
    <s v="PENZANCE"/>
    <x v="0"/>
    <n v="3887"/>
    <n v="3724"/>
    <n v="3413"/>
    <n v="1167"/>
    <n v="3939"/>
    <n v="7611"/>
    <n v="8519"/>
    <n v="0.95806534602521221"/>
    <n v="1.1193010116936013"/>
  </r>
  <r>
    <x v="22"/>
    <s v="86042"/>
    <s v="FARNBORO"/>
    <x v="0"/>
    <n v="5518"/>
    <n v="12776"/>
    <n v="4362"/>
    <n v="4060"/>
    <n v="81"/>
    <n v="18294"/>
    <n v="8503"/>
    <n v="2.3153316418992387"/>
    <n v="0.46479720126817536"/>
  </r>
  <r>
    <x v="34"/>
    <s v="17105"/>
    <s v="HORSFORTH"/>
    <x v="0"/>
    <n v="4621"/>
    <n v="11643"/>
    <n v="4253"/>
    <n v="3257"/>
    <n v="979"/>
    <n v="16264"/>
    <n v="8489"/>
    <n v="2.5195845055182859"/>
    <n v="0.52195031972454498"/>
  </r>
  <r>
    <x v="34"/>
    <s v="51541"/>
    <s v="WOODGRAPK"/>
    <x v="0"/>
    <n v="6982"/>
    <n v="1448"/>
    <n v="6422"/>
    <n v="1657"/>
    <n v="352"/>
    <n v="8430"/>
    <n v="8431"/>
    <n v="0.20739043254081924"/>
    <n v="1.0001186239620403"/>
  </r>
  <r>
    <x v="34"/>
    <s v="04827"/>
    <s v="DUNBAR"/>
    <x v="0"/>
    <n v="3517"/>
    <n v="6877"/>
    <n v="4537"/>
    <n v="3699"/>
    <n v="185"/>
    <n v="10394"/>
    <n v="8421"/>
    <n v="1.9553596815467729"/>
    <n v="0.81017894939388113"/>
  </r>
  <r>
    <x v="34"/>
    <s v="36080"/>
    <s v="LPLCEN NL"/>
    <x v="0"/>
    <n v="2350"/>
    <n v="3464"/>
    <n v="2539"/>
    <n v="2653"/>
    <n v="3223"/>
    <n v="5814"/>
    <n v="8415"/>
    <n v="1.4740425531914894"/>
    <n v="1.4473684210526316"/>
  </r>
  <r>
    <x v="28"/>
    <s v="18471"/>
    <s v="BRADLEY J"/>
    <x v="0"/>
    <n v="2979"/>
    <n v="7464"/>
    <n v="1818"/>
    <n v="6466"/>
    <n v="79"/>
    <n v="10443"/>
    <n v="8363"/>
    <n v="2.5055387713997987"/>
    <n v="0.80082351814612662"/>
  </r>
  <r>
    <x v="34"/>
    <s v="40036"/>
    <s v="BANGOR"/>
    <x v="0"/>
    <n v="5486"/>
    <n v="3952"/>
    <n v="5513"/>
    <n v="2566"/>
    <n v="267"/>
    <n v="9438"/>
    <n v="8346"/>
    <n v="0.72037914691943128"/>
    <n v="0.88429752066115708"/>
  </r>
  <r>
    <x v="34"/>
    <s v="18022"/>
    <s v="KNOTTINLY"/>
    <x v="0"/>
    <n v="300"/>
    <n v="403"/>
    <n v="191"/>
    <n v="143"/>
    <n v="7959"/>
    <n v="703"/>
    <n v="8293"/>
    <n v="1.3433333333333333"/>
    <n v="11.796586059743955"/>
  </r>
  <r>
    <x v="34"/>
    <s v="52702"/>
    <s v="W HAM HL"/>
    <x v="0"/>
    <n v="2421"/>
    <n v="4934"/>
    <n v="2508"/>
    <n v="5761"/>
    <n v="22"/>
    <n v="7355"/>
    <n v="8291"/>
    <n v="2.0380008261049154"/>
    <n v="1.1272603670972128"/>
  </r>
  <r>
    <x v="34"/>
    <s v="61100"/>
    <s v="WELINGBRO"/>
    <x v="0"/>
    <n v="2803"/>
    <n v="7287"/>
    <n v="3458"/>
    <n v="4758"/>
    <n v="59"/>
    <n v="10090"/>
    <n v="8275"/>
    <n v="2.5997145915090973"/>
    <n v="0.82011892963330024"/>
  </r>
  <r>
    <x v="34"/>
    <s v="18076"/>
    <s v="S KIRKBYJ"/>
    <x v="0"/>
    <n v="2024"/>
    <n v="5173"/>
    <n v="1788"/>
    <n v="6471"/>
    <n v="9"/>
    <n v="7197"/>
    <n v="8268"/>
    <n v="2.5558300395256919"/>
    <n v="1.1488120050020842"/>
  </r>
  <r>
    <x v="34"/>
    <s v="87181"/>
    <s v="HAMPTON C"/>
    <x v="0"/>
    <n v="1357"/>
    <n v="4739"/>
    <n v="1246"/>
    <n v="302"/>
    <n v="6712"/>
    <n v="6096"/>
    <n v="8260"/>
    <n v="3.492262343404569"/>
    <n v="1.3549868766404201"/>
  </r>
  <r>
    <x v="34"/>
    <s v="41130"/>
    <s v="WREXHMGEN"/>
    <x v="0"/>
    <n v="3708"/>
    <n v="5824"/>
    <n v="4661"/>
    <n v="2471"/>
    <n v="1089"/>
    <n v="9532"/>
    <n v="8221"/>
    <n v="1.5706580366774541"/>
    <n v="0.86246328157784302"/>
  </r>
  <r>
    <x v="34"/>
    <s v="12112"/>
    <s v="ALNMOUTH"/>
    <x v="0"/>
    <n v="3302"/>
    <n v="9256"/>
    <n v="3448"/>
    <n v="4702"/>
    <n v="69"/>
    <n v="12558"/>
    <n v="8219"/>
    <n v="2.8031496062992125"/>
    <n v="0.65448319796145882"/>
  </r>
  <r>
    <x v="34"/>
    <s v="18414"/>
    <s v="HORBURYJN"/>
    <x v="0"/>
    <n v="1854"/>
    <n v="3883"/>
    <n v="2087"/>
    <n v="6103"/>
    <n v="9"/>
    <n v="5737"/>
    <n v="8199"/>
    <n v="2.094390507011866"/>
    <n v="1.4291441519958166"/>
  </r>
  <r>
    <x v="34"/>
    <s v="44999"/>
    <s v="STOKEJUNC"/>
    <x v="0"/>
    <n v="3250"/>
    <n v="4505"/>
    <n v="3460"/>
    <n v="4658"/>
    <n v="6"/>
    <n v="7755"/>
    <n v="8124"/>
    <n v="1.3861538461538461"/>
    <n v="1.0475822050290136"/>
  </r>
  <r>
    <x v="34"/>
    <s v="78351"/>
    <s v="BARGOED"/>
    <x v="0"/>
    <n v="804"/>
    <n v="2286"/>
    <n v="1462"/>
    <n v="990"/>
    <n v="5664"/>
    <n v="3090"/>
    <n v="8116"/>
    <n v="2.8432835820895521"/>
    <n v="2.6265372168284791"/>
  </r>
  <r>
    <x v="34"/>
    <s v="19007"/>
    <s v="BRIDLINTN"/>
    <x v="0"/>
    <n v="3682"/>
    <n v="3547"/>
    <n v="3214"/>
    <n v="3379"/>
    <n v="1520"/>
    <n v="7229"/>
    <n v="8113"/>
    <n v="0.96333514394350894"/>
    <n v="1.1222852400055332"/>
  </r>
  <r>
    <x v="34"/>
    <s v="44303"/>
    <s v="NEWKXNGEJ"/>
    <x v="0"/>
    <n v="2783"/>
    <n v="3319"/>
    <n v="2709"/>
    <n v="5188"/>
    <n v="202"/>
    <n v="6102"/>
    <n v="8099"/>
    <n v="1.192597915918074"/>
    <n v="1.3272697476237298"/>
  </r>
  <r>
    <x v="34"/>
    <s v="64313"/>
    <s v="TALERDDIG"/>
    <x v="0"/>
    <n v="937"/>
    <n v="2921"/>
    <n v="1318"/>
    <n v="6763"/>
    <n v="14"/>
    <n v="3858"/>
    <n v="8095"/>
    <n v="3.1173959445037354"/>
    <n v="2.098237428719544"/>
  </r>
  <r>
    <x v="34"/>
    <s v="65316"/>
    <s v="LICHFCITY"/>
    <x v="0"/>
    <n v="2898"/>
    <n v="6519"/>
    <n v="2771"/>
    <n v="1166"/>
    <n v="4157"/>
    <n v="9417"/>
    <n v="8094"/>
    <n v="2.2494824016563149"/>
    <n v="0.85950939789741954"/>
  </r>
  <r>
    <x v="34"/>
    <s v="78008"/>
    <s v="Y RHONDDA"/>
    <x v="0"/>
    <n v="3329"/>
    <n v="4560"/>
    <n v="1639"/>
    <n v="6394"/>
    <n v="34"/>
    <n v="7889"/>
    <n v="8067"/>
    <n v="1.3697807149294083"/>
    <n v="1.0225630624920776"/>
  </r>
  <r>
    <x v="34"/>
    <s v="88490"/>
    <s v="PETTSWDJC"/>
    <x v="0"/>
    <n v="1379"/>
    <n v="6451"/>
    <n v="2850"/>
    <n v="5086"/>
    <n v="109"/>
    <n v="7830"/>
    <n v="8045"/>
    <n v="4.6780275562001448"/>
    <n v="1.0274584929757344"/>
  </r>
  <r>
    <x v="34"/>
    <s v="70353"/>
    <s v="AYLESBURY"/>
    <x v="0"/>
    <n v="2977"/>
    <n v="3213"/>
    <n v="3548"/>
    <n v="3366"/>
    <n v="1127"/>
    <n v="6190"/>
    <n v="8041"/>
    <n v="1.0792744373530401"/>
    <n v="1.2990306946688206"/>
  </r>
  <r>
    <x v="34"/>
    <s v="89347"/>
    <s v="OTFORDJN"/>
    <x v="0"/>
    <n v="4172"/>
    <n v="8223"/>
    <n v="3949"/>
    <n v="4040"/>
    <n v="6"/>
    <n v="12395"/>
    <n v="7995"/>
    <n v="1.9709971236816874"/>
    <n v="0.64501815248083905"/>
  </r>
  <r>
    <x v="34"/>
    <s v="44113"/>
    <s v="SLEAFORD"/>
    <x v="0"/>
    <n v="2712"/>
    <n v="2025"/>
    <n v="3408"/>
    <n v="3918"/>
    <n v="651"/>
    <n v="4737"/>
    <n v="7977"/>
    <n v="0.74668141592920356"/>
    <n v="1.6839772007599747"/>
  </r>
  <r>
    <x v="34"/>
    <s v="89392"/>
    <s v="WADHURST"/>
    <x v="0"/>
    <n v="6418"/>
    <n v="15757"/>
    <n v="5845"/>
    <n v="2093"/>
    <n v="10"/>
    <n v="22175"/>
    <n v="7948"/>
    <n v="2.4551262075412903"/>
    <n v="0.35842164599774523"/>
  </r>
  <r>
    <x v="34"/>
    <s v="78381"/>
    <s v="CORYTON"/>
    <x v="0"/>
    <n v="188"/>
    <n v="699"/>
    <n v="158"/>
    <n v="33"/>
    <n v="7751"/>
    <n v="887"/>
    <n v="7942"/>
    <s v=""/>
    <n v="8.9537767756482527"/>
  </r>
  <r>
    <x v="34"/>
    <s v="48215"/>
    <s v="BRUNDALL"/>
    <x v="0"/>
    <n v="4389"/>
    <n v="4321"/>
    <n v="5063"/>
    <n v="2775"/>
    <n v="95"/>
    <n v="8710"/>
    <n v="7933"/>
    <n v="0.98450672134882666"/>
    <n v="0.91079219288174507"/>
  </r>
  <r>
    <x v="34"/>
    <s v="86441"/>
    <s v="BOGNOR"/>
    <x v="0"/>
    <n v="1238"/>
    <n v="2314"/>
    <n v="1356"/>
    <n v="1997"/>
    <n v="4574"/>
    <n v="3552"/>
    <n v="7927"/>
    <n v="1.8691437802907915"/>
    <n v="2.2317004504504503"/>
  </r>
  <r>
    <x v="10"/>
    <s v="65006"/>
    <s v="BUSHBURYJ"/>
    <x v="0"/>
    <n v="6315"/>
    <n v="10862"/>
    <n v="4188"/>
    <n v="3684"/>
    <n v="3"/>
    <n v="17177"/>
    <n v="7875"/>
    <n v="1.7200316706254948"/>
    <n v="0.45846189672236132"/>
  </r>
  <r>
    <x v="34"/>
    <s v="59401"/>
    <s v="MARKETHBR"/>
    <x v="0"/>
    <n v="5130"/>
    <n v="7759"/>
    <n v="4819"/>
    <n v="2794"/>
    <n v="232"/>
    <n v="12889"/>
    <n v="7845"/>
    <n v="1.5124756335282652"/>
    <n v="0.60865854604701686"/>
  </r>
  <r>
    <x v="34"/>
    <s v="76357"/>
    <s v="HEREFORD"/>
    <x v="0"/>
    <n v="4815"/>
    <n v="7101"/>
    <n v="3332"/>
    <n v="1656"/>
    <n v="2852"/>
    <n v="11916"/>
    <n v="7840"/>
    <n v="1.4747663551401868"/>
    <n v="0.65793890567304469"/>
  </r>
  <r>
    <x v="2"/>
    <s v="87203"/>
    <s v="BATTSEAPK"/>
    <x v="0"/>
    <n v="7844"/>
    <n v="33298"/>
    <n v="2506"/>
    <n v="4678"/>
    <n v="631"/>
    <n v="41142"/>
    <n v="7815"/>
    <n v="4.2450280469148396"/>
    <n v="0.18995187399737495"/>
  </r>
  <r>
    <x v="34"/>
    <s v="15501"/>
    <s v="NUNTHORPE"/>
    <x v="0"/>
    <n v="1896"/>
    <n v="4033"/>
    <n v="2948"/>
    <n v="3142"/>
    <n v="1652"/>
    <n v="5929"/>
    <n v="7742"/>
    <n v="2.1271097046413501"/>
    <n v="1.3057851239669422"/>
  </r>
  <r>
    <x v="34"/>
    <s v="88284"/>
    <s v="BOPEEP JN"/>
    <x v="0"/>
    <n v="3225"/>
    <n v="6826"/>
    <n v="2466"/>
    <n v="5269"/>
    <n v="0"/>
    <n v="10051"/>
    <n v="7735"/>
    <n v="2.1165891472868217"/>
    <n v="0.76957516665008452"/>
  </r>
  <r>
    <x v="25"/>
    <s v="81305"/>
    <s v="FILTON AW"/>
    <x v="0"/>
    <n v="1250"/>
    <n v="3892"/>
    <n v="1967"/>
    <n v="4980"/>
    <n v="766"/>
    <n v="5142"/>
    <n v="7713"/>
    <n v="3.1135999999999999"/>
    <n v="1.5"/>
  </r>
  <r>
    <x v="34"/>
    <s v="89403"/>
    <s v="MAIDSTN E"/>
    <x v="0"/>
    <n v="4903"/>
    <n v="6495"/>
    <n v="4748"/>
    <n v="2783"/>
    <n v="182"/>
    <n v="11398"/>
    <n v="7713"/>
    <n v="1.3246991637772791"/>
    <n v="0.67669766625723815"/>
  </r>
  <r>
    <x v="34"/>
    <s v="87959"/>
    <s v="ARUNDELJN"/>
    <x v="0"/>
    <n v="3204"/>
    <n v="6312"/>
    <n v="2657"/>
    <n v="5025"/>
    <n v="25"/>
    <n v="9516"/>
    <n v="7707"/>
    <n v="1.9700374531835205"/>
    <n v="0.80989911727616648"/>
  </r>
  <r>
    <x v="34"/>
    <s v="48013"/>
    <s v="N WALSHAM"/>
    <x v="0"/>
    <n v="6646"/>
    <n v="8020"/>
    <n v="3415"/>
    <n v="4100"/>
    <n v="167"/>
    <n v="14666"/>
    <n v="7682"/>
    <n v="1.2067408967800179"/>
    <n v="0.52379653620619115"/>
  </r>
  <r>
    <x v="34"/>
    <s v="83603"/>
    <s v="DAWLISHWN"/>
    <x v="0"/>
    <n v="4212"/>
    <n v="9002"/>
    <n v="3480"/>
    <n v="4096"/>
    <n v="68"/>
    <n v="13214"/>
    <n v="7644"/>
    <n v="2.1372269705603038"/>
    <n v="0.57847737248372932"/>
  </r>
  <r>
    <x v="34"/>
    <s v="88418"/>
    <s v="ELTHAM"/>
    <x v="0"/>
    <n v="3534"/>
    <n v="10727"/>
    <n v="3463"/>
    <n v="4137"/>
    <n v="43"/>
    <n v="14261"/>
    <n v="7643"/>
    <n v="3.0353706847764572"/>
    <n v="0.53593717130635998"/>
  </r>
  <r>
    <x v="19"/>
    <s v="52701"/>
    <s v="BOW JUNCT"/>
    <x v="0"/>
    <n v="1655"/>
    <n v="5762"/>
    <n v="1267"/>
    <n v="6339"/>
    <n v="2"/>
    <n v="7417"/>
    <n v="7608"/>
    <n v="3.481570996978852"/>
    <n v="1.0257516516111636"/>
  </r>
  <r>
    <x v="18"/>
    <s v="23480"/>
    <s v="LOVERSALL"/>
    <x v="0"/>
    <n v="2803"/>
    <n v="7469"/>
    <n v="4187"/>
    <n v="3368"/>
    <n v="10"/>
    <n v="10272"/>
    <n v="7565"/>
    <n v="2.6646450231894399"/>
    <n v="0.73646806853582558"/>
  </r>
  <r>
    <x v="34"/>
    <s v="56245"/>
    <s v="KIRKBYSJN"/>
    <x v="0"/>
    <n v="4262"/>
    <n v="5360"/>
    <n v="3782"/>
    <n v="3752"/>
    <n v="26"/>
    <n v="9622"/>
    <n v="7560"/>
    <n v="1.2576255279211637"/>
    <n v="0.78569943878611515"/>
  </r>
  <r>
    <x v="32"/>
    <s v="88422"/>
    <s v="BARNEHRST"/>
    <x v="0"/>
    <n v="1966"/>
    <n v="5301"/>
    <n v="1935"/>
    <n v="4207"/>
    <n v="1412"/>
    <n v="7267"/>
    <n v="7554"/>
    <n v="2.6963377416073246"/>
    <n v="1.0394936012109537"/>
  </r>
  <r>
    <x v="33"/>
    <s v="57458"/>
    <s v="STENSONJN"/>
    <x v="0"/>
    <n v="1606"/>
    <n v="3151"/>
    <n v="2275"/>
    <n v="5195"/>
    <n v="3"/>
    <n v="4757"/>
    <n v="7473"/>
    <n v="1.9620174346201744"/>
    <n v="1.5709480765188144"/>
  </r>
  <r>
    <x v="34"/>
    <s v="06136"/>
    <s v="DUMBRTN C"/>
    <x v="0"/>
    <n v="1063"/>
    <n v="3650"/>
    <n v="1116"/>
    <n v="5481"/>
    <n v="869"/>
    <n v="4713"/>
    <n v="7466"/>
    <n v="3.4336782690498588"/>
    <n v="1.5841290048801189"/>
  </r>
  <r>
    <x v="7"/>
    <s v="16460"/>
    <s v="COLTONJN"/>
    <x v="0"/>
    <n v="1759"/>
    <n v="7072"/>
    <n v="2827"/>
    <n v="4621"/>
    <n v="7"/>
    <n v="8831"/>
    <n v="7455"/>
    <n v="4.020466173962479"/>
    <n v="0.84418525648284448"/>
  </r>
  <r>
    <x v="34"/>
    <s v="68151"/>
    <s v="CHARFIELD"/>
    <x v="0"/>
    <n v="5505"/>
    <n v="4197"/>
    <n v="4558"/>
    <n v="2880"/>
    <n v="0"/>
    <n v="9702"/>
    <n v="7438"/>
    <n v="0.76239782016348778"/>
    <n v="0.76664605236033811"/>
  </r>
  <r>
    <x v="34"/>
    <s v="53241"/>
    <s v="HERTFORDN"/>
    <x v="0"/>
    <n v="3630"/>
    <n v="6134"/>
    <n v="3222"/>
    <n v="1268"/>
    <n v="2894"/>
    <n v="9764"/>
    <n v="7384"/>
    <n v="1.6898071625344353"/>
    <n v="0.75624743957394513"/>
  </r>
  <r>
    <x v="34"/>
    <s v="73255"/>
    <s v="W EALING"/>
    <x v="0"/>
    <n v="6637"/>
    <n v="9029"/>
    <n v="1663"/>
    <n v="5091"/>
    <n v="616"/>
    <n v="15666"/>
    <n v="7370"/>
    <n v="1.360403796896188"/>
    <n v="0.47044555087450529"/>
  </r>
  <r>
    <x v="34"/>
    <s v="68137"/>
    <s v="STANDISHJ"/>
    <x v="0"/>
    <n v="3479"/>
    <n v="4533"/>
    <n v="3751"/>
    <n v="3575"/>
    <n v="30"/>
    <n v="8012"/>
    <n v="7356"/>
    <n v="1.3029606208680655"/>
    <n v="0.91812281577633548"/>
  </r>
  <r>
    <x v="34"/>
    <s v="19023"/>
    <s v="BEVERLEY"/>
    <x v="0"/>
    <n v="3806"/>
    <n v="2971"/>
    <n v="4525"/>
    <n v="2148"/>
    <n v="658"/>
    <n v="6777"/>
    <n v="7331"/>
    <n v="0.78060956384655811"/>
    <n v="1.0817470857311495"/>
  </r>
  <r>
    <x v="34"/>
    <s v="40046"/>
    <s v="LLANDUDNO"/>
    <x v="0"/>
    <n v="544"/>
    <n v="484"/>
    <n v="679"/>
    <n v="98"/>
    <n v="6554"/>
    <n v="1028"/>
    <n v="7331"/>
    <n v="0.88970588235294112"/>
    <n v="7.131322957198444"/>
  </r>
  <r>
    <x v="34"/>
    <s v="16201"/>
    <s v="SCARBORO"/>
    <x v="0"/>
    <n v="1642"/>
    <n v="3099"/>
    <n v="1592"/>
    <n v="257"/>
    <n v="5466"/>
    <n v="4741"/>
    <n v="7315"/>
    <n v="1.887332521315469"/>
    <n v="1.54292343387471"/>
  </r>
  <r>
    <x v="34"/>
    <s v="16912"/>
    <s v="CASTLFORD"/>
    <x v="0"/>
    <n v="1752"/>
    <n v="4695"/>
    <n v="1695"/>
    <n v="3114"/>
    <n v="2486"/>
    <n v="6447"/>
    <n v="7295"/>
    <n v="2.6797945205479454"/>
    <n v="1.1315340468434931"/>
  </r>
  <r>
    <x v="34"/>
    <s v="25389"/>
    <s v="PENISTONE"/>
    <x v="0"/>
    <n v="1136"/>
    <n v="5578"/>
    <n v="1213"/>
    <n v="6054"/>
    <n v="21"/>
    <n v="6714"/>
    <n v="7288"/>
    <n v="4.910211267605634"/>
    <n v="1.085492999702115"/>
  </r>
  <r>
    <x v="34"/>
    <s v="83038"/>
    <s v="TIVERTNPW"/>
    <x v="0"/>
    <n v="6481"/>
    <n v="8855"/>
    <n v="5468"/>
    <n v="1702"/>
    <n v="93"/>
    <n v="15336"/>
    <n v="7263"/>
    <n v="1.3663014966826108"/>
    <n v="0.47359154929577463"/>
  </r>
  <r>
    <x v="34"/>
    <s v="84411"/>
    <s v="LISKEARD"/>
    <x v="0"/>
    <n v="5538"/>
    <n v="5030"/>
    <n v="4810"/>
    <n v="1851"/>
    <n v="574"/>
    <n v="10568"/>
    <n v="7235"/>
    <n v="0.90827013362224629"/>
    <n v="0.68461392884178651"/>
  </r>
  <r>
    <x v="34"/>
    <s v="76251"/>
    <s v="ABERGAVNY"/>
    <x v="0"/>
    <n v="6352"/>
    <n v="7123"/>
    <n v="4809"/>
    <n v="2102"/>
    <n v="244"/>
    <n v="13475"/>
    <n v="7155"/>
    <n v="1.1213790931989924"/>
    <n v="0.53098330241187386"/>
  </r>
  <r>
    <x v="34"/>
    <s v="03018"/>
    <s v="USAN"/>
    <x v="0"/>
    <n v="2058"/>
    <n v="2486"/>
    <n v="2669"/>
    <n v="4472"/>
    <n v="6"/>
    <n v="4544"/>
    <n v="7147"/>
    <n v="1.2079689018464528"/>
    <n v="1.572843309859155"/>
  </r>
  <r>
    <x v="34"/>
    <s v="87991"/>
    <s v="SHORHAMSX"/>
    <x v="0"/>
    <n v="2490"/>
    <n v="4000"/>
    <n v="2339"/>
    <n v="4735"/>
    <n v="58"/>
    <n v="6490"/>
    <n v="7132"/>
    <n v="1.606425702811245"/>
    <n v="1.0989214175654853"/>
  </r>
  <r>
    <x v="34"/>
    <s v="36076"/>
    <s v="SANDHILLS"/>
    <x v="0"/>
    <n v="3378"/>
    <n v="4937"/>
    <n v="3014"/>
    <n v="3066"/>
    <n v="1044"/>
    <n v="8315"/>
    <n v="7124"/>
    <n v="1.4615156897572528"/>
    <n v="0.85676488274203244"/>
  </r>
  <r>
    <x v="34"/>
    <s v="78400"/>
    <s v="RADYR"/>
    <x v="0"/>
    <n v="2283"/>
    <n v="6731"/>
    <n v="2343"/>
    <n v="3133"/>
    <n v="1641"/>
    <n v="9014"/>
    <n v="7117"/>
    <n v="2.9483136224266318"/>
    <n v="0.78954958952740184"/>
  </r>
  <r>
    <x v="34"/>
    <s v="86301"/>
    <s v="COSHAM"/>
    <x v="0"/>
    <n v="3323"/>
    <n v="4532"/>
    <n v="2425"/>
    <n v="4530"/>
    <n v="137"/>
    <n v="7855"/>
    <n v="7092"/>
    <n v="1.3638278663857959"/>
    <n v="0.90286441756842772"/>
  </r>
  <r>
    <x v="34"/>
    <s v="80411"/>
    <s v="CARMARTJN"/>
    <x v="0"/>
    <n v="3645"/>
    <n v="1601"/>
    <n v="4598"/>
    <n v="2361"/>
    <n v="131"/>
    <n v="5246"/>
    <n v="7090"/>
    <n v="0.43923182441700959"/>
    <n v="1.3515059092642012"/>
  </r>
  <r>
    <x v="34"/>
    <s v="42231"/>
    <s v="WEM"/>
    <x v="0"/>
    <n v="3790"/>
    <n v="3403"/>
    <n v="4505"/>
    <n v="2446"/>
    <n v="126"/>
    <n v="7193"/>
    <n v="7077"/>
    <n v="0.89788918205804746"/>
    <n v="0.98387321006534134"/>
  </r>
  <r>
    <x v="34"/>
    <s v="13152"/>
    <s v="PELAWMETJ"/>
    <x v="0"/>
    <n v="7905"/>
    <n v="4786"/>
    <n v="5559"/>
    <n v="1486"/>
    <n v="16"/>
    <n v="12691"/>
    <n v="7061"/>
    <n v="0.6054395951929159"/>
    <n v="0.55637853597037268"/>
  </r>
  <r>
    <x v="34"/>
    <s v="51351"/>
    <s v="UPMINSTER"/>
    <x v="0"/>
    <n v="2970"/>
    <n v="3234"/>
    <n v="2797"/>
    <n v="3990"/>
    <n v="263"/>
    <n v="6204"/>
    <n v="7050"/>
    <n v="1.0888888888888888"/>
    <n v="1.1363636363636365"/>
  </r>
  <r>
    <x v="34"/>
    <s v="66211"/>
    <s v="WHITACREJ"/>
    <x v="0"/>
    <n v="2996"/>
    <n v="7079"/>
    <n v="2620"/>
    <n v="4389"/>
    <n v="23"/>
    <n v="10075"/>
    <n v="7032"/>
    <n v="2.3628170894526033"/>
    <n v="0.69796526054590569"/>
  </r>
  <r>
    <x v="34"/>
    <s v="66444"/>
    <s v="WHTLKSEND"/>
    <x v="0"/>
    <n v="3058"/>
    <n v="8745"/>
    <n v="3320"/>
    <n v="828"/>
    <n v="2844"/>
    <n v="11803"/>
    <n v="6992"/>
    <n v="2.8597122302158273"/>
    <n v="0.59239176480555789"/>
  </r>
  <r>
    <x v="34"/>
    <s v="75356"/>
    <s v="BATHAMPTN"/>
    <x v="0"/>
    <n v="4297"/>
    <n v="4471"/>
    <n v="3396"/>
    <n v="3547"/>
    <n v="42"/>
    <n v="8768"/>
    <n v="6985"/>
    <n v="1.0404933674656738"/>
    <n v="0.79664689781021902"/>
  </r>
  <r>
    <x v="34"/>
    <s v="83431"/>
    <s v="EXETERCEN"/>
    <x v="0"/>
    <n v="874"/>
    <n v="2472"/>
    <n v="776"/>
    <n v="1739"/>
    <n v="4419"/>
    <n v="3346"/>
    <n v="6934"/>
    <n v="2.8283752860411902"/>
    <n v="2.0723251643753735"/>
  </r>
  <r>
    <x v="34"/>
    <s v="88461"/>
    <s v="SIDCUP"/>
    <x v="0"/>
    <n v="2406"/>
    <n v="7656"/>
    <n v="2505"/>
    <n v="4201"/>
    <n v="220"/>
    <n v="10062"/>
    <n v="6926"/>
    <n v="3.1820448877805485"/>
    <n v="0.68833233949513017"/>
  </r>
  <r>
    <x v="34"/>
    <s v="52051"/>
    <s v="HIGHBYELL"/>
    <x v="0"/>
    <n v="591"/>
    <n v="2183"/>
    <n v="622"/>
    <n v="482"/>
    <n v="5794"/>
    <n v="2774"/>
    <n v="6898"/>
    <n v="3.6937394247038915"/>
    <n v="2.4866618601297765"/>
  </r>
  <r>
    <x v="34"/>
    <s v="89475"/>
    <s v="MARGATE"/>
    <x v="0"/>
    <n v="2761"/>
    <n v="5838"/>
    <n v="2849"/>
    <n v="2051"/>
    <n v="1978"/>
    <n v="8599"/>
    <n v="6878"/>
    <n v="2.1144512857660267"/>
    <n v="0.79986044888940577"/>
  </r>
  <r>
    <x v="34"/>
    <s v="08646"/>
    <s v="GIRVAN"/>
    <x v="0"/>
    <n v="5030"/>
    <n v="2545"/>
    <n v="4393"/>
    <n v="1854"/>
    <n v="625"/>
    <n v="7575"/>
    <n v="6872"/>
    <n v="0.50596421471172959"/>
    <n v="0.90719471947194719"/>
  </r>
  <r>
    <x v="34"/>
    <s v="48031"/>
    <s v="HOV&amp;WRXHM"/>
    <x v="0"/>
    <n v="2048"/>
    <n v="2691"/>
    <n v="5494"/>
    <n v="1361"/>
    <n v="7"/>
    <n v="4739"/>
    <n v="6862"/>
    <n v="1.31396484375"/>
    <n v="1.4479848069212915"/>
  </r>
  <r>
    <x v="34"/>
    <s v="79828"/>
    <s v="MAESTEG"/>
    <x v="0"/>
    <n v="319"/>
    <n v="1021"/>
    <n v="326"/>
    <n v="3"/>
    <n v="6532"/>
    <n v="1340"/>
    <n v="6861"/>
    <n v="3.2006269592476491"/>
    <n v="5.1201492537313431"/>
  </r>
  <r>
    <x v="34"/>
    <s v="87021"/>
    <s v="ALTON"/>
    <x v="0"/>
    <n v="1416"/>
    <n v="2691"/>
    <n v="2314"/>
    <n v="2821"/>
    <n v="1719"/>
    <n v="4107"/>
    <n v="6854"/>
    <n v="1.9004237288135593"/>
    <n v="1.6688580472364256"/>
  </r>
  <r>
    <x v="34"/>
    <s v="12001"/>
    <s v="BERWICK"/>
    <x v="0"/>
    <n v="4077"/>
    <n v="14073"/>
    <n v="4555"/>
    <n v="2039"/>
    <n v="258"/>
    <n v="18150"/>
    <n v="6852"/>
    <n v="3.451802796173657"/>
    <n v="0.37752066115702482"/>
  </r>
  <r>
    <x v="34"/>
    <s v="86074"/>
    <s v="ANDOVER"/>
    <x v="0"/>
    <n v="1874"/>
    <n v="3806"/>
    <n v="4861"/>
    <n v="1902"/>
    <n v="84"/>
    <n v="5680"/>
    <n v="6847"/>
    <n v="2.0309498399146211"/>
    <n v="1.2054577464788732"/>
  </r>
  <r>
    <x v="34"/>
    <s v="08712"/>
    <s v="KILMARNCK"/>
    <x v="0"/>
    <n v="2689"/>
    <n v="3471"/>
    <n v="3095"/>
    <n v="1883"/>
    <n v="1865"/>
    <n v="6160"/>
    <n v="6843"/>
    <n v="1.2908144291558199"/>
    <n v="1.1108766233766234"/>
  </r>
  <r>
    <x v="34"/>
    <s v="87103"/>
    <s v="ASCOT"/>
    <x v="0"/>
    <n v="2692"/>
    <n v="5947"/>
    <n v="3307"/>
    <n v="1584"/>
    <n v="1943"/>
    <n v="8639"/>
    <n v="6834"/>
    <n v="2.2091381872213969"/>
    <n v="0.79106378053015391"/>
  </r>
  <r>
    <x v="34"/>
    <s v="13316"/>
    <s v="HEXHAM"/>
    <x v="0"/>
    <n v="2716"/>
    <n v="1615"/>
    <n v="3063"/>
    <n v="1894"/>
    <n v="1868"/>
    <n v="4331"/>
    <n v="6825"/>
    <n v="0.59462444771723122"/>
    <n v="1.5758485338259063"/>
  </r>
  <r>
    <x v="29"/>
    <s v="45002"/>
    <s v="TALLNGTNJ"/>
    <x v="0"/>
    <n v="4079"/>
    <n v="6704"/>
    <n v="4442"/>
    <n v="2360"/>
    <n v="4"/>
    <n v="10783"/>
    <n v="6806"/>
    <n v="1.6435400833537632"/>
    <n v="0.63117870722433456"/>
  </r>
  <r>
    <x v="34"/>
    <s v="81913"/>
    <s v="UPHILL JN"/>
    <x v="0"/>
    <n v="1003"/>
    <n v="2084"/>
    <n v="1299"/>
    <n v="5502"/>
    <n v="3"/>
    <n v="3087"/>
    <n v="6804"/>
    <n v="2.0777666999002991"/>
    <n v="2.204081632653061"/>
  </r>
  <r>
    <x v="34"/>
    <s v="64813"/>
    <s v="WELLINGTN"/>
    <x v="0"/>
    <n v="3165"/>
    <n v="5850"/>
    <n v="3185"/>
    <n v="3276"/>
    <n v="290"/>
    <n v="9015"/>
    <n v="6751"/>
    <n v="1.8483412322274881"/>
    <n v="0.74886300610094292"/>
  </r>
  <r>
    <x v="34"/>
    <s v="05022"/>
    <s v="GREENHLLO"/>
    <x v="0"/>
    <n v="2165"/>
    <n v="5387"/>
    <n v="2249"/>
    <n v="4495"/>
    <n v="3"/>
    <n v="7552"/>
    <n v="6747"/>
    <n v="2.4882217090069285"/>
    <n v="0.89340572033898302"/>
  </r>
  <r>
    <x v="34"/>
    <s v="04203"/>
    <s v="DALMENYJN"/>
    <x v="0"/>
    <n v="2367"/>
    <n v="3540"/>
    <n v="2627"/>
    <n v="4072"/>
    <n v="18"/>
    <n v="5907"/>
    <n v="6717"/>
    <n v="1.4955640050697085"/>
    <n v="1.1371254443880143"/>
  </r>
  <r>
    <x v="34"/>
    <s v="73778"/>
    <s v="LHR T 2&amp;3"/>
    <x v="0"/>
    <n v="1294"/>
    <n v="2675"/>
    <n v="1417"/>
    <n v="1540"/>
    <n v="3758"/>
    <n v="3969"/>
    <n v="6715"/>
    <n v="2.0672333848531683"/>
    <n v="1.691861929957168"/>
  </r>
  <r>
    <x v="34"/>
    <s v="74449"/>
    <s v="WOLVECOTJ"/>
    <x v="0"/>
    <n v="1938"/>
    <n v="4103"/>
    <n v="1817"/>
    <n v="4851"/>
    <n v="15"/>
    <n v="6041"/>
    <n v="6683"/>
    <n v="2.1171310629514966"/>
    <n v="1.1062737957291839"/>
  </r>
  <r>
    <x v="34"/>
    <s v="86935"/>
    <s v="POOLE"/>
    <x v="0"/>
    <n v="2500"/>
    <n v="3780"/>
    <n v="3684"/>
    <n v="1405"/>
    <n v="1576"/>
    <n v="6280"/>
    <n v="6665"/>
    <n v="1.512"/>
    <n v="1.0613057324840764"/>
  </r>
  <r>
    <x v="2"/>
    <s v="87215"/>
    <s v="NINEELMSJ"/>
    <x v="0"/>
    <n v="1722"/>
    <n v="7937"/>
    <n v="1202"/>
    <n v="5373"/>
    <n v="81"/>
    <n v="9659"/>
    <n v="6656"/>
    <n v="4.6091753774680608"/>
    <n v="0.68909825033647376"/>
  </r>
  <r>
    <x v="34"/>
    <s v="08105"/>
    <s v="KILWINING"/>
    <x v="0"/>
    <n v="3665"/>
    <n v="2211"/>
    <n v="4084"/>
    <n v="2218"/>
    <n v="341"/>
    <n v="5876"/>
    <n v="6643"/>
    <n v="0.60327421555252392"/>
    <n v="1.1305309734513274"/>
  </r>
  <r>
    <x v="34"/>
    <s v="88479"/>
    <s v="BICKLEYJN"/>
    <x v="0"/>
    <n v="2541"/>
    <n v="6236"/>
    <n v="2501"/>
    <n v="4073"/>
    <n v="27"/>
    <n v="8777"/>
    <n v="6601"/>
    <n v="2.4541519086973631"/>
    <n v="0.75207929816566021"/>
  </r>
  <r>
    <x v="28"/>
    <s v="18481"/>
    <s v="CLAYTNWJN"/>
    <x v="0"/>
    <n v="1204"/>
    <n v="4326"/>
    <n v="1100"/>
    <n v="5474"/>
    <n v="24"/>
    <n v="5530"/>
    <n v="6598"/>
    <n v="3.5930232558139537"/>
    <n v="1.1931283905967451"/>
  </r>
  <r>
    <x v="34"/>
    <s v="38012"/>
    <s v="BIDSTON"/>
    <x v="0"/>
    <n v="1561"/>
    <n v="1426"/>
    <n v="1499"/>
    <n v="627"/>
    <n v="4467"/>
    <n v="2987"/>
    <n v="6593"/>
    <n v="0.91351697629724538"/>
    <n v="2.2072313357884163"/>
  </r>
  <r>
    <x v="34"/>
    <s v="80211"/>
    <s v="TENBY"/>
    <x v="0"/>
    <n v="2183"/>
    <n v="1085"/>
    <n v="2124"/>
    <n v="3802"/>
    <n v="661"/>
    <n v="3268"/>
    <n v="6587"/>
    <n v="0.49702244617498853"/>
    <n v="2.0156058751529988"/>
  </r>
  <r>
    <x v="34"/>
    <s v="78015"/>
    <s v="PORTH"/>
    <x v="0"/>
    <n v="1455"/>
    <n v="4773"/>
    <n v="4198"/>
    <n v="2347"/>
    <n v="38"/>
    <n v="6228"/>
    <n v="6583"/>
    <n v="3.2804123711340205"/>
    <n v="1.0570006422607579"/>
  </r>
  <r>
    <x v="34"/>
    <s v="65309"/>
    <s v="LICHFIELD NORTH JN"/>
    <x v="0"/>
    <n v="2878"/>
    <n v="5903"/>
    <n v="4755"/>
    <n v="1809"/>
    <n v="3"/>
    <n v="8781"/>
    <n v="6567"/>
    <n v="2.0510771369006253"/>
    <n v="0.74786470789203963"/>
  </r>
  <r>
    <x v="34"/>
    <s v="01154"/>
    <s v="DALWHINIE"/>
    <x v="0"/>
    <n v="3619"/>
    <n v="5985"/>
    <n v="4057"/>
    <n v="2492"/>
    <n v="3"/>
    <n v="9604"/>
    <n v="6552"/>
    <n v="1.6537717601547388"/>
    <n v="0.68221574344023328"/>
  </r>
  <r>
    <x v="34"/>
    <s v="82311"/>
    <s v="YEOVILPML"/>
    <x v="0"/>
    <n v="1563"/>
    <n v="3540"/>
    <n v="1680"/>
    <n v="3246"/>
    <n v="1596"/>
    <n v="5103"/>
    <n v="6522"/>
    <n v="2.2648752399232244"/>
    <n v="1.2780717225161669"/>
  </r>
  <r>
    <x v="29"/>
    <s v="46138"/>
    <s v="WHITTLSEA"/>
    <x v="0"/>
    <n v="4222"/>
    <n v="5612"/>
    <n v="3556"/>
    <n v="2952"/>
    <n v="4"/>
    <n v="9834"/>
    <n v="6512"/>
    <n v="1.3292278540975841"/>
    <n v="0.6621923937360179"/>
  </r>
  <r>
    <x v="34"/>
    <s v="82338"/>
    <s v="TEMPLECOM"/>
    <x v="0"/>
    <n v="1904"/>
    <n v="4765"/>
    <n v="4507"/>
    <n v="1982"/>
    <n v="13"/>
    <n v="6669"/>
    <n v="6502"/>
    <n v="2.5026260504201683"/>
    <n v="0.97495876443244867"/>
  </r>
  <r>
    <x v="34"/>
    <s v="81259"/>
    <s v="CLIFTONDN"/>
    <x v="0"/>
    <n v="952"/>
    <n v="4108"/>
    <n v="938"/>
    <n v="5335"/>
    <n v="183"/>
    <n v="5060"/>
    <n v="6456"/>
    <n v="4.3151260504201678"/>
    <n v="1.2758893280632411"/>
  </r>
  <r>
    <x v="34"/>
    <s v="68071"/>
    <s v="ASHCHURCH"/>
    <x v="0"/>
    <n v="1951"/>
    <n v="4176"/>
    <n v="3947"/>
    <n v="2458"/>
    <n v="30"/>
    <n v="6127"/>
    <n v="6435"/>
    <n v="2.1404407995899537"/>
    <n v="1.0502692998204668"/>
  </r>
  <r>
    <x v="34"/>
    <s v="80303"/>
    <s v="WHITLAND"/>
    <x v="0"/>
    <n v="4212"/>
    <n v="4121"/>
    <n v="4683"/>
    <n v="1565"/>
    <n v="165"/>
    <n v="8333"/>
    <n v="6413"/>
    <n v="0.97839506172839508"/>
    <n v="0.76959078363134525"/>
  </r>
  <r>
    <x v="34"/>
    <s v="66436"/>
    <s v="HATTON"/>
    <x v="0"/>
    <n v="3382"/>
    <n v="6026"/>
    <n v="3286"/>
    <n v="3078"/>
    <n v="43"/>
    <n v="9408"/>
    <n v="6407"/>
    <n v="1.781785925487877"/>
    <n v="0.68101615646258506"/>
  </r>
  <r>
    <x v="34"/>
    <s v="85111"/>
    <s v="PAR"/>
    <x v="0"/>
    <n v="2921"/>
    <n v="3499"/>
    <n v="3737"/>
    <n v="1920"/>
    <n v="696"/>
    <n v="6420"/>
    <n v="6353"/>
    <n v="1.1978774392331393"/>
    <n v="0.98956386292834886"/>
  </r>
  <r>
    <x v="34"/>
    <s v="13151"/>
    <s v="PELAW"/>
    <x v="0"/>
    <n v="10176"/>
    <n v="5092"/>
    <n v="3773"/>
    <n v="2549"/>
    <n v="28"/>
    <n v="15268"/>
    <n v="6350"/>
    <n v="0.50039308176100628"/>
    <n v="0.41590254126277182"/>
  </r>
  <r>
    <x v="34"/>
    <s v="50401"/>
    <s v="ROMFORD"/>
    <x v="0"/>
    <n v="2973"/>
    <n v="5319"/>
    <n v="2095"/>
    <n v="4177"/>
    <n v="78"/>
    <n v="8292"/>
    <n v="6350"/>
    <n v="1.7891019172552978"/>
    <n v="0.76579835986493006"/>
  </r>
  <r>
    <x v="34"/>
    <s v="36066"/>
    <s v="HALL ROAD"/>
    <x v="0"/>
    <n v="6679"/>
    <n v="3896"/>
    <n v="5859"/>
    <n v="375"/>
    <n v="100"/>
    <n v="10575"/>
    <n v="6334"/>
    <n v="0.58332085641563103"/>
    <n v="0.59895981087470451"/>
  </r>
  <r>
    <x v="34"/>
    <s v="32552"/>
    <s v="ROMILEY"/>
    <x v="0"/>
    <n v="3444"/>
    <n v="6440"/>
    <n v="3081"/>
    <n v="3113"/>
    <n v="122"/>
    <n v="9884"/>
    <n v="6316"/>
    <n v="1.8699186991869918"/>
    <n v="0.63901254552812625"/>
  </r>
  <r>
    <x v="34"/>
    <s v="87071"/>
    <s v="EFFINGMJN"/>
    <x v="0"/>
    <n v="2862"/>
    <n v="10340"/>
    <n v="2794"/>
    <n v="2735"/>
    <n v="781"/>
    <n v="13202"/>
    <n v="6310"/>
    <n v="3.6128581411600278"/>
    <n v="0.4779578851689138"/>
  </r>
  <r>
    <x v="34"/>
    <s v="38302"/>
    <s v="HOOTON"/>
    <x v="0"/>
    <n v="4419"/>
    <n v="3799"/>
    <n v="3941"/>
    <n v="1928"/>
    <n v="441"/>
    <n v="8218"/>
    <n v="6310"/>
    <n v="0.85969676397374972"/>
    <n v="0.76782672183012901"/>
  </r>
  <r>
    <x v="34"/>
    <s v="05111"/>
    <s v="POLMONT"/>
    <x v="0"/>
    <n v="2363"/>
    <n v="7547"/>
    <n v="1652"/>
    <n v="4567"/>
    <n v="65"/>
    <n v="9910"/>
    <n v="6284"/>
    <n v="3.1938214134574694"/>
    <n v="0.63410696266397581"/>
  </r>
  <r>
    <x v="34"/>
    <s v="79701"/>
    <s v="PTTALBTPW"/>
    <x v="0"/>
    <n v="2843"/>
    <n v="3306"/>
    <n v="3797"/>
    <n v="2334"/>
    <n v="149"/>
    <n v="6149"/>
    <n v="6280"/>
    <n v="1.1628561378825184"/>
    <n v="1.0213042771182306"/>
  </r>
  <r>
    <x v="34"/>
    <s v="87661"/>
    <s v="MITCHAMJN"/>
    <x v="0"/>
    <n v="3013"/>
    <n v="7496"/>
    <n v="2151"/>
    <n v="4068"/>
    <n v="58"/>
    <n v="10509"/>
    <n v="6277"/>
    <n v="2.4878858280783271"/>
    <n v="0.59729755447711486"/>
  </r>
  <r>
    <x v="34"/>
    <s v="07301"/>
    <s v="CUMBRNALD"/>
    <x v="0"/>
    <n v="1005"/>
    <n v="4637"/>
    <n v="1335"/>
    <n v="1962"/>
    <n v="2974"/>
    <n v="5642"/>
    <n v="6271"/>
    <n v="4.6139303482587062"/>
    <n v="1.1114852889046438"/>
  </r>
  <r>
    <x v="34"/>
    <s v="78215"/>
    <s v="PONTYPRID"/>
    <x v="0"/>
    <n v="1515"/>
    <n v="2774"/>
    <n v="1794"/>
    <n v="3610"/>
    <n v="858"/>
    <n v="4289"/>
    <n v="6262"/>
    <n v="1.831023102310231"/>
    <n v="1.4600139892748893"/>
  </r>
  <r>
    <x v="34"/>
    <s v="18441"/>
    <s v="MIRFIELD"/>
    <x v="0"/>
    <n v="5061"/>
    <n v="11068"/>
    <n v="2053"/>
    <n v="4115"/>
    <n v="68"/>
    <n v="16129"/>
    <n v="6236"/>
    <n v="2.1869195811104523"/>
    <n v="0.38663277326554651"/>
  </r>
  <r>
    <x v="34"/>
    <s v="57606"/>
    <s v="CLAY MLSJ"/>
    <x v="0"/>
    <n v="4218"/>
    <n v="5375"/>
    <n v="3071"/>
    <n v="3160"/>
    <n v="0"/>
    <n v="9593"/>
    <n v="6231"/>
    <n v="1.2743006164058797"/>
    <n v="0.6495361200875639"/>
  </r>
  <r>
    <x v="2"/>
    <s v="87250"/>
    <s v="EARLSFELD"/>
    <x v="0"/>
    <n v="5572"/>
    <n v="19536"/>
    <n v="1792"/>
    <n v="4364"/>
    <n v="63"/>
    <n v="25108"/>
    <n v="6219"/>
    <n v="3.5061019382627423"/>
    <n v="0.24768997928946948"/>
  </r>
  <r>
    <x v="34"/>
    <s v="83471"/>
    <s v="TOPSHAM"/>
    <x v="0"/>
    <n v="1584"/>
    <n v="2636"/>
    <n v="1603"/>
    <n v="4515"/>
    <n v="98"/>
    <n v="4220"/>
    <n v="6216"/>
    <n v="1.6641414141414141"/>
    <n v="1.4729857819905214"/>
  </r>
  <r>
    <x v="34"/>
    <s v="41111"/>
    <s v="WREXHMCEN"/>
    <x v="0"/>
    <n v="227"/>
    <n v="513"/>
    <n v="230"/>
    <n v="5"/>
    <n v="5929"/>
    <n v="740"/>
    <n v="6164"/>
    <n v="2.2599118942731278"/>
    <n v="8.3297297297297295"/>
  </r>
  <r>
    <x v="34"/>
    <s v="81911"/>
    <s v="WESTON SM"/>
    <x v="0"/>
    <n v="1620"/>
    <n v="3094"/>
    <n v="1524"/>
    <n v="1894"/>
    <n v="2729"/>
    <n v="4714"/>
    <n v="6147"/>
    <n v="1.9098765432098765"/>
    <n v="1.3039881204921511"/>
  </r>
  <r>
    <x v="34"/>
    <s v="88111"/>
    <s v="WWORTHING"/>
    <x v="0"/>
    <n v="2256"/>
    <n v="5383"/>
    <n v="2269"/>
    <n v="3163"/>
    <n v="698"/>
    <n v="7639"/>
    <n v="6130"/>
    <n v="2.3860815602836878"/>
    <n v="0.80246105511192567"/>
  </r>
  <r>
    <x v="34"/>
    <s v="66529"/>
    <s v="REDDITCH"/>
    <x v="0"/>
    <n v="540"/>
    <n v="1147"/>
    <n v="372"/>
    <n v="208"/>
    <n v="5535"/>
    <n v="1687"/>
    <n v="6115"/>
    <n v="2.1240740740740742"/>
    <n v="3.6247777119146414"/>
  </r>
  <r>
    <x v="34"/>
    <s v="82301"/>
    <s v="CASTLCARY"/>
    <x v="0"/>
    <n v="2146"/>
    <n v="4377"/>
    <n v="2284"/>
    <n v="2968"/>
    <n v="861"/>
    <n v="6523"/>
    <n v="6113"/>
    <n v="2.0396085740913326"/>
    <n v="0.93714548520619345"/>
  </r>
  <r>
    <x v="34"/>
    <s v="88522"/>
    <s v="PLUMSTEAD"/>
    <x v="0"/>
    <n v="3075"/>
    <n v="10780"/>
    <n v="2500"/>
    <n v="3464"/>
    <n v="144"/>
    <n v="13855"/>
    <n v="6108"/>
    <n v="3.5056910569105693"/>
    <n v="0.44085167809455073"/>
  </r>
  <r>
    <x v="34"/>
    <s v="64411"/>
    <s v="TYWYN"/>
    <x v="0"/>
    <n v="1148"/>
    <n v="2277"/>
    <n v="1535"/>
    <n v="4391"/>
    <n v="179"/>
    <n v="3425"/>
    <n v="6105"/>
    <n v="1.9834494773519165"/>
    <n v="1.7824817518248175"/>
  </r>
  <r>
    <x v="34"/>
    <s v="01125"/>
    <s v="NAIRN"/>
    <x v="0"/>
    <n v="2194"/>
    <n v="1532"/>
    <n v="2264"/>
    <n v="3826"/>
    <n v="11"/>
    <n v="3726"/>
    <n v="6101"/>
    <n v="0.69826800364630814"/>
    <n v="1.6374127750939345"/>
  </r>
  <r>
    <x v="34"/>
    <s v="87613"/>
    <s v="STREATHAM"/>
    <x v="0"/>
    <n v="2019"/>
    <n v="5909"/>
    <n v="2376"/>
    <n v="3445"/>
    <n v="275"/>
    <n v="7928"/>
    <n v="6096"/>
    <n v="2.9266963843486873"/>
    <n v="0.76892028254288602"/>
  </r>
  <r>
    <x v="34"/>
    <s v="12710"/>
    <s v="HEATONSJN"/>
    <x v="0"/>
    <n v="2408"/>
    <n v="3684"/>
    <n v="2829"/>
    <n v="3208"/>
    <n v="56"/>
    <n v="6092"/>
    <n v="6093"/>
    <n v="1.5299003322259137"/>
    <n v="1.0001641497045306"/>
  </r>
  <r>
    <x v="18"/>
    <s v="24219"/>
    <s v="HEXTHPEJN"/>
    <x v="0"/>
    <n v="4226"/>
    <n v="7537"/>
    <n v="2518"/>
    <n v="3570"/>
    <n v="5"/>
    <n v="11763"/>
    <n v="6093"/>
    <n v="1.7834831992427829"/>
    <n v="0.51798010711553177"/>
  </r>
  <r>
    <x v="34"/>
    <s v="64304"/>
    <s v="WELSHPOOL"/>
    <x v="0"/>
    <n v="4200"/>
    <n v="11544"/>
    <n v="3540"/>
    <n v="2469"/>
    <n v="64"/>
    <n v="15744"/>
    <n v="6073"/>
    <n v="2.7485714285714287"/>
    <n v="0.38573424796747968"/>
  </r>
  <r>
    <x v="34"/>
    <s v="88413"/>
    <s v="NUNHEAD"/>
    <x v="0"/>
    <n v="1102"/>
    <n v="4920"/>
    <n v="1428"/>
    <n v="4575"/>
    <n v="53"/>
    <n v="6022"/>
    <n v="6056"/>
    <n v="4.4646098003629762"/>
    <n v="1.005645964795749"/>
  </r>
  <r>
    <x v="9"/>
    <s v="42012"/>
    <s v="SANDBACH"/>
    <x v="0"/>
    <n v="3994"/>
    <n v="8279"/>
    <n v="2721"/>
    <n v="3280"/>
    <n v="39"/>
    <n v="12273"/>
    <n v="6040"/>
    <n v="2.0728592889334001"/>
    <n v="0.49213721176566444"/>
  </r>
  <r>
    <x v="34"/>
    <s v="87101"/>
    <s v="BRACKNELL"/>
    <x v="0"/>
    <n v="4759"/>
    <n v="2557"/>
    <n v="5331"/>
    <n v="475"/>
    <n v="233"/>
    <n v="7316"/>
    <n v="6039"/>
    <n v="0.53729775162849336"/>
    <n v="0.82545106615636965"/>
  </r>
  <r>
    <x v="34"/>
    <s v="53248"/>
    <s v="GORDONHIL"/>
    <x v="0"/>
    <n v="3374"/>
    <n v="5551"/>
    <n v="3190"/>
    <n v="1832"/>
    <n v="995"/>
    <n v="8925"/>
    <n v="6017"/>
    <n v="1.6452282157676348"/>
    <n v="0.67417366946778712"/>
  </r>
  <r>
    <x v="31"/>
    <s v="15120"/>
    <s v="FHILSTHJN"/>
    <x v="0"/>
    <n v="6263"/>
    <n v="20361"/>
    <n v="4485"/>
    <n v="1467"/>
    <n v="0"/>
    <n v="26624"/>
    <n v="5952"/>
    <n v="3.2509979243174199"/>
    <n v="0.22355769230769232"/>
  </r>
  <r>
    <x v="34"/>
    <s v="05041"/>
    <s v="FALKRKGRM"/>
    <x v="0"/>
    <n v="2588"/>
    <n v="6007"/>
    <n v="2188"/>
    <n v="3385"/>
    <n v="360"/>
    <n v="8595"/>
    <n v="5933"/>
    <n v="2.3210973724884081"/>
    <n v="0.69028504944735314"/>
  </r>
  <r>
    <x v="24"/>
    <s v="07200"/>
    <s v="SHIELDS J"/>
    <x v="0"/>
    <n v="2487"/>
    <n v="5640"/>
    <n v="2412"/>
    <n v="3488"/>
    <n v="19"/>
    <n v="8127"/>
    <n v="5919"/>
    <n v="2.2677925211097709"/>
    <n v="0.72831303063861208"/>
  </r>
  <r>
    <x v="34"/>
    <s v="87611"/>
    <s v="TULSE H"/>
    <x v="0"/>
    <n v="2638"/>
    <n v="7657"/>
    <n v="2872"/>
    <n v="2776"/>
    <n v="258"/>
    <n v="10295"/>
    <n v="5906"/>
    <n v="2.9025777103866566"/>
    <n v="0.57367654201068485"/>
  </r>
  <r>
    <x v="18"/>
    <s v="23005"/>
    <s v="THORNE JN"/>
    <x v="0"/>
    <n v="5746"/>
    <n v="7001"/>
    <n v="3022"/>
    <n v="2876"/>
    <n v="4"/>
    <n v="12747"/>
    <n v="5902"/>
    <n v="1.2184128089105464"/>
    <n v="0.46301090452655524"/>
  </r>
  <r>
    <x v="34"/>
    <s v="07961"/>
    <s v="CARSTRS E"/>
    <x v="0"/>
    <n v="1260"/>
    <n v="3293"/>
    <n v="2278"/>
    <n v="3552"/>
    <n v="69"/>
    <n v="4553"/>
    <n v="5899"/>
    <n v="2.6134920634920635"/>
    <n v="1.2956292554359763"/>
  </r>
  <r>
    <x v="34"/>
    <s v="83475"/>
    <s v="EXMOUTH"/>
    <x v="0"/>
    <n v="518"/>
    <n v="1909"/>
    <n v="554"/>
    <n v="52"/>
    <n v="5287"/>
    <n v="2427"/>
    <n v="5893"/>
    <n v="3.6853281853281854"/>
    <n v="2.4281005356407088"/>
  </r>
  <r>
    <x v="34"/>
    <s v="02113"/>
    <s v="STONEHAVN"/>
    <x v="0"/>
    <n v="3894"/>
    <n v="6833"/>
    <n v="4249"/>
    <n v="1634"/>
    <n v="6"/>
    <n v="10727"/>
    <n v="5889"/>
    <n v="1.7547508988186955"/>
    <n v="0.54898853360678657"/>
  </r>
  <r>
    <x v="34"/>
    <s v="04706"/>
    <s v="FUSHIEBGJ"/>
    <x v="0"/>
    <n v="926"/>
    <n v="1842"/>
    <n v="872"/>
    <n v="5000"/>
    <n v="9"/>
    <n v="2768"/>
    <n v="5881"/>
    <n v="1.9892008639308856"/>
    <n v="2.1246387283236996"/>
  </r>
  <r>
    <x v="34"/>
    <s v="89451"/>
    <s v="MINSTER"/>
    <x v="0"/>
    <n v="1840"/>
    <n v="2186"/>
    <n v="1664"/>
    <n v="4096"/>
    <n v="119"/>
    <n v="4026"/>
    <n v="5879"/>
    <n v="1.1880434782608695"/>
    <n v="1.4602583209140587"/>
  </r>
  <r>
    <x v="34"/>
    <s v="59022"/>
    <s v="SYSTONSJN"/>
    <x v="0"/>
    <n v="3700"/>
    <n v="4762"/>
    <n v="3119"/>
    <n v="2734"/>
    <n v="15"/>
    <n v="8462"/>
    <n v="5868"/>
    <n v="1.287027027027027"/>
    <n v="0.69345308437721576"/>
  </r>
  <r>
    <x v="34"/>
    <s v="64828"/>
    <s v="MADELEYJN"/>
    <x v="0"/>
    <n v="3462"/>
    <n v="6250"/>
    <n v="3488"/>
    <n v="2335"/>
    <n v="43"/>
    <n v="9712"/>
    <n v="5866"/>
    <n v="1.805314846909301"/>
    <n v="0.603995057660626"/>
  </r>
  <r>
    <x v="16"/>
    <s v="74234"/>
    <s v="RDGSPURJN"/>
    <x v="0"/>
    <n v="3143"/>
    <n v="2753"/>
    <n v="2781"/>
    <n v="3062"/>
    <n v="17"/>
    <n v="5896"/>
    <n v="5860"/>
    <n v="0.8759147311485842"/>
    <n v="0.99389416553595655"/>
  </r>
  <r>
    <x v="34"/>
    <s v="46301"/>
    <s v="BURYSTEDM"/>
    <x v="0"/>
    <n v="2821"/>
    <n v="6338"/>
    <n v="3234"/>
    <n v="2406"/>
    <n v="203"/>
    <n v="9159"/>
    <n v="5843"/>
    <n v="2.2467210209145692"/>
    <n v="0.63795174145649092"/>
  </r>
  <r>
    <x v="34"/>
    <s v="76090"/>
    <s v="SEVERNTJN"/>
    <x v="0"/>
    <n v="3310"/>
    <n v="4812"/>
    <n v="2495"/>
    <n v="3296"/>
    <n v="45"/>
    <n v="8122"/>
    <n v="5836"/>
    <n v="1.4537764350453173"/>
    <n v="0.71854223097759173"/>
  </r>
  <r>
    <x v="34"/>
    <s v="32105"/>
    <s v="DIGGLE JN"/>
    <x v="0"/>
    <n v="2847"/>
    <n v="5712"/>
    <n v="2670"/>
    <n v="3088"/>
    <n v="29"/>
    <n v="8559"/>
    <n v="5787"/>
    <n v="2.006322444678609"/>
    <n v="0.67613038906414302"/>
  </r>
  <r>
    <x v="34"/>
    <s v="73770"/>
    <s v="HAYES&amp;HAR"/>
    <x v="0"/>
    <n v="2761"/>
    <n v="8928"/>
    <n v="1844"/>
    <n v="2799"/>
    <n v="1103"/>
    <n v="11689"/>
    <n v="5746"/>
    <n v="3.2336110105034406"/>
    <n v="0.4915732740183078"/>
  </r>
  <r>
    <x v="34"/>
    <s v="87132"/>
    <s v="RICHMNDNL"/>
    <x v="0"/>
    <n v="1209"/>
    <n v="1905"/>
    <n v="1217"/>
    <n v="390"/>
    <n v="4130"/>
    <n v="3114"/>
    <n v="5737"/>
    <n v="1.5756823821339951"/>
    <n v="1.842324983943481"/>
  </r>
  <r>
    <x v="34"/>
    <s v="16001"/>
    <s v="THIRSK"/>
    <x v="0"/>
    <n v="1524"/>
    <n v="5455"/>
    <n v="1613"/>
    <n v="4074"/>
    <n v="37"/>
    <n v="6979"/>
    <n v="5724"/>
    <n v="3.5793963254593177"/>
    <n v="0.82017481014471982"/>
  </r>
  <r>
    <x v="34"/>
    <s v="06521"/>
    <s v="SPRINGBRN"/>
    <x v="0"/>
    <n v="895"/>
    <n v="2430"/>
    <n v="1056"/>
    <n v="1950"/>
    <n v="2700"/>
    <n v="3325"/>
    <n v="5706"/>
    <n v="2.7150837988826817"/>
    <n v="1.7160902255639097"/>
  </r>
  <r>
    <x v="34"/>
    <s v="89330"/>
    <s v="PADDOCKWD"/>
    <x v="0"/>
    <n v="3190"/>
    <n v="7828"/>
    <n v="3197"/>
    <n v="1180"/>
    <n v="1287"/>
    <n v="11018"/>
    <n v="5664"/>
    <n v="2.4539184952978057"/>
    <n v="0.51406788890905786"/>
  </r>
  <r>
    <x v="34"/>
    <s v="21122"/>
    <s v="GRIMSBYTN"/>
    <x v="0"/>
    <n v="2847"/>
    <n v="2866"/>
    <n v="2951"/>
    <n v="2089"/>
    <n v="591"/>
    <n v="5713"/>
    <n v="5631"/>
    <n v="1.0066736916051984"/>
    <n v="0.9856467705233678"/>
  </r>
  <r>
    <x v="34"/>
    <s v="87055"/>
    <s v="FARNCOMBE"/>
    <x v="0"/>
    <n v="4190"/>
    <n v="9128"/>
    <n v="4246"/>
    <n v="1333"/>
    <n v="42"/>
    <n v="13318"/>
    <n v="5621"/>
    <n v="2.1785202863961812"/>
    <n v="0.42206036942483854"/>
  </r>
  <r>
    <x v="6"/>
    <s v="77086"/>
    <s v="MARSHFLD"/>
    <x v="0"/>
    <n v="2070"/>
    <n v="3988"/>
    <n v="2029"/>
    <n v="3559"/>
    <n v="21"/>
    <n v="6058"/>
    <n v="5609"/>
    <n v="1.9265700483091788"/>
    <n v="0.92588312974579068"/>
  </r>
  <r>
    <x v="34"/>
    <s v="06121"/>
    <s v="BALLOCH"/>
    <x v="0"/>
    <n v="357"/>
    <n v="1415"/>
    <n v="382"/>
    <n v="162"/>
    <n v="5026"/>
    <n v="1772"/>
    <n v="5570"/>
    <n v="3.9635854341736696"/>
    <n v="3.1433408577878104"/>
  </r>
  <r>
    <x v="34"/>
    <s v="43308"/>
    <s v="STONE"/>
    <x v="0"/>
    <n v="5751"/>
    <n v="9656"/>
    <n v="4450"/>
    <n v="1097"/>
    <n v="0"/>
    <n v="15407"/>
    <n v="5547"/>
    <n v="1.6790123456790123"/>
    <n v="0.36003115466995522"/>
  </r>
  <r>
    <x v="31"/>
    <s v="15826"/>
    <s v="BISHOPAUK"/>
    <x v="0"/>
    <n v="1516"/>
    <n v="1444"/>
    <n v="1238"/>
    <n v="38"/>
    <n v="4264"/>
    <n v="2960"/>
    <n v="5540"/>
    <n v="0.9525065963060686"/>
    <n v="1.8716216216216217"/>
  </r>
  <r>
    <x v="34"/>
    <s v="23003"/>
    <s v="CROWLE"/>
    <x v="0"/>
    <n v="1437"/>
    <n v="1016"/>
    <n v="1270"/>
    <n v="4258"/>
    <n v="0"/>
    <n v="2453"/>
    <n v="5528"/>
    <n v="0.70702853166318724"/>
    <n v="2.2535670607419487"/>
  </r>
  <r>
    <x v="34"/>
    <s v="83232"/>
    <s v="EGGESFORD"/>
    <x v="0"/>
    <n v="1889"/>
    <n v="3440"/>
    <n v="1855"/>
    <n v="3475"/>
    <n v="180"/>
    <n v="5329"/>
    <n v="5510"/>
    <n v="1.8210693488618317"/>
    <n v="1.0339650966410208"/>
  </r>
  <r>
    <x v="34"/>
    <s v="21141"/>
    <s v="CLEETHPES"/>
    <x v="0"/>
    <n v="1653"/>
    <n v="3307"/>
    <n v="1692"/>
    <n v="1372"/>
    <n v="2432"/>
    <n v="4960"/>
    <n v="5496"/>
    <n v="2.0006049606775558"/>
    <n v="1.1080645161290323"/>
  </r>
  <r>
    <x v="34"/>
    <s v="17053"/>
    <s v="APPERLYJN"/>
    <x v="0"/>
    <n v="3385"/>
    <n v="6288"/>
    <n v="2561"/>
    <n v="2918"/>
    <n v="14"/>
    <n v="9673"/>
    <n v="5493"/>
    <n v="1.8576070901033974"/>
    <n v="0.56786932699266002"/>
  </r>
  <r>
    <x v="34"/>
    <s v="51001"/>
    <s v="SHOEBYNES"/>
    <x v="0"/>
    <n v="1578"/>
    <n v="2479"/>
    <n v="1763"/>
    <n v="1987"/>
    <n v="1710"/>
    <n v="4057"/>
    <n v="5460"/>
    <n v="1.5709759188846641"/>
    <n v="1.3458220359871826"/>
  </r>
  <r>
    <x v="34"/>
    <s v="56221"/>
    <s v="MANSFDWDH"/>
    <x v="0"/>
    <n v="3040"/>
    <n v="2964"/>
    <n v="2932"/>
    <n v="169"/>
    <n v="2356"/>
    <n v="6004"/>
    <n v="5457"/>
    <n v="0.97499999999999998"/>
    <n v="0.90889407061958694"/>
  </r>
  <r>
    <x v="34"/>
    <s v="69003"/>
    <s v="AMINGTON JUNCTION"/>
    <x v="0"/>
    <n v="3408"/>
    <n v="3849"/>
    <n v="4174"/>
    <n v="1280"/>
    <n v="0"/>
    <n v="7257"/>
    <n v="5454"/>
    <n v="1.1294014084507042"/>
    <n v="0.75155022736668042"/>
  </r>
  <r>
    <x v="34"/>
    <s v="07342"/>
    <s v="WHIFFLET"/>
    <x v="0"/>
    <n v="995"/>
    <n v="2477"/>
    <n v="1172"/>
    <n v="2030"/>
    <n v="2244"/>
    <n v="3472"/>
    <n v="5446"/>
    <n v="2.4894472361809044"/>
    <n v="1.5685483870967742"/>
  </r>
  <r>
    <x v="34"/>
    <s v="89512"/>
    <s v="CANTBURYE"/>
    <x v="0"/>
    <n v="4578"/>
    <n v="2785"/>
    <n v="4515"/>
    <n v="543"/>
    <n v="379"/>
    <n v="7363"/>
    <n v="5437"/>
    <n v="0.60834425513324597"/>
    <n v="0.73842183892435154"/>
  </r>
  <r>
    <x v="18"/>
    <s v="23221"/>
    <s v="SHFTHMEJN"/>
    <x v="0"/>
    <n v="5415"/>
    <n v="6686"/>
    <n v="3336"/>
    <n v="2095"/>
    <n v="2"/>
    <n v="12101"/>
    <n v="5433"/>
    <n v="1.2347183748845798"/>
    <n v="0.44897115940831334"/>
  </r>
  <r>
    <x v="34"/>
    <s v="78001"/>
    <s v="TREHERBRT"/>
    <x v="0"/>
    <n v="425"/>
    <n v="1754"/>
    <n v="455"/>
    <n v="28"/>
    <n v="4949"/>
    <n v="2179"/>
    <n v="5432"/>
    <n v="4.1270588235294117"/>
    <n v="2.4928866452501146"/>
  </r>
  <r>
    <x v="34"/>
    <s v="18305"/>
    <s v="MOORTHORP"/>
    <x v="0"/>
    <n v="1973"/>
    <n v="5827"/>
    <n v="1493"/>
    <n v="3873"/>
    <n v="63"/>
    <n v="7800"/>
    <n v="5429"/>
    <n v="2.9533705017739482"/>
    <n v="0.69602564102564102"/>
  </r>
  <r>
    <x v="34"/>
    <s v="07416"/>
    <s v="NEWTON"/>
    <x v="0"/>
    <n v="1206"/>
    <n v="3274"/>
    <n v="1268"/>
    <n v="1767"/>
    <n v="2381"/>
    <n v="4480"/>
    <n v="5416"/>
    <n v="2.714759535655058"/>
    <n v="1.2089285714285714"/>
  </r>
  <r>
    <x v="34"/>
    <s v="75242"/>
    <s v="WOOTTONBJ"/>
    <x v="0"/>
    <n v="1207"/>
    <n v="1974"/>
    <n v="2625"/>
    <n v="2780"/>
    <n v="0"/>
    <n v="3181"/>
    <n v="5405"/>
    <n v="1.6354598177299089"/>
    <n v="1.699151210311223"/>
  </r>
  <r>
    <x v="34"/>
    <s v="22061"/>
    <s v="SCUNTHRPE"/>
    <x v="0"/>
    <n v="2873"/>
    <n v="3102"/>
    <n v="2864"/>
    <n v="2101"/>
    <n v="430"/>
    <n v="5975"/>
    <n v="5395"/>
    <n v="1.0797076226940481"/>
    <n v="0.90292887029288704"/>
  </r>
  <r>
    <x v="34"/>
    <s v="07479"/>
    <s v="HAMLTON C"/>
    <x v="0"/>
    <n v="1307"/>
    <n v="2961"/>
    <n v="1403"/>
    <n v="3879"/>
    <n v="103"/>
    <n v="4268"/>
    <n v="5385"/>
    <n v="2.2654934965570006"/>
    <n v="1.2617150890346767"/>
  </r>
  <r>
    <x v="34"/>
    <s v="02029"/>
    <s v="INSCH"/>
    <x v="0"/>
    <n v="2364"/>
    <n v="2251"/>
    <n v="2657"/>
    <n v="2711"/>
    <n v="8"/>
    <n v="4615"/>
    <n v="5376"/>
    <n v="0.95219966159052449"/>
    <n v="1.1648970747562297"/>
  </r>
  <r>
    <x v="34"/>
    <s v="26222"/>
    <s v="WORKSOP"/>
    <x v="0"/>
    <n v="1133"/>
    <n v="1700"/>
    <n v="1226"/>
    <n v="575"/>
    <n v="3537"/>
    <n v="2833"/>
    <n v="5338"/>
    <n v="1.5004413062665489"/>
    <n v="1.8842216731380161"/>
  </r>
  <r>
    <x v="34"/>
    <s v="83468"/>
    <s v="CHARD JN"/>
    <x v="0"/>
    <n v="1648"/>
    <n v="4919"/>
    <n v="1608"/>
    <n v="3683"/>
    <n v="0"/>
    <n v="6567"/>
    <n v="5291"/>
    <n v="2.9848300970873787"/>
    <n v="0.80569514237855944"/>
  </r>
  <r>
    <x v="34"/>
    <s v="76505"/>
    <s v="PARK JN"/>
    <x v="0"/>
    <n v="4520"/>
    <n v="5370"/>
    <n v="3923"/>
    <n v="1269"/>
    <n v="96"/>
    <n v="9890"/>
    <n v="5288"/>
    <n v="1.1880530973451326"/>
    <n v="0.53468149646107177"/>
  </r>
  <r>
    <x v="34"/>
    <s v="81116"/>
    <s v="PATCHWAY"/>
    <x v="0"/>
    <n v="1100"/>
    <n v="2256"/>
    <n v="1400"/>
    <n v="3764"/>
    <n v="121"/>
    <n v="3356"/>
    <n v="5285"/>
    <n v="2.0509090909090908"/>
    <n v="1.5747914183551848"/>
  </r>
  <r>
    <x v="34"/>
    <s v="59139"/>
    <s v="MANTON JN"/>
    <x v="0"/>
    <n v="4041"/>
    <n v="4225"/>
    <n v="3331"/>
    <n v="1868"/>
    <n v="21"/>
    <n v="8266"/>
    <n v="5220"/>
    <n v="1.0455332838406335"/>
    <n v="0.63150254052746191"/>
  </r>
  <r>
    <x v="34"/>
    <s v="82114"/>
    <s v="WARMINSTR"/>
    <x v="0"/>
    <n v="1081"/>
    <n v="3633"/>
    <n v="949"/>
    <n v="2356"/>
    <n v="1905"/>
    <n v="4714"/>
    <n v="5210"/>
    <n v="3.3607770582793708"/>
    <n v="1.1052184980907933"/>
  </r>
  <r>
    <x v="34"/>
    <s v="09095"/>
    <s v="GRETNA JN"/>
    <x v="0"/>
    <n v="3147"/>
    <n v="10872"/>
    <n v="2784"/>
    <n v="2403"/>
    <n v="3"/>
    <n v="14019"/>
    <n v="5190"/>
    <n v="3.4547187797902765"/>
    <n v="0.37021185533918255"/>
  </r>
  <r>
    <x v="32"/>
    <s v="88464"/>
    <s v="CRAYFORD"/>
    <x v="0"/>
    <n v="912"/>
    <n v="5738"/>
    <n v="1122"/>
    <n v="3254"/>
    <n v="794"/>
    <n v="6650"/>
    <n v="5170"/>
    <n v="6.291666666666667"/>
    <n v="0.77744360902255638"/>
  </r>
  <r>
    <x v="34"/>
    <s v="88471"/>
    <s v="BELLINGHM"/>
    <x v="0"/>
    <n v="3139"/>
    <n v="5006"/>
    <n v="1764"/>
    <n v="3302"/>
    <n v="86"/>
    <n v="8145"/>
    <n v="5152"/>
    <n v="1.5947754061803121"/>
    <n v="0.6325352977286679"/>
  </r>
  <r>
    <x v="34"/>
    <s v="51702"/>
    <s v="HERTFORDE"/>
    <x v="0"/>
    <n v="1176"/>
    <n v="1972"/>
    <n v="1277"/>
    <n v="395"/>
    <n v="3480"/>
    <n v="3148"/>
    <n v="5152"/>
    <n v="1.6768707482993197"/>
    <n v="1.636594663278272"/>
  </r>
  <r>
    <x v="34"/>
    <s v="08618"/>
    <s v="AYR"/>
    <x v="0"/>
    <n v="2491"/>
    <n v="2724"/>
    <n v="2888"/>
    <n v="1109"/>
    <n v="1136"/>
    <n v="5215"/>
    <n v="5133"/>
    <n v="1.0935367322360499"/>
    <n v="0.98427612655800578"/>
  </r>
  <r>
    <x v="22"/>
    <s v="87041"/>
    <s v="ASH VALE"/>
    <x v="0"/>
    <n v="3310"/>
    <n v="3640"/>
    <n v="3033"/>
    <n v="2045"/>
    <n v="53"/>
    <n v="6950"/>
    <n v="5131"/>
    <n v="1.0996978851963746"/>
    <n v="0.738273381294964"/>
  </r>
  <r>
    <x v="34"/>
    <s v="06701"/>
    <s v="BELLGROVE"/>
    <x v="0"/>
    <n v="1195"/>
    <n v="4837"/>
    <n v="1210"/>
    <n v="3888"/>
    <n v="27"/>
    <n v="6032"/>
    <n v="5125"/>
    <n v="4.0476987447698747"/>
    <n v="0.84963527851458887"/>
  </r>
  <r>
    <x v="34"/>
    <s v="87687"/>
    <s v="DORKING"/>
    <x v="0"/>
    <n v="1690"/>
    <n v="6529"/>
    <n v="1508"/>
    <n v="979"/>
    <n v="2638"/>
    <n v="8219"/>
    <n v="5125"/>
    <n v="3.8633136094674558"/>
    <n v="0.62355517702883567"/>
  </r>
  <r>
    <x v="34"/>
    <s v="64422"/>
    <s v="HARLECH"/>
    <x v="0"/>
    <n v="2370"/>
    <n v="1074"/>
    <n v="1923"/>
    <n v="3160"/>
    <n v="36"/>
    <n v="3444"/>
    <n v="5119"/>
    <n v="0.45316455696202529"/>
    <n v="1.4863530778164924"/>
  </r>
  <r>
    <x v="34"/>
    <s v="48008"/>
    <s v="SHERINGHM"/>
    <x v="0"/>
    <n v="227"/>
    <n v="693"/>
    <n v="282"/>
    <n v="15"/>
    <n v="4812"/>
    <n v="920"/>
    <n v="5109"/>
    <n v="3.052863436123348"/>
    <n v="5.553260869565217"/>
  </r>
  <r>
    <x v="18"/>
    <s v="23118"/>
    <s v="ADWICK"/>
    <x v="0"/>
    <n v="1798"/>
    <n v="6314"/>
    <n v="1625"/>
    <n v="1537"/>
    <n v="1942"/>
    <n v="8112"/>
    <n v="5104"/>
    <n v="3.5116796440489431"/>
    <n v="0.6291913214990138"/>
  </r>
  <r>
    <x v="24"/>
    <s v="07234"/>
    <s v="BUSBY JN"/>
    <x v="0"/>
    <n v="2532"/>
    <n v="5184"/>
    <n v="3037"/>
    <n v="2062"/>
    <n v="2"/>
    <n v="7716"/>
    <n v="5101"/>
    <n v="2.0473933649289098"/>
    <n v="0.66109383100051844"/>
  </r>
  <r>
    <x v="34"/>
    <s v="48053"/>
    <s v="GTYRMOUTH"/>
    <x v="0"/>
    <n v="688"/>
    <n v="845"/>
    <n v="1201"/>
    <n v="155"/>
    <n v="3735"/>
    <n v="1533"/>
    <n v="5091"/>
    <n v="1.2281976744186047"/>
    <n v="3.320939334637965"/>
  </r>
  <r>
    <x v="34"/>
    <s v="51016"/>
    <s v="PITSEA"/>
    <x v="0"/>
    <n v="2679"/>
    <n v="1616"/>
    <n v="2868"/>
    <n v="1185"/>
    <n v="1033"/>
    <n v="4295"/>
    <n v="5086"/>
    <n v="0.60321015304217995"/>
    <n v="1.1841676367869616"/>
  </r>
  <r>
    <x v="34"/>
    <s v="51955"/>
    <s v="SEVEN SIS"/>
    <x v="0"/>
    <n v="2879"/>
    <n v="5469"/>
    <n v="2753"/>
    <n v="2198"/>
    <n v="120"/>
    <n v="8348"/>
    <n v="5071"/>
    <n v="1.8996179228898924"/>
    <n v="0.60745088643986589"/>
  </r>
  <r>
    <x v="34"/>
    <s v="84060"/>
    <s v="AISHXOVER"/>
    <x v="0"/>
    <n v="2742"/>
    <n v="4422"/>
    <n v="2223"/>
    <n v="2831"/>
    <n v="10"/>
    <n v="7164"/>
    <n v="5064"/>
    <n v="1.6126914660831511"/>
    <n v="0.70686767169179232"/>
  </r>
  <r>
    <x v="34"/>
    <s v="34201"/>
    <s v="BUXTON"/>
    <x v="0"/>
    <n v="2346"/>
    <n v="1980"/>
    <n v="2262"/>
    <n v="1244"/>
    <n v="1552"/>
    <n v="4326"/>
    <n v="5058"/>
    <n v="0.84398976982097185"/>
    <n v="1.1692094313453536"/>
  </r>
  <r>
    <x v="34"/>
    <s v="18444"/>
    <s v="HEATNLEJN"/>
    <x v="0"/>
    <n v="799"/>
    <n v="2370"/>
    <n v="1349"/>
    <n v="3695"/>
    <n v="6"/>
    <n v="3169"/>
    <n v="5050"/>
    <n v="2.9662077596996244"/>
    <n v="1.5935626380561692"/>
  </r>
  <r>
    <x v="34"/>
    <s v="07115"/>
    <s v="PASLYCANL"/>
    <x v="0"/>
    <n v="2102"/>
    <n v="2443"/>
    <n v="1938"/>
    <n v="1351"/>
    <n v="1712"/>
    <n v="4545"/>
    <n v="5001"/>
    <n v="1.1622264509990485"/>
    <n v="1.1003300330033003"/>
  </r>
  <r>
    <x v="34"/>
    <s v="20002"/>
    <s v="GOOLE"/>
    <x v="0"/>
    <n v="4692"/>
    <n v="3942"/>
    <n v="4154"/>
    <n v="612"/>
    <n v="226"/>
    <n v="8634"/>
    <n v="4992"/>
    <n v="0.84015345268542196"/>
    <n v="0.57817929117442668"/>
  </r>
  <r>
    <x v="34"/>
    <s v="07966"/>
    <s v="CARSTSSJN"/>
    <x v="0"/>
    <n v="1963"/>
    <n v="3788"/>
    <n v="2622"/>
    <n v="2327"/>
    <n v="35"/>
    <n v="5751"/>
    <n v="4984"/>
    <n v="1.9296994396332146"/>
    <n v="0.86663189010606856"/>
  </r>
  <r>
    <x v="35"/>
    <s v="07255"/>
    <s v="GLASCENLL"/>
    <x v="0"/>
    <n v="2714"/>
    <n v="11776"/>
    <n v="2546"/>
    <n v="2132"/>
    <n v="292"/>
    <n v="14490"/>
    <n v="4970"/>
    <n v="4.3389830508474576"/>
    <n v="0.34299516908212563"/>
  </r>
  <r>
    <x v="34"/>
    <s v="72241"/>
    <s v="KENSGTN O"/>
    <x v="0"/>
    <n v="1698"/>
    <n v="5434"/>
    <n v="1608"/>
    <n v="3094"/>
    <n v="248"/>
    <n v="7132"/>
    <n v="4950"/>
    <n v="3.2002355712603063"/>
    <n v="0.69405496354458773"/>
  </r>
  <r>
    <x v="34"/>
    <s v="10101"/>
    <s v="WHITEHAVN"/>
    <x v="0"/>
    <n v="2050"/>
    <n v="2185"/>
    <n v="1875"/>
    <n v="2735"/>
    <n v="336"/>
    <n v="4235"/>
    <n v="4946"/>
    <n v="1.0658536585365854"/>
    <n v="1.1678866587957497"/>
  </r>
  <r>
    <x v="34"/>
    <s v="03237"/>
    <s v="THORNTNSJ"/>
    <x v="0"/>
    <n v="1234"/>
    <n v="922"/>
    <n v="1080"/>
    <n v="3849"/>
    <n v="1"/>
    <n v="2156"/>
    <n v="4930"/>
    <n v="0.74716369529983795"/>
    <n v="2.2866419294990723"/>
  </r>
  <r>
    <x v="34"/>
    <s v="18445"/>
    <s v="MILNROYDJ"/>
    <x v="0"/>
    <n v="3076"/>
    <n v="6774"/>
    <n v="2363"/>
    <n v="2544"/>
    <n v="14"/>
    <n v="9850"/>
    <n v="4921"/>
    <n v="2.2022106631989598"/>
    <n v="0.49959390862944164"/>
  </r>
  <r>
    <x v="34"/>
    <s v="69440"/>
    <s v="AYNHO JN"/>
    <x v="0"/>
    <n v="4871"/>
    <n v="8205"/>
    <n v="2380"/>
    <n v="2500"/>
    <n v="10"/>
    <n v="13076"/>
    <n v="4890"/>
    <n v="1.6844590433175939"/>
    <n v="0.37396757418170695"/>
  </r>
  <r>
    <x v="34"/>
    <s v="03241"/>
    <s v="GLENROTHE"/>
    <x v="0"/>
    <n v="425"/>
    <n v="496"/>
    <n v="463"/>
    <n v="332"/>
    <n v="4067"/>
    <n v="921"/>
    <n v="4862"/>
    <n v="1.1670588235294117"/>
    <n v="5.2790445168295328"/>
  </r>
  <r>
    <x v="34"/>
    <s v="03155"/>
    <s v="BLACKFORD"/>
    <x v="0"/>
    <n v="3177"/>
    <n v="3714"/>
    <n v="2724"/>
    <n v="2102"/>
    <n v="0"/>
    <n v="6891"/>
    <n v="4826"/>
    <n v="1.1690273843248347"/>
    <n v="0.70033376868379049"/>
  </r>
  <r>
    <x v="32"/>
    <s v="88711"/>
    <s v="SPRINGHEAD JN"/>
    <x v="0"/>
    <n v="3374"/>
    <n v="9398"/>
    <n v="2188"/>
    <n v="2638"/>
    <n v="0"/>
    <n v="12772"/>
    <n v="4826"/>
    <n v="2.7854179016004741"/>
    <n v="0.37785781396805512"/>
  </r>
  <r>
    <x v="34"/>
    <s v="76382"/>
    <s v="MARSHBKLC"/>
    <x v="0"/>
    <n v="935"/>
    <n v="1071"/>
    <n v="2206"/>
    <n v="2579"/>
    <n v="30"/>
    <n v="2006"/>
    <n v="4815"/>
    <n v="1.1454545454545455"/>
    <n v="2.4002991026919243"/>
  </r>
  <r>
    <x v="34"/>
    <s v="05125"/>
    <s v="WNCHBRGHJ"/>
    <x v="0"/>
    <n v="4625"/>
    <n v="6175"/>
    <n v="4047"/>
    <n v="705"/>
    <n v="0"/>
    <n v="10800"/>
    <n v="4752"/>
    <n v="1.335135135135135"/>
    <n v="0.44"/>
  </r>
  <r>
    <x v="34"/>
    <s v="50307"/>
    <s v="FAMBRIDGE"/>
    <x v="0"/>
    <n v="4494"/>
    <n v="1795"/>
    <n v="3133"/>
    <n v="1589"/>
    <n v="23"/>
    <n v="6289"/>
    <n v="4745"/>
    <n v="0.39942145082331998"/>
    <n v="0.75449197010653524"/>
  </r>
  <r>
    <x v="34"/>
    <s v="07957"/>
    <s v="LANARK"/>
    <x v="0"/>
    <n v="849"/>
    <n v="1166"/>
    <n v="883"/>
    <n v="865"/>
    <n v="2968"/>
    <n v="2015"/>
    <n v="4716"/>
    <n v="1.3733804475853946"/>
    <n v="2.3404466501240693"/>
  </r>
  <r>
    <x v="34"/>
    <s v="76379"/>
    <s v="CRAVENARM"/>
    <x v="0"/>
    <n v="2999"/>
    <n v="4515"/>
    <n v="2611"/>
    <n v="1954"/>
    <n v="107"/>
    <n v="7514"/>
    <n v="4672"/>
    <n v="1.5055018339446482"/>
    <n v="0.62177269097684318"/>
  </r>
  <r>
    <x v="34"/>
    <s v="79411"/>
    <s v="NEATH"/>
    <x v="0"/>
    <n v="2827"/>
    <n v="3947"/>
    <n v="2887"/>
    <n v="1774"/>
    <n v="6"/>
    <n v="6774"/>
    <n v="4667"/>
    <n v="1.3961796957905908"/>
    <n v="0.68895777974608796"/>
  </r>
  <r>
    <x v="34"/>
    <s v="09330"/>
    <s v="TEBAY"/>
    <x v="0"/>
    <n v="2756"/>
    <n v="6653"/>
    <n v="3787"/>
    <n v="877"/>
    <n v="0"/>
    <n v="9409"/>
    <n v="4664"/>
    <n v="2.4140058055152394"/>
    <n v="0.49569561058560951"/>
  </r>
  <r>
    <x v="34"/>
    <s v="51023"/>
    <s v="STNLEHOPE"/>
    <x v="0"/>
    <n v="4517"/>
    <n v="1154"/>
    <n v="4492"/>
    <n v="99"/>
    <n v="46"/>
    <n v="5671"/>
    <n v="4637"/>
    <n v="0.25547930042063316"/>
    <n v="0.81766884147416685"/>
  </r>
  <r>
    <x v="34"/>
    <s v="37065"/>
    <s v="MLDSWORTH"/>
    <x v="0"/>
    <n v="2887"/>
    <n v="1848"/>
    <n v="2668"/>
    <n v="1967"/>
    <n v="0"/>
    <n v="4735"/>
    <n v="4635"/>
    <n v="0.64011084170419119"/>
    <n v="0.97888067581837379"/>
  </r>
  <r>
    <x v="34"/>
    <s v="49002"/>
    <s v="DISS"/>
    <x v="0"/>
    <n v="2910"/>
    <n v="4613"/>
    <n v="3423"/>
    <n v="1177"/>
    <n v="34"/>
    <n v="7523"/>
    <n v="4634"/>
    <n v="1.5852233676975944"/>
    <n v="0.61597766848331781"/>
  </r>
  <r>
    <x v="23"/>
    <s v="46277"/>
    <s v="CHIPPNHMJ"/>
    <x v="0"/>
    <n v="1908"/>
    <n v="3859"/>
    <n v="1868"/>
    <n v="2705"/>
    <n v="30"/>
    <n v="5767"/>
    <n v="4603"/>
    <n v="2.0225366876310273"/>
    <n v="0.79816195595630313"/>
  </r>
  <r>
    <x v="34"/>
    <s v="85101"/>
    <s v="LOSWITHEL"/>
    <x v="0"/>
    <n v="3948"/>
    <n v="3354"/>
    <n v="3296"/>
    <n v="1303"/>
    <n v="3"/>
    <n v="7302"/>
    <n v="4602"/>
    <n v="0.84954407294832823"/>
    <n v="0.63023829087921113"/>
  </r>
  <r>
    <x v="34"/>
    <s v="87706"/>
    <s v="CATERHAM"/>
    <x v="0"/>
    <n v="741"/>
    <n v="2247"/>
    <n v="877"/>
    <n v="614"/>
    <n v="3106"/>
    <n v="2988"/>
    <n v="4597"/>
    <n v="3.0323886639676112"/>
    <n v="1.5384872824631861"/>
  </r>
  <r>
    <x v="31"/>
    <s v="15701"/>
    <s v="EAGLESCLF"/>
    <x v="0"/>
    <n v="2321"/>
    <n v="4025"/>
    <n v="2178"/>
    <n v="2356"/>
    <n v="61"/>
    <n v="6346"/>
    <n v="4595"/>
    <n v="1.7341663076260232"/>
    <n v="0.72407815947053267"/>
  </r>
  <r>
    <x v="34"/>
    <s v="14225"/>
    <s v="HARTLEPOL"/>
    <x v="0"/>
    <n v="2065"/>
    <n v="3814"/>
    <n v="2116"/>
    <n v="1296"/>
    <n v="1180"/>
    <n v="5879"/>
    <n v="4592"/>
    <n v="1.8469733656174334"/>
    <n v="0.78108521857458757"/>
  </r>
  <r>
    <x v="3"/>
    <s v="26591"/>
    <s v="KIVETONPK"/>
    <x v="0"/>
    <n v="2161"/>
    <n v="2228"/>
    <n v="1953"/>
    <n v="2595"/>
    <n v="12"/>
    <n v="4389"/>
    <n v="4560"/>
    <n v="1.0310041647385471"/>
    <n v="1.0389610389610389"/>
  </r>
  <r>
    <x v="34"/>
    <s v="87138"/>
    <s v="GUNNERSBY"/>
    <x v="0"/>
    <n v="2156"/>
    <n v="3386"/>
    <n v="2174"/>
    <n v="1926"/>
    <n v="455"/>
    <n v="5542"/>
    <n v="4555"/>
    <n v="1.5705009276437847"/>
    <n v="0.82190544929628295"/>
  </r>
  <r>
    <x v="19"/>
    <s v="52054"/>
    <s v="CANONBYWJ"/>
    <x v="0"/>
    <n v="1412"/>
    <n v="4868"/>
    <n v="1382"/>
    <n v="2988"/>
    <n v="170"/>
    <n v="6280"/>
    <n v="4540"/>
    <n v="3.4475920679886687"/>
    <n v="0.72292993630573243"/>
  </r>
  <r>
    <x v="34"/>
    <s v="87248"/>
    <s v="BRIXTON"/>
    <x v="0"/>
    <n v="1833"/>
    <n v="5911"/>
    <n v="1867"/>
    <n v="2649"/>
    <n v="14"/>
    <n v="7744"/>
    <n v="4530"/>
    <n v="3.2247681396617569"/>
    <n v="0.58496900826446285"/>
  </r>
  <r>
    <x v="34"/>
    <s v="87759"/>
    <s v="EGRINSTED"/>
    <x v="0"/>
    <n v="1511"/>
    <n v="3285"/>
    <n v="1019"/>
    <n v="592"/>
    <n v="2893"/>
    <n v="4796"/>
    <n v="4504"/>
    <n v="2.1740569159497021"/>
    <n v="0.93911592994161797"/>
  </r>
  <r>
    <x v="34"/>
    <s v="78204"/>
    <s v="ABERCYNON"/>
    <x v="0"/>
    <n v="1751"/>
    <n v="2048"/>
    <n v="1295"/>
    <n v="3094"/>
    <n v="94"/>
    <n v="3799"/>
    <n v="4483"/>
    <n v="1.1696173615077099"/>
    <n v="1.1800473808897078"/>
  </r>
  <r>
    <x v="34"/>
    <s v="74557"/>
    <s v="BICESTRVG"/>
    <x v="0"/>
    <n v="2023"/>
    <n v="5120"/>
    <n v="2458"/>
    <n v="1902"/>
    <n v="88"/>
    <n v="7143"/>
    <n v="4448"/>
    <n v="2.5308947108255069"/>
    <n v="0.62270754584908306"/>
  </r>
  <r>
    <x v="9"/>
    <s v="42172"/>
    <s v="NANTWICH"/>
    <x v="0"/>
    <n v="3190"/>
    <n v="4527"/>
    <n v="3376"/>
    <n v="1011"/>
    <n v="54"/>
    <n v="7717"/>
    <n v="4441"/>
    <n v="1.4191222570532915"/>
    <n v="0.57548270053129458"/>
  </r>
  <r>
    <x v="34"/>
    <s v="02007"/>
    <s v="ELGIN"/>
    <x v="0"/>
    <n v="2744"/>
    <n v="2672"/>
    <n v="2328"/>
    <n v="1972"/>
    <n v="128"/>
    <n v="5416"/>
    <n v="4428"/>
    <n v="0.97376093294460642"/>
    <n v="0.81757754800590843"/>
  </r>
  <r>
    <x v="34"/>
    <s v="64231"/>
    <s v="SUTTONBJN"/>
    <x v="0"/>
    <n v="2935"/>
    <n v="4030"/>
    <n v="2704"/>
    <n v="1693"/>
    <n v="28"/>
    <n v="6965"/>
    <n v="4425"/>
    <n v="1.373083475298126"/>
    <n v="0.63531945441493176"/>
  </r>
  <r>
    <x v="34"/>
    <s v="78374"/>
    <s v="CAERPHILY"/>
    <x v="0"/>
    <n v="2338"/>
    <n v="6231"/>
    <n v="2412"/>
    <n v="1292"/>
    <n v="706"/>
    <n v="8569"/>
    <n v="4410"/>
    <n v="2.665098374679213"/>
    <n v="0.51464581631462247"/>
  </r>
  <r>
    <x v="34"/>
    <s v="87931"/>
    <s v="CRAWLEY"/>
    <x v="0"/>
    <n v="2241"/>
    <n v="4769"/>
    <n v="2237"/>
    <n v="2143"/>
    <n v="22"/>
    <n v="7010"/>
    <n v="4402"/>
    <n v="2.1280678268630076"/>
    <n v="0.62796005706134095"/>
  </r>
  <r>
    <x v="34"/>
    <s v="88249"/>
    <s v="WILLGDNJN"/>
    <x v="0"/>
    <n v="1909"/>
    <n v="3725"/>
    <n v="1965"/>
    <n v="2305"/>
    <n v="108"/>
    <n v="5634"/>
    <n v="4378"/>
    <n v="1.9512833944473547"/>
    <n v="0.77706780262690811"/>
  </r>
  <r>
    <x v="34"/>
    <s v="87111"/>
    <s v="WINDSORRS"/>
    <x v="0"/>
    <n v="1800"/>
    <n v="1551"/>
    <n v="2155"/>
    <n v="485"/>
    <n v="1738"/>
    <n v="3351"/>
    <n v="4378"/>
    <n v="0.86166666666666669"/>
    <n v="1.3064756789018204"/>
  </r>
  <r>
    <x v="34"/>
    <s v="74329"/>
    <s v="CHALLOW"/>
    <x v="0"/>
    <n v="2959"/>
    <n v="4658"/>
    <n v="2255"/>
    <n v="2113"/>
    <n v="7"/>
    <n v="7617"/>
    <n v="4375"/>
    <n v="1.5741804663737748"/>
    <n v="0.574373112774058"/>
  </r>
  <r>
    <x v="34"/>
    <s v="15671"/>
    <s v="SALTBURN"/>
    <x v="0"/>
    <n v="408"/>
    <n v="695"/>
    <n v="512"/>
    <n v="53"/>
    <n v="3809"/>
    <n v="1103"/>
    <n v="4374"/>
    <n v="1.7034313725490196"/>
    <n v="3.9655485040797824"/>
  </r>
  <r>
    <x v="34"/>
    <s v="06105"/>
    <s v="GARLCHHED"/>
    <x v="0"/>
    <n v="1459"/>
    <n v="3980"/>
    <n v="1222"/>
    <n v="3076"/>
    <n v="53"/>
    <n v="5439"/>
    <n v="4351"/>
    <n v="2.7278958190541465"/>
    <n v="0.79996322853465707"/>
  </r>
  <r>
    <x v="34"/>
    <s v="83321"/>
    <s v="CREDITON"/>
    <x v="0"/>
    <n v="1261"/>
    <n v="2392"/>
    <n v="1680"/>
    <n v="2539"/>
    <n v="129"/>
    <n v="3653"/>
    <n v="4348"/>
    <n v="1.8969072164948453"/>
    <n v="1.1902545852723789"/>
  </r>
  <r>
    <x v="34"/>
    <s v="88483"/>
    <s v="CHISLHRST"/>
    <x v="0"/>
    <n v="1303"/>
    <n v="7130"/>
    <n v="2349"/>
    <n v="1946"/>
    <n v="35"/>
    <n v="8433"/>
    <n v="4330"/>
    <n v="5.4719877206446661"/>
    <n v="0.51345903000118587"/>
  </r>
  <r>
    <x v="34"/>
    <s v="07434"/>
    <s v="SHOTTS"/>
    <x v="0"/>
    <n v="3580"/>
    <n v="1295"/>
    <n v="3891"/>
    <n v="382"/>
    <n v="28"/>
    <n v="4875"/>
    <n v="4301"/>
    <n v="0.36173184357541899"/>
    <n v="0.88225641025641022"/>
  </r>
  <r>
    <x v="34"/>
    <s v="01147"/>
    <s v="KINGUSSIE"/>
    <x v="0"/>
    <n v="2129"/>
    <n v="3736"/>
    <n v="1956"/>
    <n v="2295"/>
    <n v="11"/>
    <n v="5865"/>
    <n v="4262"/>
    <n v="1.7548144668858618"/>
    <n v="0.72668371696504686"/>
  </r>
  <r>
    <x v="34"/>
    <s v="87954"/>
    <s v="PULBORO"/>
    <x v="0"/>
    <n v="3252"/>
    <n v="7867"/>
    <n v="2722"/>
    <n v="1395"/>
    <n v="129"/>
    <n v="11119"/>
    <n v="4246"/>
    <n v="2.4191266912669125"/>
    <n v="0.38186887310009893"/>
  </r>
  <r>
    <x v="34"/>
    <s v="15531"/>
    <s v="WHITBY"/>
    <x v="0"/>
    <n v="2692"/>
    <n v="2302"/>
    <n v="1688"/>
    <n v="96"/>
    <n v="2438"/>
    <n v="4994"/>
    <n v="4222"/>
    <n v="0.85512630014858837"/>
    <n v="0.84541449739687624"/>
  </r>
  <r>
    <x v="34"/>
    <s v="87995"/>
    <s v="WORTHING"/>
    <x v="0"/>
    <n v="1548"/>
    <n v="2478"/>
    <n v="1806"/>
    <n v="1809"/>
    <n v="583"/>
    <n v="4026"/>
    <n v="4198"/>
    <n v="1.6007751937984496"/>
    <n v="1.0427223050173871"/>
  </r>
  <r>
    <x v="25"/>
    <s v="81431"/>
    <s v="DR DAYSJN"/>
    <x v="0"/>
    <n v="475"/>
    <n v="1784"/>
    <n v="883"/>
    <n v="3235"/>
    <n v="40"/>
    <n v="2259"/>
    <n v="4158"/>
    <n v="3.7557894736842106"/>
    <n v="1.8406374501992031"/>
  </r>
  <r>
    <x v="1"/>
    <s v="17192"/>
    <s v="METHLEYJN"/>
    <x v="0"/>
    <n v="1046"/>
    <n v="5023"/>
    <n v="842"/>
    <n v="3298"/>
    <n v="0"/>
    <n v="6069"/>
    <n v="4140"/>
    <n v="4.8021032504780115"/>
    <n v="0.68215521502718734"/>
  </r>
  <r>
    <x v="34"/>
    <s v="88248"/>
    <s v="POLEGATE"/>
    <x v="0"/>
    <n v="1734"/>
    <n v="2563"/>
    <n v="2531"/>
    <n v="1395"/>
    <n v="201"/>
    <n v="4297"/>
    <n v="4127"/>
    <n v="1.4780853517877739"/>
    <n v="0.96043751454503146"/>
  </r>
  <r>
    <x v="34"/>
    <s v="83010"/>
    <s v="COGLOAD J"/>
    <x v="0"/>
    <n v="1491"/>
    <n v="2020"/>
    <n v="1553"/>
    <n v="2553"/>
    <n v="12"/>
    <n v="3511"/>
    <n v="4118"/>
    <n v="1.3547954393024815"/>
    <n v="1.172885217886642"/>
  </r>
  <r>
    <x v="34"/>
    <s v="13322"/>
    <s v="PRUDHOE"/>
    <x v="0"/>
    <n v="2497"/>
    <n v="2601"/>
    <n v="2306"/>
    <n v="1668"/>
    <n v="139"/>
    <n v="5098"/>
    <n v="4113"/>
    <n v="1.0416499799759711"/>
    <n v="0.80678697528442522"/>
  </r>
  <r>
    <x v="34"/>
    <s v="04010"/>
    <s v="BATHGATE"/>
    <x v="0"/>
    <n v="2055"/>
    <n v="3506"/>
    <n v="2389"/>
    <n v="1351"/>
    <n v="367"/>
    <n v="5561"/>
    <n v="4107"/>
    <n v="1.7060827250608273"/>
    <n v="0.73853623449019956"/>
  </r>
  <r>
    <x v="34"/>
    <s v="68082"/>
    <s v="GLOSBARNJ"/>
    <x v="0"/>
    <n v="1227"/>
    <n v="3997"/>
    <n v="1989"/>
    <n v="2077"/>
    <n v="35"/>
    <n v="5224"/>
    <n v="4101"/>
    <n v="3.2575387123064385"/>
    <n v="0.78503062787136291"/>
  </r>
  <r>
    <x v="34"/>
    <s v="72000"/>
    <s v="WATFDJNDC"/>
    <x v="0"/>
    <n v="1496"/>
    <n v="877"/>
    <n v="2199"/>
    <n v="274"/>
    <n v="1625"/>
    <n v="2373"/>
    <n v="4098"/>
    <n v="0.58622994652406413"/>
    <n v="1.7269279393173198"/>
  </r>
  <r>
    <x v="34"/>
    <s v="83631"/>
    <s v="PAIGNTON"/>
    <x v="0"/>
    <n v="969"/>
    <n v="2011"/>
    <n v="1097"/>
    <n v="255"/>
    <n v="2742"/>
    <n v="2980"/>
    <n v="4094"/>
    <n v="2.0753353973168216"/>
    <n v="1.3738255033557047"/>
  </r>
  <r>
    <x v="34"/>
    <s v="86927"/>
    <s v="BRANKSOME"/>
    <x v="0"/>
    <n v="1869"/>
    <n v="2342"/>
    <n v="2803"/>
    <n v="1068"/>
    <n v="214"/>
    <n v="4211"/>
    <n v="4085"/>
    <n v="1.2530765115034779"/>
    <n v="0.97007836618380427"/>
  </r>
  <r>
    <x v="34"/>
    <s v="89439"/>
    <s v="RYE"/>
    <x v="0"/>
    <n v="1286"/>
    <n v="2332"/>
    <n v="1197"/>
    <n v="2700"/>
    <n v="165"/>
    <n v="3618"/>
    <n v="4062"/>
    <n v="1.8133748055987557"/>
    <n v="1.1227197346600333"/>
  </r>
  <r>
    <x v="34"/>
    <s v="05024"/>
    <s v="GREENHILL UPPER JN"/>
    <x v="0"/>
    <n v="2586"/>
    <n v="5053"/>
    <n v="1724"/>
    <n v="2312"/>
    <n v="12"/>
    <n v="7639"/>
    <n v="4048"/>
    <n v="1.9539829853054911"/>
    <n v="0.52991229218484093"/>
  </r>
  <r>
    <x v="34"/>
    <s v="75351"/>
    <s v="THINGLEY EAST JUNCTION"/>
    <x v="0"/>
    <n v="2155"/>
    <n v="2354"/>
    <n v="1893"/>
    <n v="2124"/>
    <n v="10"/>
    <n v="4509"/>
    <n v="4027"/>
    <n v="1.0923433874709976"/>
    <n v="0.89310268352184519"/>
  </r>
  <r>
    <x v="34"/>
    <s v="11701"/>
    <s v="MORECAMBE"/>
    <x v="0"/>
    <n v="583"/>
    <n v="806"/>
    <n v="471"/>
    <n v="354"/>
    <n v="3192"/>
    <n v="1389"/>
    <n v="4017"/>
    <n v="1.3825042881646654"/>
    <n v="2.8920086393088553"/>
  </r>
  <r>
    <x v="34"/>
    <s v="83702"/>
    <s v="TOTNES"/>
    <x v="0"/>
    <n v="2417"/>
    <n v="5516"/>
    <n v="2544"/>
    <n v="1278"/>
    <n v="194"/>
    <n v="7933"/>
    <n v="4016"/>
    <n v="2.2821679768307819"/>
    <n v="0.50623975797302412"/>
  </r>
  <r>
    <x v="34"/>
    <s v="88239"/>
    <s v="SEAFORD"/>
    <x v="0"/>
    <n v="2442"/>
    <n v="1732"/>
    <n v="1472"/>
    <n v="169"/>
    <n v="2358"/>
    <n v="4174"/>
    <n v="3999"/>
    <n v="0.70925470925470924"/>
    <n v="0.95807379012937233"/>
  </r>
  <r>
    <x v="34"/>
    <s v="21001"/>
    <s v="BARTON OH"/>
    <x v="0"/>
    <n v="1265"/>
    <n v="1476"/>
    <n v="1192"/>
    <n v="192"/>
    <n v="2604"/>
    <n v="2741"/>
    <n v="3988"/>
    <n v="1.1667984189723319"/>
    <n v="1.4549434512951478"/>
  </r>
  <r>
    <x v="34"/>
    <s v="87692"/>
    <s v="EPSOMDOWN"/>
    <x v="0"/>
    <n v="379"/>
    <n v="845"/>
    <n v="353"/>
    <n v="692"/>
    <n v="2911"/>
    <n v="1224"/>
    <n v="3956"/>
    <n v="2.2295514511873349"/>
    <n v="3.2320261437908497"/>
  </r>
  <r>
    <x v="34"/>
    <s v="12106"/>
    <s v="BELFORD"/>
    <x v="0"/>
    <n v="2918"/>
    <n v="10935"/>
    <n v="3005"/>
    <n v="933"/>
    <n v="3"/>
    <n v="13853"/>
    <n v="3941"/>
    <n v="3.7474297464016448"/>
    <n v="0.28448711470439614"/>
  </r>
  <r>
    <x v="34"/>
    <s v="84301"/>
    <s v="SALTASH"/>
    <x v="0"/>
    <n v="1127"/>
    <n v="1588"/>
    <n v="1311"/>
    <n v="2607"/>
    <n v="15"/>
    <n v="2715"/>
    <n v="3933"/>
    <n v="1.4090505767524402"/>
    <n v="1.4486187845303868"/>
  </r>
  <r>
    <x v="34"/>
    <s v="01091"/>
    <s v="DINGWALL"/>
    <x v="0"/>
    <n v="1629"/>
    <n v="2329"/>
    <n v="1672"/>
    <n v="2088"/>
    <n v="162"/>
    <n v="3958"/>
    <n v="3922"/>
    <n v="1.4297114794352364"/>
    <n v="0.99090449722081864"/>
  </r>
  <r>
    <x v="34"/>
    <s v="32555"/>
    <s v="NEWMLSCEN"/>
    <x v="0"/>
    <n v="893"/>
    <n v="2221"/>
    <n v="1197"/>
    <n v="1077"/>
    <n v="1648"/>
    <n v="3114"/>
    <n v="3922"/>
    <n v="2.4871220604703246"/>
    <n v="1.2594733461785486"/>
  </r>
  <r>
    <x v="34"/>
    <s v="11211"/>
    <s v="MILLOM"/>
    <x v="0"/>
    <n v="4093"/>
    <n v="1792"/>
    <n v="3645"/>
    <n v="148"/>
    <n v="117"/>
    <n v="5885"/>
    <n v="3910"/>
    <n v="0.43782066943562181"/>
    <n v="0.66440101954120645"/>
  </r>
  <r>
    <x v="7"/>
    <s v="16232"/>
    <s v="MALTON"/>
    <x v="0"/>
    <n v="2076"/>
    <n v="2069"/>
    <n v="2026"/>
    <n v="1229"/>
    <n v="617"/>
    <n v="4145"/>
    <n v="3872"/>
    <n v="0.99662813102119463"/>
    <n v="0.9341375150784077"/>
  </r>
  <r>
    <x v="5"/>
    <s v="72311"/>
    <s v="QUEENS PK"/>
    <x v="0"/>
    <n v="1697"/>
    <n v="20196"/>
    <n v="1984"/>
    <n v="1779"/>
    <n v="98"/>
    <n v="21893"/>
    <n v="3861"/>
    <n v="11.901001767825575"/>
    <n v="0.1763577399168684"/>
  </r>
  <r>
    <x v="34"/>
    <s v="74014"/>
    <s v="BOURNE END"/>
    <x v="0"/>
    <n v="662"/>
    <n v="1615"/>
    <n v="858"/>
    <n v="431"/>
    <n v="2562"/>
    <n v="2277"/>
    <n v="3851"/>
    <n v="2.4395770392749245"/>
    <n v="1.6912604303908652"/>
  </r>
  <r>
    <x v="34"/>
    <s v="05119"/>
    <s v="LINLITGOW"/>
    <x v="0"/>
    <n v="1304"/>
    <n v="3834"/>
    <n v="1693"/>
    <n v="2120"/>
    <n v="33"/>
    <n v="5138"/>
    <n v="3846"/>
    <n v="2.9401840490797544"/>
    <n v="0.74854028804982486"/>
  </r>
  <r>
    <x v="34"/>
    <s v="06109"/>
    <s v="HLNSBRGHC"/>
    <x v="0"/>
    <n v="536"/>
    <n v="1643"/>
    <n v="708"/>
    <n v="53"/>
    <n v="3082"/>
    <n v="2179"/>
    <n v="3843"/>
    <n v="3.0652985074626864"/>
    <n v="1.7636530518586508"/>
  </r>
  <r>
    <x v="34"/>
    <s v="02115"/>
    <s v="CARMONT"/>
    <x v="0"/>
    <n v="1882"/>
    <n v="3395"/>
    <n v="1663"/>
    <n v="2173"/>
    <n v="0"/>
    <n v="5277"/>
    <n v="3836"/>
    <n v="1.8039319872476089"/>
    <n v="0.72692817888952055"/>
  </r>
  <r>
    <x v="34"/>
    <s v="87766"/>
    <s v="CROWBORO"/>
    <x v="0"/>
    <n v="1118"/>
    <n v="3829"/>
    <n v="1225"/>
    <n v="2253"/>
    <n v="356"/>
    <n v="4947"/>
    <n v="3834"/>
    <n v="3.4248658318425762"/>
    <n v="0.77501516070345666"/>
  </r>
  <r>
    <x v="34"/>
    <s v="73767"/>
    <s v="LONDON HEATHROW AIRPORT TML 5"/>
    <x v="0"/>
    <n v="702"/>
    <n v="1617"/>
    <n v="755"/>
    <n v="349"/>
    <n v="2716"/>
    <n v="2319"/>
    <n v="3820"/>
    <n v="2.3034188034188032"/>
    <n v="1.6472617507546357"/>
  </r>
  <r>
    <x v="34"/>
    <s v="81403"/>
    <s v="STAPLTNRD"/>
    <x v="0"/>
    <n v="1268"/>
    <n v="3130"/>
    <n v="991"/>
    <n v="2730"/>
    <n v="99"/>
    <n v="4398"/>
    <n v="3820"/>
    <n v="2.4684542586750791"/>
    <n v="0.86857662573897221"/>
  </r>
  <r>
    <x v="34"/>
    <s v="13305"/>
    <s v="HALTWHIST"/>
    <x v="0"/>
    <n v="3096"/>
    <n v="2004"/>
    <n v="2972"/>
    <n v="801"/>
    <n v="42"/>
    <n v="5100"/>
    <n v="3815"/>
    <n v="0.6472868217054264"/>
    <n v="0.74803921568627452"/>
  </r>
  <r>
    <x v="34"/>
    <s v="75352"/>
    <s v="CHIPENHAM"/>
    <x v="0"/>
    <n v="1913"/>
    <n v="2177"/>
    <n v="2224"/>
    <n v="1297"/>
    <n v="287"/>
    <n v="4090"/>
    <n v="3808"/>
    <n v="1.138003136434919"/>
    <n v="0.93105134474327633"/>
  </r>
  <r>
    <x v="34"/>
    <s v="85721"/>
    <s v="ST ERTH"/>
    <x v="0"/>
    <n v="2559"/>
    <n v="2632"/>
    <n v="2163"/>
    <n v="1460"/>
    <n v="176"/>
    <n v="5191"/>
    <n v="3799"/>
    <n v="1.028526768268855"/>
    <n v="0.73184357541899436"/>
  </r>
  <r>
    <x v="12"/>
    <s v="11727"/>
    <s v="GARSTNG&amp;C"/>
    <x v="0"/>
    <n v="4887"/>
    <n v="11209"/>
    <n v="2505"/>
    <n v="1266"/>
    <n v="0"/>
    <n v="16096"/>
    <n v="3771"/>
    <n v="2.2936361776140783"/>
    <n v="0.23428180914512922"/>
  </r>
  <r>
    <x v="34"/>
    <s v="65511"/>
    <s v="HEDNESFRD"/>
    <x v="0"/>
    <n v="1905"/>
    <n v="3059"/>
    <n v="2347"/>
    <n v="201"/>
    <n v="1220"/>
    <n v="4964"/>
    <n v="3768"/>
    <n v="1.6057742782152231"/>
    <n v="0.75906526994359391"/>
  </r>
  <r>
    <x v="34"/>
    <s v="37225"/>
    <s v="ALTRINCHM"/>
    <x v="0"/>
    <n v="1788"/>
    <n v="3816"/>
    <n v="1893"/>
    <n v="1828"/>
    <n v="44"/>
    <n v="5604"/>
    <n v="3765"/>
    <n v="2.1342281879194629"/>
    <n v="0.67184154175588862"/>
  </r>
  <r>
    <x v="34"/>
    <s v="36050"/>
    <s v="KIRKBY"/>
    <x v="0"/>
    <n v="896"/>
    <n v="1552"/>
    <n v="955"/>
    <n v="599"/>
    <n v="2202"/>
    <n v="2448"/>
    <n v="3756"/>
    <n v="1.7321428571428572"/>
    <n v="1.5343137254901962"/>
  </r>
  <r>
    <x v="34"/>
    <s v="46220"/>
    <s v="KINGSLYNN"/>
    <x v="0"/>
    <n v="874"/>
    <n v="945"/>
    <n v="817"/>
    <n v="566"/>
    <n v="2338"/>
    <n v="1819"/>
    <n v="3721"/>
    <n v="1.0812356979405033"/>
    <n v="2.045629466739967"/>
  </r>
  <r>
    <x v="2"/>
    <s v="87152"/>
    <s v="PUTNEY"/>
    <x v="0"/>
    <n v="5055"/>
    <n v="10422"/>
    <n v="2666"/>
    <n v="1023"/>
    <n v="30"/>
    <n v="15477"/>
    <n v="3719"/>
    <n v="2.0617210682492582"/>
    <n v="0.24029204626219552"/>
  </r>
  <r>
    <x v="34"/>
    <s v="32550"/>
    <s v="ROSEHLLMP"/>
    <x v="0"/>
    <n v="429"/>
    <n v="755"/>
    <n v="332"/>
    <n v="71"/>
    <n v="3316"/>
    <n v="1184"/>
    <n v="3719"/>
    <n v="1.7599067599067599"/>
    <n v="3.1410472972972974"/>
  </r>
  <r>
    <x v="34"/>
    <s v="64307"/>
    <s v="NEWTOWN"/>
    <x v="0"/>
    <n v="886"/>
    <n v="1333"/>
    <n v="1037"/>
    <n v="2638"/>
    <n v="43"/>
    <n v="2219"/>
    <n v="3718"/>
    <n v="1.5045146726862302"/>
    <n v="1.6755295178008112"/>
  </r>
  <r>
    <x v="34"/>
    <s v="76370"/>
    <s v="SHELWICKJ"/>
    <x v="0"/>
    <n v="214"/>
    <n v="540"/>
    <n v="967"/>
    <n v="2694"/>
    <n v="55"/>
    <n v="754"/>
    <n v="3716"/>
    <n v="2.5233644859813085"/>
    <n v="4.9283819628647212"/>
  </r>
  <r>
    <x v="34"/>
    <s v="78810"/>
    <s v="BARRY"/>
    <x v="0"/>
    <n v="1600"/>
    <n v="3356"/>
    <n v="1665"/>
    <n v="864"/>
    <n v="1170"/>
    <n v="4956"/>
    <n v="3699"/>
    <n v="2.0975000000000001"/>
    <n v="0.74636803874092006"/>
  </r>
  <r>
    <x v="34"/>
    <s v="44212"/>
    <s v="BOSTON"/>
    <x v="0"/>
    <n v="2607"/>
    <n v="2710"/>
    <n v="2208"/>
    <n v="1356"/>
    <n v="134"/>
    <n v="5317"/>
    <n v="3698"/>
    <n v="1.0395090141925585"/>
    <n v="0.69550498401354144"/>
  </r>
  <r>
    <x v="33"/>
    <s v="55625"/>
    <s v="BINGHAM"/>
    <x v="0"/>
    <n v="1624"/>
    <n v="1742"/>
    <n v="1606"/>
    <n v="2087"/>
    <n v="4"/>
    <n v="3366"/>
    <n v="3697"/>
    <n v="1.0726600985221675"/>
    <n v="1.0983363042186571"/>
  </r>
  <r>
    <x v="34"/>
    <s v="87411"/>
    <s v="CHESSNTNS"/>
    <x v="0"/>
    <n v="515"/>
    <n v="307"/>
    <n v="751"/>
    <n v="264"/>
    <n v="2674"/>
    <n v="822"/>
    <n v="3689"/>
    <n v="0.59611650485436896"/>
    <n v="4.4878345498783458"/>
  </r>
  <r>
    <x v="34"/>
    <s v="67008"/>
    <s v="STOKEWKJN"/>
    <x v="0"/>
    <n v="1749"/>
    <n v="3591"/>
    <n v="1720"/>
    <n v="1946"/>
    <n v="22"/>
    <n v="5340"/>
    <n v="3688"/>
    <n v="2.0531732418524871"/>
    <n v="0.69063670411985023"/>
  </r>
  <r>
    <x v="34"/>
    <s v="07496"/>
    <s v="LARKHALL"/>
    <x v="0"/>
    <n v="310"/>
    <n v="927"/>
    <n v="324"/>
    <n v="49"/>
    <n v="3277"/>
    <n v="1237"/>
    <n v="3650"/>
    <n v="2.9903225806451612"/>
    <n v="2.9506871463217461"/>
  </r>
  <r>
    <x v="34"/>
    <s v="89137"/>
    <s v="SHEERNESS"/>
    <x v="0"/>
    <n v="739"/>
    <n v="696"/>
    <n v="845"/>
    <n v="1424"/>
    <n v="1350"/>
    <n v="1435"/>
    <n v="3619"/>
    <n v="0.94181326116373476"/>
    <n v="2.5219512195121951"/>
  </r>
  <r>
    <x v="34"/>
    <s v="67351"/>
    <s v="EVESHAM"/>
    <x v="0"/>
    <n v="2034"/>
    <n v="3876"/>
    <n v="1594"/>
    <n v="1937"/>
    <n v="86"/>
    <n v="5910"/>
    <n v="3617"/>
    <n v="1.9056047197640118"/>
    <n v="0.61201353637901856"/>
  </r>
  <r>
    <x v="34"/>
    <s v="88517"/>
    <s v="WOOLWICHA"/>
    <x v="0"/>
    <n v="2865"/>
    <n v="6882"/>
    <n v="1734"/>
    <n v="1844"/>
    <n v="1"/>
    <n v="9747"/>
    <n v="3579"/>
    <n v="2.4020942408376964"/>
    <n v="0.36718990458602646"/>
  </r>
  <r>
    <x v="34"/>
    <s v="51948"/>
    <s v="BURYST JN"/>
    <x v="0"/>
    <n v="2170"/>
    <n v="4809"/>
    <n v="2060"/>
    <n v="1424"/>
    <n v="87"/>
    <n v="6979"/>
    <n v="3571"/>
    <n v="2.2161290322580647"/>
    <n v="0.51167789081530302"/>
  </r>
  <r>
    <x v="8"/>
    <s v="87602"/>
    <s v="BRICKA JN"/>
    <x v="0"/>
    <n v="2367"/>
    <n v="9970"/>
    <n v="687"/>
    <n v="2847"/>
    <n v="31"/>
    <n v="12337"/>
    <n v="3565"/>
    <n v="4.2120828052386985"/>
    <n v="0.28896814460565778"/>
  </r>
  <r>
    <x v="34"/>
    <s v="02015"/>
    <s v="KEITH"/>
    <x v="0"/>
    <n v="1136"/>
    <n v="1265"/>
    <n v="1742"/>
    <n v="1822"/>
    <n v="0"/>
    <n v="2401"/>
    <n v="3564"/>
    <n v="1.113556338028169"/>
    <n v="1.4843815077051228"/>
  </r>
  <r>
    <x v="34"/>
    <s v="54297"/>
    <s v="OLDSTREET"/>
    <x v="0"/>
    <n v="1520"/>
    <n v="4136"/>
    <n v="1598"/>
    <n v="1709"/>
    <n v="225"/>
    <n v="5656"/>
    <n v="3532"/>
    <n v="2.7210526315789472"/>
    <n v="0.62446958981612444"/>
  </r>
  <r>
    <x v="34"/>
    <s v="03023"/>
    <s v="ARBROATH"/>
    <x v="0"/>
    <n v="31"/>
    <n v="28"/>
    <n v="294"/>
    <n v="1217"/>
    <n v="2014"/>
    <n v="59"/>
    <n v="3525"/>
    <s v=""/>
    <n v="59.745762711864408"/>
  </r>
  <r>
    <x v="34"/>
    <s v="07331"/>
    <s v="COATBGSUN"/>
    <x v="0"/>
    <n v="910"/>
    <n v="2415"/>
    <n v="1690"/>
    <n v="1669"/>
    <n v="140"/>
    <n v="3325"/>
    <n v="3499"/>
    <n v="2.6538461538461537"/>
    <n v="1.0523308270676692"/>
  </r>
  <r>
    <x v="34"/>
    <s v="79082"/>
    <s v="LLANWRTYD"/>
    <x v="0"/>
    <n v="741"/>
    <n v="984"/>
    <n v="1585"/>
    <n v="1756"/>
    <n v="145"/>
    <n v="1725"/>
    <n v="3486"/>
    <n v="1.3279352226720649"/>
    <n v="2.0208695652173914"/>
  </r>
  <r>
    <x v="34"/>
    <s v="16215"/>
    <s v="SEAMER"/>
    <x v="0"/>
    <n v="2030"/>
    <n v="1233"/>
    <n v="1908"/>
    <n v="1468"/>
    <n v="100"/>
    <n v="3263"/>
    <n v="3476"/>
    <n v="0.60738916256157638"/>
    <n v="1.0652773521299417"/>
  </r>
  <r>
    <x v="34"/>
    <s v="48007"/>
    <s v="CROMER"/>
    <x v="0"/>
    <n v="1710"/>
    <n v="2373"/>
    <n v="1558"/>
    <n v="349"/>
    <n v="1566"/>
    <n v="4083"/>
    <n v="3473"/>
    <n v="1.3877192982456141"/>
    <n v="0.85060004898359054"/>
  </r>
  <r>
    <x v="34"/>
    <s v="51311"/>
    <s v="GRAYS"/>
    <x v="0"/>
    <n v="1114"/>
    <n v="1255"/>
    <n v="1560"/>
    <n v="731"/>
    <n v="1145"/>
    <n v="2369"/>
    <n v="3436"/>
    <n v="1.1265709156193895"/>
    <n v="1.4504010130856901"/>
  </r>
  <r>
    <x v="34"/>
    <s v="87080"/>
    <s v="SHALFRDJN"/>
    <x v="0"/>
    <n v="708"/>
    <n v="1792"/>
    <n v="1714"/>
    <n v="1703"/>
    <n v="14"/>
    <n v="2500"/>
    <n v="3431"/>
    <n v="2.5310734463276838"/>
    <n v="1.3724000000000001"/>
  </r>
  <r>
    <x v="34"/>
    <s v="81924"/>
    <s v="BRIDGWATR"/>
    <x v="0"/>
    <n v="1555"/>
    <n v="2392"/>
    <n v="1979"/>
    <n v="1422"/>
    <n v="18"/>
    <n v="3947"/>
    <n v="3419"/>
    <n v="1.5382636655948554"/>
    <n v="0.86622751456802638"/>
  </r>
  <r>
    <x v="34"/>
    <s v="59021"/>
    <s v="SYSTONEJN"/>
    <x v="0"/>
    <n v="1481"/>
    <n v="2517"/>
    <n v="1744"/>
    <n v="1663"/>
    <n v="4"/>
    <n v="3998"/>
    <n v="3411"/>
    <n v="1.699527346387576"/>
    <n v="0.85317658829414711"/>
  </r>
  <r>
    <x v="34"/>
    <s v="04714"/>
    <s v="TWEEDBANK"/>
    <x v="0"/>
    <n v="1141"/>
    <n v="1684"/>
    <n v="1138"/>
    <n v="37"/>
    <n v="2202"/>
    <n v="2825"/>
    <n v="3377"/>
    <n v="1.4758983347940404"/>
    <n v="1.1953982300884956"/>
  </r>
  <r>
    <x v="34"/>
    <s v="87161"/>
    <s v="KINGSTON"/>
    <x v="0"/>
    <n v="1803"/>
    <n v="6357"/>
    <n v="2050"/>
    <n v="634"/>
    <n v="676"/>
    <n v="8160"/>
    <n v="3360"/>
    <n v="3.5257903494176372"/>
    <n v="0.41176470588235292"/>
  </r>
  <r>
    <x v="34"/>
    <s v="50311"/>
    <s v="STHENDVIC"/>
    <x v="0"/>
    <n v="1486"/>
    <n v="1874"/>
    <n v="1680"/>
    <n v="578"/>
    <n v="1102"/>
    <n v="3360"/>
    <n v="3360"/>
    <n v="1.2611036339165544"/>
    <n v="1"/>
  </r>
  <r>
    <x v="34"/>
    <s v="03001"/>
    <s v="LAURENCEKIRK"/>
    <x v="0"/>
    <n v="970"/>
    <n v="1035"/>
    <n v="1339"/>
    <n v="2012"/>
    <n v="3"/>
    <n v="2005"/>
    <n v="3354"/>
    <n v="1.0670103092783505"/>
    <n v="1.6728179551122195"/>
  </r>
  <r>
    <x v="34"/>
    <s v="88317"/>
    <s v="NWBECKNHM"/>
    <x v="0"/>
    <n v="2131"/>
    <n v="10763"/>
    <n v="2033"/>
    <n v="1211"/>
    <n v="101"/>
    <n v="12894"/>
    <n v="3345"/>
    <n v="5.0506804317221965"/>
    <n v="0.25942298743601677"/>
  </r>
  <r>
    <x v="34"/>
    <s v="86202"/>
    <s v="BOTLEY"/>
    <x v="0"/>
    <n v="1482"/>
    <n v="2125"/>
    <n v="1161"/>
    <n v="2146"/>
    <n v="34"/>
    <n v="3607"/>
    <n v="3341"/>
    <n v="1.4338731443994601"/>
    <n v="0.92625450512891605"/>
  </r>
  <r>
    <x v="34"/>
    <s v="72237"/>
    <s v="MITREBDGJ"/>
    <x v="0"/>
    <n v="687"/>
    <n v="2735"/>
    <n v="641"/>
    <n v="2616"/>
    <n v="44"/>
    <n v="3422"/>
    <n v="3301"/>
    <n v="3.9810771470160118"/>
    <n v="0.96464056107539453"/>
  </r>
  <r>
    <x v="34"/>
    <s v="11001"/>
    <s v="WINDERMRE"/>
    <x v="0"/>
    <n v="277"/>
    <n v="375"/>
    <n v="279"/>
    <n v="29"/>
    <n v="2990"/>
    <n v="652"/>
    <n v="3298"/>
    <n v="1.3537906137184115"/>
    <n v="5.0582822085889569"/>
  </r>
  <r>
    <x v="34"/>
    <s v="06048"/>
    <s v="TAYNUILT"/>
    <x v="0"/>
    <n v="1244"/>
    <n v="1437"/>
    <n v="1093"/>
    <n v="2188"/>
    <n v="12"/>
    <n v="2681"/>
    <n v="3293"/>
    <n v="1.155144694533762"/>
    <n v="1.2282730324505782"/>
  </r>
  <r>
    <x v="34"/>
    <s v="07613"/>
    <s v="BUSBY"/>
    <x v="0"/>
    <n v="547"/>
    <n v="1842"/>
    <n v="732"/>
    <n v="2522"/>
    <n v="38"/>
    <n v="2389"/>
    <n v="3292"/>
    <n v="3.3674588665447898"/>
    <n v="1.3779824194223524"/>
  </r>
  <r>
    <x v="34"/>
    <s v="83222"/>
    <s v="BARNSTPLE"/>
    <x v="0"/>
    <n v="338"/>
    <n v="819"/>
    <n v="329"/>
    <n v="10"/>
    <n v="2952"/>
    <n v="1157"/>
    <n v="3291"/>
    <n v="2.4230769230769229"/>
    <n v="2.8444252376836645"/>
  </r>
  <r>
    <x v="34"/>
    <s v="64111"/>
    <s v="GOBOWEN"/>
    <x v="0"/>
    <n v="3052"/>
    <n v="3030"/>
    <n v="2545"/>
    <n v="723"/>
    <n v="16"/>
    <n v="6082"/>
    <n v="3284"/>
    <n v="0.99279161205766708"/>
    <n v="0.53995396251233152"/>
  </r>
  <r>
    <x v="34"/>
    <s v="87769"/>
    <s v="UCKFIELD"/>
    <x v="0"/>
    <n v="271"/>
    <n v="971"/>
    <n v="329"/>
    <n v="11"/>
    <n v="2943"/>
    <n v="1242"/>
    <n v="3283"/>
    <n v="3.5830258302583027"/>
    <n v="2.6433172302737522"/>
  </r>
  <r>
    <x v="34"/>
    <s v="05109"/>
    <s v="FALKIRK H"/>
    <x v="0"/>
    <n v="2048"/>
    <n v="2215"/>
    <n v="3080"/>
    <n v="117"/>
    <n v="77"/>
    <n v="4263"/>
    <n v="3274"/>
    <n v="1.08154296875"/>
    <n v="0.76800375322542813"/>
  </r>
  <r>
    <x v="34"/>
    <s v="29143"/>
    <s v="CLITHEROE"/>
    <x v="0"/>
    <n v="838"/>
    <n v="1938"/>
    <n v="821"/>
    <n v="258"/>
    <n v="2194"/>
    <n v="2776"/>
    <n v="3273"/>
    <n v="2.3126491646778042"/>
    <n v="1.1790345821325647"/>
  </r>
  <r>
    <x v="34"/>
    <s v="38151"/>
    <s v="BHEAD NTH"/>
    <x v="0"/>
    <n v="1774"/>
    <n v="882"/>
    <n v="2304"/>
    <n v="869"/>
    <n v="76"/>
    <n v="2656"/>
    <n v="3249"/>
    <n v="0.49718151071025929"/>
    <n v="1.2232680722891567"/>
  </r>
  <r>
    <x v="34"/>
    <s v="81103"/>
    <s v="YATE"/>
    <x v="0"/>
    <n v="943"/>
    <n v="3949"/>
    <n v="752"/>
    <n v="2488"/>
    <n v="7"/>
    <n v="4892"/>
    <n v="3247"/>
    <n v="4.1876988335100744"/>
    <n v="0.66373671300081771"/>
  </r>
  <r>
    <x v="25"/>
    <s v="81903"/>
    <s v="NAILSEA B"/>
    <x v="0"/>
    <n v="2043"/>
    <n v="4291"/>
    <n v="1284"/>
    <n v="1886"/>
    <n v="71"/>
    <n v="6334"/>
    <n v="3241"/>
    <n v="2.1003426333822808"/>
    <n v="0.51168298073886964"/>
  </r>
  <r>
    <x v="34"/>
    <s v="35022"/>
    <s v="BURSCOBDG"/>
    <x v="0"/>
    <n v="3703"/>
    <n v="12759"/>
    <n v="2102"/>
    <n v="1048"/>
    <n v="73"/>
    <n v="16462"/>
    <n v="3223"/>
    <n v="3.4455846610856065"/>
    <n v="0.19578423034868181"/>
  </r>
  <r>
    <x v="24"/>
    <s v="07236"/>
    <s v="MTFLORIDA"/>
    <x v="0"/>
    <n v="2150"/>
    <n v="3974"/>
    <n v="1675"/>
    <n v="1423"/>
    <n v="125"/>
    <n v="6124"/>
    <n v="3223"/>
    <n v="1.8483720930232559"/>
    <n v="0.52629000653167868"/>
  </r>
  <r>
    <x v="34"/>
    <s v="87685"/>
    <s v="LEATHERHD"/>
    <x v="0"/>
    <n v="2217"/>
    <n v="5271"/>
    <n v="1464"/>
    <n v="1591"/>
    <n v="166"/>
    <n v="7488"/>
    <n v="3221"/>
    <n v="2.3775372124492558"/>
    <n v="0.43015491452991456"/>
  </r>
  <r>
    <x v="34"/>
    <s v="52731"/>
    <s v="CHINGFORD"/>
    <x v="0"/>
    <n v="2405"/>
    <n v="3787"/>
    <n v="1636"/>
    <n v="603"/>
    <n v="980"/>
    <n v="6192"/>
    <n v="3219"/>
    <n v="1.5746361746361746"/>
    <n v="0.51986434108527135"/>
  </r>
  <r>
    <x v="34"/>
    <s v="44302"/>
    <s v="NEWARKCSL"/>
    <x v="0"/>
    <n v="1309"/>
    <n v="1996"/>
    <n v="1240"/>
    <n v="700"/>
    <n v="1220"/>
    <n v="3305"/>
    <n v="3160"/>
    <n v="1.5248281130634072"/>
    <n v="0.95612708018154313"/>
  </r>
  <r>
    <x v="34"/>
    <s v="44231"/>
    <s v="SKEGNESS"/>
    <x v="0"/>
    <n v="700"/>
    <n v="632"/>
    <n v="595"/>
    <n v="61"/>
    <n v="2504"/>
    <n v="1332"/>
    <n v="3160"/>
    <n v="0.9028571428571428"/>
    <n v="2.3723723723723724"/>
  </r>
  <r>
    <x v="34"/>
    <s v="78341"/>
    <s v="RHYMNEY"/>
    <x v="0"/>
    <n v="734"/>
    <n v="2736"/>
    <n v="819"/>
    <n v="287"/>
    <n v="2049"/>
    <n v="3470"/>
    <n v="3155"/>
    <n v="3.7275204359673024"/>
    <n v="0.90922190201729103"/>
  </r>
  <r>
    <x v="34"/>
    <s v="08413"/>
    <s v="BARASSIEJ"/>
    <x v="0"/>
    <n v="2587"/>
    <n v="3773"/>
    <n v="2395"/>
    <n v="736"/>
    <n v="7"/>
    <n v="6360"/>
    <n v="3138"/>
    <n v="1.4584460765365288"/>
    <n v="0.49339622641509434"/>
  </r>
  <r>
    <x v="34"/>
    <s v="79087"/>
    <s v="KNIGHTON"/>
    <x v="0"/>
    <n v="987"/>
    <n v="1246"/>
    <n v="2642"/>
    <n v="470"/>
    <n v="0"/>
    <n v="2233"/>
    <n v="3112"/>
    <n v="1.2624113475177305"/>
    <n v="1.3936408419167039"/>
  </r>
  <r>
    <x v="34"/>
    <s v="67127"/>
    <s v="NORTON JN"/>
    <x v="0"/>
    <n v="1002"/>
    <n v="1213"/>
    <n v="974"/>
    <n v="2096"/>
    <n v="42"/>
    <n v="2215"/>
    <n v="3112"/>
    <n v="1.2105788423153692"/>
    <n v="1.4049661399548532"/>
  </r>
  <r>
    <x v="34"/>
    <s v="48501"/>
    <s v="ATTLEBORO"/>
    <x v="0"/>
    <n v="2846"/>
    <n v="3452"/>
    <n v="2436"/>
    <n v="654"/>
    <n v="10"/>
    <n v="6298"/>
    <n v="3100"/>
    <n v="1.2129304286718201"/>
    <n v="0.49221975230231818"/>
  </r>
  <r>
    <x v="12"/>
    <s v="30139"/>
    <s v="LOSTOKHJN"/>
    <x v="0"/>
    <n v="2162"/>
    <n v="4339"/>
    <n v="2352"/>
    <n v="736"/>
    <n v="7"/>
    <n v="6501"/>
    <n v="3095"/>
    <n v="2.0069380203515266"/>
    <n v="0.47608060298415628"/>
  </r>
  <r>
    <x v="34"/>
    <s v="15636"/>
    <s v="GRANGETWN"/>
    <x v="0"/>
    <n v="2463"/>
    <n v="5254"/>
    <n v="1218"/>
    <n v="1832"/>
    <n v="30"/>
    <n v="7717"/>
    <n v="3080"/>
    <n v="2.1331709297604546"/>
    <n v="0.39911882856032138"/>
  </r>
  <r>
    <x v="34"/>
    <s v="81211"/>
    <s v="SEVNBEACH"/>
    <x v="0"/>
    <n v="75"/>
    <n v="678"/>
    <n v="101"/>
    <n v="57"/>
    <n v="2907"/>
    <n v="753"/>
    <n v="3065"/>
    <s v=""/>
    <n v="4.0703851261620185"/>
  </r>
  <r>
    <x v="34"/>
    <s v="78362"/>
    <s v="YSTRADMCH"/>
    <x v="0"/>
    <n v="1788"/>
    <n v="4690"/>
    <n v="1630"/>
    <n v="472"/>
    <n v="930"/>
    <n v="6478"/>
    <n v="3032"/>
    <n v="2.6230425055928412"/>
    <n v="0.46804569311515898"/>
  </r>
  <r>
    <x v="34"/>
    <s v="07101"/>
    <s v="LOCHWNNCH"/>
    <x v="0"/>
    <n v="2724"/>
    <n v="2012"/>
    <n v="2025"/>
    <n v="990"/>
    <n v="0"/>
    <n v="4736"/>
    <n v="3015"/>
    <n v="0.7386196769456681"/>
    <n v="0.63661317567567566"/>
  </r>
  <r>
    <x v="34"/>
    <s v="87621"/>
    <s v="STREATHIL"/>
    <x v="0"/>
    <n v="876"/>
    <n v="3028"/>
    <n v="1182"/>
    <n v="1411"/>
    <n v="390"/>
    <n v="3904"/>
    <n v="2983"/>
    <n v="3.4566210045662102"/>
    <n v="0.76408811475409832"/>
  </r>
  <r>
    <x v="34"/>
    <s v="89315"/>
    <s v="MAIDSTN W"/>
    <x v="0"/>
    <n v="2475"/>
    <n v="3197"/>
    <n v="2096"/>
    <n v="392"/>
    <n v="486"/>
    <n v="5672"/>
    <n v="2974"/>
    <n v="1.2917171717171718"/>
    <n v="0.52433004231311708"/>
  </r>
  <r>
    <x v="34"/>
    <s v="79306"/>
    <s v="SSEA LPWJ"/>
    <x v="0"/>
    <n v="1429"/>
    <n v="1874"/>
    <n v="1910"/>
    <n v="1045"/>
    <n v="12"/>
    <n v="3303"/>
    <n v="2967"/>
    <n v="1.311406578026592"/>
    <n v="0.89827429609445963"/>
  </r>
  <r>
    <x v="34"/>
    <s v="15661"/>
    <s v="REDCAR"/>
    <x v="0"/>
    <n v="1475"/>
    <n v="2394"/>
    <n v="1642"/>
    <n v="703"/>
    <n v="609"/>
    <n v="3869"/>
    <n v="2954"/>
    <n v="1.6230508474576271"/>
    <n v="0.76350478159731194"/>
  </r>
  <r>
    <x v="34"/>
    <s v="74436"/>
    <s v="OXFORDPWY"/>
    <x v="0"/>
    <n v="2220"/>
    <n v="2647"/>
    <n v="2463"/>
    <n v="412"/>
    <n v="71"/>
    <n v="4867"/>
    <n v="2946"/>
    <n v="1.1923423423423423"/>
    <n v="0.60530100678035748"/>
  </r>
  <r>
    <x v="34"/>
    <s v="16480"/>
    <s v="TEMPLHJ"/>
    <x v="0"/>
    <n v="2318"/>
    <n v="4469"/>
    <n v="2259"/>
    <n v="686"/>
    <n v="0"/>
    <n v="6787"/>
    <n v="2945"/>
    <n v="1.9279551337359793"/>
    <n v="0.43391778399882125"/>
  </r>
  <r>
    <x v="34"/>
    <s v="89733"/>
    <s v="SALTWD JN"/>
    <x v="0"/>
    <n v="2038"/>
    <n v="1839"/>
    <n v="1656"/>
    <n v="1259"/>
    <n v="5"/>
    <n v="3877"/>
    <n v="2920"/>
    <n v="0.90235525024533858"/>
    <n v="0.75315965953056485"/>
  </r>
  <r>
    <x v="34"/>
    <s v="59318"/>
    <s v="HINCKLEY"/>
    <x v="0"/>
    <n v="2500"/>
    <n v="2325"/>
    <n v="2212"/>
    <n v="695"/>
    <n v="7"/>
    <n v="4825"/>
    <n v="2914"/>
    <n v="0.93"/>
    <n v="0.60393782383419692"/>
  </r>
  <r>
    <x v="34"/>
    <s v="76374"/>
    <s v="WOOFERTON"/>
    <x v="0"/>
    <n v="2657"/>
    <n v="2268"/>
    <n v="2027"/>
    <n v="869"/>
    <n v="3"/>
    <n v="4925"/>
    <n v="2899"/>
    <n v="0.85359427926232589"/>
    <n v="0.58862944162436548"/>
  </r>
  <r>
    <x v="34"/>
    <s v="10050"/>
    <s v="WORKINGTN"/>
    <x v="0"/>
    <n v="1176"/>
    <n v="1028"/>
    <n v="1864"/>
    <n v="648"/>
    <n v="353"/>
    <n v="2204"/>
    <n v="2865"/>
    <n v="0.87414965986394555"/>
    <n v="1.2999092558983667"/>
  </r>
  <r>
    <x v="34"/>
    <s v="18469"/>
    <s v="BRADLEYWJ"/>
    <x v="0"/>
    <n v="1083"/>
    <n v="3447"/>
    <n v="895"/>
    <n v="1952"/>
    <n v="4"/>
    <n v="4530"/>
    <n v="2851"/>
    <n v="3.182825484764543"/>
    <n v="0.62935982339955854"/>
  </r>
  <r>
    <x v="34"/>
    <s v="88231"/>
    <s v="NEWHAVN T"/>
    <x v="0"/>
    <n v="1824"/>
    <n v="1598"/>
    <n v="2461"/>
    <n v="297"/>
    <n v="83"/>
    <n v="3422"/>
    <n v="2841"/>
    <n v="0.87609649122807021"/>
    <n v="0.83021624780829928"/>
  </r>
  <r>
    <x v="34"/>
    <s v="85622"/>
    <s v="CAMBORNE"/>
    <x v="0"/>
    <n v="2211"/>
    <n v="1363"/>
    <n v="2535"/>
    <n v="281"/>
    <n v="11"/>
    <n v="3574"/>
    <n v="2827"/>
    <n v="0.61646313885119852"/>
    <n v="0.79099048684946838"/>
  </r>
  <r>
    <x v="33"/>
    <s v="56550"/>
    <s v="TROWELL SOUTH JUNCTION"/>
    <x v="0"/>
    <n v="1871"/>
    <n v="3205"/>
    <n v="1938"/>
    <n v="880"/>
    <n v="5"/>
    <n v="5076"/>
    <n v="2823"/>
    <n v="1.7129877071084982"/>
    <n v="0.55614657210401897"/>
  </r>
  <r>
    <x v="34"/>
    <s v="50041"/>
    <s v="COLCHTOWN"/>
    <x v="0"/>
    <n v="1510"/>
    <n v="2254"/>
    <n v="1103"/>
    <n v="578"/>
    <n v="1138"/>
    <n v="3764"/>
    <n v="2819"/>
    <n v="1.4927152317880794"/>
    <n v="0.74893730074388953"/>
  </r>
  <r>
    <x v="34"/>
    <s v="88275"/>
    <s v="BEXHILL"/>
    <x v="0"/>
    <n v="1063"/>
    <n v="1192"/>
    <n v="1379"/>
    <n v="1053"/>
    <n v="386"/>
    <n v="2255"/>
    <n v="2818"/>
    <n v="1.121354656632173"/>
    <n v="1.2496674057649668"/>
  </r>
  <r>
    <x v="34"/>
    <s v="48056"/>
    <s v="ACLE"/>
    <x v="0"/>
    <n v="1422"/>
    <n v="861"/>
    <n v="1471"/>
    <n v="1317"/>
    <n v="21"/>
    <n v="2283"/>
    <n v="2809"/>
    <n v="0.60548523206751059"/>
    <n v="1.2303985983355235"/>
  </r>
  <r>
    <x v="34"/>
    <s v="76239"/>
    <s v="CWMBRAN"/>
    <x v="0"/>
    <n v="1760"/>
    <n v="1861"/>
    <n v="2135"/>
    <n v="456"/>
    <n v="212"/>
    <n v="3621"/>
    <n v="2803"/>
    <n v="1.0573863636363636"/>
    <n v="0.7740955537144435"/>
  </r>
  <r>
    <x v="34"/>
    <s v="13515"/>
    <s v="GATSHDMET"/>
    <x v="0"/>
    <n v="1054"/>
    <n v="652"/>
    <n v="1004"/>
    <n v="381"/>
    <n v="1411"/>
    <n v="1706"/>
    <n v="2796"/>
    <n v="0.61859582542694502"/>
    <n v="1.6389214536928487"/>
  </r>
  <r>
    <x v="34"/>
    <s v="04834"/>
    <s v="GRANTSHSE"/>
    <x v="0"/>
    <n v="3412"/>
    <n v="8144"/>
    <n v="1913"/>
    <n v="882"/>
    <n v="0"/>
    <n v="11556"/>
    <n v="2795"/>
    <n v="2.3868698710433764"/>
    <n v="0.2418656974731741"/>
  </r>
  <r>
    <x v="34"/>
    <s v="01016"/>
    <s v="HELMSDALE"/>
    <x v="0"/>
    <n v="557"/>
    <n v="1172"/>
    <n v="637"/>
    <n v="2149"/>
    <n v="7"/>
    <n v="1729"/>
    <n v="2793"/>
    <n v="2.104129263913824"/>
    <n v="1.6153846153846154"/>
  </r>
  <r>
    <x v="34"/>
    <s v="78717"/>
    <s v="DINAS POW"/>
    <x v="0"/>
    <n v="2213"/>
    <n v="4852"/>
    <n v="2025"/>
    <n v="621"/>
    <n v="128"/>
    <n v="7065"/>
    <n v="2774"/>
    <n v="2.1924988703117938"/>
    <n v="0.39263977353149326"/>
  </r>
  <r>
    <x v="2"/>
    <s v="87205"/>
    <s v="LATCHMERE"/>
    <x v="0"/>
    <n v="1342"/>
    <n v="4388"/>
    <n v="870"/>
    <n v="1786"/>
    <n v="115"/>
    <n v="5730"/>
    <n v="2771"/>
    <n v="3.2697466467958272"/>
    <n v="0.4835951134380454"/>
  </r>
  <r>
    <x v="34"/>
    <s v="01044"/>
    <s v="TAIN"/>
    <x v="0"/>
    <n v="352"/>
    <n v="391"/>
    <n v="391"/>
    <n v="1030"/>
    <n v="1349"/>
    <n v="743"/>
    <n v="2770"/>
    <n v="1.1107954545454546"/>
    <n v="3.7281292059219382"/>
  </r>
  <r>
    <x v="34"/>
    <s v="87081"/>
    <s v="SHALFORD"/>
    <x v="0"/>
    <n v="1391"/>
    <n v="1755"/>
    <n v="1876"/>
    <n v="620"/>
    <n v="251"/>
    <n v="3146"/>
    <n v="2747"/>
    <n v="1.2616822429906542"/>
    <n v="0.87317228226319132"/>
  </r>
  <r>
    <x v="34"/>
    <s v="26108"/>
    <s v="GSBOROTJN"/>
    <x v="0"/>
    <n v="2399"/>
    <n v="1792"/>
    <n v="1865"/>
    <n v="843"/>
    <n v="24"/>
    <n v="4191"/>
    <n v="2732"/>
    <n v="0.74697790746144221"/>
    <n v="0.65187306132188017"/>
  </r>
  <r>
    <x v="34"/>
    <s v="76355"/>
    <s v="TRAM INN"/>
    <x v="0"/>
    <n v="1765"/>
    <n v="3790"/>
    <n v="2051"/>
    <n v="668"/>
    <n v="0"/>
    <n v="5555"/>
    <n v="2719"/>
    <n v="2.1473087818696883"/>
    <n v="0.48946894689468945"/>
  </r>
  <r>
    <x v="34"/>
    <s v="16591"/>
    <s v="GASWOODJN"/>
    <x v="0"/>
    <n v="514"/>
    <n v="552"/>
    <n v="631"/>
    <n v="2046"/>
    <n v="35"/>
    <n v="1066"/>
    <n v="2712"/>
    <n v="1.0739299610894941"/>
    <n v="2.544090056285178"/>
  </r>
  <r>
    <x v="34"/>
    <s v="64414"/>
    <s v="BARMOUTH"/>
    <x v="0"/>
    <n v="1590"/>
    <n v="2500"/>
    <n v="2295"/>
    <n v="390"/>
    <n v="20"/>
    <n v="4090"/>
    <n v="2705"/>
    <n v="1.5723270440251573"/>
    <n v="0.6613691931540342"/>
  </r>
  <r>
    <x v="34"/>
    <s v="63551"/>
    <s v="KENTISHTN"/>
    <x v="0"/>
    <n v="57"/>
    <n v="226"/>
    <n v="490"/>
    <n v="160"/>
    <n v="2041"/>
    <n v="283"/>
    <n v="2691"/>
    <s v=""/>
    <n v="9.5088339222614842"/>
  </r>
  <r>
    <x v="34"/>
    <s v="88321"/>
    <s v="ELMERSEND"/>
    <x v="0"/>
    <n v="2130"/>
    <n v="5678"/>
    <n v="1499"/>
    <n v="1033"/>
    <n v="152"/>
    <n v="7808"/>
    <n v="2684"/>
    <n v="2.6657276995305166"/>
    <n v="0.34375"/>
  </r>
  <r>
    <x v="34"/>
    <s v="50318"/>
    <s v="HOCKLEY"/>
    <x v="0"/>
    <n v="2171"/>
    <n v="971"/>
    <n v="2135"/>
    <n v="491"/>
    <n v="33"/>
    <n v="3142"/>
    <n v="2659"/>
    <n v="0.44725932749884845"/>
    <n v="0.84627625716104393"/>
  </r>
  <r>
    <x v="34"/>
    <s v="09022"/>
    <s v="DUMFRIES"/>
    <x v="0"/>
    <n v="2191"/>
    <n v="1307"/>
    <n v="2231"/>
    <n v="231"/>
    <n v="183"/>
    <n v="3498"/>
    <n v="2645"/>
    <n v="0.5965312642628936"/>
    <n v="0.75614636935391655"/>
  </r>
  <r>
    <x v="34"/>
    <s v="86971"/>
    <s v="WOOL"/>
    <x v="0"/>
    <n v="2401"/>
    <n v="3518"/>
    <n v="2374"/>
    <n v="232"/>
    <n v="24"/>
    <n v="5919"/>
    <n v="2630"/>
    <n v="1.4652228238234069"/>
    <n v="0.44433181280621725"/>
  </r>
  <r>
    <x v="34"/>
    <s v="52705"/>
    <s v="LIMEHOUSE"/>
    <x v="0"/>
    <n v="1198"/>
    <n v="1471"/>
    <n v="646"/>
    <n v="1948"/>
    <n v="31"/>
    <n v="2669"/>
    <n v="2625"/>
    <n v="1.2278797996661102"/>
    <n v="0.9835144248782316"/>
  </r>
  <r>
    <x v="34"/>
    <s v="18025"/>
    <s v="PONTMHILL"/>
    <x v="0"/>
    <n v="2343"/>
    <n v="3422"/>
    <n v="2062"/>
    <n v="391"/>
    <n v="172"/>
    <n v="5765"/>
    <n v="2625"/>
    <n v="1.4605206999573197"/>
    <n v="0.45533391153512576"/>
  </r>
  <r>
    <x v="34"/>
    <s v="83398"/>
    <s v="COWLEYBDG"/>
    <x v="0"/>
    <n v="1873"/>
    <n v="3143"/>
    <n v="1487"/>
    <n v="1107"/>
    <n v="0"/>
    <n v="5016"/>
    <n v="2594"/>
    <n v="1.6780565936999465"/>
    <n v="0.51714513556618824"/>
  </r>
  <r>
    <x v="34"/>
    <s v="09180"/>
    <s v="PETTRLBJN"/>
    <x v="0"/>
    <n v="2191"/>
    <n v="1459"/>
    <n v="2200"/>
    <n v="376"/>
    <n v="17"/>
    <n v="3650"/>
    <n v="2593"/>
    <n v="0.66590597900502058"/>
    <n v="0.71041095890410955"/>
  </r>
  <r>
    <x v="34"/>
    <s v="82316"/>
    <s v="MAIDENNTN"/>
    <x v="0"/>
    <n v="1274"/>
    <n v="2337"/>
    <n v="1248"/>
    <n v="1302"/>
    <n v="19"/>
    <n v="3611"/>
    <n v="2569"/>
    <n v="1.8343799058084773"/>
    <n v="0.71143727499307674"/>
  </r>
  <r>
    <x v="34"/>
    <s v="67359"/>
    <s v="MORTONINM"/>
    <x v="0"/>
    <n v="1683"/>
    <n v="2001"/>
    <n v="1783"/>
    <n v="278"/>
    <n v="502"/>
    <n v="3684"/>
    <n v="2563"/>
    <n v="1.1889483065953654"/>
    <n v="0.69571118349619976"/>
  </r>
  <r>
    <x v="29"/>
    <s v="45150"/>
    <s v="HOLME LC"/>
    <x v="0"/>
    <n v="691"/>
    <n v="2019"/>
    <n v="1609"/>
    <n v="950"/>
    <n v="0"/>
    <n v="2710"/>
    <n v="2559"/>
    <n v="2.9218523878437046"/>
    <n v="0.94428044280442802"/>
  </r>
  <r>
    <x v="34"/>
    <s v="07327"/>
    <s v="AIRDRIE"/>
    <x v="0"/>
    <n v="1284"/>
    <n v="4305"/>
    <n v="672"/>
    <n v="1438"/>
    <n v="436"/>
    <n v="5589"/>
    <n v="2546"/>
    <n v="3.3528037383177569"/>
    <n v="0.45553766326713185"/>
  </r>
  <r>
    <x v="34"/>
    <s v="07007"/>
    <s v="WEMYSSBJN"/>
    <x v="0"/>
    <n v="2731"/>
    <n v="2190"/>
    <n v="1526"/>
    <n v="1016"/>
    <n v="0"/>
    <n v="4921"/>
    <n v="2542"/>
    <n v="0.80190406444525819"/>
    <n v="0.51656167445641132"/>
  </r>
  <r>
    <x v="0"/>
    <s v="66324"/>
    <s v="BORDSLYJN"/>
    <x v="0"/>
    <n v="581"/>
    <n v="2777"/>
    <n v="412"/>
    <n v="2121"/>
    <n v="0"/>
    <n v="3358"/>
    <n v="2533"/>
    <n v="4.7796901893287433"/>
    <n v="0.75431804645622391"/>
  </r>
  <r>
    <x v="34"/>
    <s v="26253"/>
    <s v="SHIREOKEJ"/>
    <x v="0"/>
    <n v="1185"/>
    <n v="925"/>
    <n v="1304"/>
    <n v="1221"/>
    <n v="4"/>
    <n v="2110"/>
    <n v="2529"/>
    <n v="0.78059071729957807"/>
    <n v="1.1985781990521327"/>
  </r>
  <r>
    <x v="34"/>
    <s v="06112"/>
    <s v="CRGNDORJN"/>
    <x v="0"/>
    <n v="957"/>
    <n v="2829"/>
    <n v="917"/>
    <n v="1602"/>
    <n v="3"/>
    <n v="3786"/>
    <n v="2522"/>
    <n v="2.9561128526645768"/>
    <n v="0.66613840464870577"/>
  </r>
  <r>
    <x v="34"/>
    <s v="15319"/>
    <s v="BOWSFLDJ"/>
    <x v="0"/>
    <n v="1040"/>
    <n v="1257"/>
    <n v="1194"/>
    <n v="1203"/>
    <n v="121"/>
    <n v="2297"/>
    <n v="2518"/>
    <n v="1.2086538461538461"/>
    <n v="1.0962124510230735"/>
  </r>
  <r>
    <x v="34"/>
    <s v="50111"/>
    <s v="SUDBURY"/>
    <x v="0"/>
    <n v="567"/>
    <n v="912"/>
    <n v="458"/>
    <n v="5"/>
    <n v="2042"/>
    <n v="1479"/>
    <n v="2505"/>
    <n v="1.6084656084656084"/>
    <n v="1.6937119675456389"/>
  </r>
  <r>
    <x v="34"/>
    <s v="49137"/>
    <s v="FELXSTW"/>
    <x v="0"/>
    <n v="712"/>
    <n v="236"/>
    <n v="278"/>
    <n v="70"/>
    <n v="2156"/>
    <n v="948"/>
    <n v="2504"/>
    <n v="0.33146067415730335"/>
    <n v="2.6413502109704643"/>
  </r>
  <r>
    <x v="34"/>
    <s v="83441"/>
    <s v="EXMOUTHJN"/>
    <x v="0"/>
    <n v="721"/>
    <n v="1872"/>
    <n v="533"/>
    <n v="1944"/>
    <n v="20"/>
    <n v="2593"/>
    <n v="2497"/>
    <n v="2.5963938973647713"/>
    <n v="0.96297724643270344"/>
  </r>
  <r>
    <x v="34"/>
    <s v="81107"/>
    <s v="WESTRLY J"/>
    <x v="0"/>
    <n v="3558"/>
    <n v="5079"/>
    <n v="1433"/>
    <n v="1059"/>
    <n v="0"/>
    <n v="8637"/>
    <n v="2492"/>
    <n v="1.4274873524451939"/>
    <n v="0.28852610860252403"/>
  </r>
  <r>
    <x v="35"/>
    <s v="06399"/>
    <s v="QUEENSTLL"/>
    <x v="0"/>
    <n v="2360"/>
    <n v="3739"/>
    <n v="1528"/>
    <n v="814"/>
    <n v="149"/>
    <n v="6099"/>
    <n v="2491"/>
    <n v="1.5843220338983051"/>
    <n v="0.40842761108378423"/>
  </r>
  <r>
    <x v="34"/>
    <s v="50204"/>
    <s v="BRAINTREE"/>
    <x v="0"/>
    <n v="403"/>
    <n v="458"/>
    <n v="483"/>
    <n v="39"/>
    <n v="1964"/>
    <n v="861"/>
    <n v="2486"/>
    <n v="1.1364764267990075"/>
    <n v="2.8873403019744481"/>
  </r>
  <r>
    <x v="6"/>
    <s v="78511"/>
    <s v="NINIAN PK"/>
    <x v="0"/>
    <n v="1454"/>
    <n v="8204"/>
    <n v="1362"/>
    <n v="1028"/>
    <n v="87"/>
    <n v="9658"/>
    <n v="2477"/>
    <n v="5.6423658872077027"/>
    <n v="0.25647131911368815"/>
  </r>
  <r>
    <x v="34"/>
    <s v="62001"/>
    <s v="SHRNBRKJN"/>
    <x v="0"/>
    <n v="2336"/>
    <n v="3677"/>
    <n v="1730"/>
    <n v="734"/>
    <n v="0"/>
    <n v="6013"/>
    <n v="2464"/>
    <n v="1.5740582191780821"/>
    <n v="0.409778812572759"/>
  </r>
  <r>
    <x v="34"/>
    <s v="55120"/>
    <s v="RADFORDJN"/>
    <x v="0"/>
    <n v="1219"/>
    <n v="1820"/>
    <n v="1015"/>
    <n v="1444"/>
    <n v="0"/>
    <n v="3039"/>
    <n v="2459"/>
    <n v="1.4930270713699754"/>
    <n v="0.8091477459690688"/>
  </r>
  <r>
    <x v="34"/>
    <s v="86964"/>
    <s v="WAREHAM"/>
    <x v="0"/>
    <n v="981"/>
    <n v="1199"/>
    <n v="2137"/>
    <n v="229"/>
    <n v="87"/>
    <n v="2180"/>
    <n v="2453"/>
    <n v="1.2222222222222223"/>
    <n v="1.1252293577981651"/>
  </r>
  <r>
    <x v="34"/>
    <s v="82200"/>
    <s v="CLINKRDJN"/>
    <x v="0"/>
    <n v="595"/>
    <n v="1453"/>
    <n v="702"/>
    <n v="1742"/>
    <n v="0"/>
    <n v="2048"/>
    <n v="2444"/>
    <n v="2.4420168067226893"/>
    <n v="1.193359375"/>
  </r>
  <r>
    <x v="34"/>
    <s v="74821"/>
    <s v="WOODBORO"/>
    <x v="0"/>
    <n v="2194"/>
    <n v="3780"/>
    <n v="1351"/>
    <n v="1076"/>
    <n v="8"/>
    <n v="5974"/>
    <n v="2435"/>
    <n v="1.7228805834092982"/>
    <n v="0.40759959825912284"/>
  </r>
  <r>
    <x v="34"/>
    <s v="16005"/>
    <s v="TOLLERTON"/>
    <x v="0"/>
    <n v="1373"/>
    <n v="3525"/>
    <n v="1196"/>
    <n v="1235"/>
    <n v="0"/>
    <n v="4898"/>
    <n v="2431"/>
    <n v="2.5673707210487984"/>
    <n v="0.49632503062474481"/>
  </r>
  <r>
    <x v="34"/>
    <s v="73777"/>
    <s v="LHR TML 4"/>
    <x v="0"/>
    <n v="629"/>
    <n v="1536"/>
    <n v="588"/>
    <n v="1225"/>
    <n v="615"/>
    <n v="2165"/>
    <n v="2428"/>
    <n v="2.4419713831478536"/>
    <n v="1.1214780600461893"/>
  </r>
  <r>
    <x v="34"/>
    <s v="72238"/>
    <s v="NTHPOLEJN"/>
    <x v="0"/>
    <n v="1029"/>
    <n v="7096"/>
    <n v="840"/>
    <n v="1470"/>
    <n v="99"/>
    <n v="8125"/>
    <n v="2409"/>
    <n v="6.8960155490767736"/>
    <n v="0.29649230769230767"/>
  </r>
  <r>
    <x v="35"/>
    <s v="06222"/>
    <s v="ANNIESLD"/>
    <x v="0"/>
    <n v="836"/>
    <n v="857"/>
    <n v="1036"/>
    <n v="1000"/>
    <n v="355"/>
    <n v="1693"/>
    <n v="2391"/>
    <n v="1.0251196172248804"/>
    <n v="1.412285883047844"/>
  </r>
  <r>
    <x v="34"/>
    <s v="06134"/>
    <s v="DALREOCH"/>
    <x v="0"/>
    <n v="856"/>
    <n v="3171"/>
    <n v="872"/>
    <n v="1404"/>
    <n v="106"/>
    <n v="4027"/>
    <n v="2382"/>
    <n v="3.7044392523364484"/>
    <n v="0.5915073255525205"/>
  </r>
  <r>
    <x v="34"/>
    <s v="64501"/>
    <s v="PORTMADOG"/>
    <x v="0"/>
    <n v="2623"/>
    <n v="1686"/>
    <n v="1843"/>
    <n v="514"/>
    <n v="18"/>
    <n v="4309"/>
    <n v="2375"/>
    <n v="0.6427754479603508"/>
    <n v="0.55117196565328386"/>
  </r>
  <r>
    <x v="34"/>
    <s v="39001"/>
    <s v="DEEMSHJSB"/>
    <x v="0"/>
    <n v="2680"/>
    <n v="5746"/>
    <n v="2258"/>
    <n v="94"/>
    <n v="18"/>
    <n v="8426"/>
    <n v="2370"/>
    <n v="2.1440298507462687"/>
    <n v="0.28127225255162591"/>
  </r>
  <r>
    <x v="34"/>
    <s v="43607"/>
    <s v="UTTOXETER SIGNAL BOX"/>
    <x v="0"/>
    <n v="2573"/>
    <n v="1760"/>
    <n v="2331"/>
    <n v="21"/>
    <n v="12"/>
    <n v="4333"/>
    <n v="2364"/>
    <n v="0.68402642829382043"/>
    <n v="0.54558042926378947"/>
  </r>
  <r>
    <x v="34"/>
    <s v="81118"/>
    <s v="PILNING"/>
    <x v="0"/>
    <n v="1908"/>
    <n v="2210"/>
    <n v="1087"/>
    <n v="1248"/>
    <n v="0"/>
    <n v="4118"/>
    <n v="2335"/>
    <n v="1.1582809224318658"/>
    <n v="0.56702282661486159"/>
  </r>
  <r>
    <x v="34"/>
    <s v="38317"/>
    <s v="ELLSMREPT"/>
    <x v="0"/>
    <n v="494"/>
    <n v="233"/>
    <n v="679"/>
    <n v="197"/>
    <n v="1429"/>
    <n v="727"/>
    <n v="2305"/>
    <n v="0.47165991902834009"/>
    <n v="3.170563961485557"/>
  </r>
  <r>
    <x v="34"/>
    <s v="07431"/>
    <s v="HOLYTOWNJ"/>
    <x v="0"/>
    <n v="1032"/>
    <n v="3254"/>
    <n v="1108"/>
    <n v="1196"/>
    <n v="0"/>
    <n v="4286"/>
    <n v="2304"/>
    <n v="3.1531007751937983"/>
    <n v="0.53756416238917404"/>
  </r>
  <r>
    <x v="34"/>
    <s v="81001"/>
    <s v="HULAVINTN"/>
    <x v="0"/>
    <n v="3866"/>
    <n v="4772"/>
    <n v="1674"/>
    <n v="630"/>
    <n v="0"/>
    <n v="8638"/>
    <n v="2304"/>
    <n v="1.2343507501293327"/>
    <n v="0.26672840935401715"/>
  </r>
  <r>
    <x v="34"/>
    <s v="06025"/>
    <s v="FTWILIAM"/>
    <x v="0"/>
    <n v="1009"/>
    <n v="536"/>
    <n v="1548"/>
    <n v="693"/>
    <n v="59"/>
    <n v="1545"/>
    <n v="2300"/>
    <n v="0.53121902874132809"/>
    <n v="1.4886731391585761"/>
  </r>
  <r>
    <x v="34"/>
    <s v="11311"/>
    <s v="ULVRSTON"/>
    <x v="0"/>
    <n v="2261"/>
    <n v="3743"/>
    <n v="1987"/>
    <n v="274"/>
    <n v="38"/>
    <n v="6004"/>
    <n v="2299"/>
    <n v="1.6554621848739495"/>
    <n v="0.38291139240506328"/>
  </r>
  <r>
    <x v="34"/>
    <s v="06350"/>
    <s v="GARSCADEN"/>
    <x v="0"/>
    <n v="637"/>
    <n v="2470"/>
    <n v="632"/>
    <n v="1352"/>
    <n v="310"/>
    <n v="3107"/>
    <n v="2294"/>
    <n v="3.8775510204081631"/>
    <n v="0.73833279691020282"/>
  </r>
  <r>
    <x v="34"/>
    <s v="06035"/>
    <s v="RANNOCH"/>
    <x v="0"/>
    <n v="2075"/>
    <n v="1580"/>
    <n v="1072"/>
    <n v="1213"/>
    <n v="8"/>
    <n v="3655"/>
    <n v="2293"/>
    <n v="0.76144578313253009"/>
    <n v="0.62735978112175106"/>
  </r>
  <r>
    <x v="34"/>
    <s v="76076"/>
    <s v="AWRE JCT"/>
    <x v="0"/>
    <n v="1998"/>
    <n v="1914"/>
    <n v="2035"/>
    <n v="228"/>
    <n v="3"/>
    <n v="3912"/>
    <n v="2266"/>
    <n v="0.95795795795795791"/>
    <n v="0.57924335378323111"/>
  </r>
  <r>
    <x v="34"/>
    <s v="87713"/>
    <s v="COULSDON TOWN"/>
    <x v="0"/>
    <n v="968"/>
    <n v="2188"/>
    <n v="1199"/>
    <n v="373"/>
    <n v="664"/>
    <n v="3156"/>
    <n v="2236"/>
    <n v="2.2603305785123968"/>
    <n v="0.70849176172370087"/>
  </r>
  <r>
    <x v="9"/>
    <s v="42414"/>
    <s v="BRTMLEYJN"/>
    <x v="0"/>
    <n v="1213"/>
    <n v="990"/>
    <n v="609"/>
    <n v="1617"/>
    <n v="5"/>
    <n v="2203"/>
    <n v="2231"/>
    <n v="0.81615828524319867"/>
    <n v="1.0127099409895597"/>
  </r>
  <r>
    <x v="34"/>
    <s v="76373"/>
    <s v="LEOMINSTR"/>
    <x v="0"/>
    <n v="1132"/>
    <n v="813"/>
    <n v="1848"/>
    <n v="362"/>
    <n v="21"/>
    <n v="1945"/>
    <n v="2231"/>
    <n v="0.71819787985865724"/>
    <n v="1.1470437017994859"/>
  </r>
  <r>
    <x v="34"/>
    <s v="32545"/>
    <s v="FURNESS V"/>
    <x v="0"/>
    <n v="1938"/>
    <n v="2030"/>
    <n v="1455"/>
    <n v="739"/>
    <n v="23"/>
    <n v="3968"/>
    <n v="2217"/>
    <n v="1.0474716202270382"/>
    <n v="0.55871975806451613"/>
  </r>
  <r>
    <x v="34"/>
    <s v="89465"/>
    <s v="DEAL"/>
    <x v="0"/>
    <n v="1393"/>
    <n v="2947"/>
    <n v="1479"/>
    <n v="717"/>
    <n v="9"/>
    <n v="4340"/>
    <n v="2205"/>
    <n v="2.1155778894472363"/>
    <n v="0.50806451612903225"/>
  </r>
  <r>
    <x v="34"/>
    <s v="79081"/>
    <s v="LLNDRINDD"/>
    <x v="0"/>
    <n v="3201"/>
    <n v="1286"/>
    <n v="1466"/>
    <n v="603"/>
    <n v="133"/>
    <n v="4487"/>
    <n v="2202"/>
    <n v="0.40174945329584505"/>
    <n v="0.49075105861377311"/>
  </r>
  <r>
    <x v="34"/>
    <s v="37222"/>
    <s v="MOBBERLEY"/>
    <x v="0"/>
    <n v="2001"/>
    <n v="3324"/>
    <n v="1882"/>
    <n v="286"/>
    <n v="6"/>
    <n v="5325"/>
    <n v="2174"/>
    <n v="1.6611694152923537"/>
    <n v="0.40826291079812205"/>
  </r>
  <r>
    <x v="34"/>
    <s v="02031"/>
    <s v="INVERURIE"/>
    <x v="0"/>
    <n v="791"/>
    <n v="746"/>
    <n v="1020"/>
    <n v="867"/>
    <n v="284"/>
    <n v="1537"/>
    <n v="2171"/>
    <n v="0.94310998735777496"/>
    <n v="1.4124918672739102"/>
  </r>
  <r>
    <x v="34"/>
    <s v="49145"/>
    <s v="DERBY RD"/>
    <x v="0"/>
    <n v="313"/>
    <n v="1674"/>
    <n v="597"/>
    <n v="1556"/>
    <n v="0"/>
    <n v="1987"/>
    <n v="2153"/>
    <n v="5.3482428115015974"/>
    <n v="1.0835430296930044"/>
  </r>
  <r>
    <x v="34"/>
    <s v="38200"/>
    <s v="BHEAD CEN"/>
    <x v="0"/>
    <n v="1839"/>
    <n v="1519"/>
    <n v="1674"/>
    <n v="417"/>
    <n v="49"/>
    <n v="3358"/>
    <n v="2140"/>
    <n v="0.82599238716693857"/>
    <n v="0.63728409767718885"/>
  </r>
  <r>
    <x v="34"/>
    <s v="87159"/>
    <s v="TEDDINGTN"/>
    <x v="0"/>
    <n v="1071"/>
    <n v="3012"/>
    <n v="1283"/>
    <n v="688"/>
    <n v="164"/>
    <n v="4083"/>
    <n v="2135"/>
    <n v="2.8123249299719886"/>
    <n v="0.52289982855743322"/>
  </r>
  <r>
    <x v="34"/>
    <s v="51007"/>
    <s v="SOUTHENDC"/>
    <x v="0"/>
    <n v="807"/>
    <n v="679"/>
    <n v="1108"/>
    <n v="525"/>
    <n v="500"/>
    <n v="1486"/>
    <n v="2133"/>
    <n v="0.8413878562577447"/>
    <n v="1.4353970390309556"/>
  </r>
  <r>
    <x v="34"/>
    <s v="72251"/>
    <s v="ACTONWLSJ"/>
    <x v="0"/>
    <n v="604"/>
    <n v="2824"/>
    <n v="577"/>
    <n v="1510"/>
    <n v="42"/>
    <n v="3428"/>
    <n v="2129"/>
    <n v="4.6754966887417222"/>
    <n v="0.62106184364060679"/>
  </r>
  <r>
    <x v="34"/>
    <s v="11403"/>
    <s v="ARNSIDE"/>
    <x v="0"/>
    <n v="1485"/>
    <n v="2823"/>
    <n v="1581"/>
    <n v="498"/>
    <n v="49"/>
    <n v="4308"/>
    <n v="2128"/>
    <n v="1.901010101010101"/>
    <n v="0.49396471680594245"/>
  </r>
  <r>
    <x v="34"/>
    <s v="87069"/>
    <s v="CLANDON"/>
    <x v="0"/>
    <n v="2081"/>
    <n v="6290"/>
    <n v="1658"/>
    <n v="456"/>
    <n v="8"/>
    <n v="8371"/>
    <n v="2122"/>
    <n v="3.0225852955309946"/>
    <n v="0.25349420618803009"/>
  </r>
  <r>
    <x v="34"/>
    <s v="06008"/>
    <s v="GLENFINAN"/>
    <x v="0"/>
    <n v="990"/>
    <n v="1154"/>
    <n v="1173"/>
    <n v="942"/>
    <n v="7"/>
    <n v="2144"/>
    <n v="2122"/>
    <n v="1.1656565656565656"/>
    <n v="0.98973880597014929"/>
  </r>
  <r>
    <x v="33"/>
    <s v="55501"/>
    <s v="LOWDHAM"/>
    <x v="0"/>
    <n v="1558"/>
    <n v="1609"/>
    <n v="1623"/>
    <n v="490"/>
    <n v="0"/>
    <n v="3167"/>
    <n v="2113"/>
    <n v="1.0327342747111681"/>
    <n v="0.66719292706030942"/>
  </r>
  <r>
    <x v="34"/>
    <s v="87144"/>
    <s v="BRENTFORD"/>
    <x v="0"/>
    <n v="1159"/>
    <n v="1867"/>
    <n v="1348"/>
    <n v="731"/>
    <n v="33"/>
    <n v="3026"/>
    <n v="2112"/>
    <n v="1.6108714408973253"/>
    <n v="0.69795109054857896"/>
  </r>
  <r>
    <x v="34"/>
    <s v="06707"/>
    <s v="SHETLESTN"/>
    <x v="0"/>
    <n v="1815"/>
    <n v="8338"/>
    <n v="1341"/>
    <n v="740"/>
    <n v="30"/>
    <n v="10153"/>
    <n v="2111"/>
    <n v="4.5939393939393938"/>
    <n v="0.20791884172165861"/>
  </r>
  <r>
    <x v="34"/>
    <s v="81240"/>
    <s v="AVONMOUTH"/>
    <x v="0"/>
    <n v="501"/>
    <n v="1636"/>
    <n v="470"/>
    <n v="92"/>
    <n v="1546"/>
    <n v="2137"/>
    <n v="2108"/>
    <n v="3.2654690618762476"/>
    <n v="0.98642957416939636"/>
  </r>
  <r>
    <x v="34"/>
    <s v="56508"/>
    <s v="IRONVILLE JUNCTION"/>
    <x v="0"/>
    <n v="1418"/>
    <n v="2754"/>
    <n v="1366"/>
    <n v="738"/>
    <n v="3"/>
    <n v="4172"/>
    <n v="2107"/>
    <n v="1.9421720733427363"/>
    <n v="0.50503355704697983"/>
  </r>
  <r>
    <x v="34"/>
    <s v="09436"/>
    <s v="K STEPHEN"/>
    <x v="0"/>
    <n v="1335"/>
    <n v="1187"/>
    <n v="1625"/>
    <n v="448"/>
    <n v="11"/>
    <n v="2522"/>
    <n v="2084"/>
    <n v="0.88913857677902619"/>
    <n v="0.82632831086439329"/>
  </r>
  <r>
    <x v="34"/>
    <s v="84397"/>
    <s v="STGERMANS"/>
    <x v="0"/>
    <n v="1468"/>
    <n v="1623"/>
    <n v="1726"/>
    <n v="341"/>
    <n v="9"/>
    <n v="3091"/>
    <n v="2076"/>
    <n v="1.1055858310626703"/>
    <n v="0.67162730507926238"/>
  </r>
  <r>
    <x v="34"/>
    <s v="16118"/>
    <s v="HAMMERTON"/>
    <x v="0"/>
    <n v="890"/>
    <n v="1699"/>
    <n v="581"/>
    <n v="1479"/>
    <n v="7"/>
    <n v="2589"/>
    <n v="2067"/>
    <n v="1.9089887640449439"/>
    <n v="0.79837775202780992"/>
  </r>
  <r>
    <x v="34"/>
    <s v="44509"/>
    <s v="ALLNGTWJN"/>
    <x v="0"/>
    <n v="1306"/>
    <n v="2335"/>
    <n v="1215"/>
    <n v="843"/>
    <n v="0"/>
    <n v="3641"/>
    <n v="2058"/>
    <n v="1.7879019908116387"/>
    <n v="0.56522933260093378"/>
  </r>
  <r>
    <x v="34"/>
    <s v="81905"/>
    <s v="YATTON"/>
    <x v="0"/>
    <n v="731"/>
    <n v="1443"/>
    <n v="783"/>
    <n v="1246"/>
    <n v="14"/>
    <n v="2174"/>
    <n v="2043"/>
    <n v="1.9740082079343366"/>
    <n v="0.93974241030358785"/>
  </r>
  <r>
    <x v="34"/>
    <s v="37073"/>
    <s v="GREENBANK"/>
    <x v="0"/>
    <n v="2059"/>
    <n v="2225"/>
    <n v="1959"/>
    <n v="53"/>
    <n v="22"/>
    <n v="4284"/>
    <n v="2034"/>
    <n v="1.0806216610004857"/>
    <n v="0.47478991596638653"/>
  </r>
  <r>
    <x v="34"/>
    <s v="01053"/>
    <s v="INVERGRDN"/>
    <x v="0"/>
    <n v="337"/>
    <n v="446"/>
    <n v="430"/>
    <n v="1501"/>
    <n v="91"/>
    <n v="783"/>
    <n v="2022"/>
    <n v="1.3234421364985163"/>
    <n v="2.5823754789272031"/>
  </r>
  <r>
    <x v="34"/>
    <s v="38201"/>
    <s v="ROCKFERRY"/>
    <x v="0"/>
    <n v="1192"/>
    <n v="1222"/>
    <n v="1397"/>
    <n v="586"/>
    <n v="38"/>
    <n v="2414"/>
    <n v="2021"/>
    <n v="1.0251677852348993"/>
    <n v="0.8371996685998343"/>
  </r>
  <r>
    <x v="34"/>
    <s v="36055"/>
    <s v="WALTON JN"/>
    <x v="0"/>
    <n v="1353"/>
    <n v="691"/>
    <n v="1552"/>
    <n v="417"/>
    <n v="39"/>
    <n v="2044"/>
    <n v="2008"/>
    <n v="0.51071692535107172"/>
    <n v="0.98238747553816042"/>
  </r>
  <r>
    <x v="34"/>
    <s v="21403"/>
    <s v="BROCKSBYJ"/>
    <x v="0"/>
    <n v="1488"/>
    <n v="1982"/>
    <n v="1311"/>
    <n v="691"/>
    <n v="0"/>
    <n v="3470"/>
    <n v="2002"/>
    <n v="1.331989247311828"/>
    <n v="0.57694524495677235"/>
  </r>
  <r>
    <x v="34"/>
    <s v="73253"/>
    <s v="EALINGBDY"/>
    <x v="0"/>
    <n v="3076"/>
    <n v="6062"/>
    <n v="1241"/>
    <n v="614"/>
    <n v="114"/>
    <n v="9138"/>
    <n v="1969"/>
    <n v="1.97074122236671"/>
    <n v="0.21547384548041146"/>
  </r>
  <r>
    <x v="34"/>
    <s v="74609"/>
    <s v="HEYFORD"/>
    <x v="0"/>
    <n v="529"/>
    <n v="1600"/>
    <n v="1246"/>
    <n v="723"/>
    <n v="0"/>
    <n v="2129"/>
    <n v="1969"/>
    <n v="3.0245746691871456"/>
    <n v="0.92484734617191167"/>
  </r>
  <r>
    <x v="34"/>
    <s v="57004"/>
    <s v="MATLOCK"/>
    <x v="0"/>
    <n v="374"/>
    <n v="124"/>
    <n v="364"/>
    <n v="18"/>
    <n v="1585"/>
    <n v="498"/>
    <n v="1967"/>
    <n v="0.33155080213903743"/>
    <n v="3.9497991967871484"/>
  </r>
  <r>
    <x v="34"/>
    <s v="78201"/>
    <s v="MERTHYR"/>
    <x v="0"/>
    <n v="215"/>
    <n v="1299"/>
    <n v="296"/>
    <n v="168"/>
    <n v="1495"/>
    <n v="1514"/>
    <n v="1959"/>
    <n v="6.0418604651162795"/>
    <n v="1.2939233817701452"/>
  </r>
  <r>
    <x v="34"/>
    <s v="82305"/>
    <s v="SOMERTNXO"/>
    <x v="0"/>
    <n v="879"/>
    <n v="1677"/>
    <n v="696"/>
    <n v="1256"/>
    <n v="0"/>
    <n v="2556"/>
    <n v="1952"/>
    <n v="1.9078498293515358"/>
    <n v="0.76369327073552429"/>
  </r>
  <r>
    <x v="34"/>
    <s v="82204"/>
    <s v="FROME"/>
    <x v="0"/>
    <n v="177"/>
    <n v="408"/>
    <n v="244"/>
    <n v="633"/>
    <n v="1069"/>
    <n v="585"/>
    <n v="1946"/>
    <s v=""/>
    <n v="3.3264957264957267"/>
  </r>
  <r>
    <x v="34"/>
    <s v="51301"/>
    <s v="LAINDON"/>
    <x v="0"/>
    <n v="1222"/>
    <n v="815"/>
    <n v="1429"/>
    <n v="402"/>
    <n v="109"/>
    <n v="2037"/>
    <n v="1940"/>
    <n v="0.66693944353518819"/>
    <n v="0.95238095238095233"/>
  </r>
  <r>
    <x v="34"/>
    <s v="18654"/>
    <s v="BRAMLEY"/>
    <x v="0"/>
    <n v="2192"/>
    <n v="6259"/>
    <n v="1208"/>
    <n v="725"/>
    <n v="4"/>
    <n v="8451"/>
    <n v="1937"/>
    <n v="2.855383211678832"/>
    <n v="0.2292036445391078"/>
  </r>
  <r>
    <x v="34"/>
    <s v="87134"/>
    <s v="STRAWBRYH"/>
    <x v="0"/>
    <n v="1352"/>
    <n v="3816"/>
    <n v="1416"/>
    <n v="388"/>
    <n v="118"/>
    <n v="5168"/>
    <n v="1922"/>
    <n v="2.8224852071005917"/>
    <n v="0.37190402476780188"/>
  </r>
  <r>
    <x v="34"/>
    <s v="78130"/>
    <s v="MOUNTNASH"/>
    <x v="0"/>
    <n v="792"/>
    <n v="1369"/>
    <n v="733"/>
    <n v="1141"/>
    <n v="40"/>
    <n v="2161"/>
    <n v="1914"/>
    <n v="1.7285353535353536"/>
    <n v="0.88570106432207307"/>
  </r>
  <r>
    <x v="34"/>
    <s v="07011"/>
    <s v="GOUROCK"/>
    <x v="0"/>
    <n v="1256"/>
    <n v="332"/>
    <n v="1339"/>
    <n v="229"/>
    <n v="343"/>
    <n v="1588"/>
    <n v="1911"/>
    <n v="0.2643312101910828"/>
    <n v="1.2034005037783375"/>
  </r>
  <r>
    <x v="34"/>
    <s v="80199"/>
    <s v="CLARBTNRD"/>
    <x v="0"/>
    <n v="1074"/>
    <n v="864"/>
    <n v="1400"/>
    <n v="385"/>
    <n v="125"/>
    <n v="1938"/>
    <n v="1910"/>
    <n v="0.8044692737430168"/>
    <n v="0.98555211558307532"/>
  </r>
  <r>
    <x v="34"/>
    <s v="17196"/>
    <s v="ALTOFTSJN"/>
    <x v="0"/>
    <n v="724"/>
    <n v="4840"/>
    <n v="762"/>
    <n v="1144"/>
    <n v="0"/>
    <n v="5564"/>
    <n v="1906"/>
    <n v="6.6850828729281764"/>
    <n v="0.34255930984902949"/>
  </r>
  <r>
    <x v="34"/>
    <s v="07323"/>
    <s v="DRUMGLOCH"/>
    <x v="0"/>
    <n v="912"/>
    <n v="2221"/>
    <n v="927"/>
    <n v="943"/>
    <n v="21"/>
    <n v="3133"/>
    <n v="1891"/>
    <n v="2.4353070175438596"/>
    <n v="0.60357484838812636"/>
  </r>
  <r>
    <x v="34"/>
    <s v="49409"/>
    <s v="HARWCHINT"/>
    <x v="0"/>
    <n v="1093"/>
    <n v="1022"/>
    <n v="1074"/>
    <n v="517"/>
    <n v="291"/>
    <n v="2115"/>
    <n v="1882"/>
    <n v="0.93504117108874651"/>
    <n v="0.88983451536643021"/>
  </r>
  <r>
    <x v="34"/>
    <s v="88499"/>
    <s v="FAWKHAMJN"/>
    <x v="0"/>
    <n v="1571"/>
    <n v="1721"/>
    <n v="1347"/>
    <n v="523"/>
    <n v="0"/>
    <n v="3292"/>
    <n v="1870"/>
    <n v="1.0954805856142584"/>
    <n v="0.56804374240583233"/>
  </r>
  <r>
    <x v="34"/>
    <s v="09221"/>
    <s v="WIGTON"/>
    <x v="0"/>
    <n v="1188"/>
    <n v="737"/>
    <n v="1271"/>
    <n v="545"/>
    <n v="29"/>
    <n v="1925"/>
    <n v="1845"/>
    <n v="0.62037037037037035"/>
    <n v="0.95844155844155843"/>
  </r>
  <r>
    <x v="34"/>
    <s v="50021"/>
    <s v="CLACTON-ON-SEA"/>
    <x v="0"/>
    <n v="942"/>
    <n v="897"/>
    <n v="1042"/>
    <n v="58"/>
    <n v="739"/>
    <n v="1839"/>
    <n v="1839"/>
    <n v="0.95222929936305734"/>
    <n v="1"/>
  </r>
  <r>
    <x v="34"/>
    <s v="80201"/>
    <s v="PEMBROKDK"/>
    <x v="0"/>
    <n v="381"/>
    <n v="147"/>
    <n v="335"/>
    <n v="135"/>
    <n v="1350"/>
    <n v="528"/>
    <n v="1820"/>
    <n v="0.38582677165354329"/>
    <n v="3.4469696969696968"/>
  </r>
  <r>
    <x v="34"/>
    <s v="40209"/>
    <s v="SHOTTONLL"/>
    <x v="0"/>
    <n v="1215"/>
    <n v="1377"/>
    <n v="1275"/>
    <n v="521"/>
    <n v="15"/>
    <n v="2592"/>
    <n v="1811"/>
    <n v="1.1333333333333333"/>
    <n v="0.69868827160493829"/>
  </r>
  <r>
    <x v="34"/>
    <s v="21425"/>
    <s v="WRAWBYJN"/>
    <x v="0"/>
    <n v="1108"/>
    <n v="1252"/>
    <n v="978"/>
    <n v="816"/>
    <n v="0"/>
    <n v="2360"/>
    <n v="1794"/>
    <n v="1.1299638989169676"/>
    <n v="0.76016949152542368"/>
  </r>
  <r>
    <x v="34"/>
    <s v="04824"/>
    <s v="NTHBERWCK"/>
    <x v="0"/>
    <n v="84"/>
    <n v="78"/>
    <n v="113"/>
    <n v="575"/>
    <n v="1092"/>
    <n v="162"/>
    <n v="1780"/>
    <s v=""/>
    <n v="10.987654320987655"/>
  </r>
  <r>
    <x v="34"/>
    <s v="01031"/>
    <s v="LAIRG"/>
    <x v="0"/>
    <n v="495"/>
    <n v="1047"/>
    <n v="434"/>
    <n v="1263"/>
    <n v="78"/>
    <n v="1542"/>
    <n v="1775"/>
    <n v="2.1151515151515152"/>
    <n v="1.1511024643320362"/>
  </r>
  <r>
    <x v="34"/>
    <s v="78216"/>
    <s v="TREFOREST"/>
    <x v="0"/>
    <n v="1240"/>
    <n v="1884"/>
    <n v="1057"/>
    <n v="677"/>
    <n v="28"/>
    <n v="3124"/>
    <n v="1762"/>
    <n v="1.5193548387096774"/>
    <n v="0.56402048655569781"/>
  </r>
  <r>
    <x v="34"/>
    <s v="81915"/>
    <s v="HIGHBRIDG"/>
    <x v="0"/>
    <n v="1978"/>
    <n v="2466"/>
    <n v="1633"/>
    <n v="82"/>
    <n v="38"/>
    <n v="4444"/>
    <n v="1753"/>
    <n v="1.2467138523761374"/>
    <n v="0.39446444644464446"/>
  </r>
  <r>
    <x v="34"/>
    <s v="07231"/>
    <s v="EKILBRIDE"/>
    <x v="0"/>
    <n v="582"/>
    <n v="895"/>
    <n v="410"/>
    <n v="96"/>
    <n v="1238"/>
    <n v="1477"/>
    <n v="1744"/>
    <n v="1.5378006872852235"/>
    <n v="1.1807718348002709"/>
  </r>
  <r>
    <x v="34"/>
    <s v="16470"/>
    <s v="HMBLTN NJ"/>
    <x v="0"/>
    <n v="1241"/>
    <n v="3672"/>
    <n v="957"/>
    <n v="772"/>
    <n v="0"/>
    <n v="4913"/>
    <n v="1729"/>
    <n v="2.9589041095890409"/>
    <n v="0.3519234683492774"/>
  </r>
  <r>
    <x v="34"/>
    <s v="87189"/>
    <s v="CLAYGATE"/>
    <x v="0"/>
    <n v="1354"/>
    <n v="5838"/>
    <n v="1403"/>
    <n v="316"/>
    <n v="2"/>
    <n v="7192"/>
    <n v="1721"/>
    <n v="4.3116691285081243"/>
    <n v="0.23929365962180199"/>
  </r>
  <r>
    <x v="34"/>
    <s v="89323"/>
    <s v="HEADCORN"/>
    <x v="0"/>
    <n v="1296"/>
    <n v="1192"/>
    <n v="1532"/>
    <n v="185"/>
    <n v="0"/>
    <n v="2488"/>
    <n v="1717"/>
    <n v="0.91975308641975306"/>
    <n v="0.69011254019292601"/>
  </r>
  <r>
    <x v="34"/>
    <s v="46014"/>
    <s v="SPALDING"/>
    <x v="0"/>
    <n v="1330"/>
    <n v="1445"/>
    <n v="1073"/>
    <n v="521"/>
    <n v="103"/>
    <n v="2775"/>
    <n v="1697"/>
    <n v="1.0864661654135339"/>
    <n v="0.6115315315315315"/>
  </r>
  <r>
    <x v="34"/>
    <s v="51013"/>
    <s v="LEIGHONSE"/>
    <x v="0"/>
    <n v="442"/>
    <n v="691"/>
    <n v="836"/>
    <n v="587"/>
    <n v="273"/>
    <n v="1133"/>
    <n v="1696"/>
    <n v="1.5633484162895928"/>
    <n v="1.4969108561341571"/>
  </r>
  <r>
    <x v="24"/>
    <s v="07581"/>
    <s v="LANGSIDE"/>
    <x v="0"/>
    <n v="1614"/>
    <n v="1981"/>
    <n v="920"/>
    <n v="762"/>
    <n v="0"/>
    <n v="3595"/>
    <n v="1682"/>
    <n v="1.2273853779429988"/>
    <n v="0.46787204450625869"/>
  </r>
  <r>
    <x v="34"/>
    <s v="82118"/>
    <s v="FAIRWD JN"/>
    <x v="0"/>
    <n v="454"/>
    <n v="1032"/>
    <n v="836"/>
    <n v="845"/>
    <n v="0"/>
    <n v="1486"/>
    <n v="1681"/>
    <n v="2.2731277533039647"/>
    <n v="1.1312247644683715"/>
  </r>
  <r>
    <x v="34"/>
    <s v="76072"/>
    <s v="LYDNEY"/>
    <x v="0"/>
    <n v="1814"/>
    <n v="1320"/>
    <n v="1435"/>
    <n v="242"/>
    <n v="4"/>
    <n v="3134"/>
    <n v="1681"/>
    <n v="0.72767364939360524"/>
    <n v="0.5363752393107849"/>
  </r>
  <r>
    <x v="34"/>
    <s v="85521"/>
    <s v="FALMTHDKS"/>
    <x v="0"/>
    <n v="919"/>
    <n v="547"/>
    <n v="413"/>
    <n v="93"/>
    <n v="1171"/>
    <n v="1466"/>
    <n v="1677"/>
    <n v="0.5952121871599565"/>
    <n v="1.1439290586630286"/>
  </r>
  <r>
    <x v="34"/>
    <s v="76099"/>
    <s v="LLANWERN WEST JN"/>
    <x v="0"/>
    <n v="1360"/>
    <n v="2063"/>
    <n v="909"/>
    <n v="762"/>
    <n v="0"/>
    <n v="3423"/>
    <n v="1671"/>
    <n v="1.5169117647058823"/>
    <n v="0.48816827344434705"/>
  </r>
  <r>
    <x v="34"/>
    <s v="84075"/>
    <s v="HEMERDON"/>
    <x v="0"/>
    <n v="886"/>
    <n v="962"/>
    <n v="900"/>
    <n v="755"/>
    <n v="9"/>
    <n v="1848"/>
    <n v="1664"/>
    <n v="1.0857787810383748"/>
    <n v="0.90043290043290047"/>
  </r>
  <r>
    <x v="34"/>
    <s v="80102"/>
    <s v="MILFRDHVN"/>
    <x v="0"/>
    <n v="112"/>
    <n v="49"/>
    <n v="192"/>
    <n v="15"/>
    <n v="1445"/>
    <n v="161"/>
    <n v="1652"/>
    <s v=""/>
    <n v="10.260869565217391"/>
  </r>
  <r>
    <x v="34"/>
    <s v="01079"/>
    <s v="ACHNASHEN"/>
    <x v="0"/>
    <n v="830"/>
    <n v="888"/>
    <n v="755"/>
    <n v="895"/>
    <n v="0"/>
    <n v="1718"/>
    <n v="1650"/>
    <n v="1.0698795180722891"/>
    <n v="0.96041909196740394"/>
  </r>
  <r>
    <x v="34"/>
    <s v="87707"/>
    <s v="TATTENHAM"/>
    <x v="0"/>
    <n v="795"/>
    <n v="2066"/>
    <n v="770"/>
    <n v="256"/>
    <n v="622"/>
    <n v="2861"/>
    <n v="1648"/>
    <n v="2.5987421383647797"/>
    <n v="0.57602236980076893"/>
  </r>
  <r>
    <x v="34"/>
    <s v="82128"/>
    <s v="WISHFORD"/>
    <x v="0"/>
    <n v="604"/>
    <n v="1264"/>
    <n v="706"/>
    <n v="922"/>
    <n v="3"/>
    <n v="1868"/>
    <n v="1631"/>
    <n v="2.0927152317880795"/>
    <n v="0.8731263383297645"/>
  </r>
  <r>
    <x v="34"/>
    <s v="49422"/>
    <s v="HARWICH T"/>
    <x v="0"/>
    <n v="53"/>
    <n v="100"/>
    <n v="101"/>
    <n v="3"/>
    <n v="1521"/>
    <n v="153"/>
    <n v="1625"/>
    <s v=""/>
    <n v="10.620915032679738"/>
  </r>
  <r>
    <x v="34"/>
    <s v="51946"/>
    <s v="ENFIELDTN"/>
    <x v="0"/>
    <n v="232"/>
    <n v="469"/>
    <n v="441"/>
    <n v="252"/>
    <n v="928"/>
    <n v="701"/>
    <n v="1621"/>
    <n v="2.021551724137931"/>
    <n v="2.3124108416547791"/>
  </r>
  <r>
    <x v="34"/>
    <s v="78456"/>
    <s v="CDIFF BAY"/>
    <x v="0"/>
    <n v="278"/>
    <n v="434"/>
    <n v="501"/>
    <n v="220"/>
    <n v="895"/>
    <n v="712"/>
    <n v="1616"/>
    <n v="1.5611510791366907"/>
    <n v="2.2696629213483148"/>
  </r>
  <r>
    <x v="34"/>
    <s v="02042"/>
    <s v="DYCE"/>
    <x v="0"/>
    <n v="1515"/>
    <n v="880"/>
    <n v="1278"/>
    <n v="180"/>
    <n v="150"/>
    <n v="2395"/>
    <n v="1608"/>
    <n v="0.58085808580858089"/>
    <n v="0.67139874739039662"/>
  </r>
  <r>
    <x v="34"/>
    <s v="53015"/>
    <s v="BALDOCK"/>
    <x v="0"/>
    <n v="0"/>
    <n v="37"/>
    <n v="67"/>
    <n v="864"/>
    <n v="664"/>
    <n v="37"/>
    <n v="1595"/>
    <s v=""/>
    <n v="43.108108108108105"/>
  </r>
  <r>
    <x v="34"/>
    <s v="82241"/>
    <s v="E SOM JN"/>
    <x v="0"/>
    <n v="584"/>
    <n v="1003"/>
    <n v="813"/>
    <n v="776"/>
    <n v="0"/>
    <n v="1587"/>
    <n v="1589"/>
    <n v="1.7174657534246576"/>
    <n v="1.0012602394454946"/>
  </r>
  <r>
    <x v="34"/>
    <s v="73784"/>
    <s v="LHR APT J"/>
    <x v="0"/>
    <n v="234"/>
    <n v="477"/>
    <n v="502"/>
    <n v="1004"/>
    <n v="72"/>
    <n v="711"/>
    <n v="1578"/>
    <n v="2.0384615384615383"/>
    <n v="2.2194092827004219"/>
  </r>
  <r>
    <x v="34"/>
    <s v="80011"/>
    <s v="FISHGDHBR"/>
    <x v="0"/>
    <n v="309"/>
    <n v="199"/>
    <n v="229"/>
    <n v="7"/>
    <n v="1333"/>
    <n v="508"/>
    <n v="1569"/>
    <n v="0.64401294498381878"/>
    <n v="3.0885826771653542"/>
  </r>
  <r>
    <x v="34"/>
    <s v="75018"/>
    <s v="KEMBLE"/>
    <x v="0"/>
    <n v="1551"/>
    <n v="1427"/>
    <n v="1323"/>
    <n v="227"/>
    <n v="14"/>
    <n v="2978"/>
    <n v="1564"/>
    <n v="0.92005157962604767"/>
    <n v="0.52518468770987237"/>
  </r>
  <r>
    <x v="29"/>
    <s v="45013"/>
    <s v="HELPSTNJN"/>
    <x v="0"/>
    <n v="1679"/>
    <n v="2191"/>
    <n v="1205"/>
    <n v="358"/>
    <n v="0"/>
    <n v="3870"/>
    <n v="1563"/>
    <n v="1.304943418701608"/>
    <n v="0.40387596899224804"/>
  </r>
  <r>
    <x v="34"/>
    <s v="53230"/>
    <s v="WATTON"/>
    <x v="0"/>
    <n v="78"/>
    <n v="136"/>
    <n v="481"/>
    <n v="53"/>
    <n v="1027"/>
    <n v="214"/>
    <n v="1561"/>
    <s v=""/>
    <n v="7.2943925233644862"/>
  </r>
  <r>
    <x v="34"/>
    <s v="74463"/>
    <s v="ASCOTUWYH"/>
    <x v="0"/>
    <n v="1566"/>
    <n v="3000"/>
    <n v="992"/>
    <n v="549"/>
    <n v="9"/>
    <n v="4566"/>
    <n v="1550"/>
    <n v="1.9157088122605364"/>
    <n v="0.33946561541830922"/>
  </r>
  <r>
    <x v="34"/>
    <s v="01008"/>
    <s v="GEORGMASJ"/>
    <x v="0"/>
    <n v="1619"/>
    <n v="1745"/>
    <n v="1242"/>
    <n v="283"/>
    <n v="0"/>
    <n v="3364"/>
    <n v="1525"/>
    <n v="1.0778258184064238"/>
    <n v="0.4533293697978597"/>
  </r>
  <r>
    <x v="34"/>
    <s v="51313"/>
    <s v="CHAFFD100"/>
    <x v="0"/>
    <n v="243"/>
    <n v="355"/>
    <n v="318"/>
    <n v="1072"/>
    <n v="116"/>
    <n v="598"/>
    <n v="1506"/>
    <n v="1.4609053497942386"/>
    <n v="2.5183946488294313"/>
  </r>
  <r>
    <x v="34"/>
    <s v="64511"/>
    <s v="PWLLHELI"/>
    <x v="0"/>
    <n v="344"/>
    <n v="1096"/>
    <n v="784"/>
    <n v="29"/>
    <n v="676"/>
    <n v="1440"/>
    <n v="1489"/>
    <n v="3.1860465116279069"/>
    <n v="1.0340277777777778"/>
  </r>
  <r>
    <x v="34"/>
    <s v="86977"/>
    <s v="DORCHSTRW"/>
    <x v="0"/>
    <n v="688"/>
    <n v="660"/>
    <n v="795"/>
    <n v="636"/>
    <n v="49"/>
    <n v="1348"/>
    <n v="1480"/>
    <n v="0.95930232558139539"/>
    <n v="1.0979228486646884"/>
  </r>
  <r>
    <x v="22"/>
    <s v="86011"/>
    <s v="ADDLESTON"/>
    <x v="0"/>
    <n v="736"/>
    <n v="1162"/>
    <n v="786"/>
    <n v="611"/>
    <n v="76"/>
    <n v="1898"/>
    <n v="1473"/>
    <n v="1.5788043478260869"/>
    <n v="0.77608008429926234"/>
  </r>
  <r>
    <x v="34"/>
    <s v="87160"/>
    <s v="FULWELL"/>
    <x v="0"/>
    <n v="915"/>
    <n v="2645"/>
    <n v="900"/>
    <n v="259"/>
    <n v="298"/>
    <n v="3560"/>
    <n v="1457"/>
    <n v="2.8907103825136611"/>
    <n v="0.40926966292134831"/>
  </r>
  <r>
    <x v="34"/>
    <s v="82207"/>
    <s v="BLTCHBGJN"/>
    <x v="0"/>
    <n v="719"/>
    <n v="2576"/>
    <n v="511"/>
    <n v="885"/>
    <n v="48"/>
    <n v="3295"/>
    <n v="1444"/>
    <n v="3.5827538247566064"/>
    <n v="0.43823975720789077"/>
  </r>
  <r>
    <x v="34"/>
    <s v="89529"/>
    <s v="EBBSFTIWJ"/>
    <x v="0"/>
    <n v="134"/>
    <n v="511"/>
    <n v="345"/>
    <n v="1093"/>
    <n v="3"/>
    <n v="645"/>
    <n v="1441"/>
    <s v=""/>
    <n v="2.2341085271317831"/>
  </r>
  <r>
    <x v="34"/>
    <s v="86908"/>
    <s v="LYMINGTNP"/>
    <x v="0"/>
    <n v="549"/>
    <n v="400"/>
    <n v="531"/>
    <n v="9"/>
    <n v="899"/>
    <n v="949"/>
    <n v="1439"/>
    <n v="0.72859744990892528"/>
    <n v="1.5163329820864067"/>
  </r>
  <r>
    <x v="34"/>
    <s v="57471"/>
    <s v="TUTBURY&amp;H"/>
    <x v="0"/>
    <n v="1144"/>
    <n v="1094"/>
    <n v="1225"/>
    <n v="211"/>
    <n v="0"/>
    <n v="2238"/>
    <n v="1436"/>
    <n v="0.95629370629370625"/>
    <n v="0.64164432529043791"/>
  </r>
  <r>
    <x v="34"/>
    <s v="52733"/>
    <s v="WALTHMSWC"/>
    <x v="0"/>
    <n v="918"/>
    <n v="1356"/>
    <n v="1075"/>
    <n v="315"/>
    <n v="38"/>
    <n v="2274"/>
    <n v="1428"/>
    <n v="1.477124183006536"/>
    <n v="0.62796833773087068"/>
  </r>
  <r>
    <x v="34"/>
    <s v="07237"/>
    <s v="NEILSTON"/>
    <x v="0"/>
    <n v="548"/>
    <n v="539"/>
    <n v="660"/>
    <n v="231"/>
    <n v="530"/>
    <n v="1087"/>
    <n v="1421"/>
    <n v="0.98357664233576647"/>
    <n v="1.3072677092916283"/>
  </r>
  <r>
    <x v="23"/>
    <s v="47214"/>
    <s v="CAMBDGNTH"/>
    <x v="0"/>
    <n v="76"/>
    <n v="100"/>
    <n v="384"/>
    <n v="403"/>
    <n v="626"/>
    <n v="176"/>
    <n v="1413"/>
    <s v=""/>
    <n v="8.0284090909090917"/>
  </r>
  <r>
    <x v="34"/>
    <s v="82092"/>
    <s v="HEYWDRDJN"/>
    <x v="0"/>
    <n v="566"/>
    <n v="1422"/>
    <n v="675"/>
    <n v="738"/>
    <n v="0"/>
    <n v="1988"/>
    <n v="1413"/>
    <n v="2.5123674911660778"/>
    <n v="0.71076458752515093"/>
  </r>
  <r>
    <x v="34"/>
    <s v="89530"/>
    <s v="EBBSFTINT"/>
    <x v="0"/>
    <n v="395"/>
    <n v="557"/>
    <n v="950"/>
    <n v="179"/>
    <n v="271"/>
    <n v="952"/>
    <n v="1400"/>
    <n v="1.410126582278481"/>
    <n v="1.4705882352941178"/>
  </r>
  <r>
    <x v="34"/>
    <s v="50301"/>
    <s v="STHMINSTR"/>
    <x v="0"/>
    <n v="241"/>
    <n v="160"/>
    <n v="286"/>
    <n v="7"/>
    <n v="1101"/>
    <n v="401"/>
    <n v="1394"/>
    <n v="0.66390041493775931"/>
    <n v="3.4763092269326683"/>
  </r>
  <r>
    <x v="34"/>
    <s v="16515"/>
    <s v="HMBLTN EJ"/>
    <x v="0"/>
    <n v="660"/>
    <n v="965"/>
    <n v="761"/>
    <n v="605"/>
    <n v="0"/>
    <n v="1625"/>
    <n v="1366"/>
    <n v="1.4621212121212122"/>
    <n v="0.84061538461538465"/>
  </r>
  <r>
    <x v="34"/>
    <s v="08834"/>
    <s v="NEWCUMNCK"/>
    <x v="0"/>
    <n v="1161"/>
    <n v="846"/>
    <n v="1221"/>
    <n v="141"/>
    <n v="0"/>
    <n v="2007"/>
    <n v="1362"/>
    <n v="0.72868217054263562"/>
    <n v="0.67862481315396117"/>
  </r>
  <r>
    <x v="34"/>
    <s v="09419"/>
    <s v="CULGAITH"/>
    <x v="0"/>
    <n v="1621"/>
    <n v="4094"/>
    <n v="1270"/>
    <n v="91"/>
    <n v="0"/>
    <n v="5715"/>
    <n v="1361"/>
    <n v="2.5256014805675511"/>
    <n v="0.23814523184601924"/>
  </r>
  <r>
    <x v="34"/>
    <s v="84208"/>
    <s v="GUNISLAKE"/>
    <x v="0"/>
    <n v="200"/>
    <n v="248"/>
    <n v="215"/>
    <n v="3"/>
    <n v="1138"/>
    <n v="448"/>
    <n v="1356"/>
    <s v=""/>
    <n v="3.0267857142857144"/>
  </r>
  <r>
    <x v="34"/>
    <s v="28004"/>
    <s v="SHIREBKJN"/>
    <x v="0"/>
    <n v="1214"/>
    <n v="1360"/>
    <n v="1303"/>
    <n v="27"/>
    <n v="7"/>
    <n v="2574"/>
    <n v="1337"/>
    <n v="1.1202635914332784"/>
    <n v="0.5194250194250194"/>
  </r>
  <r>
    <x v="34"/>
    <s v="79060"/>
    <s v="PANTFYNYD"/>
    <x v="0"/>
    <n v="1745"/>
    <n v="1122"/>
    <n v="1226"/>
    <n v="108"/>
    <n v="0"/>
    <n v="2867"/>
    <n v="1334"/>
    <n v="0.64297994269340975"/>
    <n v="0.46529473317056158"/>
  </r>
  <r>
    <x v="34"/>
    <s v="14156"/>
    <s v="SEAHAM"/>
    <x v="0"/>
    <n v="1545"/>
    <n v="1792"/>
    <n v="1141"/>
    <n v="189"/>
    <n v="4"/>
    <n v="3337"/>
    <n v="1334"/>
    <n v="1.1598705501618123"/>
    <n v="0.39976026370991907"/>
  </r>
  <r>
    <x v="34"/>
    <s v="22009"/>
    <s v="FOREIGNOJ"/>
    <x v="0"/>
    <n v="200"/>
    <n v="513"/>
    <n v="1009"/>
    <n v="316"/>
    <n v="0"/>
    <n v="713"/>
    <n v="1325"/>
    <s v=""/>
    <n v="1.8583450210378682"/>
  </r>
  <r>
    <x v="34"/>
    <s v="74029"/>
    <s v="HENLEYONT"/>
    <x v="0"/>
    <n v="203"/>
    <n v="222"/>
    <n v="202"/>
    <n v="6"/>
    <n v="1112"/>
    <n v="425"/>
    <n v="1320"/>
    <n v="1.0935960591133005"/>
    <n v="3.1058823529411765"/>
  </r>
  <r>
    <x v="34"/>
    <s v="49138"/>
    <s v="TRIMLEY"/>
    <x v="0"/>
    <n v="560"/>
    <n v="2734"/>
    <n v="549"/>
    <n v="743"/>
    <n v="19"/>
    <n v="3294"/>
    <n v="1311"/>
    <n v="4.8821428571428571"/>
    <n v="0.39799635701275043"/>
  </r>
  <r>
    <x v="34"/>
    <s v="80122"/>
    <s v="HAVFRDWST"/>
    <x v="0"/>
    <n v="603"/>
    <n v="1124"/>
    <n v="1213"/>
    <n v="60"/>
    <n v="26"/>
    <n v="1727"/>
    <n v="1299"/>
    <n v="1.8640132669983416"/>
    <n v="0.75217139548349743"/>
  </r>
  <r>
    <x v="34"/>
    <s v="12109"/>
    <s v="CHATHILL"/>
    <x v="0"/>
    <n v="2"/>
    <n v="10"/>
    <n v="40"/>
    <n v="356"/>
    <n v="891"/>
    <n v="12"/>
    <n v="1287"/>
    <s v=""/>
    <n v="107.25"/>
  </r>
  <r>
    <x v="34"/>
    <s v="03375"/>
    <s v="ALLOA"/>
    <x v="0"/>
    <n v="377"/>
    <n v="483"/>
    <n v="347"/>
    <n v="182"/>
    <n v="754"/>
    <n v="860"/>
    <n v="1283"/>
    <n v="1.2811671087533156"/>
    <n v="1.491860465116279"/>
  </r>
  <r>
    <x v="34"/>
    <s v="51019"/>
    <s v="BASILDON"/>
    <x v="0"/>
    <n v="1040"/>
    <n v="312"/>
    <n v="1143"/>
    <n v="81"/>
    <n v="35"/>
    <n v="1352"/>
    <n v="1259"/>
    <n v="0.3"/>
    <n v="0.93121301775147924"/>
  </r>
  <r>
    <x v="34"/>
    <s v="87158"/>
    <s v="HAMPTON"/>
    <x v="0"/>
    <n v="1245"/>
    <n v="5299"/>
    <n v="1138"/>
    <n v="116"/>
    <n v="0"/>
    <n v="6544"/>
    <n v="1254"/>
    <n v="4.2562248995983936"/>
    <n v="0.19162591687041564"/>
  </r>
  <r>
    <x v="34"/>
    <s v="51344"/>
    <s v="PURFLEET"/>
    <x v="0"/>
    <n v="1181"/>
    <n v="1272"/>
    <n v="996"/>
    <n v="251"/>
    <n v="2"/>
    <n v="2453"/>
    <n v="1249"/>
    <n v="1.0770533446232007"/>
    <n v="0.50917244190786792"/>
  </r>
  <r>
    <x v="34"/>
    <s v="89727"/>
    <s v="FOLKSTN C"/>
    <x v="0"/>
    <n v="777"/>
    <n v="1235"/>
    <n v="748"/>
    <n v="424"/>
    <n v="72"/>
    <n v="2012"/>
    <n v="1244"/>
    <n v="1.5894465894465895"/>
    <n v="0.61829025844930419"/>
  </r>
  <r>
    <x v="19"/>
    <s v="52203"/>
    <s v="TM EASTJN"/>
    <x v="0"/>
    <n v="911"/>
    <n v="2840"/>
    <n v="254"/>
    <n v="960"/>
    <n v="15"/>
    <n v="3751"/>
    <n v="1229"/>
    <n v="3.1174533479692648"/>
    <n v="0.32764596107704613"/>
  </r>
  <r>
    <x v="34"/>
    <s v="36086"/>
    <s v="AIGBURTH"/>
    <x v="0"/>
    <n v="477"/>
    <n v="513"/>
    <n v="816"/>
    <n v="404"/>
    <n v="0"/>
    <n v="990"/>
    <n v="1220"/>
    <n v="1.0754716981132075"/>
    <n v="1.2323232323232323"/>
  </r>
  <r>
    <x v="34"/>
    <s v="08221"/>
    <s v="LARGS"/>
    <x v="0"/>
    <n v="469"/>
    <n v="507"/>
    <n v="474"/>
    <n v="108"/>
    <n v="636"/>
    <n v="976"/>
    <n v="1218"/>
    <n v="1.0810234541577826"/>
    <n v="1.2479508196721312"/>
  </r>
  <r>
    <x v="34"/>
    <s v="78100"/>
    <s v="ABERDARE"/>
    <x v="0"/>
    <n v="147"/>
    <n v="78"/>
    <n v="309"/>
    <n v="41"/>
    <n v="855"/>
    <n v="225"/>
    <n v="1205"/>
    <s v=""/>
    <n v="5.3555555555555552"/>
  </r>
  <r>
    <x v="34"/>
    <s v="08198"/>
    <s v="ARDROS SB"/>
    <x v="0"/>
    <n v="841"/>
    <n v="850"/>
    <n v="692"/>
    <n v="483"/>
    <n v="30"/>
    <n v="1691"/>
    <n v="1205"/>
    <n v="1.0107015457788346"/>
    <n v="0.71259609698403314"/>
  </r>
  <r>
    <x v="18"/>
    <s v="23120"/>
    <s v="ADWICKJN"/>
    <x v="0"/>
    <n v="1442"/>
    <n v="3353"/>
    <n v="927"/>
    <n v="269"/>
    <n v="6"/>
    <n v="4795"/>
    <n v="1202"/>
    <n v="2.325242718446602"/>
    <n v="0.25067778936392077"/>
  </r>
  <r>
    <x v="34"/>
    <s v="44221"/>
    <s v="BELLWATER"/>
    <x v="0"/>
    <n v="1046"/>
    <n v="561"/>
    <n v="1091"/>
    <n v="103"/>
    <n v="5"/>
    <n v="1607"/>
    <n v="1199"/>
    <n v="0.53632887189292544"/>
    <n v="0.746110765401369"/>
  </r>
  <r>
    <x v="34"/>
    <s v="43501"/>
    <s v="LONGTON"/>
    <x v="0"/>
    <n v="1044"/>
    <n v="1687"/>
    <n v="1175"/>
    <n v="15"/>
    <n v="0"/>
    <n v="2731"/>
    <n v="1190"/>
    <n v="1.6159003831417624"/>
    <n v="0.43573782497253755"/>
  </r>
  <r>
    <x v="34"/>
    <s v="44218"/>
    <s v="SIBSEY SB"/>
    <x v="0"/>
    <n v="258"/>
    <n v="111"/>
    <n v="412"/>
    <n v="770"/>
    <n v="4"/>
    <n v="369"/>
    <n v="1186"/>
    <n v="0.43023255813953487"/>
    <n v="3.2140921409214092"/>
  </r>
  <r>
    <x v="34"/>
    <s v="79074"/>
    <s v="LLANDEILO"/>
    <x v="0"/>
    <n v="1255"/>
    <n v="1088"/>
    <n v="806"/>
    <n v="368"/>
    <n v="3"/>
    <n v="2343"/>
    <n v="1177"/>
    <n v="0.86693227091633462"/>
    <n v="0.50234741784037562"/>
  </r>
  <r>
    <x v="34"/>
    <s v="52040"/>
    <s v="HACKNEYWK"/>
    <x v="0"/>
    <n v="7"/>
    <n v="46"/>
    <n v="221"/>
    <n v="156"/>
    <n v="798"/>
    <n v="53"/>
    <n v="1175"/>
    <s v=""/>
    <n v="22.169811320754718"/>
  </r>
  <r>
    <x v="34"/>
    <s v="29061"/>
    <s v="ACCRINGTN"/>
    <x v="0"/>
    <n v="234"/>
    <n v="285"/>
    <n v="215"/>
    <n v="4"/>
    <n v="946"/>
    <n v="519"/>
    <n v="1165"/>
    <n v="1.2179487179487178"/>
    <n v="2.2447013487475913"/>
  </r>
  <r>
    <x v="34"/>
    <s v="51309"/>
    <s v="OCKENDON"/>
    <x v="0"/>
    <n v="212"/>
    <n v="474"/>
    <n v="342"/>
    <n v="791"/>
    <n v="18"/>
    <n v="686"/>
    <n v="1151"/>
    <n v="2.2358490566037736"/>
    <n v="1.6778425655976676"/>
  </r>
  <r>
    <x v="34"/>
    <s v="15029"/>
    <s v="BILNGHMJN"/>
    <x v="0"/>
    <n v="733"/>
    <n v="1623"/>
    <n v="840"/>
    <n v="302"/>
    <n v="3"/>
    <n v="2356"/>
    <n v="1145"/>
    <n v="2.2141882673942703"/>
    <n v="0.48599320882852293"/>
  </r>
  <r>
    <x v="34"/>
    <s v="76079"/>
    <s v="CHEPSTOW"/>
    <x v="0"/>
    <n v="699"/>
    <n v="1060"/>
    <n v="861"/>
    <n v="206"/>
    <n v="53"/>
    <n v="1759"/>
    <n v="1120"/>
    <n v="1.5164520743919885"/>
    <n v="0.63672541216600342"/>
  </r>
  <r>
    <x v="34"/>
    <s v="04838"/>
    <s v="MARSHALLM"/>
    <x v="0"/>
    <n v="822"/>
    <n v="2199"/>
    <n v="661"/>
    <n v="455"/>
    <n v="0"/>
    <n v="3021"/>
    <n v="1116"/>
    <n v="2.6751824817518246"/>
    <n v="0.36941410129096325"/>
  </r>
  <r>
    <x v="34"/>
    <s v="06001"/>
    <s v="MALLAIG"/>
    <x v="0"/>
    <n v="631"/>
    <n v="649"/>
    <n v="438"/>
    <n v="55"/>
    <n v="619"/>
    <n v="1280"/>
    <n v="1112"/>
    <n v="1.0285261489698891"/>
    <n v="0.86875000000000002"/>
  </r>
  <r>
    <x v="34"/>
    <s v="38001"/>
    <s v="W KIRBY"/>
    <x v="0"/>
    <n v="833"/>
    <n v="349"/>
    <n v="786"/>
    <n v="51"/>
    <n v="246"/>
    <n v="1182"/>
    <n v="1083"/>
    <n v="0.4189675870348139"/>
    <n v="0.91624365482233505"/>
  </r>
  <r>
    <x v="34"/>
    <s v="84204"/>
    <s v="ST BUDXVR"/>
    <x v="0"/>
    <n v="483"/>
    <n v="401"/>
    <n v="515"/>
    <n v="558"/>
    <n v="9"/>
    <n v="884"/>
    <n v="1082"/>
    <n v="0.83022774327122151"/>
    <n v="1.2239819004524888"/>
  </r>
  <r>
    <x v="34"/>
    <s v="07001"/>
    <s v="WEMYSSBAY"/>
    <x v="0"/>
    <n v="499"/>
    <n v="149"/>
    <n v="583"/>
    <n v="219"/>
    <n v="258"/>
    <n v="648"/>
    <n v="1060"/>
    <n v="0.29859719438877758"/>
    <n v="1.6358024691358024"/>
  </r>
  <r>
    <x v="34"/>
    <s v="82124"/>
    <s v="UPTON LOVELL"/>
    <x v="0"/>
    <n v="628"/>
    <n v="684"/>
    <n v="697"/>
    <n v="351"/>
    <n v="0"/>
    <n v="1312"/>
    <n v="1048"/>
    <n v="1.089171974522293"/>
    <n v="0.79878048780487809"/>
  </r>
  <r>
    <x v="34"/>
    <s v="70355"/>
    <s v="AYLESBURY VALE PARKWAY"/>
    <x v="0"/>
    <n v="217"/>
    <n v="607"/>
    <n v="189"/>
    <n v="48"/>
    <n v="798"/>
    <n v="824"/>
    <n v="1035"/>
    <n v="2.7972350230414746"/>
    <n v="1.2560679611650485"/>
  </r>
  <r>
    <x v="34"/>
    <s v="82119"/>
    <s v="WYLYEXING"/>
    <x v="0"/>
    <n v="244"/>
    <n v="401"/>
    <n v="639"/>
    <n v="395"/>
    <n v="0"/>
    <n v="645"/>
    <n v="1034"/>
    <n v="1.6434426229508197"/>
    <n v="1.6031007751937985"/>
  </r>
  <r>
    <x v="34"/>
    <s v="78220"/>
    <s v="TAFFSWELL"/>
    <x v="0"/>
    <n v="725"/>
    <n v="1889"/>
    <n v="830"/>
    <n v="167"/>
    <n v="11"/>
    <n v="2614"/>
    <n v="1008"/>
    <n v="2.6055172413793102"/>
    <n v="0.38561591430757458"/>
  </r>
  <r>
    <x v="34"/>
    <s v="78346"/>
    <s v="TIR PHIL"/>
    <x v="0"/>
    <n v="1235"/>
    <n v="924"/>
    <n v="716"/>
    <n v="292"/>
    <n v="0"/>
    <n v="2159"/>
    <n v="1008"/>
    <n v="0.74817813765182184"/>
    <n v="0.46688281611857341"/>
  </r>
  <r>
    <x v="34"/>
    <s v="16124"/>
    <s v="POPPLETON"/>
    <x v="0"/>
    <n v="450"/>
    <n v="712"/>
    <n v="410"/>
    <n v="594"/>
    <n v="0"/>
    <n v="1162"/>
    <n v="1004"/>
    <n v="1.5822222222222222"/>
    <n v="0.86402753872633387"/>
  </r>
  <r>
    <x v="34"/>
    <s v="01077"/>
    <s v="STRCARRON"/>
    <x v="0"/>
    <n v="632"/>
    <n v="872"/>
    <n v="564"/>
    <n v="426"/>
    <n v="3"/>
    <n v="1504"/>
    <n v="993"/>
    <n v="1.379746835443038"/>
    <n v="0.66023936170212771"/>
  </r>
  <r>
    <x v="34"/>
    <s v="79811"/>
    <s v="TONDU"/>
    <x v="0"/>
    <n v="1156"/>
    <n v="2172"/>
    <n v="738"/>
    <n v="117"/>
    <n v="122"/>
    <n v="3328"/>
    <n v="977"/>
    <n v="1.8788927335640138"/>
    <n v="0.29356971153846156"/>
  </r>
  <r>
    <x v="34"/>
    <s v="79077"/>
    <s v="LLANDOVRY"/>
    <x v="0"/>
    <n v="1513"/>
    <n v="664"/>
    <n v="751"/>
    <n v="104"/>
    <n v="117"/>
    <n v="2177"/>
    <n v="972"/>
    <n v="0.43886318572372768"/>
    <n v="0.44648598989435001"/>
  </r>
  <r>
    <x v="34"/>
    <s v="03226"/>
    <s v="MARKINCH"/>
    <x v="0"/>
    <n v="360"/>
    <n v="698"/>
    <n v="528"/>
    <n v="308"/>
    <n v="118"/>
    <n v="1058"/>
    <n v="954"/>
    <n v="1.9388888888888889"/>
    <n v="0.90170132325141772"/>
  </r>
  <r>
    <x v="34"/>
    <s v="40066"/>
    <s v="BLAENFEST"/>
    <x v="0"/>
    <n v="301"/>
    <n v="277"/>
    <n v="291"/>
    <n v="28"/>
    <n v="614"/>
    <n v="578"/>
    <n v="933"/>
    <n v="0.92026578073089704"/>
    <n v="1.6141868512110726"/>
  </r>
  <r>
    <x v="34"/>
    <s v="72242"/>
    <s v="SHEPHDSBH"/>
    <x v="0"/>
    <n v="26"/>
    <n v="294"/>
    <n v="201"/>
    <n v="101"/>
    <n v="626"/>
    <n v="320"/>
    <n v="928"/>
    <s v=""/>
    <n v="2.9"/>
  </r>
  <r>
    <x v="34"/>
    <s v="63621"/>
    <s v="YORKWAYSJ"/>
    <x v="0"/>
    <n v="93"/>
    <n v="92"/>
    <n v="261"/>
    <n v="667"/>
    <n v="0"/>
    <n v="185"/>
    <n v="928"/>
    <s v=""/>
    <n v="5.0162162162162165"/>
  </r>
  <r>
    <x v="34"/>
    <s v="04704"/>
    <s v="GALABANKJ"/>
    <x v="0"/>
    <n v="101"/>
    <n v="416"/>
    <n v="112"/>
    <n v="799"/>
    <n v="0"/>
    <n v="517"/>
    <n v="911"/>
    <s v=""/>
    <n v="1.7620889748549322"/>
  </r>
  <r>
    <x v="34"/>
    <s v="08653"/>
    <s v="STRANRAER"/>
    <x v="0"/>
    <n v="260"/>
    <n v="214"/>
    <n v="327"/>
    <n v="32"/>
    <n v="541"/>
    <n v="474"/>
    <n v="900"/>
    <n v="0.82307692307692304"/>
    <n v="1.8987341772151898"/>
  </r>
  <r>
    <x v="34"/>
    <s v="46252"/>
    <s v="WATLNGTON"/>
    <x v="0"/>
    <n v="324"/>
    <n v="333"/>
    <n v="512"/>
    <n v="354"/>
    <n v="5"/>
    <n v="657"/>
    <n v="871"/>
    <n v="1.0277777777777777"/>
    <n v="1.3257229832572299"/>
  </r>
  <r>
    <x v="34"/>
    <s v="01071"/>
    <s v="KYLEOFLOC"/>
    <x v="0"/>
    <n v="542"/>
    <n v="130"/>
    <n v="568"/>
    <n v="7"/>
    <n v="292"/>
    <n v="672"/>
    <n v="867"/>
    <n v="0.23985239852398524"/>
    <n v="1.2901785714285714"/>
  </r>
  <r>
    <x v="34"/>
    <s v="74016"/>
    <s v="MARLOW"/>
    <x v="0"/>
    <n v="26"/>
    <n v="32"/>
    <n v="39"/>
    <n v="0"/>
    <n v="795"/>
    <n v="58"/>
    <n v="834"/>
    <s v=""/>
    <n v="14.379310344827585"/>
  </r>
  <r>
    <x v="34"/>
    <s v="08401"/>
    <s v="IRVINE"/>
    <x v="0"/>
    <n v="404"/>
    <n v="316"/>
    <n v="717"/>
    <n v="75"/>
    <n v="30"/>
    <n v="720"/>
    <n v="822"/>
    <n v="0.78217821782178221"/>
    <n v="1.1416666666666666"/>
  </r>
  <r>
    <x v="34"/>
    <s v="87734"/>
    <s v="GODSTONE"/>
    <x v="0"/>
    <n v="550"/>
    <n v="527"/>
    <n v="713"/>
    <n v="82"/>
    <n v="24"/>
    <n v="1077"/>
    <n v="819"/>
    <n v="0.95818181818181813"/>
    <n v="0.76044568245125344"/>
  </r>
  <r>
    <x v="34"/>
    <s v="73824"/>
    <s v="WIND&amp;ETON"/>
    <x v="0"/>
    <n v="186"/>
    <n v="39"/>
    <n v="309"/>
    <n v="0"/>
    <n v="507"/>
    <n v="225"/>
    <n v="816"/>
    <s v=""/>
    <n v="3.6266666666666665"/>
  </r>
  <r>
    <x v="34"/>
    <s v="04703"/>
    <s v="BOWLANDJN"/>
    <x v="0"/>
    <n v="285"/>
    <n v="738"/>
    <n v="297"/>
    <n v="514"/>
    <n v="0"/>
    <n v="1023"/>
    <n v="811"/>
    <n v="2.5894736842105264"/>
    <n v="0.79276637341153466"/>
  </r>
  <r>
    <x v="34"/>
    <s v="87157"/>
    <s v="SUNBURY"/>
    <x v="0"/>
    <n v="694"/>
    <n v="5616"/>
    <n v="758"/>
    <n v="37"/>
    <n v="12"/>
    <n v="6310"/>
    <n v="807"/>
    <n v="8.0922190201729105"/>
    <n v="0.12789223454833598"/>
  </r>
  <r>
    <x v="34"/>
    <s v="74822"/>
    <s v="LAVINGTON"/>
    <x v="0"/>
    <n v="724"/>
    <n v="799"/>
    <n v="502"/>
    <n v="291"/>
    <n v="0"/>
    <n v="1523"/>
    <n v="793"/>
    <n v="1.1035911602209945"/>
    <n v="0.52068286277084697"/>
  </r>
  <r>
    <x v="34"/>
    <s v="52215"/>
    <s v="STRAT INT"/>
    <x v="0"/>
    <n v="457"/>
    <n v="932"/>
    <n v="489"/>
    <n v="180"/>
    <n v="118"/>
    <n v="1389"/>
    <n v="787"/>
    <n v="2.0393873085339167"/>
    <n v="0.56659467242620587"/>
  </r>
  <r>
    <x v="34"/>
    <s v="60011"/>
    <s v="CORBY STATION"/>
    <x v="0"/>
    <n v="302"/>
    <n v="414"/>
    <n v="340"/>
    <n v="202"/>
    <n v="242"/>
    <n v="716"/>
    <n v="784"/>
    <n v="1.3708609271523178"/>
    <n v="1.0949720670391061"/>
  </r>
  <r>
    <x v="34"/>
    <s v="15515"/>
    <s v="DANBY"/>
    <x v="0"/>
    <n v="18"/>
    <n v="8"/>
    <n v="63"/>
    <n v="25"/>
    <n v="694"/>
    <n v="26"/>
    <n v="782"/>
    <s v=""/>
    <n v="30.076923076923077"/>
  </r>
  <r>
    <x v="34"/>
    <s v="15032"/>
    <s v="NORTONSJN"/>
    <x v="0"/>
    <n v="563"/>
    <n v="859"/>
    <n v="488"/>
    <n v="289"/>
    <n v="0"/>
    <n v="1422"/>
    <n v="777"/>
    <n v="1.5257548845470692"/>
    <n v="0.54641350210970463"/>
  </r>
  <r>
    <x v="34"/>
    <s v="44041"/>
    <s v="HOLTONLEM"/>
    <x v="0"/>
    <n v="440"/>
    <n v="621"/>
    <n v="577"/>
    <n v="183"/>
    <n v="0"/>
    <n v="1061"/>
    <n v="760"/>
    <n v="1.4113636363636364"/>
    <n v="0.71630537229029223"/>
  </r>
  <r>
    <x v="34"/>
    <s v="44093"/>
    <s v="METHRNGHM"/>
    <x v="0"/>
    <n v="649"/>
    <n v="435"/>
    <n v="545"/>
    <n v="212"/>
    <n v="0"/>
    <n v="1084"/>
    <n v="757"/>
    <n v="0.67026194144838214"/>
    <n v="0.69833948339483398"/>
  </r>
  <r>
    <x v="34"/>
    <s v="52046"/>
    <s v="DALSTONKD"/>
    <x v="0"/>
    <n v="0"/>
    <n v="0"/>
    <n v="370"/>
    <n v="35"/>
    <n v="347"/>
    <n v="0"/>
    <n v="752"/>
    <s v=""/>
    <e v="#DIV/0!"/>
  </r>
  <r>
    <x v="34"/>
    <s v="26208"/>
    <s v="RETFORDLL"/>
    <x v="0"/>
    <n v="631"/>
    <n v="1236"/>
    <n v="544"/>
    <n v="208"/>
    <n v="0"/>
    <n v="1867"/>
    <n v="752"/>
    <n v="1.9587955625990492"/>
    <n v="0.40278521692554903"/>
  </r>
  <r>
    <x v="34"/>
    <s v="89432"/>
    <s v="APPLEDORE"/>
    <x v="0"/>
    <n v="425"/>
    <n v="553"/>
    <n v="351"/>
    <n v="400"/>
    <n v="0"/>
    <n v="978"/>
    <n v="751"/>
    <n v="1.3011764705882354"/>
    <n v="0.76789366053169739"/>
  </r>
  <r>
    <x v="34"/>
    <s v="52074"/>
    <s v="DALSTON JUNCTION (ELL)"/>
    <x v="0"/>
    <n v="444"/>
    <n v="2289"/>
    <n v="359"/>
    <n v="287"/>
    <n v="104"/>
    <n v="2733"/>
    <n v="750"/>
    <n v="5.1554054054054053"/>
    <n v="0.27442371020856204"/>
  </r>
  <r>
    <x v="34"/>
    <s v="73415"/>
    <s v="GREENFORD"/>
    <x v="0"/>
    <n v="163"/>
    <n v="381"/>
    <n v="184"/>
    <n v="128"/>
    <n v="435"/>
    <n v="544"/>
    <n v="747"/>
    <s v=""/>
    <n v="1.3731617647058822"/>
  </r>
  <r>
    <x v="34"/>
    <s v="51014"/>
    <s v="BENFLEET"/>
    <x v="0"/>
    <n v="299"/>
    <n v="203"/>
    <n v="493"/>
    <n v="214"/>
    <n v="3"/>
    <n v="502"/>
    <n v="710"/>
    <n v="0.67892976588628762"/>
    <n v="1.4143426294820718"/>
  </r>
  <r>
    <x v="34"/>
    <s v="88482"/>
    <s v="BROMLEY N"/>
    <x v="0"/>
    <n v="252"/>
    <n v="344"/>
    <n v="236"/>
    <n v="0"/>
    <n v="474"/>
    <n v="596"/>
    <n v="710"/>
    <n v="1.3650793650793651"/>
    <n v="1.1912751677852349"/>
  </r>
  <r>
    <x v="34"/>
    <s v="01005"/>
    <s v="WICK"/>
    <x v="0"/>
    <n v="193"/>
    <n v="414"/>
    <n v="460"/>
    <n v="4"/>
    <n v="244"/>
    <n v="607"/>
    <n v="708"/>
    <s v=""/>
    <n v="1.1663920922570017"/>
  </r>
  <r>
    <x v="34"/>
    <s v="06041"/>
    <s v="OBAN"/>
    <x v="0"/>
    <n v="360"/>
    <n v="335"/>
    <n v="316"/>
    <n v="14"/>
    <n v="366"/>
    <n v="695"/>
    <n v="696"/>
    <n v="0.93055555555555558"/>
    <n v="1.0014388489208632"/>
  </r>
  <r>
    <x v="34"/>
    <s v="03256"/>
    <s v="COWDENBTH"/>
    <x v="0"/>
    <n v="389"/>
    <n v="790"/>
    <n v="571"/>
    <n v="103"/>
    <n v="19"/>
    <n v="1179"/>
    <n v="693"/>
    <n v="2.030848329048843"/>
    <n v="0.58778625954198471"/>
  </r>
  <r>
    <x v="34"/>
    <s v="07305"/>
    <s v="GARTCOSHJ"/>
    <x v="0"/>
    <n v="770"/>
    <n v="2211"/>
    <n v="594"/>
    <n v="92"/>
    <n v="0"/>
    <n v="2981"/>
    <n v="686"/>
    <n v="2.8714285714285714"/>
    <n v="0.23012411942301242"/>
  </r>
  <r>
    <x v="34"/>
    <s v="03321"/>
    <s v="DUNFRMLNE"/>
    <x v="0"/>
    <n v="661"/>
    <n v="789"/>
    <n v="648"/>
    <n v="35"/>
    <n v="0"/>
    <n v="1450"/>
    <n v="683"/>
    <n v="1.1936459909228441"/>
    <n v="0.4710344827586207"/>
  </r>
  <r>
    <x v="34"/>
    <s v="51925"/>
    <s v="MERWATSTN"/>
    <x v="0"/>
    <n v="54"/>
    <n v="31"/>
    <n v="159"/>
    <n v="98"/>
    <n v="425"/>
    <n v="85"/>
    <n v="682"/>
    <s v=""/>
    <n v="8.0235294117647058"/>
  </r>
  <r>
    <x v="3"/>
    <s v="25831"/>
    <s v="BEIGHTNJN"/>
    <x v="0"/>
    <n v="204"/>
    <n v="1341"/>
    <n v="160"/>
    <n v="499"/>
    <n v="0"/>
    <n v="1545"/>
    <n v="659"/>
    <n v="6.5735294117647056"/>
    <n v="0.42653721682847895"/>
  </r>
  <r>
    <x v="34"/>
    <s v="18455"/>
    <s v="BRIGHOUSE"/>
    <x v="0"/>
    <n v="5"/>
    <n v="4"/>
    <n v="32"/>
    <n v="13"/>
    <n v="604"/>
    <n v="9"/>
    <n v="649"/>
    <s v=""/>
    <n v="72.111111111111114"/>
  </r>
  <r>
    <x v="34"/>
    <s v="76400"/>
    <s v="MAINDEENJ"/>
    <x v="0"/>
    <n v="679"/>
    <n v="1030"/>
    <n v="466"/>
    <n v="166"/>
    <n v="0"/>
    <n v="1709"/>
    <n v="632"/>
    <n v="1.5169366715758468"/>
    <n v="0.36980690462258631"/>
  </r>
  <r>
    <x v="34"/>
    <s v="50011"/>
    <s v="WALTON-ON-THE-NAZE"/>
    <x v="0"/>
    <n v="160"/>
    <n v="75"/>
    <n v="221"/>
    <n v="23"/>
    <n v="376"/>
    <n v="235"/>
    <n v="620"/>
    <s v=""/>
    <n v="2.6382978723404253"/>
  </r>
  <r>
    <x v="34"/>
    <s v="79600"/>
    <s v="BRITONFER"/>
    <x v="0"/>
    <n v="935"/>
    <n v="1301"/>
    <n v="574"/>
    <n v="31"/>
    <n v="2"/>
    <n v="2236"/>
    <n v="607"/>
    <n v="1.3914438502673796"/>
    <n v="0.27146690518783539"/>
  </r>
  <r>
    <x v="18"/>
    <s v="23475"/>
    <s v="BESSACARR"/>
    <x v="0"/>
    <n v="209"/>
    <n v="700"/>
    <n v="243"/>
    <n v="362"/>
    <n v="0"/>
    <n v="909"/>
    <n v="605"/>
    <n v="3.3492822966507179"/>
    <n v="0.66556655665566555"/>
  </r>
  <r>
    <x v="34"/>
    <s v="02021"/>
    <s v="HUNTLY"/>
    <x v="0"/>
    <n v="21"/>
    <n v="0"/>
    <n v="143"/>
    <n v="55"/>
    <n v="405"/>
    <n v="21"/>
    <n v="603"/>
    <s v=""/>
    <n v="28.714285714285715"/>
  </r>
  <r>
    <x v="34"/>
    <s v="51130"/>
    <s v="E TILBURY"/>
    <x v="0"/>
    <n v="594"/>
    <n v="335"/>
    <n v="517"/>
    <n v="71"/>
    <n v="3"/>
    <n v="929"/>
    <n v="591"/>
    <n v="0.56397306397306401"/>
    <n v="0.63616792249730891"/>
  </r>
  <r>
    <x v="34"/>
    <s v="89423"/>
    <s v="ASHFORDWJ"/>
    <x v="0"/>
    <n v="32"/>
    <n v="64"/>
    <n v="159"/>
    <n v="425"/>
    <n v="5"/>
    <n v="96"/>
    <n v="589"/>
    <s v=""/>
    <n v="6.135416666666667"/>
  </r>
  <r>
    <x v="34"/>
    <s v="82307"/>
    <s v="ATHELNYXG"/>
    <x v="0"/>
    <n v="518"/>
    <n v="552"/>
    <n v="530"/>
    <n v="48"/>
    <n v="0"/>
    <n v="1070"/>
    <n v="578"/>
    <n v="1.0656370656370657"/>
    <n v="0.54018691588785051"/>
  </r>
  <r>
    <x v="34"/>
    <s v="85261"/>
    <s v="NEWQUAY"/>
    <x v="0"/>
    <n v="151"/>
    <n v="93"/>
    <n v="103"/>
    <n v="0"/>
    <n v="473"/>
    <n v="244"/>
    <n v="576"/>
    <s v=""/>
    <n v="2.360655737704918"/>
  </r>
  <r>
    <x v="34"/>
    <s v="84135"/>
    <s v="LIPSON JN"/>
    <x v="0"/>
    <n v="419"/>
    <n v="3828"/>
    <n v="419"/>
    <n v="146"/>
    <n v="0"/>
    <n v="4247"/>
    <n v="565"/>
    <n v="9.1360381861575171"/>
    <n v="0.13303508358841534"/>
  </r>
  <r>
    <x v="34"/>
    <s v="34001"/>
    <s v="CHINLEY"/>
    <x v="0"/>
    <n v="0"/>
    <n v="12"/>
    <n v="73"/>
    <n v="24"/>
    <n v="467"/>
    <n v="12"/>
    <n v="564"/>
    <s v=""/>
    <n v="47"/>
  </r>
  <r>
    <x v="10"/>
    <s v="65085"/>
    <s v="PORTOBELO"/>
    <x v="0"/>
    <n v="599"/>
    <n v="1825"/>
    <n v="247"/>
    <n v="316"/>
    <n v="0"/>
    <n v="2424"/>
    <n v="563"/>
    <n v="3.046744574290484"/>
    <n v="0.23226072607260725"/>
  </r>
  <r>
    <x v="34"/>
    <s v="38010"/>
    <s v="NEWBRGHTN"/>
    <x v="0"/>
    <n v="338"/>
    <n v="199"/>
    <n v="371"/>
    <n v="40"/>
    <n v="141"/>
    <n v="537"/>
    <n v="552"/>
    <n v="0.58875739644970415"/>
    <n v="1.0279329608938548"/>
  </r>
  <r>
    <x v="34"/>
    <s v="50227"/>
    <s v="INGATESTN"/>
    <x v="0"/>
    <n v="9"/>
    <n v="6"/>
    <n v="95"/>
    <n v="28"/>
    <n v="414"/>
    <n v="15"/>
    <n v="537"/>
    <s v=""/>
    <n v="35.799999999999997"/>
  </r>
  <r>
    <x v="29"/>
    <s v="45018"/>
    <s v="WERRNTNJN"/>
    <x v="0"/>
    <n v="353"/>
    <n v="1072"/>
    <n v="264"/>
    <n v="262"/>
    <n v="3"/>
    <n v="1425"/>
    <n v="529"/>
    <n v="3.036827195467422"/>
    <n v="0.37122807017543857"/>
  </r>
  <r>
    <x v="34"/>
    <s v="84421"/>
    <s v="LOOE"/>
    <x v="0"/>
    <n v="119"/>
    <n v="58"/>
    <n v="167"/>
    <n v="2"/>
    <n v="359"/>
    <n v="177"/>
    <n v="528"/>
    <s v=""/>
    <n v="2.9830508474576272"/>
  </r>
  <r>
    <x v="34"/>
    <s v="51004"/>
    <s v="THORPEBAY"/>
    <x v="0"/>
    <n v="210"/>
    <n v="505"/>
    <n v="289"/>
    <n v="123"/>
    <n v="102"/>
    <n v="715"/>
    <n v="514"/>
    <n v="2.4047619047619047"/>
    <n v="0.71888111888111883"/>
  </r>
  <r>
    <x v="34"/>
    <s v="31031"/>
    <s v="TODMORDEN"/>
    <x v="0"/>
    <n v="274"/>
    <n v="2550"/>
    <n v="196"/>
    <n v="10"/>
    <n v="299"/>
    <n v="2824"/>
    <n v="505"/>
    <n v="9.3065693430656928"/>
    <n v="0.1788243626062323"/>
  </r>
  <r>
    <x v="34"/>
    <s v="16514"/>
    <s v="HMBLTN WJ"/>
    <x v="0"/>
    <n v="160"/>
    <n v="67"/>
    <n v="231"/>
    <n v="244"/>
    <n v="0"/>
    <n v="227"/>
    <n v="475"/>
    <s v=""/>
    <n v="2.0925110132158591"/>
  </r>
  <r>
    <x v="34"/>
    <s v="72253"/>
    <s v="STH ACTON"/>
    <x v="0"/>
    <n v="6"/>
    <n v="63"/>
    <n v="123"/>
    <n v="21"/>
    <n v="324"/>
    <n v="69"/>
    <n v="468"/>
    <s v=""/>
    <n v="6.7826086956521738"/>
  </r>
  <r>
    <x v="34"/>
    <s v="04705"/>
    <s v="TYNEHEADJ"/>
    <x v="0"/>
    <n v="65"/>
    <n v="518"/>
    <n v="175"/>
    <n v="291"/>
    <n v="0"/>
    <n v="583"/>
    <n v="466"/>
    <s v=""/>
    <n v="0.79931389365351635"/>
  </r>
  <r>
    <x v="34"/>
    <s v="51009"/>
    <s v="WESTCLIFF"/>
    <x v="0"/>
    <n v="872"/>
    <n v="572"/>
    <n v="367"/>
    <n v="88"/>
    <n v="9"/>
    <n v="1444"/>
    <n v="464"/>
    <n v="0.65596330275229353"/>
    <n v="0.32132963988919666"/>
  </r>
  <r>
    <x v="34"/>
    <s v="20055"/>
    <s v="THORNENTH"/>
    <x v="0"/>
    <n v="409"/>
    <n v="437"/>
    <n v="436"/>
    <n v="18"/>
    <n v="0"/>
    <n v="846"/>
    <n v="454"/>
    <n v="1.0684596577017116"/>
    <n v="0.53664302600472813"/>
  </r>
  <r>
    <x v="34"/>
    <s v="63252"/>
    <s v="HENDON"/>
    <x v="0"/>
    <n v="7"/>
    <n v="0"/>
    <n v="325"/>
    <n v="25"/>
    <n v="103"/>
    <n v="7"/>
    <n v="453"/>
    <s v=""/>
    <n v="64.714285714285708"/>
  </r>
  <r>
    <x v="34"/>
    <s v="52217"/>
    <s v="STRATIWJN"/>
    <x v="0"/>
    <n v="55"/>
    <n v="118"/>
    <n v="61"/>
    <n v="373"/>
    <n v="14"/>
    <n v="173"/>
    <n v="448"/>
    <s v=""/>
    <n v="2.5895953757225434"/>
  </r>
  <r>
    <x v="34"/>
    <s v="85228"/>
    <s v="GOONBAROW"/>
    <x v="0"/>
    <n v="346"/>
    <n v="208"/>
    <n v="372"/>
    <n v="69"/>
    <n v="3"/>
    <n v="554"/>
    <n v="444"/>
    <n v="0.60115606936416188"/>
    <n v="0.80144404332129959"/>
  </r>
  <r>
    <x v="34"/>
    <s v="89552"/>
    <s v="NASHDENXO"/>
    <x v="0"/>
    <n v="423"/>
    <n v="359"/>
    <n v="362"/>
    <n v="68"/>
    <n v="0"/>
    <n v="782"/>
    <n v="430"/>
    <n v="0.84869976359338062"/>
    <n v="0.54987212276214836"/>
  </r>
  <r>
    <x v="34"/>
    <s v="14003"/>
    <s v="BROCKLYWS"/>
    <x v="0"/>
    <n v="3"/>
    <n v="0"/>
    <n v="148"/>
    <n v="139"/>
    <n v="142"/>
    <n v="3"/>
    <n v="429"/>
    <s v=""/>
    <n v="143"/>
  </r>
  <r>
    <x v="34"/>
    <s v="51931"/>
    <s v="TOTTENHAM"/>
    <x v="0"/>
    <n v="0"/>
    <n v="44"/>
    <n v="314"/>
    <n v="32"/>
    <n v="82"/>
    <n v="44"/>
    <n v="428"/>
    <s v=""/>
    <n v="9.7272727272727266"/>
  </r>
  <r>
    <x v="34"/>
    <s v="01021"/>
    <s v="BRORA"/>
    <x v="0"/>
    <n v="215"/>
    <n v="472"/>
    <n v="295"/>
    <n v="130"/>
    <n v="0"/>
    <n v="687"/>
    <n v="425"/>
    <n v="2.1953488372093024"/>
    <n v="0.61863173216885003"/>
  </r>
  <r>
    <x v="34"/>
    <s v="52213"/>
    <s v="STRATIEJN"/>
    <x v="0"/>
    <n v="48"/>
    <n v="73"/>
    <n v="19"/>
    <n v="394"/>
    <n v="4"/>
    <n v="121"/>
    <n v="417"/>
    <s v=""/>
    <n v="3.446280991735537"/>
  </r>
  <r>
    <x v="34"/>
    <s v="51203"/>
    <s v="TILBRY TN"/>
    <x v="0"/>
    <n v="404"/>
    <n v="1000"/>
    <n v="318"/>
    <n v="93"/>
    <n v="3"/>
    <n v="1404"/>
    <n v="414"/>
    <n v="2.4752475247524752"/>
    <n v="0.29487179487179488"/>
  </r>
  <r>
    <x v="34"/>
    <s v="18016"/>
    <s v="KNOTTYWJN"/>
    <x v="0"/>
    <n v="188"/>
    <n v="198"/>
    <n v="224"/>
    <n v="166"/>
    <n v="22"/>
    <n v="386"/>
    <n v="412"/>
    <s v=""/>
    <n v="1.0673575129533679"/>
  </r>
  <r>
    <x v="34"/>
    <s v="51005"/>
    <s v="SOUTHENDE"/>
    <x v="0"/>
    <n v="421"/>
    <n v="543"/>
    <n v="266"/>
    <n v="137"/>
    <n v="4"/>
    <n v="964"/>
    <n v="407"/>
    <n v="1.2897862232779098"/>
    <n v="0.42219917012448133"/>
  </r>
  <r>
    <x v="34"/>
    <s v="86012"/>
    <s v="CHERTSEY"/>
    <x v="0"/>
    <n v="298"/>
    <n v="472"/>
    <n v="369"/>
    <n v="17"/>
    <n v="13"/>
    <n v="770"/>
    <n v="399"/>
    <n v="1.5838926174496644"/>
    <n v="0.51818181818181819"/>
  </r>
  <r>
    <x v="34"/>
    <s v="64312"/>
    <s v="CAERSWS"/>
    <x v="0"/>
    <n v="337"/>
    <n v="1383"/>
    <n v="350"/>
    <n v="31"/>
    <n v="0"/>
    <n v="1720"/>
    <n v="381"/>
    <n v="4.103857566765579"/>
    <n v="0.22151162790697673"/>
  </r>
  <r>
    <x v="34"/>
    <s v="51349"/>
    <s v="WENNGTNXO"/>
    <x v="0"/>
    <n v="92"/>
    <n v="105"/>
    <n v="230"/>
    <n v="148"/>
    <n v="0"/>
    <n v="197"/>
    <n v="378"/>
    <s v=""/>
    <n v="1.9187817258883249"/>
  </r>
  <r>
    <x v="34"/>
    <s v="51402"/>
    <s v="DAGENH DK"/>
    <x v="0"/>
    <n v="141"/>
    <n v="442"/>
    <n v="265"/>
    <n v="104"/>
    <n v="0"/>
    <n v="583"/>
    <n v="369"/>
    <s v=""/>
    <n v="0.63293310463121788"/>
  </r>
  <r>
    <x v="34"/>
    <s v="26252"/>
    <s v="SHIREOAKS"/>
    <x v="0"/>
    <n v="392"/>
    <n v="161"/>
    <n v="171"/>
    <n v="163"/>
    <n v="0"/>
    <n v="553"/>
    <n v="334"/>
    <n v="0.4107142857142857"/>
    <n v="0.60397830018083187"/>
  </r>
  <r>
    <x v="34"/>
    <s v="49103"/>
    <s v="BECCLES"/>
    <x v="0"/>
    <n v="6"/>
    <n v="42"/>
    <n v="117"/>
    <n v="42"/>
    <n v="169"/>
    <n v="48"/>
    <n v="328"/>
    <s v=""/>
    <n v="6.833333333333333"/>
  </r>
  <r>
    <x v="34"/>
    <s v="89554"/>
    <s v="CRISMILXO"/>
    <x v="0"/>
    <n v="492"/>
    <n v="428"/>
    <n v="302"/>
    <n v="6"/>
    <n v="0"/>
    <n v="920"/>
    <n v="308"/>
    <n v="0.86991869918699183"/>
    <n v="0.33478260869565218"/>
  </r>
  <r>
    <x v="34"/>
    <s v="85711"/>
    <s v="ST IVES"/>
    <x v="0"/>
    <n v="193"/>
    <n v="145"/>
    <n v="118"/>
    <n v="0"/>
    <n v="188"/>
    <n v="338"/>
    <n v="306"/>
    <s v=""/>
    <n v="0.90532544378698221"/>
  </r>
  <r>
    <x v="34"/>
    <s v="16710"/>
    <s v="FERRYBNJN"/>
    <x v="0"/>
    <n v="264"/>
    <n v="460"/>
    <n v="269"/>
    <n v="31"/>
    <n v="0"/>
    <n v="724"/>
    <n v="300"/>
    <n v="1.7424242424242424"/>
    <n v="0.4143646408839779"/>
  </r>
  <r>
    <x v="34"/>
    <s v="18014"/>
    <s v="KNOTTYSJN"/>
    <x v="0"/>
    <n v="210"/>
    <n v="281"/>
    <n v="141"/>
    <n v="157"/>
    <n v="0"/>
    <n v="491"/>
    <n v="298"/>
    <n v="1.338095238095238"/>
    <n v="0.60692464358452136"/>
  </r>
  <r>
    <x v="34"/>
    <s v="51347"/>
    <s v="RAINHAMEX"/>
    <x v="0"/>
    <n v="110"/>
    <n v="128"/>
    <n v="213"/>
    <n v="54"/>
    <n v="9"/>
    <n v="238"/>
    <n v="276"/>
    <s v=""/>
    <n v="1.1596638655462186"/>
  </r>
  <r>
    <x v="34"/>
    <s v="89556"/>
    <s v="LENHAM XO"/>
    <x v="0"/>
    <n v="24"/>
    <n v="17"/>
    <n v="167"/>
    <n v="106"/>
    <n v="0"/>
    <n v="41"/>
    <n v="273"/>
    <s v=""/>
    <n v="6.6585365853658534"/>
  </r>
  <r>
    <x v="34"/>
    <s v="06359"/>
    <s v="PARTICK"/>
    <x v="0"/>
    <n v="2"/>
    <n v="30"/>
    <n v="75"/>
    <n v="45"/>
    <n v="153"/>
    <n v="32"/>
    <n v="273"/>
    <s v=""/>
    <n v="8.53125"/>
  </r>
  <r>
    <x v="34"/>
    <s v="51305"/>
    <s v="W HORNDON"/>
    <x v="0"/>
    <n v="209"/>
    <n v="378"/>
    <n v="238"/>
    <n v="25"/>
    <n v="9"/>
    <n v="587"/>
    <n v="272"/>
    <n v="1.8086124401913874"/>
    <n v="0.46337308347529815"/>
  </r>
  <r>
    <x v="34"/>
    <s v="72027"/>
    <s v="WEMBLEYYD"/>
    <x v="0"/>
    <n v="438"/>
    <n v="4633"/>
    <n v="236"/>
    <n v="32"/>
    <n v="0"/>
    <n v="5071"/>
    <n v="268"/>
    <n v="10.577625570776256"/>
    <n v="5.2849536580556106E-2"/>
  </r>
  <r>
    <x v="11"/>
    <s v="87704"/>
    <s v="S CROYDON"/>
    <x v="0"/>
    <n v="2"/>
    <n v="0"/>
    <n v="42"/>
    <n v="33"/>
    <n v="188"/>
    <n v="2"/>
    <n v="263"/>
    <s v=""/>
    <n v="131.5"/>
  </r>
  <r>
    <x v="34"/>
    <s v="87755"/>
    <s v="LINGFIELD"/>
    <x v="0"/>
    <n v="3"/>
    <n v="0"/>
    <n v="41"/>
    <n v="54"/>
    <n v="160"/>
    <n v="3"/>
    <n v="255"/>
    <s v=""/>
    <n v="85"/>
  </r>
  <r>
    <x v="34"/>
    <s v="65504"/>
    <s v="RUGELEYTN"/>
    <x v="0"/>
    <n v="230"/>
    <n v="506"/>
    <n v="244"/>
    <n v="0"/>
    <n v="3"/>
    <n v="736"/>
    <n v="247"/>
    <n v="2.2000000000000002"/>
    <n v="0.33559782608695654"/>
  </r>
  <r>
    <x v="34"/>
    <s v="40060"/>
    <s v="LLNRWST N"/>
    <x v="0"/>
    <n v="13"/>
    <n v="0"/>
    <n v="67"/>
    <n v="8"/>
    <n v="170"/>
    <n v="13"/>
    <n v="245"/>
    <s v=""/>
    <n v="18.846153846153847"/>
  </r>
  <r>
    <x v="34"/>
    <s v="16503"/>
    <s v="MILFORDSB"/>
    <x v="0"/>
    <n v="283"/>
    <n v="594"/>
    <n v="214"/>
    <n v="30"/>
    <n v="0"/>
    <n v="877"/>
    <n v="244"/>
    <n v="2.0989399293286217"/>
    <n v="0.27822120866590649"/>
  </r>
  <r>
    <x v="34"/>
    <s v="85218"/>
    <s v="STBLAZESB"/>
    <x v="0"/>
    <n v="96"/>
    <n v="26"/>
    <n v="173"/>
    <n v="57"/>
    <n v="11"/>
    <n v="122"/>
    <n v="241"/>
    <s v=""/>
    <n v="1.9754098360655739"/>
  </r>
  <r>
    <x v="34"/>
    <s v="88489"/>
    <s v="SOLE ST"/>
    <x v="0"/>
    <n v="10"/>
    <n v="3"/>
    <n v="23"/>
    <n v="35"/>
    <n v="174"/>
    <n v="13"/>
    <n v="232"/>
    <s v=""/>
    <n v="17.846153846153847"/>
  </r>
  <r>
    <x v="34"/>
    <s v="51412"/>
    <s v="DAGENHDKJ"/>
    <x v="0"/>
    <n v="694"/>
    <n v="3007"/>
    <n v="114"/>
    <n v="117"/>
    <n v="0"/>
    <n v="3701"/>
    <n v="231"/>
    <n v="4.3328530259365996"/>
    <n v="6.2415563361253715E-2"/>
  </r>
  <r>
    <x v="34"/>
    <s v="51011"/>
    <s v="CHALKWELL"/>
    <x v="0"/>
    <n v="148"/>
    <n v="265"/>
    <n v="184"/>
    <n v="41"/>
    <n v="1"/>
    <n v="413"/>
    <n v="226"/>
    <s v=""/>
    <n v="0.54721549636803879"/>
  </r>
  <r>
    <x v="34"/>
    <s v="18005"/>
    <s v="HENSALL"/>
    <x v="0"/>
    <n v="102"/>
    <n v="94"/>
    <n v="172"/>
    <n v="51"/>
    <n v="3"/>
    <n v="196"/>
    <n v="226"/>
    <s v=""/>
    <n v="1.153061224489796"/>
  </r>
  <r>
    <x v="34"/>
    <s v="26008"/>
    <s v="GAINSBROC"/>
    <x v="0"/>
    <n v="10"/>
    <n v="3"/>
    <n v="115"/>
    <n v="22"/>
    <n v="87"/>
    <n v="13"/>
    <n v="224"/>
    <s v=""/>
    <n v="17.23076923076923"/>
  </r>
  <r>
    <x v="34"/>
    <s v="07312"/>
    <s v="COATBGCTL"/>
    <x v="0"/>
    <n v="151"/>
    <n v="1273"/>
    <n v="160"/>
    <n v="51"/>
    <n v="9"/>
    <n v="1424"/>
    <n v="220"/>
    <s v=""/>
    <n v="0.1544943820224719"/>
  </r>
  <r>
    <x v="34"/>
    <s v="08813"/>
    <s v="MCHLNE JN"/>
    <x v="0"/>
    <n v="172"/>
    <n v="353"/>
    <n v="197"/>
    <n v="23"/>
    <n v="0"/>
    <n v="525"/>
    <n v="220"/>
    <s v=""/>
    <n v="0.41904761904761906"/>
  </r>
  <r>
    <x v="34"/>
    <s v="11611"/>
    <s v="HEYSHAMPT"/>
    <x v="0"/>
    <n v="46"/>
    <n v="81"/>
    <n v="44"/>
    <n v="0"/>
    <n v="160"/>
    <n v="127"/>
    <n v="204"/>
    <s v=""/>
    <n v="1.6062992125984252"/>
  </r>
  <r>
    <x v="34"/>
    <s v="15511"/>
    <s v="BATTERSBY"/>
    <x v="0"/>
    <n v="30"/>
    <n v="12"/>
    <n v="46"/>
    <n v="6"/>
    <n v="150"/>
    <n v="42"/>
    <n v="202"/>
    <s v=""/>
    <n v="4.8095238095238093"/>
  </r>
  <r>
    <x v="34"/>
    <s v="08208"/>
    <s v="ARDROSHBR"/>
    <x v="0"/>
    <n v="33"/>
    <n v="29"/>
    <n v="74"/>
    <n v="4"/>
    <n v="118"/>
    <n v="62"/>
    <n v="196"/>
    <s v=""/>
    <n v="3.161290322580645"/>
  </r>
  <r>
    <x v="34"/>
    <s v="01001"/>
    <s v="THURSO"/>
    <x v="0"/>
    <n v="185"/>
    <n v="602"/>
    <n v="147"/>
    <n v="49"/>
    <n v="0"/>
    <n v="787"/>
    <n v="196"/>
    <s v=""/>
    <n v="0.24904701397712833"/>
  </r>
  <r>
    <x v="34"/>
    <s v="03248"/>
    <s v="CARDENDEN"/>
    <x v="0"/>
    <n v="208"/>
    <n v="154"/>
    <n v="178"/>
    <n v="3"/>
    <n v="14"/>
    <n v="362"/>
    <n v="195"/>
    <n v="0.74038461538461542"/>
    <n v="0.53867403314917128"/>
  </r>
  <r>
    <x v="34"/>
    <s v="11522"/>
    <s v="CARNFORTH"/>
    <x v="0"/>
    <n v="164"/>
    <n v="730"/>
    <n v="164"/>
    <n v="0"/>
    <n v="25"/>
    <n v="894"/>
    <n v="189"/>
    <s v=""/>
    <n v="0.21140939597315436"/>
  </r>
  <r>
    <x v="34"/>
    <s v="49301"/>
    <s v="MANTREENJ"/>
    <x v="0"/>
    <n v="6"/>
    <n v="28"/>
    <n v="49"/>
    <n v="138"/>
    <n v="0"/>
    <n v="34"/>
    <n v="187"/>
    <s v=""/>
    <n v="5.5"/>
  </r>
  <r>
    <x v="34"/>
    <s v="89540"/>
    <s v="SOUTHFTJN"/>
    <x v="0"/>
    <n v="11"/>
    <n v="6"/>
    <n v="105"/>
    <n v="82"/>
    <n v="0"/>
    <n v="17"/>
    <n v="187"/>
    <s v=""/>
    <n v="11"/>
  </r>
  <r>
    <x v="34"/>
    <s v="32250"/>
    <s v="GLOSSOP"/>
    <x v="0"/>
    <n v="20"/>
    <n v="0"/>
    <n v="59"/>
    <n v="0"/>
    <n v="127"/>
    <n v="20"/>
    <n v="186"/>
    <s v=""/>
    <n v="9.3000000000000007"/>
  </r>
  <r>
    <x v="15"/>
    <s v="04689"/>
    <s v="CRAIGLORT"/>
    <x v="0"/>
    <n v="350"/>
    <n v="1922"/>
    <n v="110"/>
    <n v="73"/>
    <n v="0"/>
    <n v="2272"/>
    <n v="183"/>
    <n v="5.4914285714285711"/>
    <n v="8.0545774647887328E-2"/>
  </r>
  <r>
    <x v="34"/>
    <s v="38181"/>
    <s v="MORFLDSWL"/>
    <x v="0"/>
    <n v="9"/>
    <n v="8"/>
    <n v="12"/>
    <n v="13"/>
    <n v="153"/>
    <n v="17"/>
    <n v="178"/>
    <s v=""/>
    <n v="10.470588235294118"/>
  </r>
  <r>
    <x v="34"/>
    <s v="35026"/>
    <s v="PARBOLD"/>
    <x v="0"/>
    <n v="9"/>
    <n v="2"/>
    <n v="50"/>
    <n v="18"/>
    <n v="110"/>
    <n v="11"/>
    <n v="178"/>
    <s v=""/>
    <n v="16.181818181818183"/>
  </r>
  <r>
    <x v="34"/>
    <s v="30201"/>
    <s v="BUCKSHAW VILLAGE"/>
    <x v="0"/>
    <n v="10"/>
    <n v="441"/>
    <n v="21"/>
    <n v="52"/>
    <n v="102"/>
    <n v="451"/>
    <n v="175"/>
    <s v=""/>
    <n v="0.38802660753880264"/>
  </r>
  <r>
    <x v="34"/>
    <s v="10023"/>
    <s v="MARYPORT"/>
    <x v="0"/>
    <n v="276"/>
    <n v="217"/>
    <n v="47"/>
    <n v="41"/>
    <n v="87"/>
    <n v="493"/>
    <n v="175"/>
    <n v="0.78623188405797106"/>
    <n v="0.35496957403651114"/>
  </r>
  <r>
    <x v="34"/>
    <s v="86292"/>
    <s v="SHANKLIN"/>
    <x v="0"/>
    <n v="49"/>
    <n v="0"/>
    <n v="165"/>
    <n v="0"/>
    <n v="0"/>
    <n v="49"/>
    <n v="165"/>
    <s v=""/>
    <n v="3.3673469387755102"/>
  </r>
  <r>
    <x v="34"/>
    <s v="06037"/>
    <s v="BDGOFORCH"/>
    <x v="0"/>
    <n v="8"/>
    <n v="9"/>
    <n v="156"/>
    <n v="0"/>
    <n v="0"/>
    <n v="17"/>
    <n v="156"/>
    <s v=""/>
    <n v="9.1764705882352935"/>
  </r>
  <r>
    <x v="34"/>
    <s v="15316"/>
    <s v="THORNABY"/>
    <x v="0"/>
    <n v="0"/>
    <n v="2"/>
    <n v="0"/>
    <n v="0"/>
    <n v="154"/>
    <n v="2"/>
    <n v="154"/>
    <s v=""/>
    <n v="77"/>
  </r>
  <r>
    <x v="34"/>
    <s v="86299"/>
    <s v="RYDEPHEAD"/>
    <x v="0"/>
    <n v="253"/>
    <n v="0"/>
    <n v="153"/>
    <n v="0"/>
    <n v="0"/>
    <n v="253"/>
    <n v="153"/>
    <n v="0"/>
    <n v="0.60474308300395252"/>
  </r>
  <r>
    <x v="34"/>
    <s v="87251"/>
    <s v="WIMBLDNPK"/>
    <x v="0"/>
    <n v="213"/>
    <n v="2493"/>
    <n v="108"/>
    <n v="36"/>
    <n v="0"/>
    <n v="2706"/>
    <n v="144"/>
    <n v="11.704225352112676"/>
    <n v="5.3215077605321508E-2"/>
  </r>
  <r>
    <x v="34"/>
    <s v="51707"/>
    <s v="WARE"/>
    <x v="0"/>
    <n v="7"/>
    <n v="6"/>
    <n v="60"/>
    <n v="0"/>
    <n v="73"/>
    <n v="13"/>
    <n v="133"/>
    <s v=""/>
    <n v="10.23076923076923"/>
  </r>
  <r>
    <x v="34"/>
    <s v="63641"/>
    <s v="UHOLLOWAY"/>
    <x v="0"/>
    <n v="0"/>
    <n v="12"/>
    <n v="40"/>
    <n v="0"/>
    <n v="81"/>
    <n v="12"/>
    <n v="121"/>
    <s v=""/>
    <n v="10.083333333333334"/>
  </r>
  <r>
    <x v="34"/>
    <s v="54011"/>
    <s v="NEWBARNET"/>
    <x v="0"/>
    <n v="0"/>
    <n v="3"/>
    <n v="23"/>
    <n v="43"/>
    <n v="49"/>
    <n v="3"/>
    <n v="115"/>
    <s v=""/>
    <n v="38.333333333333336"/>
  </r>
  <r>
    <x v="34"/>
    <s v="76632"/>
    <s v="CROSSKEYS"/>
    <x v="0"/>
    <n v="9"/>
    <n v="3"/>
    <n v="99"/>
    <n v="0"/>
    <n v="14"/>
    <n v="12"/>
    <n v="113"/>
    <s v=""/>
    <n v="9.4166666666666661"/>
  </r>
  <r>
    <x v="34"/>
    <s v="62035"/>
    <s v="BEDFD STJ"/>
    <x v="0"/>
    <n v="0"/>
    <n v="19"/>
    <n v="59"/>
    <n v="0"/>
    <n v="53"/>
    <n v="19"/>
    <n v="112"/>
    <s v=""/>
    <n v="5.8947368421052628"/>
  </r>
  <r>
    <x v="34"/>
    <s v="52053"/>
    <s v="HIGH&amp;ISNL"/>
    <x v="0"/>
    <n v="36"/>
    <n v="213"/>
    <n v="21"/>
    <n v="0"/>
    <n v="89"/>
    <n v="249"/>
    <n v="110"/>
    <s v=""/>
    <n v="0.44176706827309237"/>
  </r>
  <r>
    <x v="34"/>
    <s v="53309"/>
    <s v="BOWESPARK"/>
    <x v="0"/>
    <n v="13"/>
    <n v="115"/>
    <n v="55"/>
    <n v="0"/>
    <n v="48"/>
    <n v="128"/>
    <n v="103"/>
    <s v=""/>
    <n v="0.8046875"/>
  </r>
  <r>
    <x v="17"/>
    <s v="63212"/>
    <s v="ELSTREE"/>
    <x v="0"/>
    <n v="4"/>
    <n v="100"/>
    <n v="94"/>
    <n v="0"/>
    <n v="9"/>
    <n v="104"/>
    <n v="103"/>
    <s v=""/>
    <n v="0.99038461538461542"/>
  </r>
  <r>
    <x v="34"/>
    <s v="83311"/>
    <s v="OKEHAMPTN"/>
    <x v="0"/>
    <n v="18"/>
    <n v="16"/>
    <n v="21"/>
    <n v="0"/>
    <n v="74"/>
    <n v="34"/>
    <n v="95"/>
    <s v=""/>
    <n v="2.7941176470588234"/>
  </r>
  <r>
    <x v="34"/>
    <s v="63006"/>
    <s v="WEMBLEYST"/>
    <x v="0"/>
    <n v="4"/>
    <n v="224"/>
    <n v="23"/>
    <n v="8"/>
    <n v="56"/>
    <n v="228"/>
    <n v="87"/>
    <s v=""/>
    <n v="0.38157894736842107"/>
  </r>
  <r>
    <x v="34"/>
    <s v="71030"/>
    <s v="STALBANSA"/>
    <x v="0"/>
    <n v="49"/>
    <n v="16"/>
    <n v="40"/>
    <n v="0"/>
    <n v="39"/>
    <n v="65"/>
    <n v="79"/>
    <s v=""/>
    <n v="1.2153846153846153"/>
  </r>
  <r>
    <x v="34"/>
    <s v="47342"/>
    <s v="STANSTMFT"/>
    <x v="0"/>
    <n v="0"/>
    <n v="0"/>
    <n v="73"/>
    <n v="0"/>
    <n v="0"/>
    <n v="0"/>
    <n v="73"/>
    <s v=""/>
    <e v="#DIV/0!"/>
  </r>
  <r>
    <x v="34"/>
    <s v="06245"/>
    <s v="ASHFIELD"/>
    <x v="0"/>
    <n v="3"/>
    <n v="0"/>
    <n v="19"/>
    <n v="31"/>
    <n v="22"/>
    <n v="3"/>
    <n v="72"/>
    <s v=""/>
    <n v="24"/>
  </r>
  <r>
    <x v="34"/>
    <s v="73502"/>
    <s v="BECONSFLD"/>
    <x v="0"/>
    <n v="5"/>
    <n v="346"/>
    <n v="4"/>
    <n v="0"/>
    <n v="65"/>
    <n v="351"/>
    <n v="69"/>
    <s v=""/>
    <n v="0.19658119658119658"/>
  </r>
  <r>
    <x v="34"/>
    <s v="87247"/>
    <s v="LOGHBROJN"/>
    <x v="0"/>
    <n v="0"/>
    <n v="6"/>
    <n v="12"/>
    <n v="0"/>
    <n v="53"/>
    <n v="6"/>
    <n v="65"/>
    <s v=""/>
    <n v="10.833333333333334"/>
  </r>
  <r>
    <x v="34"/>
    <s v="87244"/>
    <s v="CITY TLNK"/>
    <x v="0"/>
    <n v="0"/>
    <n v="4"/>
    <n v="37"/>
    <n v="14"/>
    <n v="11"/>
    <n v="4"/>
    <n v="62"/>
    <s v=""/>
    <n v="15.5"/>
  </r>
  <r>
    <x v="34"/>
    <s v="87243"/>
    <s v="E PUTNEY"/>
    <x v="0"/>
    <n v="28"/>
    <n v="438"/>
    <n v="23"/>
    <n v="38"/>
    <n v="0"/>
    <n v="466"/>
    <n v="61"/>
    <s v=""/>
    <n v="0.13090128755364808"/>
  </r>
  <r>
    <x v="34"/>
    <s v="36078"/>
    <s v="MORFLDSNL"/>
    <x v="0"/>
    <n v="4"/>
    <n v="32"/>
    <n v="0"/>
    <n v="20"/>
    <n v="41"/>
    <n v="36"/>
    <n v="61"/>
    <s v=""/>
    <n v="1.6944444444444444"/>
  </r>
  <r>
    <x v="34"/>
    <s v="35449"/>
    <s v="STHELENSJ"/>
    <x v="0"/>
    <n v="385"/>
    <n v="1144"/>
    <n v="59"/>
    <n v="0"/>
    <n v="0"/>
    <n v="1529"/>
    <n v="59"/>
    <n v="2.9714285714285715"/>
    <n v="3.858731196860693E-2"/>
  </r>
  <r>
    <x v="34"/>
    <s v="72413"/>
    <s v="KENSALRSE"/>
    <x v="0"/>
    <n v="0"/>
    <n v="5"/>
    <n v="43"/>
    <n v="6"/>
    <n v="9"/>
    <n v="5"/>
    <n v="58"/>
    <s v=""/>
    <n v="11.6"/>
  </r>
  <r>
    <x v="34"/>
    <s v="08204"/>
    <s v="ARDROS TN"/>
    <x v="0"/>
    <n v="6"/>
    <n v="8"/>
    <n v="8"/>
    <n v="15"/>
    <n v="30"/>
    <n v="14"/>
    <n v="53"/>
    <s v=""/>
    <n v="3.7857142857142856"/>
  </r>
  <r>
    <x v="34"/>
    <s v="40127"/>
    <s v="RKLFFHALL"/>
    <x v="0"/>
    <n v="62"/>
    <n v="190"/>
    <n v="34"/>
    <n v="15"/>
    <n v="0"/>
    <n v="252"/>
    <n v="49"/>
    <s v=""/>
    <n v="0.19444444444444445"/>
  </r>
  <r>
    <x v="34"/>
    <s v="06710"/>
    <s v="GARROWHL"/>
    <x v="0"/>
    <n v="28"/>
    <n v="9"/>
    <n v="37"/>
    <n v="0"/>
    <n v="11"/>
    <n v="37"/>
    <n v="48"/>
    <s v=""/>
    <n v="1.2972972972972974"/>
  </r>
  <r>
    <x v="34"/>
    <s v="06600"/>
    <s v="GLWHIGHST"/>
    <x v="0"/>
    <n v="0"/>
    <n v="0"/>
    <n v="43"/>
    <n v="0"/>
    <n v="5"/>
    <n v="0"/>
    <n v="48"/>
    <s v=""/>
    <e v="#DIV/0!"/>
  </r>
  <r>
    <x v="34"/>
    <s v="15882"/>
    <s v="BOROBRDLC"/>
    <x v="0"/>
    <n v="60"/>
    <n v="319"/>
    <n v="19"/>
    <n v="22"/>
    <n v="0"/>
    <n v="379"/>
    <n v="41"/>
    <s v=""/>
    <n v="0.10817941952506596"/>
  </r>
  <r>
    <x v="34"/>
    <s v="04039"/>
    <s v="EDIN PARK"/>
    <x v="0"/>
    <n v="0"/>
    <n v="0"/>
    <n v="0"/>
    <n v="2"/>
    <n v="36"/>
    <n v="0"/>
    <n v="38"/>
    <s v=""/>
    <e v="#DIV/0!"/>
  </r>
  <r>
    <x v="4"/>
    <s v="32210"/>
    <s v="GUIDEBDGE"/>
    <x v="0"/>
    <n v="107"/>
    <n v="677"/>
    <n v="38"/>
    <n v="0"/>
    <n v="0"/>
    <n v="784"/>
    <n v="38"/>
    <s v=""/>
    <n v="4.8469387755102039E-2"/>
  </r>
  <r>
    <x v="34"/>
    <s v="21011"/>
    <s v="ULCEBY"/>
    <x v="0"/>
    <n v="30"/>
    <n v="20"/>
    <n v="0"/>
    <n v="0"/>
    <n v="35"/>
    <n v="50"/>
    <n v="35"/>
    <s v=""/>
    <n v="0.7"/>
  </r>
  <r>
    <x v="34"/>
    <s v="89532"/>
    <s v="EBBSFLEET INTERNATIONAL EAST JN"/>
    <x v="0"/>
    <n v="28"/>
    <n v="12"/>
    <n v="12"/>
    <n v="20"/>
    <n v="0"/>
    <n v="40"/>
    <n v="32"/>
    <s v=""/>
    <n v="0.8"/>
  </r>
  <r>
    <x v="34"/>
    <s v="65932"/>
    <s v="STOURBRIDGE JN (TOWN PLAT)"/>
    <x v="0"/>
    <n v="32"/>
    <n v="0"/>
    <n v="32"/>
    <n v="0"/>
    <n v="0"/>
    <n v="32"/>
    <n v="32"/>
    <s v=""/>
    <n v="1"/>
  </r>
  <r>
    <x v="34"/>
    <s v="07945"/>
    <s v="WISHAW"/>
    <x v="0"/>
    <n v="0"/>
    <n v="6"/>
    <n v="17"/>
    <n v="0"/>
    <n v="15"/>
    <n v="6"/>
    <n v="32"/>
    <s v=""/>
    <n v="5.333333333333333"/>
  </r>
  <r>
    <x v="34"/>
    <s v="50392"/>
    <s v="UPMIN P6"/>
    <x v="0"/>
    <n v="31"/>
    <n v="7"/>
    <n v="31"/>
    <n v="0"/>
    <n v="0"/>
    <n v="38"/>
    <n v="31"/>
    <s v=""/>
    <n v="0.81578947368421051"/>
  </r>
  <r>
    <x v="34"/>
    <s v="13571"/>
    <s v="CHESTERLS"/>
    <x v="0"/>
    <n v="3"/>
    <n v="0"/>
    <n v="3"/>
    <n v="0"/>
    <n v="27"/>
    <n v="3"/>
    <n v="30"/>
    <s v=""/>
    <n v="10"/>
  </r>
  <r>
    <x v="34"/>
    <s v="87971"/>
    <s v="BURGESSHL"/>
    <x v="0"/>
    <n v="0"/>
    <n v="0"/>
    <n v="0"/>
    <n v="0"/>
    <n v="27"/>
    <n v="0"/>
    <n v="27"/>
    <s v=""/>
    <e v="#DIV/0!"/>
  </r>
  <r>
    <x v="34"/>
    <s v="50315"/>
    <s v="SOUTHEND AIRPORT STN"/>
    <x v="0"/>
    <n v="5"/>
    <n v="0"/>
    <n v="10"/>
    <n v="0"/>
    <n v="17"/>
    <n v="5"/>
    <n v="27"/>
    <s v=""/>
    <n v="5.4"/>
  </r>
  <r>
    <x v="34"/>
    <s v="56524"/>
    <s v="LANGLEYML"/>
    <x v="0"/>
    <n v="131"/>
    <n v="195"/>
    <n v="26"/>
    <n v="0"/>
    <n v="0"/>
    <n v="326"/>
    <n v="26"/>
    <s v=""/>
    <n v="7.9754601226993863E-2"/>
  </r>
  <r>
    <x v="34"/>
    <s v="35321"/>
    <s v="NEWTONLEW"/>
    <x v="0"/>
    <n v="3"/>
    <n v="0"/>
    <n v="16"/>
    <n v="0"/>
    <n v="10"/>
    <n v="3"/>
    <n v="26"/>
    <s v=""/>
    <n v="8.6666666666666661"/>
  </r>
  <r>
    <x v="34"/>
    <s v="25704"/>
    <s v="DORE"/>
    <x v="0"/>
    <n v="0"/>
    <n v="0"/>
    <n v="25"/>
    <n v="0"/>
    <n v="0"/>
    <n v="0"/>
    <n v="25"/>
    <s v=""/>
    <e v="#DIV/0!"/>
  </r>
  <r>
    <x v="34"/>
    <s v="45008"/>
    <s v="STAMFORD"/>
    <x v="0"/>
    <n v="7"/>
    <n v="3"/>
    <n v="7"/>
    <n v="8"/>
    <n v="7"/>
    <n v="10"/>
    <n v="22"/>
    <s v=""/>
    <n v="2.2000000000000002"/>
  </r>
  <r>
    <x v="34"/>
    <s v="17016"/>
    <s v="BINGLEY"/>
    <x v="0"/>
    <n v="59"/>
    <n v="46"/>
    <n v="0"/>
    <n v="0"/>
    <n v="21"/>
    <n v="105"/>
    <n v="21"/>
    <s v=""/>
    <n v="0.2"/>
  </r>
  <r>
    <x v="27"/>
    <s v="70309"/>
    <s v="BLETCHLCS"/>
    <x v="0"/>
    <n v="65"/>
    <n v="2990"/>
    <n v="21"/>
    <n v="0"/>
    <n v="0"/>
    <n v="3055"/>
    <n v="21"/>
    <s v=""/>
    <n v="6.873977086743044E-3"/>
  </r>
  <r>
    <x v="10"/>
    <s v="65807"/>
    <s v="COSELEY"/>
    <x v="0"/>
    <n v="0"/>
    <n v="0"/>
    <n v="0"/>
    <n v="0"/>
    <n v="21"/>
    <n v="0"/>
    <n v="21"/>
    <s v=""/>
    <e v="#DIV/0!"/>
  </r>
  <r>
    <x v="34"/>
    <s v="51949"/>
    <s v="EDMONTONG"/>
    <x v="0"/>
    <n v="3"/>
    <n v="79"/>
    <n v="21"/>
    <n v="0"/>
    <n v="0"/>
    <n v="82"/>
    <n v="21"/>
    <s v=""/>
    <n v="0.25609756097560976"/>
  </r>
  <r>
    <x v="34"/>
    <s v="38184"/>
    <s v="JAMES ST"/>
    <x v="0"/>
    <n v="0"/>
    <n v="22"/>
    <n v="21"/>
    <n v="0"/>
    <n v="0"/>
    <n v="22"/>
    <n v="21"/>
    <s v=""/>
    <n v="0.95454545454545459"/>
  </r>
  <r>
    <x v="34"/>
    <s v="51555"/>
    <s v="BLKHORSRD"/>
    <x v="0"/>
    <n v="8"/>
    <n v="151"/>
    <n v="0"/>
    <n v="0"/>
    <n v="20"/>
    <n v="159"/>
    <n v="20"/>
    <s v=""/>
    <n v="0.12578616352201258"/>
  </r>
  <r>
    <x v="34"/>
    <s v="35703"/>
    <s v="FRODSHAM"/>
    <x v="0"/>
    <n v="0"/>
    <n v="3"/>
    <n v="20"/>
    <n v="0"/>
    <n v="0"/>
    <n v="3"/>
    <n v="20"/>
    <s v=""/>
    <n v="6.666666666666667"/>
  </r>
  <r>
    <x v="34"/>
    <s v="40123"/>
    <s v="HOLYWELLJ"/>
    <x v="0"/>
    <n v="629"/>
    <n v="695"/>
    <n v="14"/>
    <n v="5"/>
    <n v="0"/>
    <n v="1324"/>
    <n v="19"/>
    <n v="1.1049284578696343"/>
    <n v="1.4350453172205438E-2"/>
  </r>
  <r>
    <x v="34"/>
    <s v="31519"/>
    <s v="SALFD CEN"/>
    <x v="0"/>
    <n v="0"/>
    <n v="19"/>
    <n v="0"/>
    <n v="3"/>
    <n v="16"/>
    <n v="19"/>
    <n v="19"/>
    <s v=""/>
    <n v="1"/>
  </r>
  <r>
    <x v="34"/>
    <s v="50405"/>
    <s v="CHADWLHTH"/>
    <x v="0"/>
    <n v="31"/>
    <n v="80"/>
    <n v="9"/>
    <n v="9"/>
    <n v="0"/>
    <n v="111"/>
    <n v="18"/>
    <s v=""/>
    <n v="0.16216216216216217"/>
  </r>
  <r>
    <x v="34"/>
    <s v="01047"/>
    <s v="FEARN"/>
    <x v="0"/>
    <n v="31"/>
    <n v="56"/>
    <n v="15"/>
    <n v="3"/>
    <n v="0"/>
    <n v="87"/>
    <n v="18"/>
    <s v=""/>
    <n v="0.20689655172413793"/>
  </r>
  <r>
    <x v="34"/>
    <s v="70360"/>
    <s v="GT MISDEN"/>
    <x v="0"/>
    <n v="0"/>
    <n v="12"/>
    <n v="9"/>
    <n v="9"/>
    <n v="0"/>
    <n v="12"/>
    <n v="18"/>
    <s v=""/>
    <n v="1.5"/>
  </r>
  <r>
    <x v="34"/>
    <s v="50438"/>
    <s v="MARYLAND"/>
    <x v="0"/>
    <n v="3"/>
    <n v="46"/>
    <n v="18"/>
    <n v="0"/>
    <n v="0"/>
    <n v="49"/>
    <n v="18"/>
    <s v=""/>
    <n v="0.36734693877551022"/>
  </r>
  <r>
    <x v="34"/>
    <s v="87568"/>
    <s v="CANADA WATER (ELL)"/>
    <x v="0"/>
    <n v="273"/>
    <n v="5332"/>
    <n v="0"/>
    <n v="16"/>
    <n v="0"/>
    <n v="5605"/>
    <n v="16"/>
    <n v="19.531135531135533"/>
    <n v="2.8545941123996432E-3"/>
  </r>
  <r>
    <x v="34"/>
    <s v="06457"/>
    <s v="CROY"/>
    <x v="0"/>
    <n v="0"/>
    <n v="47"/>
    <n v="0"/>
    <n v="0"/>
    <n v="16"/>
    <n v="47"/>
    <n v="16"/>
    <s v=""/>
    <n v="0.34042553191489361"/>
  </r>
  <r>
    <x v="34"/>
    <s v="07275"/>
    <s v="GLW EXBTN"/>
    <x v="0"/>
    <n v="0"/>
    <n v="3"/>
    <n v="1"/>
    <n v="4"/>
    <n v="11"/>
    <n v="3"/>
    <n v="16"/>
    <s v=""/>
    <n v="5.333333333333333"/>
  </r>
  <r>
    <x v="34"/>
    <s v="45401"/>
    <s v="ST NEOTS"/>
    <x v="0"/>
    <n v="5"/>
    <n v="17"/>
    <n v="14"/>
    <n v="0"/>
    <n v="0"/>
    <n v="22"/>
    <n v="14"/>
    <s v=""/>
    <n v="0.63636363636363635"/>
  </r>
  <r>
    <x v="34"/>
    <s v="47303"/>
    <s v="WHITTLESFORD PARKWAY"/>
    <x v="0"/>
    <n v="0"/>
    <n v="278"/>
    <n v="0"/>
    <n v="0"/>
    <n v="13"/>
    <n v="278"/>
    <n v="13"/>
    <s v=""/>
    <n v="4.6762589928057555E-2"/>
  </r>
  <r>
    <x v="34"/>
    <s v="72252"/>
    <s v="ACTON CTL"/>
    <x v="0"/>
    <n v="136"/>
    <n v="713"/>
    <n v="12"/>
    <n v="0"/>
    <n v="0"/>
    <n v="849"/>
    <n v="12"/>
    <s v=""/>
    <n v="1.4134275618374558E-2"/>
  </r>
  <r>
    <x v="34"/>
    <s v="50331"/>
    <s v="BRENTWOOD"/>
    <x v="0"/>
    <n v="0"/>
    <n v="86"/>
    <n v="4"/>
    <n v="0"/>
    <n v="8"/>
    <n v="86"/>
    <n v="12"/>
    <s v=""/>
    <n v="0.13953488372093023"/>
  </r>
  <r>
    <x v="34"/>
    <s v="50051"/>
    <s v="COLCHR YD"/>
    <x v="0"/>
    <n v="9"/>
    <n v="16"/>
    <n v="10"/>
    <n v="0"/>
    <n v="0"/>
    <n v="25"/>
    <n v="10"/>
    <s v=""/>
    <n v="0.4"/>
  </r>
  <r>
    <x v="34"/>
    <s v="23022"/>
    <s v="HATFLD&amp;S"/>
    <x v="0"/>
    <n v="0"/>
    <n v="108"/>
    <n v="10"/>
    <n v="0"/>
    <n v="0"/>
    <n v="108"/>
    <n v="10"/>
    <s v=""/>
    <n v="9.2592592592592587E-2"/>
  </r>
  <r>
    <x v="34"/>
    <s v="50327"/>
    <s v="BILERICAY"/>
    <x v="0"/>
    <n v="0"/>
    <n v="10"/>
    <n v="8"/>
    <n v="0"/>
    <n v="0"/>
    <n v="10"/>
    <n v="8"/>
    <s v=""/>
    <n v="0.8"/>
  </r>
  <r>
    <x v="34"/>
    <s v="86461"/>
    <s v="FORD"/>
    <x v="0"/>
    <n v="0"/>
    <n v="0"/>
    <n v="8"/>
    <n v="0"/>
    <n v="0"/>
    <n v="0"/>
    <n v="8"/>
    <s v=""/>
    <e v="#DIV/0!"/>
  </r>
  <r>
    <x v="34"/>
    <s v="84090"/>
    <s v="LAIRA TMD"/>
    <x v="0"/>
    <n v="186"/>
    <n v="2027"/>
    <n v="0"/>
    <n v="0"/>
    <n v="8"/>
    <n v="2213"/>
    <n v="8"/>
    <s v=""/>
    <n v="3.6150022593764122E-3"/>
  </r>
  <r>
    <x v="34"/>
    <s v="87631"/>
    <s v="STRETHMCM"/>
    <x v="0"/>
    <n v="8"/>
    <n v="97"/>
    <n v="5"/>
    <n v="0"/>
    <n v="3"/>
    <n v="105"/>
    <n v="8"/>
    <s v=""/>
    <n v="7.6190476190476197E-2"/>
  </r>
  <r>
    <x v="34"/>
    <s v="63405"/>
    <s v="CRICKLEWD"/>
    <x v="0"/>
    <n v="0"/>
    <n v="0"/>
    <n v="0"/>
    <n v="7"/>
    <n v="0"/>
    <n v="0"/>
    <n v="7"/>
    <s v=""/>
    <e v="#DIV/0!"/>
  </r>
  <r>
    <x v="34"/>
    <s v="52084"/>
    <s v="WHITECHAPEL (ELL)"/>
    <x v="0"/>
    <n v="222"/>
    <n v="3872"/>
    <n v="7"/>
    <n v="0"/>
    <n v="0"/>
    <n v="4094"/>
    <n v="7"/>
    <n v="17.441441441441441"/>
    <n v="1.709819247679531E-3"/>
  </r>
  <r>
    <x v="34"/>
    <s v="50412"/>
    <s v="GOODMAYES"/>
    <x v="0"/>
    <n v="0"/>
    <n v="238"/>
    <n v="5"/>
    <n v="0"/>
    <n v="0"/>
    <n v="238"/>
    <n v="5"/>
    <s v=""/>
    <n v="2.100840336134454E-2"/>
  </r>
  <r>
    <x v="34"/>
    <s v="30225"/>
    <s v="HORWICHPW"/>
    <x v="0"/>
    <n v="11"/>
    <n v="13"/>
    <n v="5"/>
    <n v="0"/>
    <n v="0"/>
    <n v="24"/>
    <n v="5"/>
    <s v=""/>
    <n v="0.20833333333333334"/>
  </r>
  <r>
    <x v="34"/>
    <s v="26104"/>
    <s v="GAINS LRD"/>
    <x v="0"/>
    <n v="0"/>
    <n v="4"/>
    <n v="0"/>
    <n v="4"/>
    <n v="0"/>
    <n v="4"/>
    <n v="4"/>
    <s v=""/>
    <n v="1"/>
  </r>
  <r>
    <x v="34"/>
    <s v="51933"/>
    <s v="LEA BRIDGE"/>
    <x v="0"/>
    <n v="0"/>
    <n v="4"/>
    <n v="4"/>
    <n v="0"/>
    <n v="0"/>
    <n v="4"/>
    <n v="4"/>
    <s v=""/>
    <n v="1"/>
  </r>
  <r>
    <x v="34"/>
    <s v="51545"/>
    <s v="WANSTD PK"/>
    <x v="0"/>
    <n v="0"/>
    <n v="4"/>
    <n v="0"/>
    <n v="0"/>
    <n v="4"/>
    <n v="4"/>
    <n v="4"/>
    <s v=""/>
    <n v="1"/>
  </r>
  <r>
    <x v="34"/>
    <s v="50333"/>
    <s v="HAROLDWOD"/>
    <x v="0"/>
    <n v="0"/>
    <n v="75"/>
    <n v="0"/>
    <n v="3"/>
    <n v="0"/>
    <n v="75"/>
    <n v="3"/>
    <s v=""/>
    <n v="0.04"/>
  </r>
  <r>
    <x v="34"/>
    <e v="#N/A"/>
    <s v="other"/>
    <x v="1"/>
    <n v="30024"/>
    <n v="550488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7">
  <r>
    <x v="0"/>
    <s v="17132"/>
    <s v="LEEDS"/>
    <x v="0"/>
    <n v="31560"/>
    <n v="42743"/>
    <n v="34557"/>
    <n v="25336"/>
    <n v="24455"/>
    <n v="74303"/>
    <n v="84348"/>
    <x v="0"/>
    <n v="1.1351896962437587"/>
  </r>
  <r>
    <x v="1"/>
    <s v="65630"/>
    <s v="BHAMNEWST"/>
    <x v="0"/>
    <n v="21463"/>
    <n v="27348"/>
    <n v="24998"/>
    <n v="25865"/>
    <n v="21832"/>
    <n v="48811"/>
    <n v="72695"/>
    <x v="1"/>
    <n v="1.4893159328839811"/>
  </r>
  <r>
    <x v="2"/>
    <s v="87911"/>
    <s v="GATWICK"/>
    <x v="0"/>
    <n v="16486"/>
    <n v="35743"/>
    <n v="17339"/>
    <n v="36087"/>
    <n v="6144"/>
    <n v="52229"/>
    <n v="59570"/>
    <x v="2"/>
    <n v="1.1405540982978806"/>
  </r>
  <r>
    <x v="3"/>
    <s v="25701"/>
    <s v="SHEFFIELD"/>
    <x v="0"/>
    <n v="15544"/>
    <n v="22092"/>
    <n v="18007"/>
    <n v="25429"/>
    <n v="12075"/>
    <n v="37636"/>
    <n v="55511"/>
    <x v="3"/>
    <n v="1.474944202359443"/>
  </r>
  <r>
    <x v="4"/>
    <s v="87701"/>
    <s v="E CROYDON"/>
    <x v="0"/>
    <n v="10808"/>
    <n v="31770"/>
    <n v="13180"/>
    <n v="34530"/>
    <n v="4798"/>
    <n v="42578"/>
    <n v="52508"/>
    <x v="4"/>
    <n v="1.233219033303584"/>
  </r>
  <r>
    <x v="5"/>
    <s v="63201"/>
    <s v="STALBANSC"/>
    <x v="0"/>
    <n v="13079"/>
    <n v="19381"/>
    <n v="16802"/>
    <n v="22084"/>
    <n v="13566"/>
    <n v="32460"/>
    <n v="52452"/>
    <x v="5"/>
    <n v="1.6158964879852125"/>
  </r>
  <r>
    <x v="6"/>
    <s v="87601"/>
    <s v="LONDONBDG"/>
    <x v="0"/>
    <n v="8253"/>
    <n v="17100"/>
    <n v="11925"/>
    <n v="28527"/>
    <n v="9959"/>
    <n v="25353"/>
    <n v="50411"/>
    <x v="6"/>
    <n v="1.9883642961385239"/>
  </r>
  <r>
    <x v="7"/>
    <s v="42140"/>
    <s v="CREWE"/>
    <x v="0"/>
    <n v="16234"/>
    <n v="13759"/>
    <n v="19868"/>
    <n v="18534"/>
    <n v="9879"/>
    <n v="29993"/>
    <n v="48281"/>
    <x v="7"/>
    <n v="1.6097422731970794"/>
  </r>
  <r>
    <x v="8"/>
    <s v="87219"/>
    <s v="CLAPHAMJN"/>
    <x v="0"/>
    <n v="10248"/>
    <n v="15868"/>
    <n v="13670"/>
    <n v="25154"/>
    <n v="7176"/>
    <n v="26116"/>
    <n v="46000"/>
    <x v="8"/>
    <n v="1.7613723387961402"/>
  </r>
  <r>
    <x v="8"/>
    <s v="87212"/>
    <s v="WATERLOO"/>
    <x v="0"/>
    <n v="12914"/>
    <n v="12668"/>
    <n v="15872"/>
    <n v="8825"/>
    <n v="19451"/>
    <n v="25582"/>
    <n v="44148"/>
    <x v="9"/>
    <n v="1.7257446642170275"/>
  </r>
  <r>
    <x v="9"/>
    <s v="72410"/>
    <s v="LONDON EUSTON"/>
    <x v="0"/>
    <n v="14345"/>
    <n v="12052"/>
    <n v="18724"/>
    <n v="6250"/>
    <n v="18424"/>
    <n v="26397"/>
    <n v="43398"/>
    <x v="10"/>
    <n v="1.6440504602795771"/>
  </r>
  <r>
    <x v="10"/>
    <s v="77301"/>
    <s v="CARDIFCEN"/>
    <x v="0"/>
    <n v="17779"/>
    <n v="17734"/>
    <n v="17440"/>
    <n v="11447"/>
    <n v="14110"/>
    <n v="35513"/>
    <n v="42997"/>
    <x v="11"/>
    <n v="1.2107397291132824"/>
  </r>
  <r>
    <x v="8"/>
    <s v="87201"/>
    <s v="VICTORIA"/>
    <x v="0"/>
    <n v="9471"/>
    <n v="16548"/>
    <n v="12363"/>
    <n v="7947"/>
    <n v="20447"/>
    <n v="26019"/>
    <n v="40757"/>
    <x v="12"/>
    <n v="1.5664322226065568"/>
  </r>
  <r>
    <x v="11"/>
    <s v="30120"/>
    <s v="PRESTON"/>
    <x v="0"/>
    <n v="14436"/>
    <n v="16538"/>
    <n v="17064"/>
    <n v="7707"/>
    <n v="12765"/>
    <n v="30974"/>
    <n v="37536"/>
    <x v="13"/>
    <n v="1.21185510428101"/>
  </r>
  <r>
    <x v="12"/>
    <s v="32000"/>
    <s v="MANCR PIC"/>
    <x v="0"/>
    <n v="13163"/>
    <n v="14325"/>
    <n v="15247"/>
    <n v="7979"/>
    <n v="14065"/>
    <n v="27488"/>
    <n v="37291"/>
    <x v="14"/>
    <n v="1.3566283469150175"/>
  </r>
  <r>
    <x v="13"/>
    <s v="70030"/>
    <s v="RUGBY"/>
    <x v="0"/>
    <n v="20616"/>
    <n v="18134"/>
    <n v="23780"/>
    <n v="11254"/>
    <n v="2202"/>
    <n v="38750"/>
    <n v="37236"/>
    <x v="15"/>
    <n v="0.96092903225806447"/>
  </r>
  <r>
    <x v="14"/>
    <s v="65043"/>
    <s v="WOLVHMPTN"/>
    <x v="0"/>
    <n v="11145"/>
    <n v="13437"/>
    <n v="12455"/>
    <n v="18780"/>
    <n v="2771"/>
    <n v="24582"/>
    <n v="34006"/>
    <x v="16"/>
    <n v="1.3833699454885688"/>
  </r>
  <r>
    <x v="15"/>
    <s v="74237"/>
    <s v="READNG"/>
    <x v="0"/>
    <n v="10314"/>
    <n v="10654"/>
    <n v="15090"/>
    <n v="11955"/>
    <n v="6782"/>
    <n v="20968"/>
    <n v="33827"/>
    <x v="17"/>
    <n v="1.6132678367035482"/>
  </r>
  <r>
    <x v="16"/>
    <s v="47221"/>
    <s v="CAMBRIDGE"/>
    <x v="0"/>
    <n v="12850"/>
    <n v="14792"/>
    <n v="13316"/>
    <n v="11240"/>
    <n v="7407"/>
    <n v="27642"/>
    <n v="31963"/>
    <x v="18"/>
    <n v="1.1563200926126909"/>
  </r>
  <r>
    <x v="5"/>
    <s v="63451"/>
    <s v="WHMPSTDTK"/>
    <x v="0"/>
    <n v="11862"/>
    <n v="16561"/>
    <n v="12828"/>
    <n v="17704"/>
    <n v="1336"/>
    <n v="28423"/>
    <n v="31868"/>
    <x v="19"/>
    <n v="1.1212046581993456"/>
  </r>
  <r>
    <x v="17"/>
    <s v="73000"/>
    <s v="PADDINGTN"/>
    <x v="0"/>
    <n v="11041"/>
    <n v="12667"/>
    <n v="11267"/>
    <n v="6260"/>
    <n v="14213"/>
    <n v="23708"/>
    <n v="31740"/>
    <x v="20"/>
    <n v="1.3387885945672346"/>
  </r>
  <r>
    <x v="18"/>
    <s v="52226"/>
    <s v="STRATFORD"/>
    <x v="0"/>
    <n v="4320"/>
    <n v="10232"/>
    <n v="6209"/>
    <n v="16557"/>
    <n v="8224"/>
    <n v="14552"/>
    <n v="30990"/>
    <x v="21"/>
    <n v="2.129604178119846"/>
  </r>
  <r>
    <x v="19"/>
    <s v="86031"/>
    <s v="WOKING"/>
    <x v="0"/>
    <n v="11994"/>
    <n v="12791"/>
    <n v="13820"/>
    <n v="10973"/>
    <n v="4752"/>
    <n v="24785"/>
    <n v="29545"/>
    <x v="22"/>
    <n v="1.1920516441396005"/>
  </r>
  <r>
    <x v="13"/>
    <s v="69202"/>
    <s v="COVENTRY"/>
    <x v="0"/>
    <n v="8968"/>
    <n v="14482"/>
    <n v="9669"/>
    <n v="17918"/>
    <n v="1218"/>
    <n v="23450"/>
    <n v="28805"/>
    <x v="23"/>
    <n v="1.2283582089552239"/>
  </r>
  <r>
    <x v="18"/>
    <s v="52741"/>
    <s v="LIVERPLST"/>
    <x v="0"/>
    <n v="9014"/>
    <n v="14265"/>
    <n v="9354"/>
    <n v="7327"/>
    <n v="11627"/>
    <n v="23279"/>
    <n v="28308"/>
    <x v="24"/>
    <n v="1.2160316164783711"/>
  </r>
  <r>
    <x v="20"/>
    <s v="04303"/>
    <s v="EDINBURGH"/>
    <x v="0"/>
    <n v="11324"/>
    <n v="11237"/>
    <n v="11534"/>
    <n v="8194"/>
    <n v="7937"/>
    <n v="22561"/>
    <n v="27665"/>
    <x v="25"/>
    <n v="1.2262311067771818"/>
  </r>
  <r>
    <x v="21"/>
    <s v="07257"/>
    <s v="GLASGOW C"/>
    <x v="0"/>
    <n v="7511"/>
    <n v="9269"/>
    <n v="9707"/>
    <n v="8997"/>
    <n v="8351"/>
    <n v="16780"/>
    <n v="27055"/>
    <x v="26"/>
    <n v="1.6123361144219308"/>
  </r>
  <r>
    <x v="6"/>
    <s v="87245"/>
    <s v="BLACKFRS"/>
    <x v="0"/>
    <n v="8642"/>
    <n v="19546"/>
    <n v="9251"/>
    <n v="13083"/>
    <n v="4577"/>
    <n v="28188"/>
    <n v="26911"/>
    <x v="27"/>
    <n v="0.95469703419894991"/>
  </r>
  <r>
    <x v="4"/>
    <s v="87801"/>
    <s v="PURLEY"/>
    <x v="0"/>
    <n v="9300"/>
    <n v="20091"/>
    <n v="7111"/>
    <n v="12338"/>
    <n v="7379"/>
    <n v="29391"/>
    <n v="26828"/>
    <x v="28"/>
    <n v="0.91279643428260349"/>
  </r>
  <r>
    <x v="22"/>
    <s v="70261"/>
    <s v="MILTON KC"/>
    <x v="0"/>
    <n v="5358"/>
    <n v="6371"/>
    <n v="10169"/>
    <n v="12156"/>
    <n v="4133"/>
    <n v="11729"/>
    <n v="26458"/>
    <x v="29"/>
    <n v="2.2557762810128739"/>
  </r>
  <r>
    <x v="23"/>
    <s v="87941"/>
    <s v="HORSHAM"/>
    <x v="0"/>
    <n v="5730"/>
    <n v="8801"/>
    <n v="6269"/>
    <n v="4610"/>
    <n v="15262"/>
    <n v="14531"/>
    <n v="26141"/>
    <x v="30"/>
    <n v="1.7989814878535544"/>
  </r>
  <r>
    <x v="23"/>
    <s v="50328"/>
    <s v="SHENFIELD"/>
    <x v="0"/>
    <n v="13144"/>
    <n v="17865"/>
    <n v="12844"/>
    <n v="11294"/>
    <n v="1426"/>
    <n v="31009"/>
    <n v="25564"/>
    <x v="31"/>
    <n v="0.82440581766583898"/>
  </r>
  <r>
    <x v="12"/>
    <s v="31510"/>
    <s v="MANCR VIC"/>
    <x v="0"/>
    <n v="8742"/>
    <n v="8410"/>
    <n v="11273"/>
    <n v="5233"/>
    <n v="8036"/>
    <n v="17152"/>
    <n v="24542"/>
    <x v="32"/>
    <n v="1.4308535447761195"/>
  </r>
  <r>
    <x v="24"/>
    <s v="16416"/>
    <s v="YORK"/>
    <x v="0"/>
    <n v="8435"/>
    <n v="8011"/>
    <n v="11782"/>
    <n v="7317"/>
    <n v="5327"/>
    <n v="16446"/>
    <n v="24426"/>
    <x v="33"/>
    <n v="1.4852243706676396"/>
  </r>
  <r>
    <x v="2"/>
    <s v="87920"/>
    <s v="THREEBGES"/>
    <x v="0"/>
    <n v="11092"/>
    <n v="21890"/>
    <n v="8222"/>
    <n v="10278"/>
    <n v="5445"/>
    <n v="32982"/>
    <n v="23945"/>
    <x v="34"/>
    <n v="0.72600206173064097"/>
  </r>
  <r>
    <x v="6"/>
    <s v="88415"/>
    <s v="LEWISHAM"/>
    <x v="0"/>
    <n v="6348"/>
    <n v="15146"/>
    <n v="6144"/>
    <n v="15122"/>
    <n v="2408"/>
    <n v="21494"/>
    <n v="23674"/>
    <x v="35"/>
    <n v="1.1014236531124966"/>
  </r>
  <r>
    <x v="25"/>
    <s v="71040"/>
    <s v="WATFORDJN"/>
    <x v="0"/>
    <n v="10387"/>
    <n v="14149"/>
    <n v="9979"/>
    <n v="12557"/>
    <n v="1042"/>
    <n v="24536"/>
    <n v="23578"/>
    <x v="36"/>
    <n v="0.96095533094228891"/>
  </r>
  <r>
    <x v="26"/>
    <s v="81700"/>
    <s v="BRISTOLTM"/>
    <x v="0"/>
    <n v="8548"/>
    <n v="8018"/>
    <n v="11513"/>
    <n v="6636"/>
    <n v="5184"/>
    <n v="16566"/>
    <n v="23333"/>
    <x v="37"/>
    <n v="1.4084872630689365"/>
  </r>
  <r>
    <x v="13"/>
    <s v="69021"/>
    <s v="NUNEATON"/>
    <x v="0"/>
    <n v="17699"/>
    <n v="8134"/>
    <n v="17585"/>
    <n v="5310"/>
    <n v="222"/>
    <n v="25833"/>
    <n v="23117"/>
    <x v="38"/>
    <n v="0.89486315952463902"/>
  </r>
  <r>
    <x v="27"/>
    <s v="88466"/>
    <s v="DARTFORD"/>
    <x v="0"/>
    <n v="3654"/>
    <n v="8258"/>
    <n v="4978"/>
    <n v="10130"/>
    <n v="7807"/>
    <n v="11912"/>
    <n v="22915"/>
    <x v="39"/>
    <n v="1.9236903962390866"/>
  </r>
  <r>
    <x v="23"/>
    <s v="64224"/>
    <s v="SHREWSBRY"/>
    <x v="0"/>
    <n v="7136"/>
    <n v="9395"/>
    <n v="8478"/>
    <n v="3587"/>
    <n v="10634"/>
    <n v="16531"/>
    <n v="22699"/>
    <x v="40"/>
    <n v="1.3731171737946888"/>
  </r>
  <r>
    <x v="23"/>
    <s v="70100"/>
    <s v="NORTHAMPT"/>
    <x v="0"/>
    <n v="11145"/>
    <n v="13121"/>
    <n v="10791"/>
    <n v="6436"/>
    <n v="5251"/>
    <n v="24266"/>
    <n v="22478"/>
    <x v="41"/>
    <n v="0.92631665705101784"/>
  </r>
  <r>
    <x v="7"/>
    <s v="40320"/>
    <s v="CHESTER"/>
    <x v="0"/>
    <n v="12838"/>
    <n v="7725"/>
    <n v="14308"/>
    <n v="3006"/>
    <n v="5084"/>
    <n v="20563"/>
    <n v="22398"/>
    <x v="42"/>
    <n v="1.08923795166075"/>
  </r>
  <r>
    <x v="28"/>
    <s v="36151"/>
    <s v="LVPOOL LS"/>
    <x v="0"/>
    <n v="8387"/>
    <n v="7239"/>
    <n v="9927"/>
    <n v="4798"/>
    <n v="7515"/>
    <n v="15626"/>
    <n v="22240"/>
    <x v="43"/>
    <n v="1.4232689107897094"/>
  </r>
  <r>
    <x v="0"/>
    <s v="17135"/>
    <s v="WHITEHLJN"/>
    <x v="0"/>
    <n v="5874"/>
    <n v="8427"/>
    <n v="5503"/>
    <n v="15905"/>
    <n v="707"/>
    <n v="14301"/>
    <n v="22115"/>
    <x v="44"/>
    <n v="1.5463953569680442"/>
  </r>
  <r>
    <x v="29"/>
    <s v="54238"/>
    <s v="FINSBRYPK"/>
    <x v="0"/>
    <n v="7262"/>
    <n v="9960"/>
    <n v="10561"/>
    <n v="6176"/>
    <n v="4826"/>
    <n v="17222"/>
    <n v="21563"/>
    <x v="45"/>
    <n v="1.2520613169202184"/>
  </r>
  <r>
    <x v="23"/>
    <s v="87980"/>
    <s v="BRIGHTON"/>
    <x v="0"/>
    <n v="4677"/>
    <n v="4742"/>
    <n v="6578"/>
    <n v="2254"/>
    <n v="12657"/>
    <n v="9419"/>
    <n v="21489"/>
    <x v="46"/>
    <n v="2.2814523834801994"/>
  </r>
  <r>
    <x v="5"/>
    <s v="62400"/>
    <s v="LUTON"/>
    <x v="0"/>
    <n v="13157"/>
    <n v="17022"/>
    <n v="11068"/>
    <n v="6712"/>
    <n v="3362"/>
    <n v="30179"/>
    <n v="21142"/>
    <x v="47"/>
    <n v="0.70055336492262832"/>
  </r>
  <r>
    <x v="2"/>
    <s v="87722"/>
    <s v="REDHILL"/>
    <x v="0"/>
    <n v="5629"/>
    <n v="11622"/>
    <n v="6218"/>
    <n v="9555"/>
    <n v="5342"/>
    <n v="17251"/>
    <n v="21115"/>
    <x v="48"/>
    <n v="1.223987015245493"/>
  </r>
  <r>
    <x v="4"/>
    <s v="87637"/>
    <s v="SELHURST"/>
    <x v="0"/>
    <n v="6248"/>
    <n v="15397"/>
    <n v="6234"/>
    <n v="13296"/>
    <n v="1186"/>
    <n v="21645"/>
    <n v="20716"/>
    <x v="49"/>
    <n v="0.95708015708015703"/>
  </r>
  <r>
    <x v="12"/>
    <s v="33088"/>
    <s v="DEANSGATE"/>
    <x v="0"/>
    <n v="3557"/>
    <n v="6629"/>
    <n v="2657"/>
    <n v="16404"/>
    <n v="1635"/>
    <n v="10186"/>
    <n v="20696"/>
    <x v="50"/>
    <n v="2.0318083644217553"/>
  </r>
  <r>
    <x v="23"/>
    <s v="89363"/>
    <s v="TONBRIDGE"/>
    <x v="0"/>
    <n v="9467"/>
    <n v="14105"/>
    <n v="9736"/>
    <n v="7049"/>
    <n v="3702"/>
    <n v="23572"/>
    <n v="20487"/>
    <x v="51"/>
    <n v="0.86912438486339727"/>
  </r>
  <r>
    <x v="30"/>
    <s v="55247"/>
    <s v="NOTTINGHM"/>
    <x v="0"/>
    <n v="9314"/>
    <n v="7548"/>
    <n v="10278"/>
    <n v="4402"/>
    <n v="5773"/>
    <n v="16862"/>
    <n v="20453"/>
    <x v="52"/>
    <n v="1.2129640612027044"/>
  </r>
  <r>
    <x v="6"/>
    <s v="88447"/>
    <s v="PARKSBDGE"/>
    <x v="0"/>
    <n v="4180"/>
    <n v="16157"/>
    <n v="3881"/>
    <n v="16168"/>
    <n v="61"/>
    <n v="20337"/>
    <n v="20110"/>
    <x v="53"/>
    <n v="0.9888380783793087"/>
  </r>
  <r>
    <x v="31"/>
    <s v="45106"/>
    <s v="PETERBORO"/>
    <x v="0"/>
    <n v="6616"/>
    <n v="6603"/>
    <n v="10814"/>
    <n v="5002"/>
    <n v="4136"/>
    <n v="13219"/>
    <n v="19952"/>
    <x v="54"/>
    <n v="1.5093426129056662"/>
  </r>
  <r>
    <x v="4"/>
    <s v="13526"/>
    <s v="NORWOODJN"/>
    <x v="0"/>
    <n v="6553"/>
    <n v="17666"/>
    <n v="6705"/>
    <n v="10950"/>
    <n v="2130"/>
    <n v="24219"/>
    <n v="19785"/>
    <x v="55"/>
    <n v="0.81692059952929519"/>
  </r>
  <r>
    <x v="23"/>
    <s v="43314"/>
    <s v="STAFFORD"/>
    <x v="0"/>
    <n v="8969"/>
    <n v="9137"/>
    <n v="11836"/>
    <n v="7371"/>
    <n v="522"/>
    <n v="18106"/>
    <n v="19729"/>
    <x v="56"/>
    <n v="1.0896387937700209"/>
  </r>
  <r>
    <x v="23"/>
    <s v="89351"/>
    <s v="SEVENOAKS"/>
    <x v="0"/>
    <n v="5780"/>
    <n v="9554"/>
    <n v="6397"/>
    <n v="8997"/>
    <n v="4319"/>
    <n v="15334"/>
    <n v="19713"/>
    <x v="57"/>
    <n v="1.285574540237381"/>
  </r>
  <r>
    <x v="31"/>
    <s v="46206"/>
    <s v="MARCH"/>
    <x v="0"/>
    <n v="18029"/>
    <n v="2807"/>
    <n v="18086"/>
    <n v="1388"/>
    <n v="0"/>
    <n v="20836"/>
    <n v="19474"/>
    <x v="58"/>
    <n v="0.93463236705701669"/>
  </r>
  <r>
    <x v="23"/>
    <s v="63021"/>
    <s v="MARYLBONE"/>
    <x v="0"/>
    <n v="6420"/>
    <n v="7680"/>
    <n v="6388"/>
    <n v="8558"/>
    <n v="3923"/>
    <n v="14100"/>
    <n v="18869"/>
    <x v="59"/>
    <n v="1.33822695035461"/>
  </r>
  <r>
    <x v="23"/>
    <s v="62011"/>
    <s v="BEDFORD"/>
    <x v="0"/>
    <n v="9052"/>
    <n v="10052"/>
    <n v="7512"/>
    <n v="3677"/>
    <n v="7546"/>
    <n v="19104"/>
    <n v="18735"/>
    <x v="60"/>
    <n v="0.98068467336683418"/>
  </r>
  <r>
    <x v="23"/>
    <s v="46272"/>
    <s v="ELY NTHJN"/>
    <x v="0"/>
    <n v="15082"/>
    <n v="6170"/>
    <n v="15386"/>
    <n v="3301"/>
    <n v="3"/>
    <n v="21252"/>
    <n v="18690"/>
    <x v="61"/>
    <n v="0.87944664031620556"/>
  </r>
  <r>
    <x v="23"/>
    <s v="89473"/>
    <s v="RAMSGATE"/>
    <x v="0"/>
    <n v="5449"/>
    <n v="7786"/>
    <n v="6794"/>
    <n v="4420"/>
    <n v="7362"/>
    <n v="13235"/>
    <n v="18576"/>
    <x v="62"/>
    <n v="1.403551190026445"/>
  </r>
  <r>
    <x v="23"/>
    <s v="89428"/>
    <s v="ASHFORDI"/>
    <x v="0"/>
    <n v="8531"/>
    <n v="7759"/>
    <n v="10024"/>
    <n v="4278"/>
    <n v="4271"/>
    <n v="16290"/>
    <n v="18573"/>
    <x v="63"/>
    <n v="1.1401473296500921"/>
  </r>
  <r>
    <x v="13"/>
    <s v="69215"/>
    <s v="BHAM INTL"/>
    <x v="0"/>
    <n v="6010"/>
    <n v="8598"/>
    <n v="5765"/>
    <n v="11766"/>
    <n v="996"/>
    <n v="14608"/>
    <n v="18527"/>
    <x v="64"/>
    <n v="1.2682776560788609"/>
  </r>
  <r>
    <x v="29"/>
    <s v="54311"/>
    <s v="KINGS X"/>
    <x v="0"/>
    <n v="5885"/>
    <n v="5160"/>
    <n v="7710"/>
    <n v="814"/>
    <n v="9760"/>
    <n v="11045"/>
    <n v="18284"/>
    <x v="65"/>
    <n v="1.6554096876414668"/>
  </r>
  <r>
    <x v="25"/>
    <s v="72007"/>
    <s v="HARROWWLD"/>
    <x v="0"/>
    <n v="10303"/>
    <n v="13335"/>
    <n v="10183"/>
    <n v="8068"/>
    <n v="21"/>
    <n v="23638"/>
    <n v="18272"/>
    <x v="66"/>
    <n v="0.77299263897114812"/>
  </r>
  <r>
    <x v="23"/>
    <s v="87967"/>
    <s v="HAYWARDSH"/>
    <x v="0"/>
    <n v="7269"/>
    <n v="15520"/>
    <n v="5834"/>
    <n v="8520"/>
    <n v="3433"/>
    <n v="22789"/>
    <n v="17787"/>
    <x v="67"/>
    <n v="0.78050813989205314"/>
  </r>
  <r>
    <x v="19"/>
    <s v="87052"/>
    <s v="GUILDFORD"/>
    <x v="0"/>
    <n v="11261"/>
    <n v="5935"/>
    <n v="10978"/>
    <n v="4297"/>
    <n v="2186"/>
    <n v="17196"/>
    <n v="17461"/>
    <x v="68"/>
    <n v="1.0154105605954873"/>
  </r>
  <r>
    <x v="8"/>
    <s v="87261"/>
    <s v="WIMBLEDON"/>
    <x v="0"/>
    <n v="5718"/>
    <n v="11468"/>
    <n v="4846"/>
    <n v="11241"/>
    <n v="1228"/>
    <n v="17186"/>
    <n v="17315"/>
    <x v="69"/>
    <n v="1.0075061096241127"/>
  </r>
  <r>
    <x v="32"/>
    <s v="23421"/>
    <s v="DONCASTER"/>
    <x v="0"/>
    <n v="7144"/>
    <n v="5946"/>
    <n v="9136"/>
    <n v="5618"/>
    <n v="2308"/>
    <n v="13090"/>
    <n v="17062"/>
    <x v="70"/>
    <n v="1.3034377387318563"/>
  </r>
  <r>
    <x v="23"/>
    <s v="86451"/>
    <s v="BARNHAM"/>
    <x v="0"/>
    <n v="3486"/>
    <n v="3757"/>
    <n v="4707"/>
    <n v="7658"/>
    <n v="4473"/>
    <n v="7243"/>
    <n v="16838"/>
    <x v="71"/>
    <n v="2.3247273229324867"/>
  </r>
  <r>
    <x v="33"/>
    <s v="18474"/>
    <s v="HUDDFIELD"/>
    <x v="0"/>
    <n v="5023"/>
    <n v="5837"/>
    <n v="6094"/>
    <n v="5970"/>
    <n v="4760"/>
    <n v="10860"/>
    <n v="16824"/>
    <x v="72"/>
    <n v="1.5491712707182321"/>
  </r>
  <r>
    <x v="23"/>
    <s v="06401"/>
    <s v="GLWQUEENS"/>
    <x v="0"/>
    <n v="5825"/>
    <n v="6663"/>
    <n v="5416"/>
    <n v="8797"/>
    <n v="2566"/>
    <n v="12488"/>
    <n v="16779"/>
    <x v="73"/>
    <n v="1.3436098654708519"/>
  </r>
  <r>
    <x v="23"/>
    <s v="06365"/>
    <s v="CHARING X"/>
    <x v="0"/>
    <n v="3708"/>
    <n v="6883"/>
    <n v="3041"/>
    <n v="2040"/>
    <n v="11679"/>
    <n v="10591"/>
    <n v="16760"/>
    <x v="74"/>
    <n v="1.5824756869039751"/>
  </r>
  <r>
    <x v="23"/>
    <s v="63629"/>
    <s v="ST PANCRAS INT PLAT A&amp;B (FCC)"/>
    <x v="0"/>
    <n v="5945"/>
    <n v="10872"/>
    <n v="5354"/>
    <n v="10852"/>
    <n v="297"/>
    <n v="16817"/>
    <n v="16503"/>
    <x v="75"/>
    <n v="0.98132841767259316"/>
  </r>
  <r>
    <x v="23"/>
    <s v="88491"/>
    <s v="ORPINGTON"/>
    <x v="0"/>
    <n v="5498"/>
    <n v="11234"/>
    <n v="4560"/>
    <n v="8884"/>
    <n v="3024"/>
    <n v="16732"/>
    <n v="16468"/>
    <x v="76"/>
    <n v="0.98422185034664111"/>
  </r>
  <r>
    <x v="9"/>
    <s v="72268"/>
    <s v="WILSDNWLJ"/>
    <x v="0"/>
    <n v="16709"/>
    <n v="18152"/>
    <n v="9660"/>
    <n v="6796"/>
    <n v="2"/>
    <n v="34861"/>
    <n v="16458"/>
    <x v="77"/>
    <n v="0.4721034967442127"/>
  </r>
  <r>
    <x v="23"/>
    <s v="18641"/>
    <s v="BRADFINTC"/>
    <x v="0"/>
    <n v="6493"/>
    <n v="8610"/>
    <n v="6938"/>
    <n v="7964"/>
    <n v="1115"/>
    <n v="15103"/>
    <n v="16017"/>
    <x v="78"/>
    <n v="1.0605177779249155"/>
  </r>
  <r>
    <x v="23"/>
    <s v="49211"/>
    <s v="IPSWICH"/>
    <x v="0"/>
    <n v="5802"/>
    <n v="6656"/>
    <n v="7216"/>
    <n v="4986"/>
    <n v="3354"/>
    <n v="12458"/>
    <n v="15556"/>
    <x v="79"/>
    <n v="1.2486755498474875"/>
  </r>
  <r>
    <x v="23"/>
    <s v="86341"/>
    <s v="HAVANT"/>
    <x v="0"/>
    <n v="7805"/>
    <n v="6264"/>
    <n v="7808"/>
    <n v="6858"/>
    <n v="821"/>
    <n v="14069"/>
    <n v="15487"/>
    <x v="80"/>
    <n v="1.1007889686544885"/>
  </r>
  <r>
    <x v="23"/>
    <s v="53401"/>
    <s v="WELWYN GC"/>
    <x v="0"/>
    <n v="5836"/>
    <n v="7134"/>
    <n v="6950"/>
    <n v="4518"/>
    <n v="3502"/>
    <n v="12970"/>
    <n v="14970"/>
    <x v="81"/>
    <n v="1.1542020046260602"/>
  </r>
  <r>
    <x v="30"/>
    <s v="57403"/>
    <s v="DERBY"/>
    <x v="0"/>
    <n v="6242"/>
    <n v="5692"/>
    <n v="8443"/>
    <n v="4162"/>
    <n v="2162"/>
    <n v="11934"/>
    <n v="14767"/>
    <x v="82"/>
    <n v="1.2373889726830902"/>
  </r>
  <r>
    <x v="23"/>
    <s v="87671"/>
    <s v="SUTTON"/>
    <x v="0"/>
    <n v="2717"/>
    <n v="4586"/>
    <n v="3317"/>
    <n v="3523"/>
    <n v="7781"/>
    <n v="7303"/>
    <n v="14621"/>
    <x v="83"/>
    <n v="2.0020539504313297"/>
  </r>
  <r>
    <x v="11"/>
    <s v="11720"/>
    <s v="LANCASTER"/>
    <x v="0"/>
    <n v="6626"/>
    <n v="6667"/>
    <n v="6506"/>
    <n v="6163"/>
    <n v="1880"/>
    <n v="13293"/>
    <n v="14549"/>
    <x v="84"/>
    <n v="1.094485819604303"/>
  </r>
  <r>
    <x v="23"/>
    <s v="53221"/>
    <s v="HITCHIN"/>
    <x v="0"/>
    <n v="8077"/>
    <n v="7433"/>
    <n v="6271"/>
    <n v="7704"/>
    <n v="503"/>
    <n v="15510"/>
    <n v="14478"/>
    <x v="85"/>
    <n v="0.93346228239845264"/>
  </r>
  <r>
    <x v="16"/>
    <s v="53004"/>
    <s v="ROYSTON"/>
    <x v="0"/>
    <n v="8250"/>
    <n v="9340"/>
    <n v="8250"/>
    <n v="4881"/>
    <n v="1206"/>
    <n v="17590"/>
    <n v="14337"/>
    <x v="86"/>
    <n v="0.81506537805571344"/>
  </r>
  <r>
    <x v="23"/>
    <s v="66447"/>
    <s v="EARLSWOOD"/>
    <x v="0"/>
    <n v="6499"/>
    <n v="15699"/>
    <n v="6451"/>
    <n v="7838"/>
    <n v="37"/>
    <n v="22198"/>
    <n v="14326"/>
    <x v="87"/>
    <n v="0.64537345706820437"/>
  </r>
  <r>
    <x v="23"/>
    <s v="89501"/>
    <s v="FAVERSHAM"/>
    <x v="0"/>
    <n v="7232"/>
    <n v="10442"/>
    <n v="6840"/>
    <n v="4417"/>
    <n v="3028"/>
    <n v="17674"/>
    <n v="14285"/>
    <x v="88"/>
    <n v="0.80824940590698202"/>
  </r>
  <r>
    <x v="23"/>
    <s v="50423"/>
    <s v="ILFORD"/>
    <x v="0"/>
    <n v="5587"/>
    <n v="8678"/>
    <n v="5332"/>
    <n v="8913"/>
    <n v="33"/>
    <n v="14265"/>
    <n v="14278"/>
    <x v="89"/>
    <n v="1.0009113214160532"/>
  </r>
  <r>
    <x v="20"/>
    <s v="04235"/>
    <s v="HAYMARKET"/>
    <x v="0"/>
    <n v="3912"/>
    <n v="4904"/>
    <n v="4191"/>
    <n v="6969"/>
    <n v="2983"/>
    <n v="8816"/>
    <n v="14143"/>
    <x v="90"/>
    <n v="1.6042422867513613"/>
  </r>
  <r>
    <x v="16"/>
    <s v="46273"/>
    <s v="ELY"/>
    <x v="0"/>
    <n v="8829"/>
    <n v="2227"/>
    <n v="9817"/>
    <n v="3729"/>
    <n v="591"/>
    <n v="11056"/>
    <n v="14137"/>
    <x v="91"/>
    <n v="1.2786722141823443"/>
  </r>
  <r>
    <x v="23"/>
    <s v="53223"/>
    <s v="STEVENAGE"/>
    <x v="0"/>
    <n v="8618"/>
    <n v="11308"/>
    <n v="7025"/>
    <n v="5074"/>
    <n v="1861"/>
    <n v="19926"/>
    <n v="13960"/>
    <x v="92"/>
    <n v="0.70059219110709625"/>
  </r>
  <r>
    <x v="19"/>
    <s v="87171"/>
    <s v="SURBITON"/>
    <x v="0"/>
    <n v="7177"/>
    <n v="8913"/>
    <n v="6945"/>
    <n v="6320"/>
    <n v="593"/>
    <n v="16090"/>
    <n v="13858"/>
    <x v="93"/>
    <n v="0.86128029832193909"/>
  </r>
  <r>
    <x v="23"/>
    <s v="72275"/>
    <s v="WILSDNJHL"/>
    <x v="0"/>
    <n v="3901"/>
    <n v="5220"/>
    <n v="4402"/>
    <n v="7122"/>
    <n v="2270"/>
    <n v="9121"/>
    <n v="13794"/>
    <x v="94"/>
    <n v="1.5123341738844425"/>
  </r>
  <r>
    <x v="29"/>
    <s v="54103"/>
    <s v="ALEXPALCE"/>
    <x v="0"/>
    <n v="9984"/>
    <n v="9730"/>
    <n v="9587"/>
    <n v="3739"/>
    <n v="458"/>
    <n v="19714"/>
    <n v="13784"/>
    <x v="95"/>
    <n v="0.69919853910926244"/>
  </r>
  <r>
    <x v="22"/>
    <s v="70306"/>
    <s v="BLETCHLEY"/>
    <x v="0"/>
    <n v="10972"/>
    <n v="11455"/>
    <n v="7476"/>
    <n v="4995"/>
    <n v="1306"/>
    <n v="22427"/>
    <n v="13777"/>
    <x v="96"/>
    <n v="0.61430418691755473"/>
  </r>
  <r>
    <x v="12"/>
    <s v="32534"/>
    <s v="STOCKPORT"/>
    <x v="0"/>
    <n v="6549"/>
    <n v="6426"/>
    <n v="7291"/>
    <n v="5675"/>
    <n v="707"/>
    <n v="12975"/>
    <n v="13673"/>
    <x v="97"/>
    <n v="1.0537957610789981"/>
  </r>
  <r>
    <x v="15"/>
    <s v="74313"/>
    <s v="DIDCOT PW"/>
    <x v="0"/>
    <n v="5917"/>
    <n v="6171"/>
    <n v="5666"/>
    <n v="6517"/>
    <n v="1473"/>
    <n v="12088"/>
    <n v="13656"/>
    <x v="98"/>
    <n v="1.1297154202514892"/>
  </r>
  <r>
    <x v="23"/>
    <s v="51531"/>
    <s v="BARKING"/>
    <x v="0"/>
    <n v="10671"/>
    <n v="4039"/>
    <n v="10582"/>
    <n v="1626"/>
    <n v="1370"/>
    <n v="14710"/>
    <n v="13578"/>
    <x v="99"/>
    <n v="0.9230455472467709"/>
  </r>
  <r>
    <x v="23"/>
    <s v="50324"/>
    <s v="WICKFORD"/>
    <x v="0"/>
    <n v="12395"/>
    <n v="1515"/>
    <n v="12159"/>
    <n v="1036"/>
    <n v="286"/>
    <n v="13910"/>
    <n v="13481"/>
    <x v="100"/>
    <n v="0.96915887850467286"/>
  </r>
  <r>
    <x v="0"/>
    <s v="16602"/>
    <s v="MICKLEFLD"/>
    <x v="0"/>
    <n v="4379"/>
    <n v="5698"/>
    <n v="5839"/>
    <n v="7441"/>
    <n v="145"/>
    <n v="10077"/>
    <n v="13425"/>
    <x v="101"/>
    <n v="1.3322417386126824"/>
  </r>
  <r>
    <x v="34"/>
    <s v="06354"/>
    <s v="HYNDLAND"/>
    <x v="0"/>
    <n v="2637"/>
    <n v="6641"/>
    <n v="2553"/>
    <n v="8979"/>
    <n v="1884"/>
    <n v="9278"/>
    <n v="13416"/>
    <x v="102"/>
    <n v="1.4460012933821944"/>
  </r>
  <r>
    <x v="23"/>
    <s v="79791"/>
    <s v="BRIDGEND"/>
    <x v="0"/>
    <n v="6043"/>
    <n v="4136"/>
    <n v="7010"/>
    <n v="4507"/>
    <n v="1693"/>
    <n v="10179"/>
    <n v="13210"/>
    <x v="103"/>
    <n v="1.2977699184595737"/>
  </r>
  <r>
    <x v="6"/>
    <s v="87603"/>
    <s v="NEWXGATE"/>
    <x v="0"/>
    <n v="5590"/>
    <n v="9884"/>
    <n v="4853"/>
    <n v="8112"/>
    <n v="200"/>
    <n v="15474"/>
    <n v="13165"/>
    <x v="104"/>
    <n v="0.85078195683081292"/>
  </r>
  <r>
    <x v="23"/>
    <s v="52736"/>
    <s v="HACKNEYDN"/>
    <x v="0"/>
    <n v="7803"/>
    <n v="6029"/>
    <n v="8555"/>
    <n v="4289"/>
    <n v="313"/>
    <n v="13832"/>
    <n v="13157"/>
    <x v="105"/>
    <n v="0.95120011567379992"/>
  </r>
  <r>
    <x v="23"/>
    <s v="89011"/>
    <s v="GILLNGHMK"/>
    <x v="0"/>
    <n v="5917"/>
    <n v="12338"/>
    <n v="4592"/>
    <n v="5784"/>
    <n v="2757"/>
    <n v="18255"/>
    <n v="13133"/>
    <x v="106"/>
    <n v="0.71941933716789919"/>
  </r>
  <r>
    <x v="23"/>
    <s v="73508"/>
    <s v="PRINCRISB"/>
    <x v="0"/>
    <n v="6340"/>
    <n v="6784"/>
    <n v="6415"/>
    <n v="6353"/>
    <n v="321"/>
    <n v="13124"/>
    <n v="13089"/>
    <x v="107"/>
    <n v="0.99733313014324898"/>
  </r>
  <r>
    <x v="12"/>
    <s v="33087"/>
    <s v="MANCROXRD"/>
    <x v="0"/>
    <n v="3094"/>
    <n v="4149"/>
    <n v="5021"/>
    <n v="3887"/>
    <n v="3986"/>
    <n v="7243"/>
    <n v="12894"/>
    <x v="108"/>
    <n v="1.7802015739334529"/>
  </r>
  <r>
    <x v="23"/>
    <s v="09161"/>
    <s v="CARLISLE"/>
    <x v="0"/>
    <n v="6247"/>
    <n v="4323"/>
    <n v="7527"/>
    <n v="2239"/>
    <n v="3113"/>
    <n v="10570"/>
    <n v="12879"/>
    <x v="109"/>
    <n v="1.2184484389782404"/>
  </r>
  <r>
    <x v="23"/>
    <s v="50334"/>
    <s v="GIDEAPARK"/>
    <x v="0"/>
    <n v="4935"/>
    <n v="7056"/>
    <n v="5304"/>
    <n v="6352"/>
    <n v="787"/>
    <n v="11991"/>
    <n v="12443"/>
    <x v="110"/>
    <n v="1.0376949378700693"/>
  </r>
  <r>
    <x v="23"/>
    <s v="74446"/>
    <s v="OXFORD"/>
    <x v="0"/>
    <n v="3787"/>
    <n v="4928"/>
    <n v="4692"/>
    <n v="2783"/>
    <n v="4888"/>
    <n v="8715"/>
    <n v="12363"/>
    <x v="111"/>
    <n v="1.4185886402753873"/>
  </r>
  <r>
    <x v="27"/>
    <s v="88424"/>
    <s v="SLADE GRN"/>
    <x v="0"/>
    <n v="3599"/>
    <n v="9233"/>
    <n v="3333"/>
    <n v="7495"/>
    <n v="1493"/>
    <n v="12832"/>
    <n v="12321"/>
    <x v="112"/>
    <n v="0.96017768079800503"/>
  </r>
  <r>
    <x v="22"/>
    <s v="70201"/>
    <s v="HANSLOPEJ"/>
    <x v="0"/>
    <n v="11726"/>
    <n v="7974"/>
    <n v="8360"/>
    <n v="3942"/>
    <n v="3"/>
    <n v="19700"/>
    <n v="12305"/>
    <x v="113"/>
    <n v="0.62461928934010147"/>
  </r>
  <r>
    <x v="23"/>
    <s v="50049"/>
    <s v="COLCHESTR"/>
    <x v="0"/>
    <n v="5014"/>
    <n v="5720"/>
    <n v="5901"/>
    <n v="4506"/>
    <n v="1876"/>
    <n v="10734"/>
    <n v="12283"/>
    <x v="114"/>
    <n v="1.1443078069685113"/>
  </r>
  <r>
    <x v="25"/>
    <s v="71009"/>
    <s v="BOURNE END JUNCTION"/>
    <x v="0"/>
    <n v="5944"/>
    <n v="7523"/>
    <n v="7030"/>
    <n v="5162"/>
    <n v="0"/>
    <n v="13467"/>
    <n v="12192"/>
    <x v="115"/>
    <n v="0.90532412564045439"/>
  </r>
  <r>
    <x v="23"/>
    <s v="89375"/>
    <s v="TUNBDGWLC"/>
    <x v="0"/>
    <n v="7596"/>
    <n v="4339"/>
    <n v="7461"/>
    <n v="2476"/>
    <n v="2150"/>
    <n v="11935"/>
    <n v="12087"/>
    <x v="116"/>
    <n v="1.012735651445329"/>
  </r>
  <r>
    <x v="23"/>
    <s v="03140"/>
    <s v="PERTH"/>
    <x v="0"/>
    <n v="7670"/>
    <n v="5245"/>
    <n v="7445"/>
    <n v="3587"/>
    <n v="983"/>
    <n v="12915"/>
    <n v="12015"/>
    <x v="117"/>
    <n v="0.93031358885017423"/>
  </r>
  <r>
    <x v="23"/>
    <s v="87972"/>
    <s v="KEYMERJN"/>
    <x v="0"/>
    <n v="3788"/>
    <n v="5344"/>
    <n v="4094"/>
    <n v="7723"/>
    <n v="7"/>
    <n v="9132"/>
    <n v="11824"/>
    <x v="118"/>
    <n v="1.2947875602277705"/>
  </r>
  <r>
    <x v="23"/>
    <s v="19105"/>
    <s v="HULL"/>
    <x v="0"/>
    <n v="6152"/>
    <n v="4171"/>
    <n v="7115"/>
    <n v="2070"/>
    <n v="2612"/>
    <n v="10323"/>
    <n v="11797"/>
    <x v="119"/>
    <n v="1.1427879492395621"/>
  </r>
  <r>
    <x v="23"/>
    <s v="12931"/>
    <s v="NCASTLCEN"/>
    <x v="0"/>
    <n v="4398"/>
    <n v="3965"/>
    <n v="6307"/>
    <n v="2410"/>
    <n v="2964"/>
    <n v="8363"/>
    <n v="11681"/>
    <x v="120"/>
    <n v="1.3967475786201125"/>
  </r>
  <r>
    <x v="13"/>
    <s v="69300"/>
    <s v="LEAMSPSTN"/>
    <x v="0"/>
    <n v="4909"/>
    <n v="6442"/>
    <n v="4055"/>
    <n v="5560"/>
    <n v="2032"/>
    <n v="11351"/>
    <n v="11647"/>
    <x v="121"/>
    <n v="1.0260769976213548"/>
  </r>
  <r>
    <x v="23"/>
    <s v="50223"/>
    <s v="CHELMSFRD"/>
    <x v="0"/>
    <n v="5940"/>
    <n v="8238"/>
    <n v="4988"/>
    <n v="6260"/>
    <n v="204"/>
    <n v="14178"/>
    <n v="11452"/>
    <x v="122"/>
    <n v="0.80773028635914801"/>
  </r>
  <r>
    <x v="23"/>
    <s v="86066"/>
    <s v="BASINSTOK"/>
    <x v="0"/>
    <n v="4142"/>
    <n v="5152"/>
    <n v="4611"/>
    <n v="3899"/>
    <n v="2881"/>
    <n v="9294"/>
    <n v="11391"/>
    <x v="123"/>
    <n v="1.2256294383473207"/>
  </r>
  <r>
    <x v="23"/>
    <s v="73775"/>
    <s v="AIRPORTJN"/>
    <x v="0"/>
    <n v="3839"/>
    <n v="4142"/>
    <n v="4456"/>
    <n v="6823"/>
    <n v="76"/>
    <n v="7981"/>
    <n v="11355"/>
    <x v="124"/>
    <n v="1.4227540408470116"/>
  </r>
  <r>
    <x v="23"/>
    <s v="74803"/>
    <s v="NEWBURY"/>
    <x v="0"/>
    <n v="5222"/>
    <n v="4865"/>
    <n v="5382"/>
    <n v="5064"/>
    <n v="804"/>
    <n v="10087"/>
    <n v="11250"/>
    <x v="125"/>
    <n v="1.1152969168236344"/>
  </r>
  <r>
    <x v="23"/>
    <s v="86520"/>
    <s v="STHAMPTON"/>
    <x v="0"/>
    <n v="3454"/>
    <n v="3678"/>
    <n v="4192"/>
    <n v="1886"/>
    <n v="5120"/>
    <n v="7132"/>
    <n v="11198"/>
    <x v="126"/>
    <n v="1.5701065619742007"/>
  </r>
  <r>
    <x v="23"/>
    <s v="88451"/>
    <s v="HITHERGRN"/>
    <x v="0"/>
    <n v="4029"/>
    <n v="14253"/>
    <n v="4078"/>
    <n v="6607"/>
    <n v="487"/>
    <n v="18282"/>
    <n v="11172"/>
    <x v="127"/>
    <n v="0.61109287824089265"/>
  </r>
  <r>
    <x v="23"/>
    <s v="75004"/>
    <s v="SWINDON"/>
    <x v="0"/>
    <n v="5759"/>
    <n v="3524"/>
    <n v="6383"/>
    <n v="3515"/>
    <n v="1197"/>
    <n v="9283"/>
    <n v="11095"/>
    <x v="128"/>
    <n v="1.1951955186900787"/>
  </r>
  <r>
    <x v="8"/>
    <s v="87222"/>
    <s v="BALHAM"/>
    <x v="0"/>
    <n v="4726"/>
    <n v="11577"/>
    <n v="4727"/>
    <n v="6185"/>
    <n v="129"/>
    <n v="16303"/>
    <n v="11041"/>
    <x v="129"/>
    <n v="0.67723731828497824"/>
  </r>
  <r>
    <x v="23"/>
    <s v="87062"/>
    <s v="HASLEMERE"/>
    <x v="0"/>
    <n v="8692"/>
    <n v="5565"/>
    <n v="8122"/>
    <n v="2451"/>
    <n v="447"/>
    <n v="14257"/>
    <n v="11020"/>
    <x v="130"/>
    <n v="0.77295363680998808"/>
  </r>
  <r>
    <x v="23"/>
    <s v="32571"/>
    <s v="MACCLSFLD"/>
    <x v="0"/>
    <n v="4423"/>
    <n v="2187"/>
    <n v="7994"/>
    <n v="2605"/>
    <n v="299"/>
    <n v="6610"/>
    <n v="10898"/>
    <x v="131"/>
    <n v="1.6487140695915279"/>
  </r>
  <r>
    <x v="23"/>
    <s v="70361"/>
    <s v="AMERSHAM"/>
    <x v="0"/>
    <n v="10935"/>
    <n v="1883"/>
    <n v="10596"/>
    <n v="247"/>
    <n v="53"/>
    <n v="12818"/>
    <n v="10896"/>
    <x v="132"/>
    <n v="0.85005461070369792"/>
  </r>
  <r>
    <x v="23"/>
    <s v="87249"/>
    <s v="HERNEHILL"/>
    <x v="0"/>
    <n v="3588"/>
    <n v="5636"/>
    <n v="3474"/>
    <n v="7299"/>
    <n v="117"/>
    <n v="9224"/>
    <n v="10890"/>
    <x v="133"/>
    <n v="1.1806157849089332"/>
  </r>
  <r>
    <x v="23"/>
    <s v="59241"/>
    <s v="LEICESTER"/>
    <x v="0"/>
    <n v="5341"/>
    <n v="4539"/>
    <n v="5304"/>
    <n v="3333"/>
    <n v="2009"/>
    <n v="9880"/>
    <n v="10646"/>
    <x v="134"/>
    <n v="1.0775303643724696"/>
  </r>
  <r>
    <x v="23"/>
    <s v="86122"/>
    <s v="SALISBURY"/>
    <x v="0"/>
    <n v="4207"/>
    <n v="3968"/>
    <n v="5174"/>
    <n v="3793"/>
    <n v="1632"/>
    <n v="8175"/>
    <n v="10599"/>
    <x v="135"/>
    <n v="1.2965137614678899"/>
  </r>
  <r>
    <x v="23"/>
    <s v="17033"/>
    <s v="SHIPLEY"/>
    <x v="0"/>
    <n v="3422"/>
    <n v="3713"/>
    <n v="3455"/>
    <n v="6634"/>
    <n v="459"/>
    <n v="7135"/>
    <n v="10548"/>
    <x v="136"/>
    <n v="1.4783461807988787"/>
  </r>
  <r>
    <x v="23"/>
    <s v="87114"/>
    <s v="STAINES"/>
    <x v="0"/>
    <n v="2721"/>
    <n v="3850"/>
    <n v="3933"/>
    <n v="4060"/>
    <n v="2484"/>
    <n v="6571"/>
    <n v="10477"/>
    <x v="137"/>
    <n v="1.5944300715264039"/>
  </r>
  <r>
    <x v="23"/>
    <s v="88221"/>
    <s v="LEWES"/>
    <x v="0"/>
    <n v="3241"/>
    <n v="2531"/>
    <n v="4056"/>
    <n v="6039"/>
    <n v="364"/>
    <n v="5772"/>
    <n v="10459"/>
    <x v="138"/>
    <n v="1.8120235620235621"/>
  </r>
  <r>
    <x v="23"/>
    <s v="35136"/>
    <s v="WIGAN NW"/>
    <x v="0"/>
    <n v="4086"/>
    <n v="4542"/>
    <n v="5191"/>
    <n v="3948"/>
    <n v="1262"/>
    <n v="8628"/>
    <n v="10401"/>
    <x v="139"/>
    <n v="1.2054937413073714"/>
  </r>
  <r>
    <x v="34"/>
    <s v="06211"/>
    <s v="DALMUIR"/>
    <x v="0"/>
    <n v="3324"/>
    <n v="5945"/>
    <n v="3386"/>
    <n v="5037"/>
    <n v="1906"/>
    <n v="9269"/>
    <n v="10329"/>
    <x v="140"/>
    <n v="1.1143596936023303"/>
  </r>
  <r>
    <x v="23"/>
    <s v="32563"/>
    <s v="CHEADLE H"/>
    <x v="0"/>
    <n v="10529"/>
    <n v="5709"/>
    <n v="6891"/>
    <n v="3420"/>
    <n v="3"/>
    <n v="16238"/>
    <n v="10314"/>
    <x v="141"/>
    <n v="0.63517674590466811"/>
  </r>
  <r>
    <x v="1"/>
    <s v="65823"/>
    <s v="GALTON JN"/>
    <x v="0"/>
    <n v="6840"/>
    <n v="8029"/>
    <n v="5923"/>
    <n v="4376"/>
    <n v="10"/>
    <n v="14869"/>
    <n v="10309"/>
    <x v="142"/>
    <n v="0.69332167597013916"/>
  </r>
  <r>
    <x v="23"/>
    <s v="53231"/>
    <s v="WOOLMRGRN"/>
    <x v="0"/>
    <n v="3088"/>
    <n v="4899"/>
    <n v="2834"/>
    <n v="7399"/>
    <n v="25"/>
    <n v="7987"/>
    <n v="10258"/>
    <x v="143"/>
    <n v="1.2843370477025167"/>
  </r>
  <r>
    <x v="23"/>
    <s v="68089"/>
    <s v="GLOUCESTR"/>
    <x v="0"/>
    <n v="4781"/>
    <n v="2849"/>
    <n v="5557"/>
    <n v="2400"/>
    <n v="2242"/>
    <n v="7630"/>
    <n v="10199"/>
    <x v="144"/>
    <n v="1.3366972477064221"/>
  </r>
  <r>
    <x v="23"/>
    <s v="83421"/>
    <s v="EXETSTDAV"/>
    <x v="0"/>
    <n v="3788"/>
    <n v="3754"/>
    <n v="4918"/>
    <n v="2742"/>
    <n v="2517"/>
    <n v="7542"/>
    <n v="10177"/>
    <x v="145"/>
    <n v="1.3493768231238399"/>
  </r>
  <r>
    <x v="23"/>
    <s v="89446"/>
    <s v="CANTBURYW"/>
    <x v="0"/>
    <n v="7282"/>
    <n v="3115"/>
    <n v="6907"/>
    <n v="3037"/>
    <n v="97"/>
    <n v="10397"/>
    <n v="10041"/>
    <x v="146"/>
    <n v="0.96575935365970955"/>
  </r>
  <r>
    <x v="11"/>
    <s v="29150"/>
    <s v="BLACKBURN"/>
    <x v="0"/>
    <n v="5635"/>
    <n v="5016"/>
    <n v="6224"/>
    <n v="2271"/>
    <n v="1514"/>
    <n v="10651"/>
    <n v="10009"/>
    <x v="147"/>
    <n v="0.93972396958032112"/>
  </r>
  <r>
    <x v="23"/>
    <s v="86241"/>
    <s v="FAREHAM"/>
    <x v="0"/>
    <n v="3392"/>
    <n v="4214"/>
    <n v="4074"/>
    <n v="5336"/>
    <n v="595"/>
    <n v="7606"/>
    <n v="10005"/>
    <x v="148"/>
    <n v="1.3154088877202208"/>
  </r>
  <r>
    <x v="23"/>
    <s v="69424"/>
    <s v="BANBURY"/>
    <x v="0"/>
    <n v="4827"/>
    <n v="5065"/>
    <n v="5211"/>
    <n v="3434"/>
    <n v="1285"/>
    <n v="9892"/>
    <n v="9930"/>
    <x v="149"/>
    <n v="1.0038414880711686"/>
  </r>
  <r>
    <x v="12"/>
    <s v="31033"/>
    <s v="ROCHDALE"/>
    <x v="0"/>
    <n v="5049"/>
    <n v="4572"/>
    <n v="5104"/>
    <n v="4152"/>
    <n v="664"/>
    <n v="9621"/>
    <n v="9920"/>
    <x v="150"/>
    <n v="1.0310778505352873"/>
  </r>
  <r>
    <x v="3"/>
    <s v="25316"/>
    <s v="MEDOWHALL"/>
    <x v="0"/>
    <n v="5433"/>
    <n v="3613"/>
    <n v="5020"/>
    <n v="4507"/>
    <n v="329"/>
    <n v="9046"/>
    <n v="9856"/>
    <x v="151"/>
    <n v="1.0895423391554278"/>
  </r>
  <r>
    <x v="23"/>
    <s v="54001"/>
    <s v="POTTRSBAR"/>
    <x v="0"/>
    <n v="4348"/>
    <n v="5038"/>
    <n v="5182"/>
    <n v="4299"/>
    <n v="315"/>
    <n v="9386"/>
    <n v="9796"/>
    <x v="152"/>
    <n v="1.0436820796931601"/>
  </r>
  <r>
    <x v="23"/>
    <s v="01100"/>
    <s v="INVERNESS"/>
    <x v="0"/>
    <n v="4068"/>
    <n v="3866"/>
    <n v="4405"/>
    <n v="4146"/>
    <n v="1231"/>
    <n v="7934"/>
    <n v="9782"/>
    <x v="153"/>
    <n v="1.2329216032266197"/>
  </r>
  <r>
    <x v="23"/>
    <s v="88254"/>
    <s v="EASTBOURN"/>
    <x v="0"/>
    <n v="4361"/>
    <n v="4817"/>
    <n v="4010"/>
    <n v="2534"/>
    <n v="3163"/>
    <n v="9178"/>
    <n v="9707"/>
    <x v="154"/>
    <n v="1.0576378295925037"/>
  </r>
  <r>
    <x v="23"/>
    <s v="48231"/>
    <s v="NORWICH"/>
    <x v="0"/>
    <n v="5962"/>
    <n v="3608"/>
    <n v="6204"/>
    <n v="1236"/>
    <n v="2250"/>
    <n v="9570"/>
    <n v="9690"/>
    <x v="155"/>
    <n v="1.0125391849529781"/>
  </r>
  <r>
    <x v="23"/>
    <s v="03331"/>
    <s v="INVRKEITH"/>
    <x v="0"/>
    <n v="4677"/>
    <n v="2887"/>
    <n v="5507"/>
    <n v="3597"/>
    <n v="354"/>
    <n v="7564"/>
    <n v="9458"/>
    <x v="156"/>
    <n v="1.2503966155473294"/>
  </r>
  <r>
    <x v="35"/>
    <s v="15866"/>
    <s v="DARLINGTN"/>
    <x v="0"/>
    <n v="3446"/>
    <n v="3739"/>
    <n v="4235"/>
    <n v="3495"/>
    <n v="1669"/>
    <n v="7185"/>
    <n v="9399"/>
    <x v="157"/>
    <n v="1.3081419624217119"/>
  </r>
  <r>
    <x v="23"/>
    <s v="03102"/>
    <s v="PITLOCHRY"/>
    <x v="0"/>
    <n v="3304"/>
    <n v="5896"/>
    <n v="3692"/>
    <n v="5558"/>
    <n v="44"/>
    <n v="9200"/>
    <n v="9294"/>
    <x v="158"/>
    <n v="1.0102173913043477"/>
  </r>
  <r>
    <x v="23"/>
    <s v="53104"/>
    <s v="LETCHWRTH"/>
    <x v="0"/>
    <n v="3504"/>
    <n v="5976"/>
    <n v="3690"/>
    <n v="4681"/>
    <n v="852"/>
    <n v="9480"/>
    <n v="9223"/>
    <x v="159"/>
    <n v="0.97289029535864979"/>
  </r>
  <r>
    <x v="23"/>
    <s v="89611"/>
    <s v="DOVER PRY"/>
    <x v="0"/>
    <n v="3210"/>
    <n v="1837"/>
    <n v="4542"/>
    <n v="882"/>
    <n v="3769"/>
    <n v="5047"/>
    <n v="9193"/>
    <x v="160"/>
    <n v="1.821478105805429"/>
  </r>
  <r>
    <x v="23"/>
    <s v="67116"/>
    <s v="WOSTER SH"/>
    <x v="0"/>
    <n v="3253"/>
    <n v="2956"/>
    <n v="4223"/>
    <n v="2432"/>
    <n v="2535"/>
    <n v="6209"/>
    <n v="9190"/>
    <x v="161"/>
    <n v="1.4801095184409727"/>
  </r>
  <r>
    <x v="23"/>
    <s v="07466"/>
    <s v="MOTHERWEL"/>
    <x v="0"/>
    <n v="3580"/>
    <n v="4687"/>
    <n v="3525"/>
    <n v="4206"/>
    <n v="1428"/>
    <n v="8267"/>
    <n v="9159"/>
    <x v="162"/>
    <n v="1.1078988750453611"/>
  </r>
  <r>
    <x v="23"/>
    <s v="51815"/>
    <s v="CHESHUNT"/>
    <x v="0"/>
    <n v="3689"/>
    <n v="4587"/>
    <n v="3713"/>
    <n v="4493"/>
    <n v="934"/>
    <n v="8276"/>
    <n v="9140"/>
    <x v="163"/>
    <n v="1.1043982600289994"/>
  </r>
  <r>
    <x v="23"/>
    <s v="06058"/>
    <s v="CRNLARICH"/>
    <x v="0"/>
    <n v="3088"/>
    <n v="4182"/>
    <n v="3694"/>
    <n v="2624"/>
    <n v="2810"/>
    <n v="7270"/>
    <n v="9128"/>
    <x v="164"/>
    <n v="1.2555708390646492"/>
  </r>
  <r>
    <x v="11"/>
    <s v="30164"/>
    <s v="EUXTON JN"/>
    <x v="0"/>
    <n v="5295"/>
    <n v="4816"/>
    <n v="4844"/>
    <n v="4265"/>
    <n v="5"/>
    <n v="10111"/>
    <n v="9114"/>
    <x v="165"/>
    <n v="0.90139452081891014"/>
  </r>
  <r>
    <x v="23"/>
    <s v="73499"/>
    <s v="GERRARDSX"/>
    <x v="0"/>
    <n v="3913"/>
    <n v="3481"/>
    <n v="3739"/>
    <n v="4004"/>
    <n v="1357"/>
    <n v="7394"/>
    <n v="9100"/>
    <x v="166"/>
    <n v="1.230727616986746"/>
  </r>
  <r>
    <x v="23"/>
    <s v="73822"/>
    <s v="SLOUGH"/>
    <x v="0"/>
    <n v="5605"/>
    <n v="5984"/>
    <n v="4415"/>
    <n v="4207"/>
    <n v="457"/>
    <n v="11589"/>
    <n v="9079"/>
    <x v="167"/>
    <n v="0.78341530761929412"/>
  </r>
  <r>
    <x v="23"/>
    <s v="63630"/>
    <s v="ST PANCRAS INTERNATIONAL (MML)"/>
    <x v="0"/>
    <n v="2823"/>
    <n v="3234"/>
    <n v="3208"/>
    <n v="1753"/>
    <n v="4044"/>
    <n v="6057"/>
    <n v="9005"/>
    <x v="168"/>
    <n v="1.4867095922073634"/>
  </r>
  <r>
    <x v="23"/>
    <s v="70411"/>
    <s v="TRING"/>
    <x v="0"/>
    <n v="3311"/>
    <n v="4989"/>
    <n v="3999"/>
    <n v="3334"/>
    <n v="1661"/>
    <n v="8300"/>
    <n v="8994"/>
    <x v="169"/>
    <n v="1.0836144578313254"/>
  </r>
  <r>
    <x v="3"/>
    <s v="25705"/>
    <s v="DORESTNJN"/>
    <x v="0"/>
    <n v="3099"/>
    <n v="3076"/>
    <n v="2571"/>
    <n v="6326"/>
    <n v="7"/>
    <n v="6175"/>
    <n v="8904"/>
    <x v="170"/>
    <n v="1.4419433198380567"/>
  </r>
  <r>
    <x v="23"/>
    <s v="09531"/>
    <s v="SKIPTON"/>
    <x v="0"/>
    <n v="3412"/>
    <n v="5431"/>
    <n v="3738"/>
    <n v="2270"/>
    <n v="2888"/>
    <n v="8843"/>
    <n v="8896"/>
    <x v="171"/>
    <n v="1.0059934411398848"/>
  </r>
  <r>
    <x v="23"/>
    <s v="87651"/>
    <s v="W CROYDON"/>
    <x v="0"/>
    <n v="2739"/>
    <n v="3538"/>
    <n v="2707"/>
    <n v="3394"/>
    <n v="2784"/>
    <n v="6277"/>
    <n v="8885"/>
    <x v="172"/>
    <n v="1.4154851043492114"/>
  </r>
  <r>
    <x v="23"/>
    <s v="86499"/>
    <s v="ST DENYS"/>
    <x v="0"/>
    <n v="2768"/>
    <n v="3083"/>
    <n v="4622"/>
    <n v="4138"/>
    <n v="57"/>
    <n v="5851"/>
    <n v="8817"/>
    <x v="173"/>
    <n v="1.5069218936933857"/>
  </r>
  <r>
    <x v="23"/>
    <s v="73663"/>
    <s v="SOUTHALL"/>
    <x v="0"/>
    <n v="5736"/>
    <n v="8778"/>
    <n v="3661"/>
    <n v="5064"/>
    <n v="85"/>
    <n v="14514"/>
    <n v="8810"/>
    <x v="174"/>
    <n v="0.60700013779798812"/>
  </r>
  <r>
    <x v="23"/>
    <s v="86083"/>
    <s v="WINCHESTR"/>
    <x v="0"/>
    <n v="6570"/>
    <n v="3113"/>
    <n v="6900"/>
    <n v="1709"/>
    <n v="177"/>
    <n v="9683"/>
    <n v="8786"/>
    <x v="175"/>
    <n v="0.90736342042755347"/>
  </r>
  <r>
    <x v="6"/>
    <s v="88403"/>
    <s v="CANNON ST"/>
    <x v="0"/>
    <n v="1388"/>
    <n v="1822"/>
    <n v="1884"/>
    <n v="1112"/>
    <n v="5773"/>
    <n v="3210"/>
    <n v="8769"/>
    <x v="176"/>
    <n v="2.7317757009345796"/>
  </r>
  <r>
    <x v="23"/>
    <s v="13154"/>
    <s v="PELAWT&amp;WM"/>
    <x v="0"/>
    <n v="8725"/>
    <n v="2875"/>
    <n v="8673"/>
    <n v="55"/>
    <n v="29"/>
    <n v="11600"/>
    <n v="8757"/>
    <x v="177"/>
    <n v="0.75491379310344831"/>
  </r>
  <r>
    <x v="23"/>
    <s v="72419"/>
    <s v="GOSPELOAK"/>
    <x v="0"/>
    <n v="4260"/>
    <n v="7440"/>
    <n v="3104"/>
    <n v="3612"/>
    <n v="2022"/>
    <n v="11700"/>
    <n v="8738"/>
    <x v="178"/>
    <n v="0.7468376068376068"/>
  </r>
  <r>
    <x v="23"/>
    <s v="86921"/>
    <s v="BOURNEMTH"/>
    <x v="0"/>
    <n v="3926"/>
    <n v="3286"/>
    <n v="4622"/>
    <n v="1542"/>
    <n v="2531"/>
    <n v="7212"/>
    <n v="8695"/>
    <x v="179"/>
    <n v="1.2056295063782585"/>
  </r>
  <r>
    <x v="23"/>
    <s v="89347"/>
    <s v="OTFORDJN"/>
    <x v="0"/>
    <n v="6032"/>
    <n v="7247"/>
    <n v="4747"/>
    <n v="3910"/>
    <n v="0"/>
    <n v="13279"/>
    <n v="8657"/>
    <x v="180"/>
    <n v="0.65193162135702987"/>
  </r>
  <r>
    <x v="23"/>
    <s v="07981"/>
    <s v="LOCKERBIE"/>
    <x v="0"/>
    <n v="6590"/>
    <n v="6109"/>
    <n v="6172"/>
    <n v="1414"/>
    <n v="1060"/>
    <n v="12699"/>
    <n v="8646"/>
    <x v="181"/>
    <n v="0.68084101110323647"/>
  </r>
  <r>
    <x v="23"/>
    <s v="87681"/>
    <s v="EPSOM"/>
    <x v="0"/>
    <n v="3323"/>
    <n v="4199"/>
    <n v="3429"/>
    <n v="1722"/>
    <n v="3464"/>
    <n v="7522"/>
    <n v="8615"/>
    <x v="182"/>
    <n v="1.145307099175751"/>
  </r>
  <r>
    <x v="23"/>
    <s v="66409"/>
    <s v="BHAMSNOWH"/>
    <x v="0"/>
    <n v="5909"/>
    <n v="7821"/>
    <n v="3888"/>
    <n v="2043"/>
    <n v="2659"/>
    <n v="13730"/>
    <n v="8590"/>
    <x v="183"/>
    <n v="0.62563729060451567"/>
  </r>
  <r>
    <x v="23"/>
    <s v="74005"/>
    <s v="MAIDENHED"/>
    <x v="0"/>
    <n v="4599"/>
    <n v="5927"/>
    <n v="3694"/>
    <n v="3551"/>
    <n v="1309"/>
    <n v="10526"/>
    <n v="8554"/>
    <x v="184"/>
    <n v="0.81265437963138898"/>
  </r>
  <r>
    <x v="23"/>
    <s v="35531"/>
    <s v="WARRTN BQ"/>
    <x v="0"/>
    <n v="5000"/>
    <n v="4445"/>
    <n v="4963"/>
    <n v="3253"/>
    <n v="337"/>
    <n v="9445"/>
    <n v="8553"/>
    <x v="185"/>
    <n v="0.90555849655902598"/>
  </r>
  <r>
    <x v="23"/>
    <s v="73503"/>
    <s v="H WYCOMBE"/>
    <x v="0"/>
    <n v="4012"/>
    <n v="4267"/>
    <n v="3586"/>
    <n v="4483"/>
    <n v="475"/>
    <n v="8279"/>
    <n v="8544"/>
    <x v="186"/>
    <n v="1.0320086967025004"/>
  </r>
  <r>
    <x v="12"/>
    <s v="31521"/>
    <s v="SALFORD C"/>
    <x v="0"/>
    <n v="4439"/>
    <n v="5927"/>
    <n v="3538"/>
    <n v="4163"/>
    <n v="779"/>
    <n v="10366"/>
    <n v="8480"/>
    <x v="187"/>
    <n v="0.81805903916650591"/>
  </r>
  <r>
    <x v="23"/>
    <s v="87975"/>
    <s v="PRESTONPK"/>
    <x v="0"/>
    <n v="4159"/>
    <n v="7059"/>
    <n v="3055"/>
    <n v="5130"/>
    <n v="176"/>
    <n v="11218"/>
    <n v="8361"/>
    <x v="188"/>
    <n v="0.74532002139418796"/>
  </r>
  <r>
    <x v="23"/>
    <s v="04111"/>
    <s v="MIDCLDRJN"/>
    <x v="0"/>
    <n v="5164"/>
    <n v="3271"/>
    <n v="5345"/>
    <n v="3009"/>
    <n v="0"/>
    <n v="8435"/>
    <n v="8354"/>
    <x v="189"/>
    <n v="0.99039715471250744"/>
  </r>
  <r>
    <x v="23"/>
    <s v="82101"/>
    <s v="WESTBURYW"/>
    <x v="0"/>
    <n v="4006"/>
    <n v="4031"/>
    <n v="4341"/>
    <n v="1806"/>
    <n v="2147"/>
    <n v="8037"/>
    <n v="8294"/>
    <x v="190"/>
    <n v="1.0319771058852807"/>
  </r>
  <r>
    <x v="23"/>
    <s v="62201"/>
    <s v="FLITWICK"/>
    <x v="0"/>
    <n v="5741"/>
    <n v="4231"/>
    <n v="5625"/>
    <n v="2528"/>
    <n v="33"/>
    <n v="9972"/>
    <n v="8186"/>
    <x v="191"/>
    <n v="0.82089851584436424"/>
  </r>
  <r>
    <x v="23"/>
    <s v="89144"/>
    <s v="SITTINGBN"/>
    <x v="0"/>
    <n v="4707"/>
    <n v="4936"/>
    <n v="4158"/>
    <n v="2713"/>
    <n v="1285"/>
    <n v="9643"/>
    <n v="8156"/>
    <x v="192"/>
    <n v="0.84579487711293166"/>
  </r>
  <r>
    <x v="12"/>
    <s v="32515"/>
    <s v="SLADELNJN"/>
    <x v="0"/>
    <n v="2944"/>
    <n v="3484"/>
    <n v="2768"/>
    <n v="5331"/>
    <n v="0"/>
    <n v="6428"/>
    <n v="8099"/>
    <x v="193"/>
    <n v="1.2599564405724952"/>
  </r>
  <r>
    <x v="23"/>
    <s v="87901"/>
    <s v="STOATSNJN"/>
    <x v="0"/>
    <n v="4183"/>
    <n v="5552"/>
    <n v="4185"/>
    <n v="3798"/>
    <n v="65"/>
    <n v="9735"/>
    <n v="8048"/>
    <x v="194"/>
    <n v="0.82670775552131481"/>
  </r>
  <r>
    <x v="23"/>
    <s v="84139"/>
    <s v="PLYMOUTH"/>
    <x v="0"/>
    <n v="3629"/>
    <n v="3662"/>
    <n v="4261"/>
    <n v="1404"/>
    <n v="2350"/>
    <n v="7291"/>
    <n v="8015"/>
    <x v="195"/>
    <n v="1.0993005074749691"/>
  </r>
  <r>
    <x v="23"/>
    <s v="86321"/>
    <s v="FRATTON"/>
    <x v="0"/>
    <n v="2214"/>
    <n v="2877"/>
    <n v="3282"/>
    <n v="2402"/>
    <n v="2140"/>
    <n v="5091"/>
    <n v="7824"/>
    <x v="196"/>
    <n v="1.5368296994696524"/>
  </r>
  <r>
    <x v="23"/>
    <s v="03054"/>
    <s v="DUNDEE"/>
    <x v="0"/>
    <n v="5903"/>
    <n v="4102"/>
    <n v="5470"/>
    <n v="1498"/>
    <n v="841"/>
    <n v="10005"/>
    <n v="7809"/>
    <x v="197"/>
    <n v="0.78050974512743632"/>
  </r>
  <r>
    <x v="18"/>
    <s v="52739"/>
    <s v="BETHNALGN"/>
    <x v="0"/>
    <n v="4320"/>
    <n v="8167"/>
    <n v="2461"/>
    <n v="5313"/>
    <n v="33"/>
    <n v="12487"/>
    <n v="7807"/>
    <x v="198"/>
    <n v="0.62521021862737247"/>
  </r>
  <r>
    <x v="23"/>
    <s v="70320"/>
    <s v="LEDBURNJN"/>
    <x v="0"/>
    <n v="2129"/>
    <n v="3374"/>
    <n v="3760"/>
    <n v="3944"/>
    <n v="8"/>
    <n v="5503"/>
    <n v="7712"/>
    <x v="199"/>
    <n v="1.4014174086861713"/>
  </r>
  <r>
    <x v="23"/>
    <s v="65933"/>
    <s v="STOURBDGJ"/>
    <x v="0"/>
    <n v="2625"/>
    <n v="2371"/>
    <n v="3508"/>
    <n v="1408"/>
    <n v="2785"/>
    <n v="4996"/>
    <n v="7701"/>
    <x v="200"/>
    <n v="1.5414331465172137"/>
  </r>
  <r>
    <x v="23"/>
    <s v="07140"/>
    <s v="PAISLEYGS"/>
    <x v="0"/>
    <n v="4677"/>
    <n v="3588"/>
    <n v="4791"/>
    <n v="2709"/>
    <n v="197"/>
    <n v="8265"/>
    <n v="7697"/>
    <x v="201"/>
    <n v="0.93127646702964306"/>
  </r>
  <r>
    <x v="23"/>
    <s v="73251"/>
    <s v="ACTONWEST"/>
    <x v="0"/>
    <n v="1765"/>
    <n v="2541"/>
    <n v="2502"/>
    <n v="5149"/>
    <n v="30"/>
    <n v="4306"/>
    <n v="7681"/>
    <x v="202"/>
    <n v="1.7837900603808639"/>
  </r>
  <r>
    <x v="25"/>
    <s v="72017"/>
    <s v="HAR&amp;WLDDC"/>
    <x v="0"/>
    <n v="2437"/>
    <n v="2095"/>
    <n v="2274"/>
    <n v="5223"/>
    <n v="174"/>
    <n v="4532"/>
    <n v="7671"/>
    <x v="203"/>
    <n v="1.6926301853486319"/>
  </r>
  <r>
    <x v="23"/>
    <s v="47412"/>
    <s v="BISHSTORT"/>
    <x v="0"/>
    <n v="4210"/>
    <n v="3417"/>
    <n v="4230"/>
    <n v="2963"/>
    <n v="472"/>
    <n v="7627"/>
    <n v="7665"/>
    <x v="204"/>
    <n v="1.0049822997246625"/>
  </r>
  <r>
    <x v="23"/>
    <s v="63633"/>
    <s v="FARGDNTLK"/>
    <x v="0"/>
    <n v="10727"/>
    <n v="24229"/>
    <n v="3817"/>
    <n v="3669"/>
    <n v="121"/>
    <n v="34956"/>
    <n v="7607"/>
    <x v="205"/>
    <n v="0.21761643208605103"/>
  </r>
  <r>
    <x v="23"/>
    <s v="66460"/>
    <s v="TYSELEY"/>
    <x v="0"/>
    <n v="3631"/>
    <n v="4907"/>
    <n v="3727"/>
    <n v="3868"/>
    <n v="8"/>
    <n v="8538"/>
    <n v="7603"/>
    <x v="206"/>
    <n v="0.89048957601311785"/>
  </r>
  <r>
    <x v="1"/>
    <s v="65611"/>
    <s v="STECHFORD"/>
    <x v="0"/>
    <n v="3582"/>
    <n v="4537"/>
    <n v="2106"/>
    <n v="5486"/>
    <n v="3"/>
    <n v="8119"/>
    <n v="7595"/>
    <x v="207"/>
    <n v="0.93546003202364825"/>
  </r>
  <r>
    <x v="23"/>
    <s v="88315"/>
    <s v="BECKNHMJN"/>
    <x v="0"/>
    <n v="4258"/>
    <n v="4643"/>
    <n v="3285"/>
    <n v="3909"/>
    <n v="385"/>
    <n v="8901"/>
    <n v="7579"/>
    <x v="208"/>
    <n v="0.85147736209414671"/>
  </r>
  <r>
    <x v="23"/>
    <s v="51541"/>
    <s v="WOODGRAPK"/>
    <x v="0"/>
    <n v="5604"/>
    <n v="1366"/>
    <n v="5833"/>
    <n v="1491"/>
    <n v="196"/>
    <n v="6970"/>
    <n v="7520"/>
    <x v="209"/>
    <n v="1.078909612625538"/>
  </r>
  <r>
    <x v="23"/>
    <s v="27263"/>
    <s v="CHESTRFLD"/>
    <x v="0"/>
    <n v="3558"/>
    <n v="3099"/>
    <n v="3914"/>
    <n v="3399"/>
    <n v="166"/>
    <n v="6657"/>
    <n v="7479"/>
    <x v="210"/>
    <n v="1.1234790446146914"/>
  </r>
  <r>
    <x v="15"/>
    <s v="74265"/>
    <s v="SOUTHCOTJ"/>
    <x v="0"/>
    <n v="4144"/>
    <n v="4607"/>
    <n v="2893"/>
    <n v="4549"/>
    <n v="8"/>
    <n v="8751"/>
    <n v="7450"/>
    <x v="211"/>
    <n v="0.8513312764255514"/>
  </r>
  <r>
    <x v="10"/>
    <s v="78608"/>
    <s v="PONTYCLUN"/>
    <x v="0"/>
    <n v="6112"/>
    <n v="4296"/>
    <n v="4984"/>
    <n v="2426"/>
    <n v="12"/>
    <n v="10408"/>
    <n v="7422"/>
    <x v="212"/>
    <n v="0.71310530361260571"/>
  </r>
  <r>
    <x v="23"/>
    <s v="89004"/>
    <s v="ROCHESTER"/>
    <x v="0"/>
    <n v="2987"/>
    <n v="3069"/>
    <n v="2653"/>
    <n v="4210"/>
    <n v="559"/>
    <n v="6056"/>
    <n v="7422"/>
    <x v="213"/>
    <n v="1.22556142668428"/>
  </r>
  <r>
    <x v="23"/>
    <s v="88285"/>
    <s v="HASTINGS"/>
    <x v="0"/>
    <n v="3748"/>
    <n v="3793"/>
    <n v="3097"/>
    <n v="1464"/>
    <n v="2858"/>
    <n v="7541"/>
    <n v="7419"/>
    <x v="214"/>
    <n v="0.98382177430049067"/>
  </r>
  <r>
    <x v="23"/>
    <s v="44304"/>
    <s v="NEWARKNGT"/>
    <x v="0"/>
    <n v="10266"/>
    <n v="3092"/>
    <n v="6424"/>
    <n v="722"/>
    <n v="273"/>
    <n v="13358"/>
    <n v="7419"/>
    <x v="215"/>
    <n v="0.55539751459799369"/>
  </r>
  <r>
    <x v="23"/>
    <s v="04221"/>
    <s v="HAYMKTWJN"/>
    <x v="0"/>
    <n v="3223"/>
    <n v="3161"/>
    <n v="2323"/>
    <n v="5028"/>
    <n v="66"/>
    <n v="6384"/>
    <n v="7417"/>
    <x v="216"/>
    <n v="1.1618107769423558"/>
  </r>
  <r>
    <x v="23"/>
    <s v="44038"/>
    <s v="LINCLNCEN"/>
    <x v="0"/>
    <n v="4114"/>
    <n v="2326"/>
    <n v="4170"/>
    <n v="1478"/>
    <n v="1748"/>
    <n v="6440"/>
    <n v="7396"/>
    <x v="217"/>
    <n v="1.148447204968944"/>
  </r>
  <r>
    <x v="23"/>
    <s v="14031"/>
    <s v="SUNDERLND"/>
    <x v="0"/>
    <n v="2753"/>
    <n v="2527"/>
    <n v="4153"/>
    <n v="2579"/>
    <n v="654"/>
    <n v="5280"/>
    <n v="7386"/>
    <x v="218"/>
    <n v="1.3988636363636364"/>
  </r>
  <r>
    <x v="23"/>
    <s v="86311"/>
    <s v="PORTMTH H"/>
    <x v="0"/>
    <n v="2110"/>
    <n v="1509"/>
    <n v="2516"/>
    <n v="868"/>
    <n v="3971"/>
    <n v="3619"/>
    <n v="7355"/>
    <x v="219"/>
    <n v="2.0323293727549046"/>
  </r>
  <r>
    <x v="23"/>
    <s v="18438"/>
    <s v="DEWSBURY"/>
    <x v="0"/>
    <n v="4689"/>
    <n v="3692"/>
    <n v="3515"/>
    <n v="3800"/>
    <n v="22"/>
    <n v="8381"/>
    <n v="7337"/>
    <x v="220"/>
    <n v="0.87543252595155707"/>
  </r>
  <r>
    <x v="23"/>
    <s v="66411"/>
    <s v="BHAMOORST"/>
    <x v="0"/>
    <n v="2759"/>
    <n v="2952"/>
    <n v="2958"/>
    <n v="2695"/>
    <n v="1679"/>
    <n v="5711"/>
    <n v="7332"/>
    <x v="221"/>
    <n v="1.2838382069690071"/>
  </r>
  <r>
    <x v="23"/>
    <s v="43211"/>
    <s v="STOKE"/>
    <x v="0"/>
    <n v="4937"/>
    <n v="2664"/>
    <n v="2879"/>
    <n v="3208"/>
    <n v="1230"/>
    <n v="7601"/>
    <n v="7317"/>
    <x v="222"/>
    <n v="0.96263649519800021"/>
  </r>
  <r>
    <x v="23"/>
    <s v="45201"/>
    <s v="HUNTINGDN"/>
    <x v="0"/>
    <n v="3199"/>
    <n v="2018"/>
    <n v="5770"/>
    <n v="1470"/>
    <n v="28"/>
    <n v="5217"/>
    <n v="7268"/>
    <x v="223"/>
    <n v="1.3931378186697336"/>
  </r>
  <r>
    <x v="23"/>
    <s v="88486"/>
    <s v="SWANLEY"/>
    <x v="0"/>
    <n v="4003"/>
    <n v="5447"/>
    <n v="3826"/>
    <n v="3193"/>
    <n v="234"/>
    <n v="9450"/>
    <n v="7253"/>
    <x v="224"/>
    <n v="0.76751322751322748"/>
  </r>
  <r>
    <x v="23"/>
    <s v="88801"/>
    <s v="STROOD"/>
    <x v="0"/>
    <n v="1698"/>
    <n v="2526"/>
    <n v="2180"/>
    <n v="3431"/>
    <n v="1614"/>
    <n v="4224"/>
    <n v="7225"/>
    <x v="225"/>
    <n v="1.7104640151515151"/>
  </r>
  <r>
    <x v="23"/>
    <s v="65553"/>
    <s v="WALSALL"/>
    <x v="0"/>
    <n v="3915"/>
    <n v="2694"/>
    <n v="4732"/>
    <n v="838"/>
    <n v="1643"/>
    <n v="6609"/>
    <n v="7213"/>
    <x v="226"/>
    <n v="1.0913905280677862"/>
  </r>
  <r>
    <x v="23"/>
    <s v="86087"/>
    <s v="EASTLEIGH"/>
    <x v="0"/>
    <n v="5639"/>
    <n v="6036"/>
    <n v="4066"/>
    <n v="2321"/>
    <n v="811"/>
    <n v="11675"/>
    <n v="7198"/>
    <x v="227"/>
    <n v="0.61653104925053537"/>
  </r>
  <r>
    <x v="23"/>
    <s v="73778"/>
    <s v="LHR T 2&amp;3"/>
    <x v="0"/>
    <n v="5659"/>
    <n v="4732"/>
    <n v="5338"/>
    <n v="803"/>
    <n v="1012"/>
    <n v="10391"/>
    <n v="7153"/>
    <x v="228"/>
    <n v="0.68838417861611012"/>
  </r>
  <r>
    <x v="23"/>
    <s v="63018"/>
    <s v="NEASDNSJN"/>
    <x v="0"/>
    <n v="3307"/>
    <n v="5002"/>
    <n v="2727"/>
    <n v="4383"/>
    <n v="2"/>
    <n v="8309"/>
    <n v="7112"/>
    <x v="229"/>
    <n v="0.85593934288121309"/>
  </r>
  <r>
    <x v="6"/>
    <s v="87609"/>
    <s v="PECKHMRYE"/>
    <x v="0"/>
    <n v="3536"/>
    <n v="5103"/>
    <n v="3233"/>
    <n v="3609"/>
    <n v="218"/>
    <n v="8639"/>
    <n v="7060"/>
    <x v="230"/>
    <n v="0.81722421576571358"/>
  </r>
  <r>
    <x v="23"/>
    <s v="02015"/>
    <s v="KEITH"/>
    <x v="0"/>
    <n v="2288"/>
    <n v="5263"/>
    <n v="2636"/>
    <n v="4412"/>
    <n v="8"/>
    <n v="7551"/>
    <n v="7056"/>
    <x v="231"/>
    <n v="0.93444576877234808"/>
  </r>
  <r>
    <x v="23"/>
    <s v="18067"/>
    <s v="WAKEFLD W"/>
    <x v="0"/>
    <n v="3648"/>
    <n v="4712"/>
    <n v="2755"/>
    <n v="3854"/>
    <n v="443"/>
    <n v="8360"/>
    <n v="7052"/>
    <x v="232"/>
    <n v="0.84354066985645937"/>
  </r>
  <r>
    <x v="23"/>
    <s v="14040"/>
    <s v="STHHYLTON"/>
    <x v="0"/>
    <n v="980"/>
    <n v="319"/>
    <n v="2912"/>
    <n v="239"/>
    <n v="3870"/>
    <n v="1299"/>
    <n v="7021"/>
    <x v="233"/>
    <n v="5.4049268668206309"/>
  </r>
  <r>
    <x v="6"/>
    <s v="88409"/>
    <s v="NKENTEAST"/>
    <x v="0"/>
    <n v="2897"/>
    <n v="7570"/>
    <n v="2311"/>
    <n v="4657"/>
    <n v="21"/>
    <n v="10467"/>
    <n v="6989"/>
    <x v="234"/>
    <n v="0.66771758861182762"/>
  </r>
  <r>
    <x v="12"/>
    <s v="32111"/>
    <s v="STALYBDGE"/>
    <x v="0"/>
    <n v="1926"/>
    <n v="1722"/>
    <n v="3042"/>
    <n v="3725"/>
    <n v="220"/>
    <n v="3648"/>
    <n v="6987"/>
    <x v="235"/>
    <n v="1.915296052631579"/>
  </r>
  <r>
    <x v="23"/>
    <s v="44421"/>
    <s v="GRANTHAM"/>
    <x v="0"/>
    <n v="4540"/>
    <n v="2153"/>
    <n v="4532"/>
    <n v="2156"/>
    <n v="274"/>
    <n v="6693"/>
    <n v="6962"/>
    <x v="236"/>
    <n v="1.0401912445838937"/>
  </r>
  <r>
    <x v="23"/>
    <s v="73420"/>
    <s v="S RUISLIP"/>
    <x v="0"/>
    <n v="2075"/>
    <n v="2109"/>
    <n v="2461"/>
    <n v="4448"/>
    <n v="19"/>
    <n v="4184"/>
    <n v="6928"/>
    <x v="237"/>
    <n v="1.655831739961759"/>
  </r>
  <r>
    <x v="23"/>
    <s v="69502"/>
    <s v="BICESTNTH"/>
    <x v="0"/>
    <n v="7092"/>
    <n v="3672"/>
    <n v="5257"/>
    <n v="1254"/>
    <n v="361"/>
    <n v="10764"/>
    <n v="6872"/>
    <x v="238"/>
    <n v="0.63842437755481229"/>
  </r>
  <r>
    <x v="15"/>
    <s v="74322"/>
    <s v="DIDCOT NJ"/>
    <x v="0"/>
    <n v="1912"/>
    <n v="3520"/>
    <n v="2687"/>
    <n v="4102"/>
    <n v="1"/>
    <n v="5432"/>
    <n v="6790"/>
    <x v="239"/>
    <n v="1.25"/>
  </r>
  <r>
    <x v="23"/>
    <s v="31620"/>
    <s v="BOLTON"/>
    <x v="0"/>
    <n v="5432"/>
    <n v="3337"/>
    <n v="3902"/>
    <n v="2728"/>
    <n v="146"/>
    <n v="8769"/>
    <n v="6776"/>
    <x v="240"/>
    <n v="0.7727220891777854"/>
  </r>
  <r>
    <x v="23"/>
    <s v="87959"/>
    <s v="ARUNDELJN"/>
    <x v="0"/>
    <n v="2832"/>
    <n v="2697"/>
    <n v="2269"/>
    <n v="4491"/>
    <n v="14"/>
    <n v="5529"/>
    <n v="6774"/>
    <x v="241"/>
    <n v="1.2251763429191536"/>
  </r>
  <r>
    <x v="26"/>
    <s v="81109"/>
    <s v="BRISPKWAY"/>
    <x v="0"/>
    <n v="2110"/>
    <n v="2657"/>
    <n v="3239"/>
    <n v="2492"/>
    <n v="1004"/>
    <n v="4767"/>
    <n v="6735"/>
    <x v="242"/>
    <n v="1.4128382630585274"/>
  </r>
  <r>
    <x v="23"/>
    <s v="67195"/>
    <s v="WOSTERFST"/>
    <x v="0"/>
    <n v="2022"/>
    <n v="2283"/>
    <n v="2062"/>
    <n v="1934"/>
    <n v="2688"/>
    <n v="4305"/>
    <n v="6684"/>
    <x v="243"/>
    <n v="1.5526132404181185"/>
  </r>
  <r>
    <x v="10"/>
    <s v="78451"/>
    <s v="CDFQUEENS"/>
    <x v="0"/>
    <n v="2660"/>
    <n v="2888"/>
    <n v="2294"/>
    <n v="3786"/>
    <n v="548"/>
    <n v="5548"/>
    <n v="6628"/>
    <x v="244"/>
    <n v="1.1946647440519107"/>
  </r>
  <r>
    <x v="23"/>
    <s v="69003"/>
    <s v="AMINGTON JUNCTION"/>
    <x v="0"/>
    <n v="4871"/>
    <n v="2943"/>
    <n v="5913"/>
    <n v="706"/>
    <n v="0"/>
    <n v="7814"/>
    <n v="6619"/>
    <x v="245"/>
    <n v="0.84706936268236499"/>
  </r>
  <r>
    <x v="23"/>
    <s v="01144"/>
    <s v="AVIEMORE"/>
    <x v="0"/>
    <n v="2678"/>
    <n v="4269"/>
    <n v="2909"/>
    <n v="3650"/>
    <n v="15"/>
    <n v="6947"/>
    <n v="6574"/>
    <x v="246"/>
    <n v="0.9463077587447819"/>
  </r>
  <r>
    <x v="23"/>
    <s v="32530"/>
    <s v="MANINTAPT"/>
    <x v="0"/>
    <n v="1820"/>
    <n v="1823"/>
    <n v="2196"/>
    <n v="886"/>
    <n v="3475"/>
    <n v="3643"/>
    <n v="6557"/>
    <x v="247"/>
    <n v="1.7998902003842987"/>
  </r>
  <r>
    <x v="23"/>
    <s v="76076"/>
    <s v="AWRE JCT"/>
    <x v="0"/>
    <n v="5891"/>
    <n v="743"/>
    <n v="6324"/>
    <n v="224"/>
    <n v="5"/>
    <n v="6634"/>
    <n v="6553"/>
    <x v="248"/>
    <n v="0.98779017184202589"/>
  </r>
  <r>
    <x v="7"/>
    <s v="42302"/>
    <s v="MADELEY"/>
    <x v="0"/>
    <n v="9033"/>
    <n v="6257"/>
    <n v="4752"/>
    <n v="1770"/>
    <n v="8"/>
    <n v="15290"/>
    <n v="6530"/>
    <x v="249"/>
    <n v="0.42707652060170048"/>
  </r>
  <r>
    <x v="23"/>
    <s v="30021"/>
    <s v="BPOOL NTH"/>
    <x v="0"/>
    <n v="3434"/>
    <n v="3387"/>
    <n v="3822"/>
    <n v="495"/>
    <n v="2211"/>
    <n v="6821"/>
    <n v="6528"/>
    <x v="250"/>
    <n v="0.9570444216390559"/>
  </r>
  <r>
    <x v="23"/>
    <s v="86901"/>
    <s v="BROCKNHST"/>
    <x v="0"/>
    <n v="6052"/>
    <n v="3094"/>
    <n v="5103"/>
    <n v="1077"/>
    <n v="309"/>
    <n v="9146"/>
    <n v="6489"/>
    <x v="251"/>
    <n v="0.7094904876448721"/>
  </r>
  <r>
    <x v="23"/>
    <s v="66433"/>
    <s v="DORRIDGE"/>
    <x v="0"/>
    <n v="1901"/>
    <n v="1898"/>
    <n v="2359"/>
    <n v="1789"/>
    <n v="2335"/>
    <n v="3799"/>
    <n v="6483"/>
    <x v="252"/>
    <n v="1.7065017109765728"/>
  </r>
  <r>
    <x v="23"/>
    <s v="86069"/>
    <s v="WORTINGJN"/>
    <x v="0"/>
    <n v="8258"/>
    <n v="5296"/>
    <n v="5326"/>
    <n v="1150"/>
    <n v="4"/>
    <n v="13554"/>
    <n v="6480"/>
    <x v="253"/>
    <n v="0.47808764940239046"/>
  </r>
  <r>
    <x v="23"/>
    <s v="34009"/>
    <s v="EARLES SB"/>
    <x v="0"/>
    <n v="4359"/>
    <n v="7314"/>
    <n v="3350"/>
    <n v="3105"/>
    <n v="9"/>
    <n v="11673"/>
    <n v="6464"/>
    <x v="254"/>
    <n v="0.55375653216825149"/>
  </r>
  <r>
    <x v="23"/>
    <s v="89475"/>
    <s v="MARGATE"/>
    <x v="0"/>
    <n v="4839"/>
    <n v="6426"/>
    <n v="3826"/>
    <n v="1410"/>
    <n v="1131"/>
    <n v="11265"/>
    <n v="6367"/>
    <x v="255"/>
    <n v="0.56520195295162001"/>
  </r>
  <r>
    <x v="23"/>
    <s v="51722"/>
    <s v="BROXBOURN"/>
    <x v="0"/>
    <n v="1593"/>
    <n v="2567"/>
    <n v="2603"/>
    <n v="3291"/>
    <n v="469"/>
    <n v="4160"/>
    <n v="6363"/>
    <x v="256"/>
    <n v="1.5295673076923078"/>
  </r>
  <r>
    <x v="23"/>
    <s v="41130"/>
    <s v="WREXHMGEN"/>
    <x v="0"/>
    <n v="3814"/>
    <n v="3213"/>
    <n v="3635"/>
    <n v="1307"/>
    <n v="1413"/>
    <n v="7027"/>
    <n v="6355"/>
    <x v="257"/>
    <n v="0.90436886295716523"/>
  </r>
  <r>
    <x v="27"/>
    <s v="88721"/>
    <s v="GRAVESEND"/>
    <x v="0"/>
    <n v="2153"/>
    <n v="2879"/>
    <n v="1655"/>
    <n v="3095"/>
    <n v="1600"/>
    <n v="5032"/>
    <n v="6350"/>
    <x v="258"/>
    <n v="1.2619236883942766"/>
  </r>
  <r>
    <x v="23"/>
    <s v="17055"/>
    <s v="ILKLEY"/>
    <x v="0"/>
    <n v="3237"/>
    <n v="2334"/>
    <n v="3246"/>
    <n v="463"/>
    <n v="2640"/>
    <n v="5571"/>
    <n v="6349"/>
    <x v="259"/>
    <n v="1.1396517680847245"/>
  </r>
  <r>
    <x v="23"/>
    <s v="74816"/>
    <s v="BEDWYN"/>
    <x v="0"/>
    <n v="2576"/>
    <n v="2270"/>
    <n v="2422"/>
    <n v="1394"/>
    <n v="2530"/>
    <n v="4846"/>
    <n v="6346"/>
    <x v="260"/>
    <n v="1.309533635988444"/>
  </r>
  <r>
    <x v="23"/>
    <s v="25710"/>
    <s v="TOTLEYTUN"/>
    <x v="0"/>
    <n v="3296"/>
    <n v="6165"/>
    <n v="3055"/>
    <n v="3282"/>
    <n v="0"/>
    <n v="9461"/>
    <n v="6337"/>
    <x v="261"/>
    <n v="0.6698023464750027"/>
  </r>
  <r>
    <x v="23"/>
    <s v="07413"/>
    <s v="NEWTON WEST JN"/>
    <x v="0"/>
    <n v="1682"/>
    <n v="2346"/>
    <n v="1629"/>
    <n v="4678"/>
    <n v="16"/>
    <n v="4028"/>
    <n v="6323"/>
    <x v="262"/>
    <n v="1.5697616683217477"/>
  </r>
  <r>
    <x v="23"/>
    <s v="49014"/>
    <s v="STOWMARKT"/>
    <x v="0"/>
    <n v="4512"/>
    <n v="4436"/>
    <n v="3253"/>
    <n v="2936"/>
    <n v="113"/>
    <n v="8948"/>
    <n v="6302"/>
    <x v="263"/>
    <n v="0.70429146177916857"/>
  </r>
  <r>
    <x v="23"/>
    <s v="86101"/>
    <s v="ROMSEY"/>
    <x v="0"/>
    <n v="3734"/>
    <n v="2152"/>
    <n v="3915"/>
    <n v="1406"/>
    <n v="928"/>
    <n v="5886"/>
    <n v="6249"/>
    <x v="264"/>
    <n v="1.061671763506626"/>
  </r>
  <r>
    <x v="23"/>
    <s v="88329"/>
    <s v="HAYES"/>
    <x v="0"/>
    <n v="1406"/>
    <n v="3117"/>
    <n v="1401"/>
    <n v="437"/>
    <n v="4399"/>
    <n v="4523"/>
    <n v="6237"/>
    <x v="265"/>
    <n v="1.3789520229935883"/>
  </r>
  <r>
    <x v="23"/>
    <s v="07975"/>
    <s v="BEATOKSUM"/>
    <x v="0"/>
    <n v="3786"/>
    <n v="4204"/>
    <n v="4834"/>
    <n v="1367"/>
    <n v="0"/>
    <n v="7990"/>
    <n v="6201"/>
    <x v="266"/>
    <n v="0.77609511889862326"/>
  </r>
  <r>
    <x v="23"/>
    <s v="16102"/>
    <s v="HARROGATE"/>
    <x v="0"/>
    <n v="3401"/>
    <n v="3819"/>
    <n v="3771"/>
    <n v="1805"/>
    <n v="617"/>
    <n v="7220"/>
    <n v="6193"/>
    <x v="267"/>
    <n v="0.85775623268698065"/>
  </r>
  <r>
    <x v="23"/>
    <s v="40050"/>
    <s v="LLNDUDNOJ"/>
    <x v="0"/>
    <n v="3682"/>
    <n v="2084"/>
    <n v="4710"/>
    <n v="691"/>
    <n v="792"/>
    <n v="5766"/>
    <n v="6193"/>
    <x v="268"/>
    <n v="1.0740548040235864"/>
  </r>
  <r>
    <x v="23"/>
    <s v="17019"/>
    <s v="BRADFORSQ"/>
    <x v="0"/>
    <n v="2650"/>
    <n v="2975"/>
    <n v="2713"/>
    <n v="1323"/>
    <n v="2139"/>
    <n v="5625"/>
    <n v="6175"/>
    <x v="269"/>
    <n v="1.0977777777777777"/>
  </r>
  <r>
    <x v="23"/>
    <s v="83624"/>
    <s v="NEWTONABT"/>
    <x v="0"/>
    <n v="2451"/>
    <n v="1253"/>
    <n v="4025"/>
    <n v="1876"/>
    <n v="262"/>
    <n v="3704"/>
    <n v="6163"/>
    <x v="270"/>
    <n v="1.6638768898488121"/>
  </r>
  <r>
    <x v="23"/>
    <s v="12132"/>
    <s v="MORPETH"/>
    <x v="0"/>
    <n v="3224"/>
    <n v="1506"/>
    <n v="3943"/>
    <n v="1967"/>
    <n v="238"/>
    <n v="4730"/>
    <n v="6148"/>
    <x v="271"/>
    <n v="1.2997885835095138"/>
  </r>
  <r>
    <x v="4"/>
    <s v="87743"/>
    <s v="SANDERSTD"/>
    <x v="0"/>
    <n v="1407"/>
    <n v="1534"/>
    <n v="2018"/>
    <n v="4066"/>
    <n v="39"/>
    <n v="2941"/>
    <n v="6123"/>
    <x v="272"/>
    <n v="2.0819449166950017"/>
  </r>
  <r>
    <x v="23"/>
    <s v="83009"/>
    <s v="TAUNTON"/>
    <x v="0"/>
    <n v="2944"/>
    <n v="1207"/>
    <n v="3990"/>
    <n v="859"/>
    <n v="1242"/>
    <n v="4151"/>
    <n v="6091"/>
    <x v="273"/>
    <n v="1.4673572633100458"/>
  </r>
  <r>
    <x v="23"/>
    <s v="51937"/>
    <s v="COPPRMLJN"/>
    <x v="0"/>
    <n v="2568"/>
    <n v="3029"/>
    <n v="2630"/>
    <n v="3426"/>
    <n v="3"/>
    <n v="5597"/>
    <n v="6059"/>
    <x v="274"/>
    <n v="1.0825442201179203"/>
  </r>
  <r>
    <x v="18"/>
    <s v="50434"/>
    <s v="FORESTGTJ"/>
    <x v="0"/>
    <n v="1921"/>
    <n v="5094"/>
    <n v="1584"/>
    <n v="4435"/>
    <n v="7"/>
    <n v="7015"/>
    <n v="6026"/>
    <x v="275"/>
    <n v="0.85901639344262293"/>
  </r>
  <r>
    <x v="23"/>
    <s v="86471"/>
    <s v="LITTHMPTN"/>
    <x v="0"/>
    <n v="1814"/>
    <n v="2324"/>
    <n v="1960"/>
    <n v="1147"/>
    <n v="2900"/>
    <n v="4138"/>
    <n v="6007"/>
    <x v="276"/>
    <n v="1.4516674722087965"/>
  </r>
  <r>
    <x v="23"/>
    <s v="03401"/>
    <s v="STIRLING"/>
    <x v="0"/>
    <n v="2850"/>
    <n v="2802"/>
    <n v="2903"/>
    <n v="2618"/>
    <n v="459"/>
    <n v="5652"/>
    <n v="5980"/>
    <x v="277"/>
    <n v="1.0580325548478415"/>
  </r>
  <r>
    <x v="23"/>
    <s v="07434"/>
    <s v="SHOTTS"/>
    <x v="0"/>
    <n v="5554"/>
    <n v="1569"/>
    <n v="5587"/>
    <n v="364"/>
    <n v="18"/>
    <n v="7123"/>
    <n v="5969"/>
    <x v="278"/>
    <n v="0.83798961111891057"/>
  </r>
  <r>
    <x v="23"/>
    <s v="86313"/>
    <s v="PORTMTH&amp;S"/>
    <x v="0"/>
    <n v="2313"/>
    <n v="2560"/>
    <n v="1984"/>
    <n v="1655"/>
    <n v="2304"/>
    <n v="4873"/>
    <n v="5943"/>
    <x v="279"/>
    <n v="1.219577262466653"/>
  </r>
  <r>
    <x v="23"/>
    <s v="43328"/>
    <s v="COLWICH"/>
    <x v="0"/>
    <n v="4127"/>
    <n v="2872"/>
    <n v="4128"/>
    <n v="1813"/>
    <n v="0"/>
    <n v="6999"/>
    <n v="5941"/>
    <x v="280"/>
    <n v="0.84883554793541938"/>
  </r>
  <r>
    <x v="23"/>
    <s v="87026"/>
    <s v="FARNHAM"/>
    <x v="0"/>
    <n v="1692"/>
    <n v="2149"/>
    <n v="3782"/>
    <n v="963"/>
    <n v="1177"/>
    <n v="3841"/>
    <n v="5922"/>
    <x v="281"/>
    <n v="1.5417859932309295"/>
  </r>
  <r>
    <x v="23"/>
    <s v="19211"/>
    <s v="BROUGH"/>
    <x v="0"/>
    <n v="5300"/>
    <n v="3523"/>
    <n v="4515"/>
    <n v="1367"/>
    <n v="10"/>
    <n v="8823"/>
    <n v="5892"/>
    <x v="282"/>
    <n v="0.66780006800408021"/>
  </r>
  <r>
    <x v="23"/>
    <s v="50211"/>
    <s v="WITHAM"/>
    <x v="0"/>
    <n v="1736"/>
    <n v="3275"/>
    <n v="2172"/>
    <n v="3314"/>
    <n v="403"/>
    <n v="5011"/>
    <n v="5889"/>
    <x v="283"/>
    <n v="1.1752145280383157"/>
  </r>
  <r>
    <x v="23"/>
    <s v="34002"/>
    <s v="CHINLYNJN"/>
    <x v="0"/>
    <n v="2802"/>
    <n v="6253"/>
    <n v="2856"/>
    <n v="3007"/>
    <n v="0"/>
    <n v="9055"/>
    <n v="5863"/>
    <x v="284"/>
    <n v="0.64748757592490336"/>
  </r>
  <r>
    <x v="23"/>
    <s v="49118"/>
    <s v="SAXMUNDHM"/>
    <x v="0"/>
    <n v="2353"/>
    <n v="1488"/>
    <n v="2714"/>
    <n v="2841"/>
    <n v="303"/>
    <n v="3841"/>
    <n v="5858"/>
    <x v="285"/>
    <n v="1.5251236657120542"/>
  </r>
  <r>
    <x v="23"/>
    <s v="88481"/>
    <s v="GROVEPARK"/>
    <x v="0"/>
    <n v="3346"/>
    <n v="9311"/>
    <n v="2608"/>
    <n v="2875"/>
    <n v="354"/>
    <n v="12657"/>
    <n v="5837"/>
    <x v="286"/>
    <n v="0.46116773327012722"/>
  </r>
  <r>
    <x v="23"/>
    <s v="59002"/>
    <s v="LOUGHBORO"/>
    <x v="0"/>
    <n v="2351"/>
    <n v="2142"/>
    <n v="3630"/>
    <n v="2028"/>
    <n v="172"/>
    <n v="4493"/>
    <n v="5830"/>
    <x v="287"/>
    <n v="1.297574004006232"/>
  </r>
  <r>
    <x v="23"/>
    <s v="19007"/>
    <s v="BRIDLINTN"/>
    <x v="0"/>
    <n v="2583"/>
    <n v="2260"/>
    <n v="2520"/>
    <n v="2426"/>
    <n v="848"/>
    <n v="4843"/>
    <n v="5794"/>
    <x v="288"/>
    <n v="1.1963658889118316"/>
  </r>
  <r>
    <x v="23"/>
    <s v="73767"/>
    <s v="LONDON HEATHROW AIRPORT TML 5"/>
    <x v="0"/>
    <n v="3288"/>
    <n v="2489"/>
    <n v="3341"/>
    <n v="729"/>
    <n v="1723"/>
    <n v="5777"/>
    <n v="5793"/>
    <x v="289"/>
    <n v="1.0027696036004847"/>
  </r>
  <r>
    <x v="23"/>
    <s v="51914"/>
    <s v="BRIMSDOWN"/>
    <x v="0"/>
    <n v="3812"/>
    <n v="3862"/>
    <n v="2619"/>
    <n v="3103"/>
    <n v="33"/>
    <n v="7674"/>
    <n v="5755"/>
    <x v="290"/>
    <n v="0.74993484493093565"/>
  </r>
  <r>
    <x v="21"/>
    <s v="07278"/>
    <s v="RUTHGLNEJ"/>
    <x v="0"/>
    <n v="2608"/>
    <n v="3377"/>
    <n v="2926"/>
    <n v="2819"/>
    <n v="0"/>
    <n v="5985"/>
    <n v="5745"/>
    <x v="291"/>
    <n v="0.95989974937343359"/>
  </r>
  <r>
    <x v="23"/>
    <s v="88476"/>
    <s v="SHORTLNDJ"/>
    <x v="0"/>
    <n v="1680"/>
    <n v="2303"/>
    <n v="2751"/>
    <n v="2946"/>
    <n v="37"/>
    <n v="3983"/>
    <n v="5734"/>
    <x v="292"/>
    <n v="1.4396183781069545"/>
  </r>
  <r>
    <x v="23"/>
    <s v="79304"/>
    <s v="SWANSEA"/>
    <x v="0"/>
    <n v="2778"/>
    <n v="1724"/>
    <n v="2981"/>
    <n v="1943"/>
    <n v="803"/>
    <n v="4502"/>
    <n v="5727"/>
    <x v="293"/>
    <n v="1.2721012883163039"/>
  </r>
  <r>
    <x v="23"/>
    <s v="35111"/>
    <s v="WIGAN WAL"/>
    <x v="0"/>
    <n v="2975"/>
    <n v="2546"/>
    <n v="3091"/>
    <n v="1246"/>
    <n v="1350"/>
    <n v="5521"/>
    <n v="5687"/>
    <x v="294"/>
    <n v="1.0300670168447745"/>
  </r>
  <r>
    <x v="12"/>
    <s v="32050"/>
    <s v="ASHBURYS"/>
    <x v="0"/>
    <n v="2272"/>
    <n v="2193"/>
    <n v="2167"/>
    <n v="3469"/>
    <n v="29"/>
    <n v="4465"/>
    <n v="5665"/>
    <x v="295"/>
    <n v="1.2687569988801792"/>
  </r>
  <r>
    <x v="23"/>
    <s v="86424"/>
    <s v="CHICHESTR"/>
    <x v="0"/>
    <n v="2837"/>
    <n v="3249"/>
    <n v="2816"/>
    <n v="2525"/>
    <n v="304"/>
    <n v="6086"/>
    <n v="5645"/>
    <x v="296"/>
    <n v="0.92753861321064734"/>
  </r>
  <r>
    <x v="23"/>
    <s v="76401"/>
    <s v="NEWPORT"/>
    <x v="0"/>
    <n v="3098"/>
    <n v="1606"/>
    <n v="3495"/>
    <n v="1737"/>
    <n v="395"/>
    <n v="4704"/>
    <n v="5627"/>
    <x v="297"/>
    <n v="1.1962159863945578"/>
  </r>
  <r>
    <x v="23"/>
    <s v="18464"/>
    <s v="HALIFAX"/>
    <x v="0"/>
    <n v="2143"/>
    <n v="2707"/>
    <n v="2494"/>
    <n v="2427"/>
    <n v="697"/>
    <n v="4850"/>
    <n v="5618"/>
    <x v="298"/>
    <n v="1.1583505154639175"/>
  </r>
  <r>
    <x v="23"/>
    <s v="61009"/>
    <s v="KETTERING"/>
    <x v="0"/>
    <n v="2335"/>
    <n v="3256"/>
    <n v="3180"/>
    <n v="2266"/>
    <n v="169"/>
    <n v="5591"/>
    <n v="5615"/>
    <x v="299"/>
    <n v="1.0042926131282419"/>
  </r>
  <r>
    <x v="23"/>
    <s v="88284"/>
    <s v="BOPEEP JN"/>
    <x v="0"/>
    <n v="2522"/>
    <n v="2860"/>
    <n v="2773"/>
    <n v="2832"/>
    <n v="0"/>
    <n v="5382"/>
    <n v="5605"/>
    <x v="300"/>
    <n v="1.0414344109996283"/>
  </r>
  <r>
    <x v="23"/>
    <s v="16523"/>
    <s v="SELBY"/>
    <x v="0"/>
    <n v="3531"/>
    <n v="2479"/>
    <n v="3795"/>
    <n v="1241"/>
    <n v="530"/>
    <n v="6010"/>
    <n v="5566"/>
    <x v="301"/>
    <n v="0.92612312811980035"/>
  </r>
  <r>
    <x v="23"/>
    <s v="86441"/>
    <s v="BOGNOR"/>
    <x v="0"/>
    <n v="1389"/>
    <n v="2366"/>
    <n v="1464"/>
    <n v="991"/>
    <n v="3084"/>
    <n v="3755"/>
    <n v="5539"/>
    <x v="302"/>
    <n v="1.4750998668442077"/>
  </r>
  <r>
    <x v="23"/>
    <s v="08105"/>
    <s v="KILWINING"/>
    <x v="0"/>
    <n v="5443"/>
    <n v="3478"/>
    <n v="4078"/>
    <n v="1084"/>
    <n v="374"/>
    <n v="8921"/>
    <n v="5536"/>
    <x v="303"/>
    <n v="0.62055823338190785"/>
  </r>
  <r>
    <x v="23"/>
    <s v="36192"/>
    <s v="LPOOLSPHL"/>
    <x v="0"/>
    <n v="2628"/>
    <n v="2434"/>
    <n v="2420"/>
    <n v="2799"/>
    <n v="316"/>
    <n v="5062"/>
    <n v="5535"/>
    <x v="304"/>
    <n v="1.0934413275385224"/>
  </r>
  <r>
    <x v="1"/>
    <s v="65667"/>
    <s v="PERRYBRNJ"/>
    <x v="0"/>
    <n v="6021"/>
    <n v="3852"/>
    <n v="4424"/>
    <n v="1025"/>
    <n v="14"/>
    <n v="9873"/>
    <n v="5463"/>
    <x v="305"/>
    <n v="0.55332725615314493"/>
  </r>
  <r>
    <x v="23"/>
    <s v="52711"/>
    <s v="FENCHURST"/>
    <x v="0"/>
    <n v="1220"/>
    <n v="1578"/>
    <n v="1568"/>
    <n v="594"/>
    <n v="3280"/>
    <n v="2798"/>
    <n v="5442"/>
    <x v="306"/>
    <n v="1.9449606862044317"/>
  </r>
  <r>
    <x v="8"/>
    <s v="87208"/>
    <s v="VOLTRRDJN"/>
    <x v="0"/>
    <n v="1953"/>
    <n v="2842"/>
    <n v="2819"/>
    <n v="2601"/>
    <n v="20"/>
    <n v="4795"/>
    <n v="5440"/>
    <x v="307"/>
    <n v="1.1345151199165797"/>
  </r>
  <r>
    <x v="23"/>
    <s v="15449"/>
    <s v="MIDDLSBRO"/>
    <x v="0"/>
    <n v="2457"/>
    <n v="2206"/>
    <n v="2748"/>
    <n v="1180"/>
    <n v="1509"/>
    <n v="4663"/>
    <n v="5437"/>
    <x v="308"/>
    <n v="1.1659875616555866"/>
  </r>
  <r>
    <x v="23"/>
    <s v="66211"/>
    <s v="WHITACREJ"/>
    <x v="0"/>
    <n v="4519"/>
    <n v="1663"/>
    <n v="4460"/>
    <n v="969"/>
    <n v="4"/>
    <n v="6182"/>
    <n v="5433"/>
    <x v="309"/>
    <n v="0.87884179877062441"/>
  </r>
  <r>
    <x v="23"/>
    <s v="40001"/>
    <s v="HOLYHEAD"/>
    <x v="0"/>
    <n v="2235"/>
    <n v="897"/>
    <n v="2019"/>
    <n v="737"/>
    <n v="2672"/>
    <n v="3132"/>
    <n v="5428"/>
    <x v="310"/>
    <n v="1.7330779054916985"/>
  </r>
  <r>
    <x v="23"/>
    <s v="87149"/>
    <s v="BARNES"/>
    <x v="0"/>
    <n v="2133"/>
    <n v="1594"/>
    <n v="2845"/>
    <n v="2323"/>
    <n v="184"/>
    <n v="3727"/>
    <n v="5352"/>
    <x v="311"/>
    <n v="1.4360075127448351"/>
  </r>
  <r>
    <x v="23"/>
    <s v="30033"/>
    <s v="BPOOL STH"/>
    <x v="0"/>
    <n v="1702"/>
    <n v="3219"/>
    <n v="1580"/>
    <n v="399"/>
    <n v="3350"/>
    <n v="4921"/>
    <n v="5329"/>
    <x v="312"/>
    <n v="1.0829099776468198"/>
  </r>
  <r>
    <x v="23"/>
    <s v="51351"/>
    <s v="UPMINSTER"/>
    <x v="0"/>
    <n v="3576"/>
    <n v="3847"/>
    <n v="2407"/>
    <n v="2755"/>
    <n v="151"/>
    <n v="7423"/>
    <n v="5313"/>
    <x v="313"/>
    <n v="0.71574834972383139"/>
  </r>
  <r>
    <x v="23"/>
    <s v="19215"/>
    <s v="GILBERDYK"/>
    <x v="0"/>
    <n v="4778"/>
    <n v="2445"/>
    <n v="4364"/>
    <n v="915"/>
    <n v="18"/>
    <n v="7223"/>
    <n v="5297"/>
    <x v="314"/>
    <n v="0.73335179288384322"/>
  </r>
  <r>
    <x v="23"/>
    <s v="82301"/>
    <s v="CASTLCARY"/>
    <x v="0"/>
    <n v="3344"/>
    <n v="2834"/>
    <n v="3713"/>
    <n v="1526"/>
    <n v="51"/>
    <n v="6178"/>
    <n v="5290"/>
    <x v="315"/>
    <n v="0.85626416315959852"/>
  </r>
  <r>
    <x v="19"/>
    <s v="87106"/>
    <s v="VIRGINIAW"/>
    <x v="0"/>
    <n v="3172"/>
    <n v="5240"/>
    <n v="3046"/>
    <n v="2044"/>
    <n v="198"/>
    <n v="8412"/>
    <n v="5288"/>
    <x v="316"/>
    <n v="0.62862577270565856"/>
  </r>
  <r>
    <x v="23"/>
    <s v="80419"/>
    <s v="CARMARTHN"/>
    <x v="0"/>
    <n v="3508"/>
    <n v="2077"/>
    <n v="3381"/>
    <n v="819"/>
    <n v="1079"/>
    <n v="5585"/>
    <n v="5279"/>
    <x v="317"/>
    <n v="0.94521038495971355"/>
  </r>
  <r>
    <x v="23"/>
    <s v="87004"/>
    <s v="WOKINGHAM"/>
    <x v="0"/>
    <n v="3619"/>
    <n v="2716"/>
    <n v="3291"/>
    <n v="1828"/>
    <n v="153"/>
    <n v="6335"/>
    <n v="5272"/>
    <x v="318"/>
    <n v="0.83220205209155484"/>
  </r>
  <r>
    <x v="23"/>
    <s v="89403"/>
    <s v="MAIDSTN E"/>
    <x v="0"/>
    <n v="4018"/>
    <n v="3790"/>
    <n v="3809"/>
    <n v="1355"/>
    <n v="95"/>
    <n v="7808"/>
    <n v="5259"/>
    <x v="319"/>
    <n v="0.67353995901639341"/>
  </r>
  <r>
    <x v="23"/>
    <s v="65923"/>
    <s v="ROWLEYRGS"/>
    <x v="0"/>
    <n v="3856"/>
    <n v="5090"/>
    <n v="4220"/>
    <n v="1017"/>
    <n v="0"/>
    <n v="8946"/>
    <n v="5237"/>
    <x v="320"/>
    <n v="0.58540129666890228"/>
  </r>
  <r>
    <x v="23"/>
    <s v="11012"/>
    <s v="OXENHOLME"/>
    <x v="0"/>
    <n v="3053"/>
    <n v="2401"/>
    <n v="3050"/>
    <n v="1855"/>
    <n v="329"/>
    <n v="5454"/>
    <n v="5234"/>
    <x v="321"/>
    <n v="0.95966263292995968"/>
  </r>
  <r>
    <x v="23"/>
    <s v="49302"/>
    <s v="MANINGTRE"/>
    <x v="0"/>
    <n v="2723"/>
    <n v="2761"/>
    <n v="2514"/>
    <n v="2306"/>
    <n v="410"/>
    <n v="5484"/>
    <n v="5230"/>
    <x v="322"/>
    <n v="0.9536834427425237"/>
  </r>
  <r>
    <x v="23"/>
    <s v="85501"/>
    <s v="TRURO"/>
    <x v="0"/>
    <n v="2500"/>
    <n v="1571"/>
    <n v="2700"/>
    <n v="1439"/>
    <n v="1087"/>
    <n v="4071"/>
    <n v="5226"/>
    <x v="323"/>
    <n v="1.2837140751658069"/>
  </r>
  <r>
    <x v="15"/>
    <s v="74023"/>
    <s v="TWYFORD"/>
    <x v="0"/>
    <n v="2109"/>
    <n v="3051"/>
    <n v="2524"/>
    <n v="2244"/>
    <n v="425"/>
    <n v="5160"/>
    <n v="5193"/>
    <x v="324"/>
    <n v="1.0063953488372093"/>
  </r>
  <r>
    <x v="23"/>
    <s v="11526"/>
    <s v="CRNFTHNJN"/>
    <x v="0"/>
    <n v="2464"/>
    <n v="2162"/>
    <n v="2829"/>
    <n v="2352"/>
    <n v="0"/>
    <n v="4626"/>
    <n v="5181"/>
    <x v="325"/>
    <n v="1.1199740596627756"/>
  </r>
  <r>
    <x v="23"/>
    <s v="45603"/>
    <s v="SANDY"/>
    <x v="0"/>
    <n v="4605"/>
    <n v="3893"/>
    <n v="4482"/>
    <n v="693"/>
    <n v="0"/>
    <n v="8498"/>
    <n v="5175"/>
    <x v="326"/>
    <n v="0.60896681572134614"/>
  </r>
  <r>
    <x v="23"/>
    <s v="88103"/>
    <s v="HOVE"/>
    <x v="0"/>
    <n v="2217"/>
    <n v="2318"/>
    <n v="2563"/>
    <n v="2465"/>
    <n v="143"/>
    <n v="4535"/>
    <n v="5171"/>
    <x v="327"/>
    <n v="1.1402425578831312"/>
  </r>
  <r>
    <x v="23"/>
    <s v="89392"/>
    <s v="WADHURST"/>
    <x v="0"/>
    <n v="4901"/>
    <n v="4586"/>
    <n v="4302"/>
    <n v="844"/>
    <n v="5"/>
    <n v="9487"/>
    <n v="5151"/>
    <x v="328"/>
    <n v="0.5429535153367766"/>
  </r>
  <r>
    <x v="7"/>
    <s v="37011"/>
    <s v="WINSFORD"/>
    <x v="0"/>
    <n v="3144"/>
    <n v="3223"/>
    <n v="2565"/>
    <n v="2478"/>
    <n v="96"/>
    <n v="6367"/>
    <n v="5139"/>
    <x v="329"/>
    <n v="0.80713051672687297"/>
  </r>
  <r>
    <x v="23"/>
    <s v="87753"/>
    <s v="HURST GRN"/>
    <x v="0"/>
    <n v="1666"/>
    <n v="2339"/>
    <n v="1743"/>
    <n v="3338"/>
    <n v="51"/>
    <n v="4005"/>
    <n v="5132"/>
    <x v="330"/>
    <n v="1.2813982521847691"/>
  </r>
  <r>
    <x v="23"/>
    <s v="66031"/>
    <s v="KINGSBRYJ"/>
    <x v="0"/>
    <n v="4853"/>
    <n v="4282"/>
    <n v="3204"/>
    <n v="1918"/>
    <n v="3"/>
    <n v="9135"/>
    <n v="5125"/>
    <x v="331"/>
    <n v="0.56102900930487143"/>
  </r>
  <r>
    <x v="23"/>
    <s v="68076"/>
    <s v="CHELTENHM"/>
    <x v="0"/>
    <n v="2284"/>
    <n v="1821"/>
    <n v="2265"/>
    <n v="751"/>
    <n v="2098"/>
    <n v="4105"/>
    <n v="5114"/>
    <x v="332"/>
    <n v="1.2457978075517662"/>
  </r>
  <r>
    <x v="23"/>
    <s v="70353"/>
    <s v="AYLESBURY"/>
    <x v="0"/>
    <n v="2201"/>
    <n v="1984"/>
    <n v="2832"/>
    <n v="1417"/>
    <n v="860"/>
    <n v="4185"/>
    <n v="5109"/>
    <x v="333"/>
    <n v="1.2207885304659498"/>
  </r>
  <r>
    <x v="1"/>
    <s v="66502"/>
    <s v="SELLY OAK"/>
    <x v="0"/>
    <n v="2894"/>
    <n v="1813"/>
    <n v="2888"/>
    <n v="2189"/>
    <n v="3"/>
    <n v="4707"/>
    <n v="5080"/>
    <x v="334"/>
    <n v="1.0792436796260889"/>
  </r>
  <r>
    <x v="23"/>
    <s v="63631"/>
    <s v="STPANCINT"/>
    <x v="0"/>
    <n v="846"/>
    <n v="693"/>
    <n v="833"/>
    <n v="420"/>
    <n v="3774"/>
    <n v="1539"/>
    <n v="5027"/>
    <x v="335"/>
    <n v="3.2664067576348277"/>
  </r>
  <r>
    <x v="23"/>
    <s v="24108"/>
    <s v="SWINTON"/>
    <x v="0"/>
    <n v="2568"/>
    <n v="1744"/>
    <n v="2055"/>
    <n v="2917"/>
    <n v="32"/>
    <n v="4312"/>
    <n v="5004"/>
    <x v="336"/>
    <n v="1.160482374768089"/>
  </r>
  <r>
    <x v="23"/>
    <s v="50307"/>
    <s v="FAMBRIDGE"/>
    <x v="0"/>
    <n v="3552"/>
    <n v="359"/>
    <n v="3773"/>
    <n v="1211"/>
    <n v="19"/>
    <n v="3911"/>
    <n v="5003"/>
    <x v="337"/>
    <n v="1.2792124776272054"/>
  </r>
  <r>
    <x v="23"/>
    <s v="88522"/>
    <s v="PLUMSTEAD"/>
    <x v="0"/>
    <n v="2478"/>
    <n v="5473"/>
    <n v="1911"/>
    <n v="2663"/>
    <n v="418"/>
    <n v="7951"/>
    <n v="4992"/>
    <x v="338"/>
    <n v="0.62784555401836251"/>
  </r>
  <r>
    <x v="23"/>
    <s v="50105"/>
    <s v="MARKS TEY"/>
    <x v="0"/>
    <n v="1920"/>
    <n v="2483"/>
    <n v="2210"/>
    <n v="2495"/>
    <n v="269"/>
    <n v="4403"/>
    <n v="4974"/>
    <x v="339"/>
    <n v="1.1296843061548945"/>
  </r>
  <r>
    <x v="23"/>
    <s v="51016"/>
    <s v="PITSEA"/>
    <x v="0"/>
    <n v="4711"/>
    <n v="1677"/>
    <n v="3796"/>
    <n v="523"/>
    <n v="655"/>
    <n v="6388"/>
    <n v="4974"/>
    <x v="340"/>
    <n v="0.77864746399499063"/>
  </r>
  <r>
    <x v="23"/>
    <s v="40036"/>
    <s v="BANGOR"/>
    <x v="0"/>
    <n v="5407"/>
    <n v="3441"/>
    <n v="4273"/>
    <n v="610"/>
    <n v="84"/>
    <n v="8848"/>
    <n v="4967"/>
    <x v="341"/>
    <n v="0.5613698010849909"/>
  </r>
  <r>
    <x v="19"/>
    <s v="86005"/>
    <s v="WEYBRIDGE"/>
    <x v="0"/>
    <n v="4382"/>
    <n v="3615"/>
    <n v="3231"/>
    <n v="1355"/>
    <n v="370"/>
    <n v="7997"/>
    <n v="4956"/>
    <x v="342"/>
    <n v="0.6197323996498687"/>
  </r>
  <r>
    <x v="23"/>
    <s v="35591"/>
    <s v="WEAVER JN"/>
    <x v="0"/>
    <n v="4343"/>
    <n v="3423"/>
    <n v="2228"/>
    <n v="2723"/>
    <n v="0"/>
    <n v="7766"/>
    <n v="4951"/>
    <x v="343"/>
    <n v="0.63752253412310067"/>
  </r>
  <r>
    <x v="23"/>
    <s v="88515"/>
    <s v="CHARLTON"/>
    <x v="0"/>
    <n v="2164"/>
    <n v="7192"/>
    <n v="2146"/>
    <n v="2548"/>
    <n v="245"/>
    <n v="9356"/>
    <n v="4939"/>
    <x v="344"/>
    <n v="0.52789653698161609"/>
  </r>
  <r>
    <x v="23"/>
    <s v="88249"/>
    <s v="WILLGDNJN"/>
    <x v="0"/>
    <n v="2947"/>
    <n v="2747"/>
    <n v="3107"/>
    <n v="1813"/>
    <n v="18"/>
    <n v="5694"/>
    <n v="4938"/>
    <x v="345"/>
    <n v="0.86722866174920965"/>
  </r>
  <r>
    <x v="1"/>
    <s v="65651"/>
    <s v="ASTON"/>
    <x v="0"/>
    <n v="1925"/>
    <n v="2034"/>
    <n v="1983"/>
    <n v="2897"/>
    <n v="55"/>
    <n v="3959"/>
    <n v="4935"/>
    <x v="346"/>
    <n v="1.2465269007325082"/>
  </r>
  <r>
    <x v="11"/>
    <s v="30044"/>
    <s v="KIRKHAM&amp;W"/>
    <x v="0"/>
    <n v="3003"/>
    <n v="3972"/>
    <n v="2702"/>
    <n v="2022"/>
    <n v="211"/>
    <n v="6975"/>
    <n v="4935"/>
    <x v="347"/>
    <n v="0.7075268817204301"/>
  </r>
  <r>
    <x v="35"/>
    <s v="13702"/>
    <s v="DURHAM"/>
    <x v="0"/>
    <n v="4632"/>
    <n v="1300"/>
    <n v="4128"/>
    <n v="745"/>
    <n v="59"/>
    <n v="5932"/>
    <n v="4932"/>
    <x v="348"/>
    <n v="0.83142279163857047"/>
  </r>
  <r>
    <x v="23"/>
    <s v="87927"/>
    <s v="BALCMBTJN"/>
    <x v="0"/>
    <n v="2143"/>
    <n v="5709"/>
    <n v="2745"/>
    <n v="2135"/>
    <n v="24"/>
    <n v="7852"/>
    <n v="4904"/>
    <x v="349"/>
    <n v="0.62455425369332651"/>
  </r>
  <r>
    <x v="23"/>
    <s v="08646"/>
    <s v="GIRVAN"/>
    <x v="0"/>
    <n v="2379"/>
    <n v="1179"/>
    <n v="3287"/>
    <n v="853"/>
    <n v="753"/>
    <n v="3558"/>
    <n v="4893"/>
    <x v="350"/>
    <n v="1.3752107925801011"/>
  </r>
  <r>
    <x v="23"/>
    <s v="09095"/>
    <s v="GRETNA JN"/>
    <x v="0"/>
    <n v="4507"/>
    <n v="3714"/>
    <n v="3758"/>
    <n v="1095"/>
    <n v="0"/>
    <n v="8221"/>
    <n v="4853"/>
    <x v="351"/>
    <n v="0.59031747962534975"/>
  </r>
  <r>
    <x v="23"/>
    <s v="23491"/>
    <s v="RETFDECML"/>
    <x v="0"/>
    <n v="6121"/>
    <n v="2939"/>
    <n v="4138"/>
    <n v="485"/>
    <n v="189"/>
    <n v="9060"/>
    <n v="4812"/>
    <x v="352"/>
    <n v="0.53112582781456952"/>
  </r>
  <r>
    <x v="23"/>
    <s v="64317"/>
    <s v="MACHYNLLH"/>
    <x v="0"/>
    <n v="2309"/>
    <n v="2346"/>
    <n v="2703"/>
    <n v="668"/>
    <n v="1422"/>
    <n v="4655"/>
    <n v="4793"/>
    <x v="353"/>
    <n v="1.0296455424274973"/>
  </r>
  <r>
    <x v="23"/>
    <s v="32529"/>
    <s v="HEALD GRN"/>
    <x v="0"/>
    <n v="3331"/>
    <n v="2178"/>
    <n v="3194"/>
    <n v="1516"/>
    <n v="41"/>
    <n v="5509"/>
    <n v="4751"/>
    <x v="354"/>
    <n v="0.86240697041205305"/>
  </r>
  <r>
    <x v="23"/>
    <s v="03221"/>
    <s v="LADYBANK"/>
    <x v="0"/>
    <n v="2141"/>
    <n v="1585"/>
    <n v="2455"/>
    <n v="2286"/>
    <n v="3"/>
    <n v="3726"/>
    <n v="4744"/>
    <x v="355"/>
    <n v="1.2732152442297371"/>
  </r>
  <r>
    <x v="23"/>
    <s v="02007"/>
    <s v="ELGIN"/>
    <x v="0"/>
    <n v="2960"/>
    <n v="2385"/>
    <n v="2554"/>
    <n v="1939"/>
    <n v="231"/>
    <n v="5345"/>
    <n v="4724"/>
    <x v="356"/>
    <n v="0.88381665107577179"/>
  </r>
  <r>
    <x v="23"/>
    <s v="66519"/>
    <s v="LONGBRIDG"/>
    <x v="0"/>
    <n v="2653"/>
    <n v="1122"/>
    <n v="3233"/>
    <n v="1268"/>
    <n v="208"/>
    <n v="3775"/>
    <n v="4709"/>
    <x v="357"/>
    <n v="1.2474172185430463"/>
  </r>
  <r>
    <x v="23"/>
    <s v="66451"/>
    <s v="STRATFD A"/>
    <x v="0"/>
    <n v="1053"/>
    <n v="1015"/>
    <n v="1291"/>
    <n v="609"/>
    <n v="2804"/>
    <n v="2068"/>
    <n v="4704"/>
    <x v="358"/>
    <n v="2.274661508704062"/>
  </r>
  <r>
    <x v="23"/>
    <s v="36080"/>
    <s v="LPLCEN NL"/>
    <x v="0"/>
    <n v="1636"/>
    <n v="1472"/>
    <n v="2102"/>
    <n v="840"/>
    <n v="1750"/>
    <n v="3108"/>
    <n v="4692"/>
    <x v="359"/>
    <n v="1.5096525096525097"/>
  </r>
  <r>
    <x v="23"/>
    <s v="32255"/>
    <s v="HADFIELD"/>
    <x v="0"/>
    <n v="1405"/>
    <n v="2271"/>
    <n v="1428"/>
    <n v="1128"/>
    <n v="2133"/>
    <n v="3676"/>
    <n v="4689"/>
    <x v="360"/>
    <n v="1.2755712731229598"/>
  </r>
  <r>
    <x v="23"/>
    <s v="47611"/>
    <s v="HARLOW TN"/>
    <x v="0"/>
    <n v="1622"/>
    <n v="1856"/>
    <n v="3000"/>
    <n v="1608"/>
    <n v="50"/>
    <n v="3478"/>
    <n v="4658"/>
    <x v="361"/>
    <n v="1.3392754456584244"/>
  </r>
  <r>
    <x v="23"/>
    <s v="36702"/>
    <s v="HUNTS X"/>
    <x v="0"/>
    <n v="1512"/>
    <n v="1473"/>
    <n v="2254"/>
    <n v="1290"/>
    <n v="1076"/>
    <n v="2985"/>
    <n v="4620"/>
    <x v="362"/>
    <n v="1.5477386934673367"/>
  </r>
  <r>
    <x v="29"/>
    <s v="54304"/>
    <s v="BELLEISLE"/>
    <x v="0"/>
    <n v="3137"/>
    <n v="3482"/>
    <n v="1885"/>
    <n v="2591"/>
    <n v="130"/>
    <n v="6619"/>
    <n v="4606"/>
    <x v="363"/>
    <n v="0.69587550989575464"/>
  </r>
  <r>
    <x v="23"/>
    <s v="65309"/>
    <s v="LICHFIELD NORTH JN"/>
    <x v="0"/>
    <n v="3773"/>
    <n v="1701"/>
    <n v="3788"/>
    <n v="798"/>
    <n v="0"/>
    <n v="5474"/>
    <n v="4586"/>
    <x v="364"/>
    <n v="0.83777858969674823"/>
  </r>
  <r>
    <x v="18"/>
    <s v="52045"/>
    <s v="NAVRORDJN"/>
    <x v="0"/>
    <n v="2726"/>
    <n v="4620"/>
    <n v="1664"/>
    <n v="2891"/>
    <n v="15"/>
    <n v="7346"/>
    <n v="4570"/>
    <x v="365"/>
    <n v="0.62210726926218352"/>
  </r>
  <r>
    <x v="1"/>
    <s v="66510"/>
    <s v="KINGSNRTN"/>
    <x v="0"/>
    <n v="2986"/>
    <n v="2350"/>
    <n v="2048"/>
    <n v="2451"/>
    <n v="45"/>
    <n v="5336"/>
    <n v="4544"/>
    <x v="366"/>
    <n v="0.85157421289355317"/>
  </r>
  <r>
    <x v="23"/>
    <s v="53241"/>
    <s v="HERTFORDN"/>
    <x v="0"/>
    <n v="3933"/>
    <n v="1656"/>
    <n v="3525"/>
    <n v="463"/>
    <n v="551"/>
    <n v="5589"/>
    <n v="4539"/>
    <x v="367"/>
    <n v="0.81213097155126146"/>
  </r>
  <r>
    <x v="30"/>
    <s v="55221"/>
    <s v="MANSFLDJN"/>
    <x v="0"/>
    <n v="1137"/>
    <n v="854"/>
    <n v="1486"/>
    <n v="2979"/>
    <n v="70"/>
    <n v="1991"/>
    <n v="4535"/>
    <x v="368"/>
    <n v="2.2777498744349574"/>
  </r>
  <r>
    <x v="23"/>
    <s v="89451"/>
    <s v="MINSTER"/>
    <x v="0"/>
    <n v="1960"/>
    <n v="1529"/>
    <n v="1759"/>
    <n v="2582"/>
    <n v="187"/>
    <n v="3489"/>
    <n v="4528"/>
    <x v="369"/>
    <n v="1.297793063915162"/>
  </r>
  <r>
    <x v="23"/>
    <s v="16113"/>
    <s v="KNARESBRO"/>
    <x v="0"/>
    <n v="1652"/>
    <n v="1082"/>
    <n v="1491"/>
    <n v="2650"/>
    <n v="386"/>
    <n v="2734"/>
    <n v="4527"/>
    <x v="370"/>
    <n v="1.6558156547183613"/>
  </r>
  <r>
    <x v="34"/>
    <s v="06399"/>
    <s v="QUEENSTLL"/>
    <x v="0"/>
    <n v="4122"/>
    <n v="3716"/>
    <n v="3719"/>
    <n v="695"/>
    <n v="113"/>
    <n v="7838"/>
    <n v="4527"/>
    <x v="371"/>
    <n v="0.57757080887981627"/>
  </r>
  <r>
    <x v="23"/>
    <s v="70381"/>
    <s v="HARRWOHIL"/>
    <x v="0"/>
    <n v="4173"/>
    <n v="1479"/>
    <n v="4365"/>
    <n v="155"/>
    <n v="0"/>
    <n v="5652"/>
    <n v="4520"/>
    <x v="372"/>
    <n v="0.79971691436659587"/>
  </r>
  <r>
    <x v="33"/>
    <s v="18479"/>
    <s v="MARSDEN"/>
    <x v="0"/>
    <n v="3393"/>
    <n v="2588"/>
    <n v="2031"/>
    <n v="2454"/>
    <n v="27"/>
    <n v="5981"/>
    <n v="4512"/>
    <x v="373"/>
    <n v="0.75438889817756227"/>
  </r>
  <r>
    <x v="23"/>
    <s v="43031"/>
    <s v="KIDSGROVE"/>
    <x v="0"/>
    <n v="4503"/>
    <n v="2453"/>
    <n v="3326"/>
    <n v="1147"/>
    <n v="23"/>
    <n v="6956"/>
    <n v="4496"/>
    <x v="374"/>
    <n v="0.64634847613571023"/>
  </r>
  <r>
    <x v="8"/>
    <s v="87214"/>
    <s v="VAUXHALL"/>
    <x v="0"/>
    <n v="1772"/>
    <n v="2860"/>
    <n v="1824"/>
    <n v="2568"/>
    <n v="101"/>
    <n v="4632"/>
    <n v="4493"/>
    <x v="375"/>
    <n v="0.9699913644214162"/>
  </r>
  <r>
    <x v="23"/>
    <s v="86703"/>
    <s v="REDBRIDGE"/>
    <x v="0"/>
    <n v="2637"/>
    <n v="1417"/>
    <n v="2997"/>
    <n v="1481"/>
    <n v="12"/>
    <n v="4054"/>
    <n v="4490"/>
    <x v="376"/>
    <n v="1.1075481006413419"/>
  </r>
  <r>
    <x v="23"/>
    <s v="87931"/>
    <s v="CRAWLEY"/>
    <x v="0"/>
    <n v="3697"/>
    <n v="5312"/>
    <n v="2827"/>
    <n v="1580"/>
    <n v="57"/>
    <n v="9009"/>
    <n v="4464"/>
    <x v="377"/>
    <n v="0.49550449550449549"/>
  </r>
  <r>
    <x v="23"/>
    <s v="85734"/>
    <s v="PENZANCE"/>
    <x v="0"/>
    <n v="2711"/>
    <n v="1653"/>
    <n v="1924"/>
    <n v="572"/>
    <n v="1958"/>
    <n v="4364"/>
    <n v="4454"/>
    <x v="378"/>
    <n v="1.0206232813932172"/>
  </r>
  <r>
    <x v="35"/>
    <s v="15883"/>
    <s v="NOALLERTN"/>
    <x v="0"/>
    <n v="3240"/>
    <n v="2145"/>
    <n v="2772"/>
    <n v="1635"/>
    <n v="46"/>
    <n v="5385"/>
    <n v="4453"/>
    <x v="379"/>
    <n v="0.82692664809656458"/>
  </r>
  <r>
    <x v="3"/>
    <s v="25016"/>
    <s v="HOLMESJN"/>
    <x v="0"/>
    <n v="724"/>
    <n v="835"/>
    <n v="853"/>
    <n v="3592"/>
    <n v="0"/>
    <n v="1559"/>
    <n v="4445"/>
    <x v="380"/>
    <n v="2.8511866581141758"/>
  </r>
  <r>
    <x v="23"/>
    <s v="48215"/>
    <s v="BRUNDALL"/>
    <x v="0"/>
    <n v="3869"/>
    <n v="1259"/>
    <n v="3954"/>
    <n v="471"/>
    <n v="10"/>
    <n v="5128"/>
    <n v="4435"/>
    <x v="381"/>
    <n v="0.86485959438377535"/>
  </r>
  <r>
    <x v="23"/>
    <s v="88471"/>
    <s v="BELLINGHM"/>
    <x v="0"/>
    <n v="1103"/>
    <n v="1990"/>
    <n v="1168"/>
    <n v="3101"/>
    <n v="149"/>
    <n v="3093"/>
    <n v="4418"/>
    <x v="382"/>
    <n v="1.4283866795990947"/>
  </r>
  <r>
    <x v="23"/>
    <s v="48104"/>
    <s v="LOWESTOFT"/>
    <x v="0"/>
    <n v="2686"/>
    <n v="1662"/>
    <n v="2213"/>
    <n v="767"/>
    <n v="1433"/>
    <n v="4348"/>
    <n v="4413"/>
    <x v="383"/>
    <n v="1.0149494020239191"/>
  </r>
  <r>
    <x v="26"/>
    <s v="81501"/>
    <s v="BATH SPA"/>
    <x v="0"/>
    <n v="3852"/>
    <n v="2752"/>
    <n v="2084"/>
    <n v="2050"/>
    <n v="266"/>
    <n v="6604"/>
    <n v="4400"/>
    <x v="384"/>
    <n v="0.66626287098728043"/>
  </r>
  <r>
    <x v="23"/>
    <s v="32581"/>
    <s v="ALDERLEYE"/>
    <x v="0"/>
    <n v="1239"/>
    <n v="1248"/>
    <n v="1451"/>
    <n v="2801"/>
    <n v="139"/>
    <n v="2487"/>
    <n v="4391"/>
    <x v="385"/>
    <n v="1.7655810213108163"/>
  </r>
  <r>
    <x v="16"/>
    <s v="47321"/>
    <s v="AUDLEYEND"/>
    <x v="0"/>
    <n v="4102"/>
    <n v="2797"/>
    <n v="3356"/>
    <n v="962"/>
    <n v="63"/>
    <n v="6899"/>
    <n v="4381"/>
    <x v="386"/>
    <n v="0.63501956805334103"/>
  </r>
  <r>
    <x v="23"/>
    <s v="03272"/>
    <s v="KIRKCALDY"/>
    <x v="0"/>
    <n v="3943"/>
    <n v="2740"/>
    <n v="2982"/>
    <n v="1037"/>
    <n v="358"/>
    <n v="6683"/>
    <n v="4377"/>
    <x v="387"/>
    <n v="0.65494538380966627"/>
  </r>
  <r>
    <x v="23"/>
    <s v="44113"/>
    <s v="SLEAFORD"/>
    <x v="0"/>
    <n v="2659"/>
    <n v="1408"/>
    <n v="2945"/>
    <n v="1104"/>
    <n v="328"/>
    <n v="4067"/>
    <n v="4377"/>
    <x v="388"/>
    <n v="1.0762232603884927"/>
  </r>
  <r>
    <x v="23"/>
    <s v="48309"/>
    <s v="TROWSE JN"/>
    <x v="0"/>
    <n v="3299"/>
    <n v="744"/>
    <n v="3363"/>
    <n v="1011"/>
    <n v="0"/>
    <n v="4043"/>
    <n v="4374"/>
    <x v="389"/>
    <n v="1.0818698985901558"/>
  </r>
  <r>
    <x v="9"/>
    <s v="72277"/>
    <s v="WILSDNJLL"/>
    <x v="0"/>
    <n v="1404"/>
    <n v="1158"/>
    <n v="1480"/>
    <n v="2716"/>
    <n v="163"/>
    <n v="2562"/>
    <n v="4359"/>
    <x v="390"/>
    <n v="1.7014051522248244"/>
  </r>
  <r>
    <x v="23"/>
    <s v="87014"/>
    <s v="ASH"/>
    <x v="0"/>
    <n v="4070"/>
    <n v="1628"/>
    <n v="3543"/>
    <n v="710"/>
    <n v="85"/>
    <n v="5698"/>
    <n v="4338"/>
    <x v="391"/>
    <n v="0.76131976131976131"/>
  </r>
  <r>
    <x v="23"/>
    <s v="18449"/>
    <s v="HEBDENBDG"/>
    <x v="0"/>
    <n v="2962"/>
    <n v="3053"/>
    <n v="2308"/>
    <n v="1109"/>
    <n v="906"/>
    <n v="6015"/>
    <n v="4323"/>
    <x v="392"/>
    <n v="0.7187032418952618"/>
  </r>
  <r>
    <x v="23"/>
    <s v="07101"/>
    <s v="LOCHWNNCH"/>
    <x v="0"/>
    <n v="2758"/>
    <n v="1255"/>
    <n v="3498"/>
    <n v="815"/>
    <n v="6"/>
    <n v="4013"/>
    <n v="4319"/>
    <x v="393"/>
    <n v="1.0762521804136556"/>
  </r>
  <r>
    <x v="23"/>
    <s v="53248"/>
    <s v="GORDONHIL"/>
    <x v="0"/>
    <n v="4085"/>
    <n v="1326"/>
    <n v="4044"/>
    <n v="196"/>
    <n v="76"/>
    <n v="5411"/>
    <n v="4316"/>
    <x v="394"/>
    <n v="0.79763444834596198"/>
  </r>
  <r>
    <x v="23"/>
    <s v="32541"/>
    <s v="HAZELGRVE"/>
    <x v="0"/>
    <n v="2057"/>
    <n v="1535"/>
    <n v="2579"/>
    <n v="1443"/>
    <n v="267"/>
    <n v="3592"/>
    <n v="4289"/>
    <x v="395"/>
    <n v="1.194042316258352"/>
  </r>
  <r>
    <x v="23"/>
    <s v="87169"/>
    <s v="NEWMALDEN"/>
    <x v="0"/>
    <n v="3812"/>
    <n v="4858"/>
    <n v="1873"/>
    <n v="2346"/>
    <n v="62"/>
    <n v="8670"/>
    <n v="4281"/>
    <x v="396"/>
    <n v="0.49377162629757787"/>
  </r>
  <r>
    <x v="23"/>
    <s v="64313"/>
    <s v="TALERDDIG"/>
    <x v="0"/>
    <n v="2317"/>
    <n v="3126"/>
    <n v="1622"/>
    <n v="2600"/>
    <n v="16"/>
    <n v="5443"/>
    <n v="4238"/>
    <x v="397"/>
    <n v="0.77861473452140362"/>
  </r>
  <r>
    <x v="23"/>
    <s v="03031"/>
    <s v="CARNOUSTI"/>
    <x v="0"/>
    <n v="2408"/>
    <n v="1191"/>
    <n v="2560"/>
    <n v="1659"/>
    <n v="18"/>
    <n v="3599"/>
    <n v="4237"/>
    <x v="398"/>
    <n v="1.1772714642956377"/>
  </r>
  <r>
    <x v="23"/>
    <s v="07953"/>
    <s v="LAW JN"/>
    <x v="0"/>
    <n v="2487"/>
    <n v="2686"/>
    <n v="2203"/>
    <n v="2001"/>
    <n v="7"/>
    <n v="5173"/>
    <n v="4211"/>
    <x v="399"/>
    <n v="0.81403440943359751"/>
  </r>
  <r>
    <x v="12"/>
    <s v="31747"/>
    <s v="ASTLEY"/>
    <x v="0"/>
    <n v="4169"/>
    <n v="3997"/>
    <n v="2923"/>
    <n v="1286"/>
    <n v="0"/>
    <n v="8166"/>
    <n v="4209"/>
    <x v="400"/>
    <n v="0.51542983100661277"/>
  </r>
  <r>
    <x v="23"/>
    <s v="87089"/>
    <s v="REIGATE"/>
    <x v="0"/>
    <n v="1747"/>
    <n v="1565"/>
    <n v="1594"/>
    <n v="596"/>
    <n v="2011"/>
    <n v="3312"/>
    <n v="4201"/>
    <x v="401"/>
    <n v="1.2684178743961352"/>
  </r>
  <r>
    <x v="23"/>
    <s v="11231"/>
    <s v="BARROW"/>
    <x v="0"/>
    <n v="2186"/>
    <n v="978"/>
    <n v="2532"/>
    <n v="576"/>
    <n v="1091"/>
    <n v="3164"/>
    <n v="4199"/>
    <x v="402"/>
    <n v="1.327117572692794"/>
  </r>
  <r>
    <x v="23"/>
    <s v="01154"/>
    <s v="DALWHINIE"/>
    <x v="0"/>
    <n v="3269"/>
    <n v="3441"/>
    <n v="2895"/>
    <n v="1276"/>
    <n v="22"/>
    <n v="6710"/>
    <n v="4193"/>
    <x v="403"/>
    <n v="0.62488822652757081"/>
  </r>
  <r>
    <x v="17"/>
    <s v="73111"/>
    <s v="LADBROKGV"/>
    <x v="0"/>
    <n v="1801"/>
    <n v="2818"/>
    <n v="1750"/>
    <n v="2405"/>
    <n v="28"/>
    <n v="4619"/>
    <n v="4183"/>
    <x v="404"/>
    <n v="0.90560727430179688"/>
  </r>
  <r>
    <x v="23"/>
    <s v="50024"/>
    <s v="THORPLSOK"/>
    <x v="0"/>
    <n v="1381"/>
    <n v="1191"/>
    <n v="1393"/>
    <n v="2611"/>
    <n v="162"/>
    <n v="2572"/>
    <n v="4166"/>
    <x v="405"/>
    <n v="1.6197511664074651"/>
  </r>
  <r>
    <x v="23"/>
    <s v="50401"/>
    <s v="ROMFORD"/>
    <x v="0"/>
    <n v="1974"/>
    <n v="1765"/>
    <n v="1764"/>
    <n v="2308"/>
    <n v="91"/>
    <n v="3739"/>
    <n v="4163"/>
    <x v="406"/>
    <n v="1.1133993046269055"/>
  </r>
  <r>
    <x v="23"/>
    <s v="64828"/>
    <s v="MADELEYJN"/>
    <x v="0"/>
    <n v="3455"/>
    <n v="2702"/>
    <n v="3202"/>
    <n v="952"/>
    <n v="3"/>
    <n v="6157"/>
    <n v="4157"/>
    <x v="407"/>
    <n v="0.67516647718044498"/>
  </r>
  <r>
    <x v="23"/>
    <s v="59321"/>
    <s v="WIGSTNNJN"/>
    <x v="0"/>
    <n v="1793"/>
    <n v="1234"/>
    <n v="1811"/>
    <n v="2337"/>
    <n v="0"/>
    <n v="3027"/>
    <n v="4148"/>
    <x v="408"/>
    <n v="1.3703336636934258"/>
  </r>
  <r>
    <x v="30"/>
    <s v="56598"/>
    <s v="SHEETSTSJ"/>
    <x v="0"/>
    <n v="1824"/>
    <n v="1804"/>
    <n v="1511"/>
    <n v="2605"/>
    <n v="3"/>
    <n v="3628"/>
    <n v="4119"/>
    <x v="409"/>
    <n v="1.1353362734288865"/>
  </r>
  <r>
    <x v="23"/>
    <s v="88479"/>
    <s v="BICKLEYJN"/>
    <x v="0"/>
    <n v="1098"/>
    <n v="2094"/>
    <n v="1714"/>
    <n v="2376"/>
    <n v="17"/>
    <n v="3192"/>
    <n v="4107"/>
    <x v="410"/>
    <n v="1.2866541353383458"/>
  </r>
  <r>
    <x v="23"/>
    <s v="08618"/>
    <s v="AYR"/>
    <x v="0"/>
    <n v="3401"/>
    <n v="1858"/>
    <n v="2650"/>
    <n v="373"/>
    <n v="1081"/>
    <n v="5259"/>
    <n v="4104"/>
    <x v="411"/>
    <n v="0.78037649743297199"/>
  </r>
  <r>
    <x v="0"/>
    <s v="17136"/>
    <s v="ARMLEY JN"/>
    <x v="0"/>
    <n v="2247"/>
    <n v="2222"/>
    <n v="2110"/>
    <n v="1965"/>
    <n v="0"/>
    <n v="4469"/>
    <n v="4075"/>
    <x v="412"/>
    <n v="0.91183710002237639"/>
  </r>
  <r>
    <x v="23"/>
    <s v="29048"/>
    <s v="GANNOW JN"/>
    <x v="0"/>
    <n v="3473"/>
    <n v="3878"/>
    <n v="2996"/>
    <n v="1009"/>
    <n v="61"/>
    <n v="7351"/>
    <n v="4066"/>
    <x v="413"/>
    <n v="0.5531220242143926"/>
  </r>
  <r>
    <x v="23"/>
    <s v="75363"/>
    <s v="BRADFORDJ"/>
    <x v="0"/>
    <n v="3454"/>
    <n v="2624"/>
    <n v="2826"/>
    <n v="1191"/>
    <n v="33"/>
    <n v="6078"/>
    <n v="4050"/>
    <x v="414"/>
    <n v="0.66633761105626854"/>
  </r>
  <r>
    <x v="23"/>
    <s v="36711"/>
    <s v="WARRTNCEN"/>
    <x v="0"/>
    <n v="3295"/>
    <n v="2746"/>
    <n v="3021"/>
    <n v="671"/>
    <n v="347"/>
    <n v="6041"/>
    <n v="4039"/>
    <x v="415"/>
    <n v="0.66859791425260717"/>
  </r>
  <r>
    <x v="23"/>
    <s v="38384"/>
    <s v="HELSBY"/>
    <x v="0"/>
    <n v="2303"/>
    <n v="1409"/>
    <n v="2340"/>
    <n v="1657"/>
    <n v="13"/>
    <n v="3712"/>
    <n v="4010"/>
    <x v="416"/>
    <n v="1.0802801724137931"/>
  </r>
  <r>
    <x v="27"/>
    <s v="88422"/>
    <s v="BARNEHRST"/>
    <x v="0"/>
    <n v="2045"/>
    <n v="8163"/>
    <n v="1323"/>
    <n v="2010"/>
    <n v="672"/>
    <n v="10208"/>
    <n v="4005"/>
    <x v="417"/>
    <n v="0.39233934169278994"/>
  </r>
  <r>
    <x v="33"/>
    <s v="18443"/>
    <s v="HEATNLJN"/>
    <x v="0"/>
    <n v="290"/>
    <n v="674"/>
    <n v="921"/>
    <n v="3070"/>
    <n v="8"/>
    <n v="964"/>
    <n v="3999"/>
    <x v="418"/>
    <n v="4.148340248962656"/>
  </r>
  <r>
    <x v="11"/>
    <s v="11727"/>
    <s v="GARSTNG&amp;C"/>
    <x v="0"/>
    <n v="5590"/>
    <n v="2741"/>
    <n v="3711"/>
    <n v="280"/>
    <n v="0"/>
    <n v="8331"/>
    <n v="3991"/>
    <x v="419"/>
    <n v="0.47905413515784417"/>
  </r>
  <r>
    <x v="23"/>
    <s v="74236"/>
    <s v="RDNG 456"/>
    <x v="0"/>
    <n v="1645"/>
    <n v="1399"/>
    <n v="1844"/>
    <n v="541"/>
    <n v="1574"/>
    <n v="3044"/>
    <n v="3959"/>
    <x v="420"/>
    <n v="1.3005913272010512"/>
  </r>
  <r>
    <x v="23"/>
    <s v="66009"/>
    <s v="WICHNORJN"/>
    <x v="0"/>
    <n v="2071"/>
    <n v="1054"/>
    <n v="2683"/>
    <n v="1266"/>
    <n v="0"/>
    <n v="3125"/>
    <n v="3949"/>
    <x v="421"/>
    <n v="1.2636799999999999"/>
  </r>
  <r>
    <x v="23"/>
    <s v="35325"/>
    <s v="EARLESTWN"/>
    <x v="0"/>
    <n v="2662"/>
    <n v="4017"/>
    <n v="1782"/>
    <n v="2136"/>
    <n v="18"/>
    <n v="6679"/>
    <n v="3936"/>
    <x v="422"/>
    <n v="0.58930977691271147"/>
  </r>
  <r>
    <x v="23"/>
    <s v="57110"/>
    <s v="AMBRGTEJN"/>
    <x v="0"/>
    <n v="3028"/>
    <n v="2125"/>
    <n v="1949"/>
    <n v="1986"/>
    <n v="0"/>
    <n v="5153"/>
    <n v="3935"/>
    <x v="423"/>
    <n v="0.76363283524160686"/>
  </r>
  <r>
    <x v="23"/>
    <s v="30331"/>
    <s v="LOSTOCKJN"/>
    <x v="0"/>
    <n v="2724"/>
    <n v="2564"/>
    <n v="2222"/>
    <n v="1663"/>
    <n v="50"/>
    <n v="5288"/>
    <n v="3935"/>
    <x v="424"/>
    <n v="0.74413767019667176"/>
  </r>
  <r>
    <x v="23"/>
    <s v="06221"/>
    <s v="WESTERTON"/>
    <x v="0"/>
    <n v="1051"/>
    <n v="2122"/>
    <n v="1158"/>
    <n v="2666"/>
    <n v="110"/>
    <n v="3173"/>
    <n v="3934"/>
    <x v="425"/>
    <n v="1.2398361172392058"/>
  </r>
  <r>
    <x v="23"/>
    <s v="55111"/>
    <s v="BESTWD PK"/>
    <x v="0"/>
    <n v="1411"/>
    <n v="1352"/>
    <n v="1140"/>
    <n v="2766"/>
    <n v="6"/>
    <n v="2763"/>
    <n v="3912"/>
    <x v="426"/>
    <n v="1.4158523344191096"/>
  </r>
  <r>
    <x v="23"/>
    <s v="87135"/>
    <s v="RICHMOND"/>
    <x v="0"/>
    <n v="1891"/>
    <n v="1523"/>
    <n v="1821"/>
    <n v="2000"/>
    <n v="64"/>
    <n v="3414"/>
    <n v="3885"/>
    <x v="427"/>
    <n v="1.1379613356766256"/>
  </r>
  <r>
    <x v="23"/>
    <s v="51001"/>
    <s v="SHOEBYNES"/>
    <x v="0"/>
    <n v="1202"/>
    <n v="1597"/>
    <n v="1349"/>
    <n v="1033"/>
    <n v="1502"/>
    <n v="2799"/>
    <n v="3884"/>
    <x v="428"/>
    <n v="1.3876384423008217"/>
  </r>
  <r>
    <x v="23"/>
    <s v="87991"/>
    <s v="SHORHAMSX"/>
    <x v="0"/>
    <n v="2154"/>
    <n v="2502"/>
    <n v="1740"/>
    <n v="2124"/>
    <n v="20"/>
    <n v="4656"/>
    <n v="3884"/>
    <x v="429"/>
    <n v="0.83419243986254299"/>
  </r>
  <r>
    <x v="23"/>
    <s v="88418"/>
    <s v="ELTHAM"/>
    <x v="0"/>
    <n v="2107"/>
    <n v="3983"/>
    <n v="2024"/>
    <n v="1848"/>
    <n v="11"/>
    <n v="6090"/>
    <n v="3883"/>
    <x v="430"/>
    <n v="0.6376026272577997"/>
  </r>
  <r>
    <x v="23"/>
    <s v="64813"/>
    <s v="WELLINGTN"/>
    <x v="0"/>
    <n v="2637"/>
    <n v="2680"/>
    <n v="2319"/>
    <n v="1533"/>
    <n v="9"/>
    <n v="5317"/>
    <n v="3861"/>
    <x v="431"/>
    <n v="0.72616136919315399"/>
  </r>
  <r>
    <x v="28"/>
    <s v="36605"/>
    <s v="HUYTON"/>
    <x v="0"/>
    <n v="2201"/>
    <n v="2147"/>
    <n v="2307"/>
    <n v="1526"/>
    <n v="21"/>
    <n v="4348"/>
    <n v="3854"/>
    <x v="432"/>
    <n v="0.88638454461821525"/>
  </r>
  <r>
    <x v="23"/>
    <s v="72421"/>
    <s v="CAMDEN RD"/>
    <x v="0"/>
    <n v="1498"/>
    <n v="5394"/>
    <n v="1395"/>
    <n v="2019"/>
    <n v="417"/>
    <n v="6892"/>
    <n v="3831"/>
    <x v="433"/>
    <n v="0.55586186883343003"/>
  </r>
  <r>
    <x v="23"/>
    <s v="29030"/>
    <s v="COLNE"/>
    <x v="0"/>
    <n v="947"/>
    <n v="1657"/>
    <n v="938"/>
    <n v="0"/>
    <n v="2889"/>
    <n v="2604"/>
    <n v="3827"/>
    <x v="434"/>
    <n v="1.4696620583717357"/>
  </r>
  <r>
    <x v="23"/>
    <s v="87031"/>
    <s v="ALDERSHOT"/>
    <x v="0"/>
    <n v="2454"/>
    <n v="2177"/>
    <n v="2062"/>
    <n v="791"/>
    <n v="971"/>
    <n v="4631"/>
    <n v="3824"/>
    <x v="435"/>
    <n v="0.82573958108399914"/>
  </r>
  <r>
    <x v="23"/>
    <s v="87661"/>
    <s v="MITCHAMJN"/>
    <x v="0"/>
    <n v="3119"/>
    <n v="3517"/>
    <n v="2550"/>
    <n v="1230"/>
    <n v="41"/>
    <n v="6636"/>
    <n v="3821"/>
    <x v="436"/>
    <n v="0.57579867389993977"/>
  </r>
  <r>
    <x v="23"/>
    <s v="47344"/>
    <s v="STANSTDAP"/>
    <x v="0"/>
    <n v="1790"/>
    <n v="1274"/>
    <n v="1453"/>
    <n v="511"/>
    <n v="1852"/>
    <n v="3064"/>
    <n v="3816"/>
    <x v="437"/>
    <n v="1.2454308093994777"/>
  </r>
  <r>
    <x v="23"/>
    <s v="76647"/>
    <s v="EBBWVLETN"/>
    <x v="0"/>
    <n v="511"/>
    <n v="1137"/>
    <n v="676"/>
    <n v="959"/>
    <n v="2159"/>
    <n v="1648"/>
    <n v="3794"/>
    <x v="438"/>
    <n v="2.3021844660194173"/>
  </r>
  <r>
    <x v="23"/>
    <s v="06454"/>
    <s v="LENZIE"/>
    <x v="0"/>
    <n v="1510"/>
    <n v="2398"/>
    <n v="1814"/>
    <n v="1971"/>
    <n v="1"/>
    <n v="3908"/>
    <n v="3786"/>
    <x v="439"/>
    <n v="0.96878198567041962"/>
  </r>
  <r>
    <x v="23"/>
    <s v="65935"/>
    <s v="KIDDERMIN"/>
    <x v="0"/>
    <n v="1386"/>
    <n v="1388"/>
    <n v="1575"/>
    <n v="377"/>
    <n v="1818"/>
    <n v="2774"/>
    <n v="3770"/>
    <x v="440"/>
    <n v="1.3590483056957463"/>
  </r>
  <r>
    <x v="23"/>
    <s v="59022"/>
    <s v="SYSTONSJN"/>
    <x v="0"/>
    <n v="2284"/>
    <n v="2329"/>
    <n v="2465"/>
    <n v="1301"/>
    <n v="3"/>
    <n v="4613"/>
    <n v="3769"/>
    <x v="441"/>
    <n v="0.81703880338174728"/>
  </r>
  <r>
    <x v="23"/>
    <s v="21122"/>
    <s v="GRIMSBYTN"/>
    <x v="0"/>
    <n v="2406"/>
    <n v="917"/>
    <n v="2981"/>
    <n v="623"/>
    <n v="163"/>
    <n v="3323"/>
    <n v="3767"/>
    <x v="442"/>
    <n v="1.1336142040325008"/>
  </r>
  <r>
    <x v="23"/>
    <s v="42231"/>
    <s v="WEM"/>
    <x v="0"/>
    <n v="2212"/>
    <n v="1531"/>
    <n v="2659"/>
    <n v="1097"/>
    <n v="10"/>
    <n v="3743"/>
    <n v="3766"/>
    <x v="443"/>
    <n v="1.006144803633449"/>
  </r>
  <r>
    <x v="23"/>
    <s v="07224"/>
    <s v="BARRHEAD"/>
    <x v="0"/>
    <n v="1336"/>
    <n v="713"/>
    <n v="1805"/>
    <n v="1795"/>
    <n v="151"/>
    <n v="2049"/>
    <n v="3751"/>
    <x v="444"/>
    <n v="1.8306490971205467"/>
  </r>
  <r>
    <x v="23"/>
    <s v="03161"/>
    <s v="DUNBLANE"/>
    <x v="0"/>
    <n v="1815"/>
    <n v="1353"/>
    <n v="1782"/>
    <n v="1131"/>
    <n v="838"/>
    <n v="3168"/>
    <n v="3751"/>
    <x v="445"/>
    <n v="1.1840277777777777"/>
  </r>
  <r>
    <x v="23"/>
    <s v="16495"/>
    <s v="CHURCHFEN"/>
    <x v="0"/>
    <n v="2275"/>
    <n v="1991"/>
    <n v="2591"/>
    <n v="1119"/>
    <n v="22"/>
    <n v="4266"/>
    <n v="3732"/>
    <x v="446"/>
    <n v="0.87482419127988753"/>
  </r>
  <r>
    <x v="23"/>
    <s v="88413"/>
    <s v="NUNHEAD"/>
    <x v="0"/>
    <n v="1242"/>
    <n v="2200"/>
    <n v="1333"/>
    <n v="2363"/>
    <n v="29"/>
    <n v="3442"/>
    <n v="3725"/>
    <x v="447"/>
    <n v="1.0822196397443347"/>
  </r>
  <r>
    <x v="23"/>
    <s v="83603"/>
    <s v="DAWLISHWN"/>
    <x v="0"/>
    <n v="3515"/>
    <n v="2396"/>
    <n v="2013"/>
    <n v="1666"/>
    <n v="45"/>
    <n v="5911"/>
    <n v="3724"/>
    <x v="448"/>
    <n v="0.63001184232786334"/>
  </r>
  <r>
    <x v="23"/>
    <s v="67371"/>
    <s v="ABBOTWDJN"/>
    <x v="0"/>
    <n v="2960"/>
    <n v="1846"/>
    <n v="2597"/>
    <n v="1125"/>
    <n v="0"/>
    <n v="4806"/>
    <n v="3722"/>
    <x v="449"/>
    <n v="0.77444860590928011"/>
  </r>
  <r>
    <x v="23"/>
    <s v="79040"/>
    <s v="LLANELLI"/>
    <x v="0"/>
    <n v="3352"/>
    <n v="1223"/>
    <n v="3254"/>
    <n v="363"/>
    <n v="105"/>
    <n v="4575"/>
    <n v="3722"/>
    <x v="450"/>
    <n v="0.81355191256830606"/>
  </r>
  <r>
    <x v="23"/>
    <s v="83038"/>
    <s v="TIVERTNPW"/>
    <x v="0"/>
    <n v="3757"/>
    <n v="3181"/>
    <n v="3073"/>
    <n v="508"/>
    <n v="139"/>
    <n v="6938"/>
    <n v="3720"/>
    <x v="451"/>
    <n v="0.53617757278754685"/>
  </r>
  <r>
    <x v="23"/>
    <s v="87071"/>
    <s v="EFFINGMJN"/>
    <x v="0"/>
    <n v="3266"/>
    <n v="1752"/>
    <n v="3040"/>
    <n v="583"/>
    <n v="92"/>
    <n v="5018"/>
    <n v="3715"/>
    <x v="452"/>
    <n v="0.74033479473893982"/>
  </r>
  <r>
    <x v="23"/>
    <s v="24701"/>
    <s v="ALDWARKEJ"/>
    <x v="0"/>
    <n v="1053"/>
    <n v="1671"/>
    <n v="1067"/>
    <n v="2642"/>
    <n v="0"/>
    <n v="2724"/>
    <n v="3709"/>
    <x v="453"/>
    <n v="1.3616005873715125"/>
  </r>
  <r>
    <x v="23"/>
    <s v="88483"/>
    <s v="CHISLHRST"/>
    <x v="0"/>
    <n v="1334"/>
    <n v="3175"/>
    <n v="1857"/>
    <n v="1792"/>
    <n v="49"/>
    <n v="4509"/>
    <n v="3698"/>
    <x v="454"/>
    <n v="0.8201375027722333"/>
  </r>
  <r>
    <x v="23"/>
    <s v="87021"/>
    <s v="ALTON"/>
    <x v="0"/>
    <n v="4200"/>
    <n v="1392"/>
    <n v="2012"/>
    <n v="1095"/>
    <n v="550"/>
    <n v="5592"/>
    <n v="3657"/>
    <x v="455"/>
    <n v="0.65396995708154504"/>
  </r>
  <r>
    <x v="23"/>
    <s v="38302"/>
    <s v="HOOTON"/>
    <x v="0"/>
    <n v="3446"/>
    <n v="832"/>
    <n v="3084"/>
    <n v="455"/>
    <n v="118"/>
    <n v="4278"/>
    <n v="3657"/>
    <x v="456"/>
    <n v="0.85483870967741937"/>
  </r>
  <r>
    <x v="23"/>
    <s v="65601"/>
    <s v="FOUR OAKS"/>
    <x v="0"/>
    <n v="2338"/>
    <n v="1733"/>
    <n v="2107"/>
    <n v="380"/>
    <n v="1168"/>
    <n v="4071"/>
    <n v="3655"/>
    <x v="457"/>
    <n v="0.89781380496192587"/>
  </r>
  <r>
    <x v="23"/>
    <s v="02029"/>
    <s v="INSCH"/>
    <x v="0"/>
    <n v="2025"/>
    <n v="1540"/>
    <n v="1963"/>
    <n v="1660"/>
    <n v="29"/>
    <n v="3565"/>
    <n v="3652"/>
    <x v="458"/>
    <n v="1.0244039270687237"/>
  </r>
  <r>
    <x v="23"/>
    <s v="67012"/>
    <s v="DROITWICH"/>
    <x v="0"/>
    <n v="2394"/>
    <n v="1901"/>
    <n v="2397"/>
    <n v="1170"/>
    <n v="71"/>
    <n v="4295"/>
    <n v="3638"/>
    <x v="459"/>
    <n v="0.84703143189755525"/>
  </r>
  <r>
    <x v="23"/>
    <s v="87613"/>
    <s v="STREATHAM"/>
    <x v="0"/>
    <n v="1451"/>
    <n v="2438"/>
    <n v="1331"/>
    <n v="2046"/>
    <n v="242"/>
    <n v="3889"/>
    <n v="3619"/>
    <x v="460"/>
    <n v="0.9305734121882232"/>
  </r>
  <r>
    <x v="23"/>
    <s v="29002"/>
    <s v="HALLROYDJ"/>
    <x v="0"/>
    <n v="3256"/>
    <n v="1997"/>
    <n v="2536"/>
    <n v="1055"/>
    <n v="13"/>
    <n v="5253"/>
    <n v="3604"/>
    <x v="461"/>
    <n v="0.68608414239482196"/>
  </r>
  <r>
    <x v="23"/>
    <s v="17105"/>
    <s v="HORSFORTH"/>
    <x v="0"/>
    <n v="3279"/>
    <n v="4478"/>
    <n v="2496"/>
    <n v="952"/>
    <n v="146"/>
    <n v="7757"/>
    <n v="3594"/>
    <x v="462"/>
    <n v="0.4633234497872889"/>
  </r>
  <r>
    <x v="23"/>
    <s v="06301"/>
    <s v="MILNGAVIE"/>
    <x v="0"/>
    <n v="885"/>
    <n v="1532"/>
    <n v="881"/>
    <n v="580"/>
    <n v="2133"/>
    <n v="2417"/>
    <n v="3594"/>
    <x v="463"/>
    <n v="1.4869673148531237"/>
  </r>
  <r>
    <x v="23"/>
    <s v="51558"/>
    <s v="S TOTTNHM"/>
    <x v="0"/>
    <n v="2766"/>
    <n v="1433"/>
    <n v="2589"/>
    <n v="983"/>
    <n v="17"/>
    <n v="4199"/>
    <n v="3589"/>
    <x v="464"/>
    <n v="0.85472731602762564"/>
  </r>
  <r>
    <x v="23"/>
    <s v="01125"/>
    <s v="NAIRN"/>
    <x v="0"/>
    <n v="1405"/>
    <n v="1128"/>
    <n v="1818"/>
    <n v="1757"/>
    <n v="11"/>
    <n v="2533"/>
    <n v="3586"/>
    <x v="465"/>
    <n v="1.4157125937623372"/>
  </r>
  <r>
    <x v="23"/>
    <s v="82338"/>
    <s v="TEMPLECOM"/>
    <x v="0"/>
    <n v="3868"/>
    <n v="738"/>
    <n v="3353"/>
    <n v="233"/>
    <n v="0"/>
    <n v="4606"/>
    <n v="3586"/>
    <x v="466"/>
    <n v="0.77854971775944415"/>
  </r>
  <r>
    <x v="23"/>
    <s v="87121"/>
    <s v="FELTHAM"/>
    <x v="0"/>
    <n v="2220"/>
    <n v="2531"/>
    <n v="2014"/>
    <n v="1499"/>
    <n v="69"/>
    <n v="4751"/>
    <n v="3582"/>
    <x v="467"/>
    <n v="0.75394653757103769"/>
  </r>
  <r>
    <x v="23"/>
    <s v="76090"/>
    <s v="SEVERNTJN"/>
    <x v="0"/>
    <n v="2598"/>
    <n v="1793"/>
    <n v="2144"/>
    <n v="1430"/>
    <n v="5"/>
    <n v="4391"/>
    <n v="3579"/>
    <x v="468"/>
    <n v="0.81507629241630608"/>
  </r>
  <r>
    <x v="7"/>
    <s v="42172"/>
    <s v="NANTWICH"/>
    <x v="0"/>
    <n v="2774"/>
    <n v="2321"/>
    <n v="2972"/>
    <n v="534"/>
    <n v="69"/>
    <n v="5095"/>
    <n v="3575"/>
    <x v="469"/>
    <n v="0.70166830225711485"/>
  </r>
  <r>
    <x v="23"/>
    <s v="73770"/>
    <s v="HAYES&amp;HAR"/>
    <x v="0"/>
    <n v="1350"/>
    <n v="1432"/>
    <n v="1492"/>
    <n v="1448"/>
    <n v="625"/>
    <n v="2782"/>
    <n v="3565"/>
    <x v="470"/>
    <n v="1.2814521926671458"/>
  </r>
  <r>
    <x v="23"/>
    <s v="17011"/>
    <s v="KEIGHLEY"/>
    <x v="0"/>
    <n v="2374"/>
    <n v="1595"/>
    <n v="2732"/>
    <n v="815"/>
    <n v="5"/>
    <n v="3969"/>
    <n v="3552"/>
    <x v="471"/>
    <n v="0.8949357520786092"/>
  </r>
  <r>
    <x v="23"/>
    <s v="07962"/>
    <s v="CARSTAIRS"/>
    <x v="0"/>
    <n v="2928"/>
    <n v="3412"/>
    <n v="1770"/>
    <n v="1588"/>
    <n v="186"/>
    <n v="6340"/>
    <n v="3544"/>
    <x v="472"/>
    <n v="0.55899053627760253"/>
  </r>
  <r>
    <x v="23"/>
    <s v="84411"/>
    <s v="LISKEARD"/>
    <x v="0"/>
    <n v="3436"/>
    <n v="2064"/>
    <n v="2753"/>
    <n v="494"/>
    <n v="297"/>
    <n v="5500"/>
    <n v="3544"/>
    <x v="473"/>
    <n v="0.64436363636363636"/>
  </r>
  <r>
    <x v="23"/>
    <s v="86301"/>
    <s v="COSHAM"/>
    <x v="0"/>
    <n v="2284"/>
    <n v="2664"/>
    <n v="1582"/>
    <n v="1920"/>
    <n v="34"/>
    <n v="4948"/>
    <n v="3536"/>
    <x v="474"/>
    <n v="0.71463217461600648"/>
  </r>
  <r>
    <x v="23"/>
    <s v="52702"/>
    <s v="W HAM HL"/>
    <x v="0"/>
    <n v="1085"/>
    <n v="1969"/>
    <n v="1184"/>
    <n v="2332"/>
    <n v="16"/>
    <n v="3054"/>
    <n v="3532"/>
    <x v="475"/>
    <n v="1.1565160445317617"/>
  </r>
  <r>
    <x v="23"/>
    <s v="02071"/>
    <s v="ABERDEEN"/>
    <x v="0"/>
    <n v="1828"/>
    <n v="1002"/>
    <n v="1976"/>
    <n v="751"/>
    <n v="796"/>
    <n v="2830"/>
    <n v="3523"/>
    <x v="476"/>
    <n v="1.2448763250883392"/>
  </r>
  <r>
    <x v="23"/>
    <s v="87066"/>
    <s v="PETERSFLD"/>
    <x v="0"/>
    <n v="3791"/>
    <n v="2665"/>
    <n v="2987"/>
    <n v="402"/>
    <n v="108"/>
    <n v="6456"/>
    <n v="3497"/>
    <x v="477"/>
    <n v="0.54166666666666663"/>
  </r>
  <r>
    <x v="23"/>
    <s v="67003"/>
    <s v="BROMSGROV"/>
    <x v="0"/>
    <n v="1938"/>
    <n v="1085"/>
    <n v="1960"/>
    <n v="948"/>
    <n v="586"/>
    <n v="3023"/>
    <n v="3494"/>
    <x v="478"/>
    <n v="1.1558054912338735"/>
  </r>
  <r>
    <x v="23"/>
    <s v="12112"/>
    <s v="ALNMOUTH"/>
    <x v="0"/>
    <n v="3652"/>
    <n v="2454"/>
    <n v="2604"/>
    <n v="882"/>
    <n v="0"/>
    <n v="6106"/>
    <n v="3486"/>
    <x v="479"/>
    <n v="0.57091385522436944"/>
  </r>
  <r>
    <x v="23"/>
    <s v="18076"/>
    <s v="S KIRKBYJ"/>
    <x v="0"/>
    <n v="1937"/>
    <n v="1974"/>
    <n v="1734"/>
    <n v="1732"/>
    <n v="9"/>
    <n v="3911"/>
    <n v="3475"/>
    <x v="480"/>
    <n v="0.88851956021477885"/>
  </r>
  <r>
    <x v="23"/>
    <s v="08712"/>
    <s v="KILMARNCK"/>
    <x v="0"/>
    <n v="2291"/>
    <n v="1775"/>
    <n v="1758"/>
    <n v="803"/>
    <n v="913"/>
    <n v="4066"/>
    <n v="3474"/>
    <x v="481"/>
    <n v="0.85440236104279388"/>
  </r>
  <r>
    <x v="23"/>
    <s v="40076"/>
    <s v="RHYL"/>
    <x v="0"/>
    <n v="2971"/>
    <n v="1212"/>
    <n v="3016"/>
    <n v="393"/>
    <n v="62"/>
    <n v="4183"/>
    <n v="3471"/>
    <x v="482"/>
    <n v="0.82978723404255317"/>
  </r>
  <r>
    <x v="23"/>
    <s v="56601"/>
    <s v="TRENTEAST"/>
    <x v="0"/>
    <n v="1940"/>
    <n v="1880"/>
    <n v="1155"/>
    <n v="2305"/>
    <n v="0"/>
    <n v="3820"/>
    <n v="3460"/>
    <x v="483"/>
    <n v="0.90575916230366493"/>
  </r>
  <r>
    <x v="23"/>
    <s v="46261"/>
    <s v="THETFORD"/>
    <x v="0"/>
    <n v="2075"/>
    <n v="808"/>
    <n v="2234"/>
    <n v="1208"/>
    <n v="4"/>
    <n v="2883"/>
    <n v="3446"/>
    <x v="484"/>
    <n v="1.195282691640652"/>
  </r>
  <r>
    <x v="24"/>
    <s v="16421"/>
    <s v="SKELTON J"/>
    <x v="0"/>
    <n v="1204"/>
    <n v="866"/>
    <n v="1952"/>
    <n v="1463"/>
    <n v="5"/>
    <n v="2070"/>
    <n v="3420"/>
    <x v="485"/>
    <n v="1.6521739130434783"/>
  </r>
  <r>
    <x v="23"/>
    <s v="06136"/>
    <s v="DUMBRTN C"/>
    <x v="0"/>
    <n v="1012"/>
    <n v="1758"/>
    <n v="1359"/>
    <n v="1876"/>
    <n v="184"/>
    <n v="2770"/>
    <n v="3419"/>
    <x v="486"/>
    <n v="1.2342960288808664"/>
  </r>
  <r>
    <x v="23"/>
    <s v="36076"/>
    <s v="SANDHILLS"/>
    <x v="0"/>
    <n v="2836"/>
    <n v="1522"/>
    <n v="2447"/>
    <n v="701"/>
    <n v="270"/>
    <n v="4358"/>
    <n v="3418"/>
    <x v="487"/>
    <n v="0.7843047269389628"/>
  </r>
  <r>
    <x v="23"/>
    <s v="88477"/>
    <s v="BROMLEY S"/>
    <x v="0"/>
    <n v="1939"/>
    <n v="2474"/>
    <n v="1691"/>
    <n v="1049"/>
    <n v="659"/>
    <n v="4413"/>
    <n v="3399"/>
    <x v="488"/>
    <n v="0.77022433718558803"/>
  </r>
  <r>
    <x v="23"/>
    <s v="68137"/>
    <s v="STANDISHJ"/>
    <x v="0"/>
    <n v="2545"/>
    <n v="1271"/>
    <n v="2307"/>
    <n v="1092"/>
    <n v="0"/>
    <n v="3816"/>
    <n v="3399"/>
    <x v="489"/>
    <n v="0.89072327044025157"/>
  </r>
  <r>
    <x v="23"/>
    <s v="52731"/>
    <s v="CHINGFORD"/>
    <x v="0"/>
    <n v="1735"/>
    <n v="1324"/>
    <n v="2005"/>
    <n v="430"/>
    <n v="956"/>
    <n v="3059"/>
    <n v="3391"/>
    <x v="490"/>
    <n v="1.1085322000653808"/>
  </r>
  <r>
    <x v="23"/>
    <s v="86333"/>
    <s v="PORTCREEK"/>
    <x v="0"/>
    <n v="2417"/>
    <n v="3625"/>
    <n v="1898"/>
    <n v="1470"/>
    <n v="21"/>
    <n v="6042"/>
    <n v="3389"/>
    <x v="491"/>
    <n v="0.56090698444223763"/>
  </r>
  <r>
    <x v="23"/>
    <s v="87954"/>
    <s v="PULBORO"/>
    <x v="0"/>
    <n v="2887"/>
    <n v="5337"/>
    <n v="2299"/>
    <n v="1058"/>
    <n v="32"/>
    <n v="8224"/>
    <n v="3389"/>
    <x v="492"/>
    <n v="0.41208657587548636"/>
  </r>
  <r>
    <x v="23"/>
    <s v="21141"/>
    <s v="CLEETHPES"/>
    <x v="0"/>
    <n v="2605"/>
    <n v="1769"/>
    <n v="2068"/>
    <n v="340"/>
    <n v="961"/>
    <n v="4374"/>
    <n v="3369"/>
    <x v="493"/>
    <n v="0.77023319615912211"/>
  </r>
  <r>
    <x v="26"/>
    <s v="81305"/>
    <s v="FILTON AW"/>
    <x v="0"/>
    <n v="705"/>
    <n v="1141"/>
    <n v="1287"/>
    <n v="1675"/>
    <n v="392"/>
    <n v="1846"/>
    <n v="3354"/>
    <x v="494"/>
    <n v="1.8169014084507042"/>
  </r>
  <r>
    <x v="23"/>
    <s v="87625"/>
    <s v="CRYSTAL P"/>
    <x v="0"/>
    <n v="1306"/>
    <n v="1963"/>
    <n v="1416"/>
    <n v="1093"/>
    <n v="834"/>
    <n v="3269"/>
    <n v="3343"/>
    <x v="495"/>
    <n v="1.022636892015907"/>
  </r>
  <r>
    <x v="23"/>
    <s v="87055"/>
    <s v="FARNCOMBE"/>
    <x v="0"/>
    <n v="2051"/>
    <n v="1859"/>
    <n v="2810"/>
    <n v="517"/>
    <n v="11"/>
    <n v="3910"/>
    <n v="3338"/>
    <x v="496"/>
    <n v="0.85370843989769818"/>
  </r>
  <r>
    <x v="1"/>
    <s v="66321"/>
    <s v="LANDORSTJ"/>
    <x v="0"/>
    <n v="2083"/>
    <n v="1603"/>
    <n v="1977"/>
    <n v="1335"/>
    <n v="6"/>
    <n v="3686"/>
    <n v="3318"/>
    <x v="497"/>
    <n v="0.90016277807921863"/>
  </r>
  <r>
    <x v="23"/>
    <s v="36501"/>
    <s v="RUNCORN"/>
    <x v="0"/>
    <n v="3264"/>
    <n v="1774"/>
    <n v="2720"/>
    <n v="576"/>
    <n v="16"/>
    <n v="5038"/>
    <n v="3312"/>
    <x v="498"/>
    <n v="0.65740373163953947"/>
  </r>
  <r>
    <x v="23"/>
    <s v="89330"/>
    <s v="PADDOCKWD"/>
    <x v="0"/>
    <n v="2463"/>
    <n v="2708"/>
    <n v="2227"/>
    <n v="587"/>
    <n v="485"/>
    <n v="5171"/>
    <n v="3299"/>
    <x v="499"/>
    <n v="0.63798104815316181"/>
  </r>
  <r>
    <x v="23"/>
    <s v="35001"/>
    <s v="SOUTHPORT"/>
    <x v="0"/>
    <n v="1668"/>
    <n v="844"/>
    <n v="2220"/>
    <n v="245"/>
    <n v="831"/>
    <n v="2512"/>
    <n v="3296"/>
    <x v="500"/>
    <n v="1.3121019108280254"/>
  </r>
  <r>
    <x v="23"/>
    <s v="10101"/>
    <s v="WHITEHAVN"/>
    <x v="0"/>
    <n v="1466"/>
    <n v="832"/>
    <n v="1785"/>
    <n v="1320"/>
    <n v="182"/>
    <n v="2298"/>
    <n v="3287"/>
    <x v="501"/>
    <n v="1.4303742384682332"/>
  </r>
  <r>
    <x v="31"/>
    <s v="46138"/>
    <s v="WHITTLSEA"/>
    <x v="0"/>
    <n v="2773"/>
    <n v="1603"/>
    <n v="2256"/>
    <n v="1025"/>
    <n v="4"/>
    <n v="4376"/>
    <n v="3285"/>
    <x v="502"/>
    <n v="0.7506855575868373"/>
  </r>
  <r>
    <x v="23"/>
    <s v="73255"/>
    <s v="W EALING"/>
    <x v="0"/>
    <n v="1240"/>
    <n v="1619"/>
    <n v="1207"/>
    <n v="1696"/>
    <n v="371"/>
    <n v="2859"/>
    <n v="3274"/>
    <x v="503"/>
    <n v="1.1451556488282617"/>
  </r>
  <r>
    <x v="23"/>
    <s v="35124"/>
    <s v="CROW NEST"/>
    <x v="0"/>
    <n v="1980"/>
    <n v="1298"/>
    <n v="1990"/>
    <n v="1255"/>
    <n v="4"/>
    <n v="3278"/>
    <n v="3249"/>
    <x v="504"/>
    <n v="0.99115314215985362"/>
  </r>
  <r>
    <x v="21"/>
    <s v="07200"/>
    <s v="SHIELDS J"/>
    <x v="0"/>
    <n v="2747"/>
    <n v="2615"/>
    <n v="1485"/>
    <n v="1740"/>
    <n v="5"/>
    <n v="5362"/>
    <n v="3230"/>
    <x v="505"/>
    <n v="0.60238716896680344"/>
  </r>
  <r>
    <x v="23"/>
    <s v="06121"/>
    <s v="BALLOCH"/>
    <x v="0"/>
    <n v="392"/>
    <n v="678"/>
    <n v="423"/>
    <n v="63"/>
    <n v="2725"/>
    <n v="1070"/>
    <n v="3211"/>
    <x v="506"/>
    <n v="3.0009345794392521"/>
  </r>
  <r>
    <x v="23"/>
    <s v="04032"/>
    <s v="NEWBGE JN"/>
    <x v="0"/>
    <n v="1378"/>
    <n v="1449"/>
    <n v="1688"/>
    <n v="1515"/>
    <n v="7"/>
    <n v="2827"/>
    <n v="3210"/>
    <x v="507"/>
    <n v="1.1354793066855324"/>
  </r>
  <r>
    <x v="23"/>
    <s v="09312"/>
    <s v="PENRITH"/>
    <x v="0"/>
    <n v="2670"/>
    <n v="2168"/>
    <n v="2545"/>
    <n v="664"/>
    <n v="0"/>
    <n v="4838"/>
    <n v="3209"/>
    <x v="508"/>
    <n v="0.663290615957007"/>
  </r>
  <r>
    <x v="23"/>
    <s v="18445"/>
    <s v="MILNROYDJ"/>
    <x v="0"/>
    <n v="1288"/>
    <n v="1004"/>
    <n v="1685"/>
    <n v="1505"/>
    <n v="14"/>
    <n v="2292"/>
    <n v="3204"/>
    <x v="509"/>
    <n v="1.3979057591623036"/>
  </r>
  <r>
    <x v="23"/>
    <s v="78215"/>
    <s v="PONTYPRID"/>
    <x v="0"/>
    <n v="1149"/>
    <n v="2430"/>
    <n v="942"/>
    <n v="1128"/>
    <n v="1124"/>
    <n v="3579"/>
    <n v="3194"/>
    <x v="510"/>
    <n v="0.89242805252863933"/>
  </r>
  <r>
    <x v="23"/>
    <s v="66525"/>
    <s v="BARNT GRN"/>
    <x v="0"/>
    <n v="1893"/>
    <n v="1696"/>
    <n v="1913"/>
    <n v="1170"/>
    <n v="109"/>
    <n v="3589"/>
    <n v="3192"/>
    <x v="511"/>
    <n v="0.88938422959041519"/>
  </r>
  <r>
    <x v="23"/>
    <s v="46255"/>
    <s v="DOWNHMMKT"/>
    <x v="0"/>
    <n v="1324"/>
    <n v="737"/>
    <n v="1080"/>
    <n v="2095"/>
    <n v="12"/>
    <n v="2061"/>
    <n v="3187"/>
    <x v="512"/>
    <n v="1.5463367297428432"/>
  </r>
  <r>
    <x v="28"/>
    <s v="36600"/>
    <s v="BOOTLE BJ"/>
    <x v="0"/>
    <n v="1307"/>
    <n v="1466"/>
    <n v="1009"/>
    <n v="2176"/>
    <n v="0"/>
    <n v="2773"/>
    <n v="3185"/>
    <x v="513"/>
    <n v="1.1485755499459069"/>
  </r>
  <r>
    <x v="23"/>
    <s v="83461"/>
    <s v="HONITON"/>
    <x v="0"/>
    <n v="1407"/>
    <n v="2430"/>
    <n v="1256"/>
    <n v="1852"/>
    <n v="60"/>
    <n v="3837"/>
    <n v="3168"/>
    <x v="514"/>
    <n v="0.82564503518373733"/>
  </r>
  <r>
    <x v="23"/>
    <s v="89512"/>
    <s v="CANTBURYE"/>
    <x v="0"/>
    <n v="3002"/>
    <n v="941"/>
    <n v="2737"/>
    <n v="197"/>
    <n v="218"/>
    <n v="3943"/>
    <n v="3152"/>
    <x v="515"/>
    <n v="0.79939132640121735"/>
  </r>
  <r>
    <x v="23"/>
    <s v="87131"/>
    <s v="TWICKNHAM"/>
    <x v="0"/>
    <n v="1391"/>
    <n v="1606"/>
    <n v="1917"/>
    <n v="957"/>
    <n v="271"/>
    <n v="2997"/>
    <n v="3145"/>
    <x v="516"/>
    <n v="1.0493827160493827"/>
  </r>
  <r>
    <x v="23"/>
    <s v="75356"/>
    <s v="BATHAMPTN"/>
    <x v="0"/>
    <n v="1452"/>
    <n v="1222"/>
    <n v="1887"/>
    <n v="1238"/>
    <n v="15"/>
    <n v="2674"/>
    <n v="3140"/>
    <x v="517"/>
    <n v="1.174270755422588"/>
  </r>
  <r>
    <x v="23"/>
    <s v="76251"/>
    <s v="ABERGAVNY"/>
    <x v="0"/>
    <n v="3655"/>
    <n v="3142"/>
    <n v="2724"/>
    <n v="415"/>
    <n v="0"/>
    <n v="6797"/>
    <n v="3139"/>
    <x v="518"/>
    <n v="0.46182139179049581"/>
  </r>
  <r>
    <x v="23"/>
    <s v="03155"/>
    <s v="BLACKFORD"/>
    <x v="0"/>
    <n v="2539"/>
    <n v="1191"/>
    <n v="2398"/>
    <n v="738"/>
    <n v="3"/>
    <n v="3730"/>
    <n v="3139"/>
    <x v="519"/>
    <n v="0.84155495978552275"/>
  </r>
  <r>
    <x v="23"/>
    <s v="36066"/>
    <s v="HALL ROAD"/>
    <x v="0"/>
    <n v="2951"/>
    <n v="821"/>
    <n v="2850"/>
    <n v="271"/>
    <n v="13"/>
    <n v="3772"/>
    <n v="3134"/>
    <x v="520"/>
    <n v="0.83085896076352073"/>
  </r>
  <r>
    <x v="23"/>
    <s v="59401"/>
    <s v="MARKETHBR"/>
    <x v="0"/>
    <n v="2842"/>
    <n v="2875"/>
    <n v="2093"/>
    <n v="1031"/>
    <n v="4"/>
    <n v="5717"/>
    <n v="3128"/>
    <x v="521"/>
    <n v="0.54714010844848693"/>
  </r>
  <r>
    <x v="31"/>
    <s v="45002"/>
    <s v="TALLNGTNJ"/>
    <x v="0"/>
    <n v="2770"/>
    <n v="1298"/>
    <n v="2612"/>
    <n v="512"/>
    <n v="0"/>
    <n v="4068"/>
    <n v="3124"/>
    <x v="522"/>
    <n v="0.76794493608652903"/>
  </r>
  <r>
    <x v="23"/>
    <s v="54299"/>
    <s v="MORGATEGN"/>
    <x v="0"/>
    <n v="1072"/>
    <n v="811"/>
    <n v="1097"/>
    <n v="205"/>
    <n v="1811"/>
    <n v="1883"/>
    <n v="3113"/>
    <x v="523"/>
    <n v="1.6532129580456718"/>
  </r>
  <r>
    <x v="23"/>
    <s v="04821"/>
    <s v="DREM"/>
    <x v="0"/>
    <n v="1274"/>
    <n v="1144"/>
    <n v="1467"/>
    <n v="1615"/>
    <n v="30"/>
    <n v="2418"/>
    <n v="3112"/>
    <x v="524"/>
    <n v="1.2870140612076095"/>
  </r>
  <r>
    <x v="23"/>
    <s v="06350"/>
    <s v="GARSCADEN"/>
    <x v="0"/>
    <n v="2193"/>
    <n v="3091"/>
    <n v="1709"/>
    <n v="1002"/>
    <n v="387"/>
    <n v="5284"/>
    <n v="3098"/>
    <x v="525"/>
    <n v="0.58629825889477671"/>
  </r>
  <r>
    <x v="23"/>
    <s v="36720"/>
    <s v="GLAZEBKEJ"/>
    <x v="0"/>
    <n v="2077"/>
    <n v="1683"/>
    <n v="1879"/>
    <n v="1180"/>
    <n v="38"/>
    <n v="3760"/>
    <n v="3097"/>
    <x v="526"/>
    <n v="0.82367021276595742"/>
  </r>
  <r>
    <x v="23"/>
    <s v="13152"/>
    <s v="PELAWMETJ"/>
    <x v="0"/>
    <n v="4243"/>
    <n v="1500"/>
    <n v="2482"/>
    <n v="577"/>
    <n v="24"/>
    <n v="5743"/>
    <n v="3083"/>
    <x v="527"/>
    <n v="0.53682744210343025"/>
  </r>
  <r>
    <x v="23"/>
    <s v="80303"/>
    <s v="WHITLAND"/>
    <x v="0"/>
    <n v="2876"/>
    <n v="992"/>
    <n v="2685"/>
    <n v="317"/>
    <n v="61"/>
    <n v="3868"/>
    <n v="3063"/>
    <x v="528"/>
    <n v="0.79188210961737326"/>
  </r>
  <r>
    <x v="23"/>
    <s v="85111"/>
    <s v="PAR"/>
    <x v="0"/>
    <n v="2200"/>
    <n v="717"/>
    <n v="2011"/>
    <n v="847"/>
    <n v="202"/>
    <n v="2917"/>
    <n v="3060"/>
    <x v="529"/>
    <n v="1.0490229688035653"/>
  </r>
  <r>
    <x v="23"/>
    <s v="74329"/>
    <s v="CHALLOW"/>
    <x v="0"/>
    <n v="3323"/>
    <n v="1808"/>
    <n v="2207"/>
    <n v="844"/>
    <n v="0"/>
    <n v="5131"/>
    <n v="3051"/>
    <x v="530"/>
    <n v="0.59462093159228224"/>
  </r>
  <r>
    <x v="3"/>
    <s v="24385"/>
    <s v="BARNSLEY"/>
    <x v="0"/>
    <n v="1713"/>
    <n v="1725"/>
    <n v="1956"/>
    <n v="837"/>
    <n v="257"/>
    <n v="3438"/>
    <n v="3050"/>
    <x v="531"/>
    <n v="0.88714368819080858"/>
  </r>
  <r>
    <x v="23"/>
    <s v="18057"/>
    <s v="WAKEFLD K"/>
    <x v="0"/>
    <n v="1564"/>
    <n v="2376"/>
    <n v="1678"/>
    <n v="1187"/>
    <n v="181"/>
    <n v="3940"/>
    <n v="3046"/>
    <x v="532"/>
    <n v="0.77309644670050759"/>
  </r>
  <r>
    <x v="23"/>
    <s v="67214"/>
    <s v="GTMALVERN"/>
    <x v="0"/>
    <n v="881"/>
    <n v="2225"/>
    <n v="749"/>
    <n v="672"/>
    <n v="1612"/>
    <n v="3106"/>
    <n v="3033"/>
    <x v="533"/>
    <n v="0.97649710238248555"/>
  </r>
  <r>
    <x v="23"/>
    <s v="88490"/>
    <s v="PETTSWDJC"/>
    <x v="0"/>
    <n v="946"/>
    <n v="2457"/>
    <n v="1268"/>
    <n v="1755"/>
    <n v="0"/>
    <n v="3403"/>
    <n v="3023"/>
    <x v="534"/>
    <n v="0.88833382309726716"/>
  </r>
  <r>
    <x v="23"/>
    <s v="50311"/>
    <s v="STHENDVIC"/>
    <x v="0"/>
    <n v="1797"/>
    <n v="1055"/>
    <n v="1715"/>
    <n v="513"/>
    <n v="793"/>
    <n v="2852"/>
    <n v="3021"/>
    <x v="535"/>
    <n v="1.0592566619915849"/>
  </r>
  <r>
    <x v="23"/>
    <s v="88275"/>
    <s v="BEXHILL"/>
    <x v="0"/>
    <n v="1893"/>
    <n v="1490"/>
    <n v="1845"/>
    <n v="1033"/>
    <n v="139"/>
    <n v="3383"/>
    <n v="3017"/>
    <x v="536"/>
    <n v="0.89181200118238246"/>
  </r>
  <r>
    <x v="23"/>
    <s v="46301"/>
    <s v="BURYSTEDM"/>
    <x v="0"/>
    <n v="1545"/>
    <n v="1963"/>
    <n v="1704"/>
    <n v="1157"/>
    <n v="147"/>
    <n v="3508"/>
    <n v="3008"/>
    <x v="537"/>
    <n v="0.8574686431014823"/>
  </r>
  <r>
    <x v="23"/>
    <s v="67219"/>
    <s v="LEDBURY"/>
    <x v="0"/>
    <n v="1117"/>
    <n v="1360"/>
    <n v="873"/>
    <n v="2110"/>
    <n v="24"/>
    <n v="2477"/>
    <n v="3007"/>
    <x v="538"/>
    <n v="1.2139685102947113"/>
  </r>
  <r>
    <x v="23"/>
    <s v="86981"/>
    <s v="WEYMOUTH"/>
    <x v="0"/>
    <n v="976"/>
    <n v="498"/>
    <n v="982"/>
    <n v="699"/>
    <n v="1324"/>
    <n v="1474"/>
    <n v="3005"/>
    <x v="539"/>
    <n v="2.0386702849389415"/>
  </r>
  <r>
    <x v="23"/>
    <s v="70050"/>
    <s v="WEEDON"/>
    <x v="0"/>
    <n v="3104"/>
    <n v="3101"/>
    <n v="1870"/>
    <n v="1130"/>
    <n v="0"/>
    <n v="6205"/>
    <n v="3000"/>
    <x v="540"/>
    <n v="0.48348106365834004"/>
  </r>
  <r>
    <x v="23"/>
    <s v="32213"/>
    <s v="HYDE JN"/>
    <x v="0"/>
    <n v="2875"/>
    <n v="2794"/>
    <n v="2570"/>
    <n v="415"/>
    <n v="3"/>
    <n v="5669"/>
    <n v="2988"/>
    <x v="541"/>
    <n v="0.52707708590580349"/>
  </r>
  <r>
    <x v="23"/>
    <s v="76072"/>
    <s v="LYDNEY"/>
    <x v="0"/>
    <n v="3500"/>
    <n v="554"/>
    <n v="2898"/>
    <n v="81"/>
    <n v="9"/>
    <n v="4054"/>
    <n v="2988"/>
    <x v="542"/>
    <n v="0.73704982733103108"/>
  </r>
  <r>
    <x v="10"/>
    <s v="77086"/>
    <s v="MARSHFLD"/>
    <x v="0"/>
    <n v="1478"/>
    <n v="1307"/>
    <n v="1342"/>
    <n v="1633"/>
    <n v="8"/>
    <n v="2785"/>
    <n v="2983"/>
    <x v="543"/>
    <n v="1.0710951526032315"/>
  </r>
  <r>
    <x v="26"/>
    <s v="81907"/>
    <s v="WORLE JN"/>
    <x v="0"/>
    <n v="1293"/>
    <n v="1262"/>
    <n v="849"/>
    <n v="2113"/>
    <n v="3"/>
    <n v="2555"/>
    <n v="2965"/>
    <x v="544"/>
    <n v="1.1604696673189825"/>
  </r>
  <r>
    <x v="23"/>
    <s v="13305"/>
    <s v="HALTWHIST"/>
    <x v="0"/>
    <n v="2577"/>
    <n v="317"/>
    <n v="2674"/>
    <n v="278"/>
    <n v="3"/>
    <n v="2894"/>
    <n v="2955"/>
    <x v="545"/>
    <n v="1.0210780926053904"/>
  </r>
  <r>
    <x v="23"/>
    <s v="87103"/>
    <s v="ASCOT"/>
    <x v="0"/>
    <n v="1906"/>
    <n v="2196"/>
    <n v="1945"/>
    <n v="369"/>
    <n v="619"/>
    <n v="4102"/>
    <n v="2933"/>
    <x v="546"/>
    <n v="0.71501706484641636"/>
  </r>
  <r>
    <x v="23"/>
    <s v="35309"/>
    <s v="PARKSIDEJ"/>
    <x v="0"/>
    <n v="582"/>
    <n v="662"/>
    <n v="1581"/>
    <n v="1349"/>
    <n v="0"/>
    <n v="1244"/>
    <n v="2930"/>
    <x v="547"/>
    <n v="2.355305466237942"/>
  </r>
  <r>
    <x v="23"/>
    <s v="01147"/>
    <s v="KINGUSSIE"/>
    <x v="0"/>
    <n v="1813"/>
    <n v="1919"/>
    <n v="1682"/>
    <n v="1211"/>
    <n v="34"/>
    <n v="3732"/>
    <n v="2927"/>
    <x v="548"/>
    <n v="0.78429796355841375"/>
  </r>
  <r>
    <x v="23"/>
    <s v="26222"/>
    <s v="WORKSOP"/>
    <x v="0"/>
    <n v="702"/>
    <n v="641"/>
    <n v="590"/>
    <n v="128"/>
    <n v="2209"/>
    <n v="1343"/>
    <n v="2927"/>
    <x v="549"/>
    <n v="2.1794489947877884"/>
  </r>
  <r>
    <x v="23"/>
    <s v="04010"/>
    <s v="BATHGATE"/>
    <x v="0"/>
    <n v="2021"/>
    <n v="1381"/>
    <n v="2214"/>
    <n v="419"/>
    <n v="292"/>
    <n v="3402"/>
    <n v="2925"/>
    <x v="550"/>
    <n v="0.85978835978835977"/>
  </r>
  <r>
    <x v="23"/>
    <s v="88461"/>
    <s v="SIDCUP"/>
    <x v="0"/>
    <n v="1374"/>
    <n v="2449"/>
    <n v="1368"/>
    <n v="1140"/>
    <n v="416"/>
    <n v="3823"/>
    <n v="2924"/>
    <x v="551"/>
    <n v="0.76484436306565529"/>
  </r>
  <r>
    <x v="23"/>
    <s v="50301"/>
    <s v="STHMINSTR"/>
    <x v="0"/>
    <n v="2419"/>
    <n v="1318"/>
    <n v="2203"/>
    <n v="26"/>
    <n v="692"/>
    <n v="3737"/>
    <n v="2921"/>
    <x v="552"/>
    <n v="0.78164302916778161"/>
  </r>
  <r>
    <x v="23"/>
    <s v="50318"/>
    <s v="HOCKLEY"/>
    <x v="0"/>
    <n v="2207"/>
    <n v="415"/>
    <n v="2777"/>
    <n v="110"/>
    <n v="18"/>
    <n v="2622"/>
    <n v="2905"/>
    <x v="553"/>
    <n v="1.1079328756674294"/>
  </r>
  <r>
    <x v="23"/>
    <s v="78810"/>
    <s v="BARRY"/>
    <x v="0"/>
    <n v="2478"/>
    <n v="768"/>
    <n v="2317"/>
    <n v="529"/>
    <n v="56"/>
    <n v="3246"/>
    <n v="2902"/>
    <x v="554"/>
    <n v="0.89402341343191616"/>
  </r>
  <r>
    <x v="23"/>
    <s v="82241"/>
    <s v="E SOM JN"/>
    <x v="0"/>
    <n v="2815"/>
    <n v="1851"/>
    <n v="2211"/>
    <n v="639"/>
    <n v="41"/>
    <n v="4666"/>
    <n v="2891"/>
    <x v="555"/>
    <n v="0.61958851264466352"/>
  </r>
  <r>
    <x v="23"/>
    <s v="43308"/>
    <s v="STONE"/>
    <x v="0"/>
    <n v="1863"/>
    <n v="854"/>
    <n v="2506"/>
    <n v="355"/>
    <n v="28"/>
    <n v="2717"/>
    <n v="2889"/>
    <x v="556"/>
    <n v="1.0633051159366949"/>
  </r>
  <r>
    <x v="23"/>
    <s v="87611"/>
    <s v="TULSE H"/>
    <x v="0"/>
    <n v="1578"/>
    <n v="2224"/>
    <n v="1671"/>
    <n v="1181"/>
    <n v="35"/>
    <n v="3802"/>
    <n v="2887"/>
    <x v="557"/>
    <n v="0.75933719095213048"/>
  </r>
  <r>
    <x v="23"/>
    <s v="44999"/>
    <s v="STOKEJUNC"/>
    <x v="0"/>
    <n v="1527"/>
    <n v="837"/>
    <n v="2454"/>
    <n v="394"/>
    <n v="0"/>
    <n v="2364"/>
    <n v="2848"/>
    <x v="558"/>
    <n v="1.2047377326565143"/>
  </r>
  <r>
    <x v="23"/>
    <s v="88239"/>
    <s v="SEAFORD"/>
    <x v="0"/>
    <n v="316"/>
    <n v="260"/>
    <n v="456"/>
    <n v="117"/>
    <n v="2271"/>
    <n v="576"/>
    <n v="2844"/>
    <x v="559"/>
    <n v="4.9375"/>
  </r>
  <r>
    <x v="23"/>
    <s v="81116"/>
    <s v="PATCHWAY"/>
    <x v="0"/>
    <n v="1655"/>
    <n v="1273"/>
    <n v="1227"/>
    <n v="1576"/>
    <n v="36"/>
    <n v="2928"/>
    <n v="2839"/>
    <x v="560"/>
    <n v="0.96960382513661203"/>
  </r>
  <r>
    <x v="23"/>
    <s v="04827"/>
    <s v="DUNBAR"/>
    <x v="0"/>
    <n v="2356"/>
    <n v="1378"/>
    <n v="2220"/>
    <n v="587"/>
    <n v="26"/>
    <n v="3734"/>
    <n v="2833"/>
    <x v="561"/>
    <n v="0.75870380289234063"/>
  </r>
  <r>
    <x v="23"/>
    <s v="79828"/>
    <s v="MAESTEG"/>
    <x v="0"/>
    <n v="202"/>
    <n v="267"/>
    <n v="227"/>
    <n v="0"/>
    <n v="2601"/>
    <n v="469"/>
    <n v="2828"/>
    <x v="562"/>
    <n v="6.0298507462686564"/>
  </r>
  <r>
    <x v="23"/>
    <s v="64607"/>
    <s v="ABERYSTWH"/>
    <x v="0"/>
    <n v="1105"/>
    <n v="477"/>
    <n v="453"/>
    <n v="42"/>
    <n v="2317"/>
    <n v="1582"/>
    <n v="2812"/>
    <x v="563"/>
    <n v="1.777496839443742"/>
  </r>
  <r>
    <x v="23"/>
    <s v="87248"/>
    <s v="BRIXTON"/>
    <x v="0"/>
    <n v="1780"/>
    <n v="2214"/>
    <n v="1362"/>
    <n v="1450"/>
    <n v="0"/>
    <n v="3994"/>
    <n v="2812"/>
    <x v="564"/>
    <n v="0.70405608412618925"/>
  </r>
  <r>
    <x v="23"/>
    <s v="88317"/>
    <s v="NWBECKNHM"/>
    <x v="0"/>
    <n v="1732"/>
    <n v="1593"/>
    <n v="1848"/>
    <n v="880"/>
    <n v="83"/>
    <n v="3325"/>
    <n v="2811"/>
    <x v="565"/>
    <n v="0.84541353383458651"/>
  </r>
  <r>
    <x v="7"/>
    <s v="42012"/>
    <s v="SANDBACH"/>
    <x v="0"/>
    <n v="1310"/>
    <n v="1322"/>
    <n v="1674"/>
    <n v="1085"/>
    <n v="46"/>
    <n v="2632"/>
    <n v="2805"/>
    <x v="566"/>
    <n v="1.0657294832826747"/>
  </r>
  <r>
    <x v="23"/>
    <s v="82341"/>
    <s v="YEOVIL JN"/>
    <x v="0"/>
    <n v="1270"/>
    <n v="1275"/>
    <n v="1779"/>
    <n v="800"/>
    <n v="222"/>
    <n v="2545"/>
    <n v="2801"/>
    <x v="567"/>
    <n v="1.1005893909626718"/>
  </r>
  <r>
    <x v="31"/>
    <s v="45150"/>
    <s v="HOLME LC"/>
    <x v="0"/>
    <n v="5918"/>
    <n v="1934"/>
    <n v="2477"/>
    <n v="323"/>
    <n v="0"/>
    <n v="7852"/>
    <n v="2800"/>
    <x v="568"/>
    <n v="0.35659704533876718"/>
  </r>
  <r>
    <x v="3"/>
    <s v="24799"/>
    <s v="RHAM CEN"/>
    <x v="0"/>
    <n v="672"/>
    <n v="812"/>
    <n v="447"/>
    <n v="2341"/>
    <n v="12"/>
    <n v="1484"/>
    <n v="2800"/>
    <x v="569"/>
    <n v="1.8867924528301887"/>
  </r>
  <r>
    <x v="23"/>
    <s v="40209"/>
    <s v="SHOTTONLL"/>
    <x v="0"/>
    <n v="2279"/>
    <n v="1186"/>
    <n v="2462"/>
    <n v="322"/>
    <n v="14"/>
    <n v="3465"/>
    <n v="2798"/>
    <x v="570"/>
    <n v="0.8075036075036075"/>
  </r>
  <r>
    <x v="23"/>
    <s v="69440"/>
    <s v="AYNHO JN"/>
    <x v="0"/>
    <n v="1317"/>
    <n v="1261"/>
    <n v="2222"/>
    <n v="549"/>
    <n v="2"/>
    <n v="2578"/>
    <n v="2773"/>
    <x v="571"/>
    <n v="1.0756400310318075"/>
  </r>
  <r>
    <x v="23"/>
    <s v="44212"/>
    <s v="BOSTON"/>
    <x v="0"/>
    <n v="2418"/>
    <n v="966"/>
    <n v="2283"/>
    <n v="448"/>
    <n v="35"/>
    <n v="3384"/>
    <n v="2766"/>
    <x v="572"/>
    <n v="0.81737588652482274"/>
  </r>
  <r>
    <x v="23"/>
    <s v="18068"/>
    <s v="HAREPARK"/>
    <x v="0"/>
    <n v="1179"/>
    <n v="815"/>
    <n v="1302"/>
    <n v="1453"/>
    <n v="0"/>
    <n v="1994"/>
    <n v="2755"/>
    <x v="573"/>
    <n v="1.3816449348044133"/>
  </r>
  <r>
    <x v="23"/>
    <s v="10201"/>
    <s v="SELLAFLD"/>
    <x v="0"/>
    <n v="2091"/>
    <n v="1109"/>
    <n v="1732"/>
    <n v="988"/>
    <n v="35"/>
    <n v="3200"/>
    <n v="2755"/>
    <x v="574"/>
    <n v="0.86093750000000002"/>
  </r>
  <r>
    <x v="23"/>
    <s v="80122"/>
    <s v="HAVFRDWST"/>
    <x v="0"/>
    <n v="1810"/>
    <n v="469"/>
    <n v="2591"/>
    <n v="9"/>
    <n v="152"/>
    <n v="2279"/>
    <n v="2752"/>
    <x v="575"/>
    <n v="1.2075471698113207"/>
  </r>
  <r>
    <x v="23"/>
    <s v="51301"/>
    <s v="LAINDON"/>
    <x v="0"/>
    <n v="1948"/>
    <n v="532"/>
    <n v="2256"/>
    <n v="392"/>
    <n v="102"/>
    <n v="2480"/>
    <n v="2750"/>
    <x v="576"/>
    <n v="1.1088709677419355"/>
  </r>
  <r>
    <x v="23"/>
    <s v="73784"/>
    <s v="LHR APT J"/>
    <x v="0"/>
    <n v="1508"/>
    <n v="1312"/>
    <n v="1744"/>
    <n v="937"/>
    <n v="62"/>
    <n v="2820"/>
    <n v="2743"/>
    <x v="577"/>
    <n v="0.9726950354609929"/>
  </r>
  <r>
    <x v="23"/>
    <s v="06105"/>
    <s v="GARLCHHED"/>
    <x v="0"/>
    <n v="1308"/>
    <n v="2509"/>
    <n v="1158"/>
    <n v="1574"/>
    <n v="8"/>
    <n v="3817"/>
    <n v="2740"/>
    <x v="578"/>
    <n v="0.71784123657322507"/>
  </r>
  <r>
    <x v="23"/>
    <s v="05022"/>
    <s v="GREENHLLO"/>
    <x v="0"/>
    <n v="1074"/>
    <n v="1603"/>
    <n v="1081"/>
    <n v="1658"/>
    <n v="0"/>
    <n v="2677"/>
    <n v="2739"/>
    <x v="579"/>
    <n v="1.0231602540156892"/>
  </r>
  <r>
    <x v="23"/>
    <s v="19023"/>
    <s v="BEVERLEY"/>
    <x v="0"/>
    <n v="2231"/>
    <n v="879"/>
    <n v="2472"/>
    <n v="210"/>
    <n v="47"/>
    <n v="3110"/>
    <n v="2729"/>
    <x v="580"/>
    <n v="0.87749196141479102"/>
  </r>
  <r>
    <x v="23"/>
    <s v="38012"/>
    <s v="BIDSTON"/>
    <x v="0"/>
    <n v="1237"/>
    <n v="389"/>
    <n v="1419"/>
    <n v="211"/>
    <n v="1093"/>
    <n v="1626"/>
    <n v="2723"/>
    <x v="581"/>
    <n v="1.6746617466174663"/>
  </r>
  <r>
    <x v="14"/>
    <s v="65006"/>
    <s v="BUSHBURYJ"/>
    <x v="0"/>
    <n v="1625"/>
    <n v="1738"/>
    <n v="1599"/>
    <n v="1108"/>
    <n v="4"/>
    <n v="3363"/>
    <n v="2711"/>
    <x v="582"/>
    <n v="0.80612548319952426"/>
  </r>
  <r>
    <x v="32"/>
    <s v="23005"/>
    <s v="THORNE JN"/>
    <x v="0"/>
    <n v="2022"/>
    <n v="1073"/>
    <n v="1739"/>
    <n v="971"/>
    <n v="0"/>
    <n v="3095"/>
    <n v="2710"/>
    <x v="583"/>
    <n v="0.87560581583198704"/>
  </r>
  <r>
    <x v="23"/>
    <s v="61100"/>
    <s v="WELINGBRO"/>
    <x v="0"/>
    <n v="1179"/>
    <n v="1276"/>
    <n v="1362"/>
    <n v="1245"/>
    <n v="98"/>
    <n v="2455"/>
    <n v="2705"/>
    <x v="584"/>
    <n v="1.1018329938900204"/>
  </r>
  <r>
    <x v="23"/>
    <s v="07416"/>
    <s v="NEWTON"/>
    <x v="0"/>
    <n v="989"/>
    <n v="2094"/>
    <n v="1037"/>
    <n v="644"/>
    <n v="1021"/>
    <n v="3083"/>
    <n v="2702"/>
    <x v="585"/>
    <n v="0.876419072332144"/>
  </r>
  <r>
    <x v="23"/>
    <s v="87141"/>
    <s v="HOUNSLOW"/>
    <x v="0"/>
    <n v="1603"/>
    <n v="1023"/>
    <n v="1806"/>
    <n v="700"/>
    <n v="192"/>
    <n v="2626"/>
    <n v="2698"/>
    <x v="586"/>
    <n v="1.0274181264280273"/>
  </r>
  <r>
    <x v="23"/>
    <s v="15501"/>
    <s v="NUNTHORPE"/>
    <x v="0"/>
    <n v="1193"/>
    <n v="969"/>
    <n v="1227"/>
    <n v="625"/>
    <n v="834"/>
    <n v="2162"/>
    <n v="2686"/>
    <x v="587"/>
    <n v="1.2423681776133211"/>
  </r>
  <r>
    <x v="19"/>
    <s v="86042"/>
    <s v="FARNBORO"/>
    <x v="0"/>
    <n v="2239"/>
    <n v="2585"/>
    <n v="1822"/>
    <n v="845"/>
    <n v="17"/>
    <n v="4824"/>
    <n v="2684"/>
    <x v="588"/>
    <n v="0.5563847429519071"/>
  </r>
  <r>
    <x v="23"/>
    <s v="64111"/>
    <s v="GOBOWEN"/>
    <x v="0"/>
    <n v="2319"/>
    <n v="1493"/>
    <n v="2103"/>
    <n v="579"/>
    <n v="0"/>
    <n v="3812"/>
    <n v="2682"/>
    <x v="589"/>
    <n v="0.70356768100734524"/>
  </r>
  <r>
    <x v="23"/>
    <s v="85101"/>
    <s v="LOSWITHEL"/>
    <x v="0"/>
    <n v="2380"/>
    <n v="1701"/>
    <n v="2306"/>
    <n v="374"/>
    <n v="0"/>
    <n v="4081"/>
    <n v="2680"/>
    <x v="590"/>
    <n v="0.65670178877726049"/>
  </r>
  <r>
    <x v="0"/>
    <s v="17192"/>
    <s v="METHLEYJN"/>
    <x v="0"/>
    <n v="2333"/>
    <n v="868"/>
    <n v="2163"/>
    <n v="497"/>
    <n v="3"/>
    <n v="3201"/>
    <n v="2663"/>
    <x v="591"/>
    <n v="0.83192752264917214"/>
  </r>
  <r>
    <x v="23"/>
    <s v="66436"/>
    <s v="HATTON"/>
    <x v="0"/>
    <n v="2018"/>
    <n v="1649"/>
    <n v="1782"/>
    <n v="797"/>
    <n v="73"/>
    <n v="3667"/>
    <n v="2652"/>
    <x v="592"/>
    <n v="0.72320698118352877"/>
  </r>
  <r>
    <x v="11"/>
    <s v="36001"/>
    <s v="ORMSKIRK"/>
    <x v="0"/>
    <n v="681"/>
    <n v="718"/>
    <n v="646"/>
    <n v="321"/>
    <n v="1685"/>
    <n v="1399"/>
    <n v="2652"/>
    <x v="593"/>
    <n v="1.895639742673338"/>
  </r>
  <r>
    <x v="23"/>
    <s v="35405"/>
    <s v="STHLNSCEN"/>
    <x v="0"/>
    <n v="1533"/>
    <n v="1472"/>
    <n v="1645"/>
    <n v="994"/>
    <n v="11"/>
    <n v="3005"/>
    <n v="2650"/>
    <x v="594"/>
    <n v="0.88186356073211314"/>
  </r>
  <r>
    <x v="23"/>
    <s v="32568"/>
    <s v="WILMSLOW"/>
    <x v="0"/>
    <n v="1441"/>
    <n v="1486"/>
    <n v="893"/>
    <n v="1411"/>
    <n v="335"/>
    <n v="2927"/>
    <n v="2639"/>
    <x v="595"/>
    <n v="0.9016057396651862"/>
  </r>
  <r>
    <x v="23"/>
    <s v="87687"/>
    <s v="DORKING"/>
    <x v="0"/>
    <n v="1338"/>
    <n v="1075"/>
    <n v="1461"/>
    <n v="333"/>
    <n v="843"/>
    <n v="2413"/>
    <n v="2637"/>
    <x v="596"/>
    <n v="1.0928305014504767"/>
  </r>
  <r>
    <x v="23"/>
    <s v="87751"/>
    <s v="OXTED"/>
    <x v="0"/>
    <n v="1256"/>
    <n v="1555"/>
    <n v="1196"/>
    <n v="1228"/>
    <n v="210"/>
    <n v="2811"/>
    <n v="2634"/>
    <x v="597"/>
    <n v="0.9370330843116329"/>
  </r>
  <r>
    <x v="23"/>
    <s v="88248"/>
    <s v="POLEGATE"/>
    <x v="0"/>
    <n v="1985"/>
    <n v="1440"/>
    <n v="1722"/>
    <n v="835"/>
    <n v="77"/>
    <n v="3425"/>
    <n v="2634"/>
    <x v="598"/>
    <n v="0.76905109489051093"/>
  </r>
  <r>
    <x v="23"/>
    <s v="44303"/>
    <s v="NEWKXNGEJ"/>
    <x v="0"/>
    <n v="1916"/>
    <n v="718"/>
    <n v="1609"/>
    <n v="1019"/>
    <n v="3"/>
    <n v="2634"/>
    <n v="2631"/>
    <x v="599"/>
    <n v="0.99886104783599083"/>
  </r>
  <r>
    <x v="9"/>
    <s v="72311"/>
    <s v="QUEENS PK"/>
    <x v="0"/>
    <n v="841"/>
    <n v="7609"/>
    <n v="1352"/>
    <n v="1272"/>
    <n v="4"/>
    <n v="8450"/>
    <n v="2628"/>
    <x v="600"/>
    <n v="0.31100591715976333"/>
  </r>
  <r>
    <x v="34"/>
    <s v="07255"/>
    <s v="GLASCENLL"/>
    <x v="0"/>
    <n v="1944"/>
    <n v="3902"/>
    <n v="1666"/>
    <n v="855"/>
    <n v="104"/>
    <n v="5846"/>
    <n v="2625"/>
    <x v="601"/>
    <n v="0.44902497434143002"/>
  </r>
  <r>
    <x v="23"/>
    <s v="09527"/>
    <s v="HELLIFLD"/>
    <x v="0"/>
    <n v="1903"/>
    <n v="1121"/>
    <n v="2104"/>
    <n v="512"/>
    <n v="0"/>
    <n v="3024"/>
    <n v="2616"/>
    <x v="602"/>
    <n v="0.86507936507936511"/>
  </r>
  <r>
    <x v="23"/>
    <s v="17051"/>
    <s v="GUISELEY"/>
    <x v="0"/>
    <n v="749"/>
    <n v="1288"/>
    <n v="953"/>
    <n v="1625"/>
    <n v="30"/>
    <n v="2037"/>
    <n v="2608"/>
    <x v="603"/>
    <n v="1.2803141875306823"/>
  </r>
  <r>
    <x v="23"/>
    <s v="87132"/>
    <s v="RICHMNDNL"/>
    <x v="0"/>
    <n v="983"/>
    <n v="603"/>
    <n v="1151"/>
    <n v="350"/>
    <n v="1103"/>
    <n v="1586"/>
    <n v="2604"/>
    <x v="604"/>
    <n v="1.6418663303909204"/>
  </r>
  <r>
    <x v="23"/>
    <s v="06521"/>
    <s v="SPRINGBRN"/>
    <x v="0"/>
    <n v="582"/>
    <n v="933"/>
    <n v="760"/>
    <n v="534"/>
    <n v="1307"/>
    <n v="1515"/>
    <n v="2601"/>
    <x v="605"/>
    <n v="1.7168316831683168"/>
  </r>
  <r>
    <x v="23"/>
    <s v="66444"/>
    <s v="WHTLKSEND"/>
    <x v="0"/>
    <n v="1595"/>
    <n v="1590"/>
    <n v="1657"/>
    <n v="163"/>
    <n v="777"/>
    <n v="3185"/>
    <n v="2597"/>
    <x v="606"/>
    <n v="0.81538461538461537"/>
  </r>
  <r>
    <x v="23"/>
    <s v="88111"/>
    <s v="WWORTHING"/>
    <x v="0"/>
    <n v="1907"/>
    <n v="2901"/>
    <n v="1518"/>
    <n v="790"/>
    <n v="280"/>
    <n v="4808"/>
    <n v="2588"/>
    <x v="607"/>
    <n v="0.53826955074875205"/>
  </r>
  <r>
    <x v="23"/>
    <s v="07342"/>
    <s v="WHIFFLET"/>
    <x v="0"/>
    <n v="589"/>
    <n v="1159"/>
    <n v="702"/>
    <n v="926"/>
    <n v="959"/>
    <n v="1748"/>
    <n v="2587"/>
    <x v="608"/>
    <n v="1.4799771167048055"/>
  </r>
  <r>
    <x v="23"/>
    <s v="74449"/>
    <s v="WOLVECOTJ"/>
    <x v="0"/>
    <n v="932"/>
    <n v="1077"/>
    <n v="992"/>
    <n v="1579"/>
    <n v="0"/>
    <n v="2009"/>
    <n v="2571"/>
    <x v="609"/>
    <n v="1.2797411647585863"/>
  </r>
  <r>
    <x v="23"/>
    <s v="87101"/>
    <s v="BRACKNELL"/>
    <x v="0"/>
    <n v="2652"/>
    <n v="651"/>
    <n v="2533"/>
    <n v="32"/>
    <n v="4"/>
    <n v="3303"/>
    <n v="2569"/>
    <x v="610"/>
    <n v="0.77777777777777779"/>
  </r>
  <r>
    <x v="23"/>
    <s v="82092"/>
    <s v="HEYWDRDJN"/>
    <x v="0"/>
    <n v="1230"/>
    <n v="1946"/>
    <n v="1321"/>
    <n v="1247"/>
    <n v="0"/>
    <n v="3176"/>
    <n v="2568"/>
    <x v="611"/>
    <n v="0.80856423173803527"/>
  </r>
  <r>
    <x v="23"/>
    <s v="78400"/>
    <s v="RADYR"/>
    <x v="0"/>
    <n v="1383"/>
    <n v="1206"/>
    <n v="1341"/>
    <n v="704"/>
    <n v="514"/>
    <n v="2589"/>
    <n v="2559"/>
    <x v="612"/>
    <n v="0.98841251448435685"/>
  </r>
  <r>
    <x v="27"/>
    <s v="88464"/>
    <s v="CRAYFORD"/>
    <x v="0"/>
    <n v="656"/>
    <n v="1018"/>
    <n v="695"/>
    <n v="1112"/>
    <n v="749"/>
    <n v="1674"/>
    <n v="2556"/>
    <x v="613"/>
    <n v="1.5268817204301075"/>
  </r>
  <r>
    <x v="23"/>
    <s v="01091"/>
    <s v="DINGWALL"/>
    <x v="0"/>
    <n v="2021"/>
    <n v="2025"/>
    <n v="1655"/>
    <n v="890"/>
    <n v="11"/>
    <n v="4046"/>
    <n v="2556"/>
    <x v="614"/>
    <n v="0.63173504695996041"/>
  </r>
  <r>
    <x v="20"/>
    <s v="04718"/>
    <s v="NEWCRAIGH"/>
    <x v="0"/>
    <n v="1371"/>
    <n v="1140"/>
    <n v="1588"/>
    <n v="954"/>
    <n v="9"/>
    <n v="2511"/>
    <n v="2551"/>
    <x v="615"/>
    <n v="1.0159299084030267"/>
  </r>
  <r>
    <x v="23"/>
    <s v="16201"/>
    <s v="SCARBORO"/>
    <x v="0"/>
    <n v="996"/>
    <n v="738"/>
    <n v="1190"/>
    <n v="30"/>
    <n v="1322"/>
    <n v="1734"/>
    <n v="2542"/>
    <x v="616"/>
    <n v="1.4659746251441754"/>
  </r>
  <r>
    <x v="23"/>
    <s v="51311"/>
    <s v="GRAYS"/>
    <x v="0"/>
    <n v="987"/>
    <n v="860"/>
    <n v="807"/>
    <n v="771"/>
    <n v="953"/>
    <n v="1847"/>
    <n v="2531"/>
    <x v="617"/>
    <n v="1.3703302652950731"/>
  </r>
  <r>
    <x v="23"/>
    <s v="49002"/>
    <s v="DISS"/>
    <x v="0"/>
    <n v="2264"/>
    <n v="1353"/>
    <n v="2132"/>
    <n v="329"/>
    <n v="64"/>
    <n v="3617"/>
    <n v="2525"/>
    <x v="618"/>
    <n v="0.69809234171965717"/>
  </r>
  <r>
    <x v="23"/>
    <s v="79701"/>
    <s v="PTTALBTPW"/>
    <x v="0"/>
    <n v="1495"/>
    <n v="882"/>
    <n v="1699"/>
    <n v="813"/>
    <n v="11"/>
    <n v="2377"/>
    <n v="2523"/>
    <x v="619"/>
    <n v="1.0614219604543542"/>
  </r>
  <r>
    <x v="23"/>
    <s v="78374"/>
    <s v="CAERPHILY"/>
    <x v="0"/>
    <n v="1797"/>
    <n v="1516"/>
    <n v="1764"/>
    <n v="510"/>
    <n v="247"/>
    <n v="3313"/>
    <n v="2521"/>
    <x v="620"/>
    <n v="0.76094174464231812"/>
  </r>
  <r>
    <x v="23"/>
    <s v="68071"/>
    <s v="ASHCHURCH"/>
    <x v="0"/>
    <n v="1813"/>
    <n v="1374"/>
    <n v="2085"/>
    <n v="435"/>
    <n v="0"/>
    <n v="3187"/>
    <n v="2520"/>
    <x v="621"/>
    <n v="0.79071226859115151"/>
  </r>
  <r>
    <x v="23"/>
    <s v="87138"/>
    <s v="GUNNERSBY"/>
    <x v="0"/>
    <n v="1522"/>
    <n v="1998"/>
    <n v="1368"/>
    <n v="1002"/>
    <n v="123"/>
    <n v="3520"/>
    <n v="2493"/>
    <x v="622"/>
    <n v="0.70823863636363638"/>
  </r>
  <r>
    <x v="23"/>
    <s v="32105"/>
    <s v="DIGGLE JN"/>
    <x v="0"/>
    <n v="3296"/>
    <n v="1973"/>
    <n v="1908"/>
    <n v="578"/>
    <n v="0"/>
    <n v="5269"/>
    <n v="2486"/>
    <x v="623"/>
    <n v="0.47181628392484343"/>
  </r>
  <r>
    <x v="23"/>
    <s v="51702"/>
    <s v="HERTFORDE"/>
    <x v="0"/>
    <n v="567"/>
    <n v="532"/>
    <n v="790"/>
    <n v="225"/>
    <n v="1470"/>
    <n v="1099"/>
    <n v="2485"/>
    <x v="624"/>
    <n v="2.2611464968152868"/>
  </r>
  <r>
    <x v="23"/>
    <s v="32552"/>
    <s v="ROMILEY"/>
    <x v="0"/>
    <n v="2442"/>
    <n v="2455"/>
    <n v="1940"/>
    <n v="496"/>
    <n v="16"/>
    <n v="4897"/>
    <n v="2452"/>
    <x v="625"/>
    <n v="0.50071472329997957"/>
  </r>
  <r>
    <x v="23"/>
    <s v="75242"/>
    <s v="WOOTTONBJ"/>
    <x v="0"/>
    <n v="1895"/>
    <n v="815"/>
    <n v="1305"/>
    <n v="1133"/>
    <n v="0"/>
    <n v="2710"/>
    <n v="2438"/>
    <x v="626"/>
    <n v="0.89963099630996313"/>
  </r>
  <r>
    <x v="23"/>
    <s v="06701"/>
    <s v="BELLGROVE"/>
    <x v="0"/>
    <n v="796"/>
    <n v="1124"/>
    <n v="661"/>
    <n v="1704"/>
    <n v="61"/>
    <n v="1920"/>
    <n v="2426"/>
    <x v="627"/>
    <n v="1.2635416666666666"/>
  </r>
  <r>
    <x v="23"/>
    <s v="07966"/>
    <s v="CARSTSSJN"/>
    <x v="0"/>
    <n v="1237"/>
    <n v="1125"/>
    <n v="1437"/>
    <n v="980"/>
    <n v="0"/>
    <n v="2362"/>
    <n v="2417"/>
    <x v="628"/>
    <n v="1.0232853513971212"/>
  </r>
  <r>
    <x v="23"/>
    <s v="36050"/>
    <s v="KIRKBY"/>
    <x v="0"/>
    <n v="771"/>
    <n v="738"/>
    <n v="1105"/>
    <n v="360"/>
    <n v="926"/>
    <n v="1509"/>
    <n v="2391"/>
    <x v="629"/>
    <n v="1.5844930417495029"/>
  </r>
  <r>
    <x v="23"/>
    <s v="06048"/>
    <s v="TAYNUILT"/>
    <x v="0"/>
    <n v="932"/>
    <n v="1072"/>
    <n v="1162"/>
    <n v="1208"/>
    <n v="21"/>
    <n v="2004"/>
    <n v="2391"/>
    <x v="630"/>
    <n v="1.1931137724550898"/>
  </r>
  <r>
    <x v="19"/>
    <s v="87041"/>
    <s v="ASH VALE"/>
    <x v="0"/>
    <n v="893"/>
    <n v="1272"/>
    <n v="1582"/>
    <n v="757"/>
    <n v="50"/>
    <n v="2165"/>
    <n v="2389"/>
    <x v="631"/>
    <n v="1.1034642032332564"/>
  </r>
  <r>
    <x v="23"/>
    <s v="82332"/>
    <s v="GILLNGHMD"/>
    <x v="0"/>
    <n v="836"/>
    <n v="801"/>
    <n v="683"/>
    <n v="1639"/>
    <n v="42"/>
    <n v="1637"/>
    <n v="2364"/>
    <x v="632"/>
    <n v="1.4441050702504581"/>
  </r>
  <r>
    <x v="23"/>
    <s v="83702"/>
    <s v="TOTNES"/>
    <x v="0"/>
    <n v="1179"/>
    <n v="548"/>
    <n v="1623"/>
    <n v="595"/>
    <n v="144"/>
    <n v="1727"/>
    <n v="2362"/>
    <x v="633"/>
    <n v="1.3676896352055588"/>
  </r>
  <r>
    <x v="23"/>
    <s v="09330"/>
    <s v="TEBAY"/>
    <x v="0"/>
    <n v="1234"/>
    <n v="968"/>
    <n v="2093"/>
    <n v="263"/>
    <n v="0"/>
    <n v="2202"/>
    <n v="2356"/>
    <x v="634"/>
    <n v="1.0699364214350591"/>
  </r>
  <r>
    <x v="35"/>
    <s v="15826"/>
    <s v="BISHOPAUK"/>
    <x v="0"/>
    <n v="708"/>
    <n v="1137"/>
    <n v="567"/>
    <n v="5"/>
    <n v="1779"/>
    <n v="1845"/>
    <n v="2351"/>
    <x v="635"/>
    <n v="1.2742547425474255"/>
  </r>
  <r>
    <x v="23"/>
    <s v="74821"/>
    <s v="WOODBORO"/>
    <x v="0"/>
    <n v="1163"/>
    <n v="2127"/>
    <n v="1223"/>
    <n v="1121"/>
    <n v="5"/>
    <n v="3290"/>
    <n v="2349"/>
    <x v="636"/>
    <n v="0.71398176291793314"/>
  </r>
  <r>
    <x v="23"/>
    <s v="12710"/>
    <s v="HEATONSJN"/>
    <x v="0"/>
    <n v="2093"/>
    <n v="892"/>
    <n v="1808"/>
    <n v="524"/>
    <n v="11"/>
    <n v="2985"/>
    <n v="2343"/>
    <x v="637"/>
    <n v="0.78492462311557787"/>
  </r>
  <r>
    <x v="23"/>
    <s v="07301"/>
    <s v="CUMBRNALD"/>
    <x v="0"/>
    <n v="819"/>
    <n v="1402"/>
    <n v="772"/>
    <n v="719"/>
    <n v="843"/>
    <n v="2221"/>
    <n v="2334"/>
    <x v="638"/>
    <n v="1.0508779828905899"/>
  </r>
  <r>
    <x v="30"/>
    <s v="57458"/>
    <s v="STENSONJN"/>
    <x v="0"/>
    <n v="1857"/>
    <n v="1377"/>
    <n v="1265"/>
    <n v="1047"/>
    <n v="0"/>
    <n v="3234"/>
    <n v="2312"/>
    <x v="639"/>
    <n v="0.71490414347557207"/>
  </r>
  <r>
    <x v="23"/>
    <s v="89439"/>
    <s v="RYE"/>
    <x v="0"/>
    <n v="521"/>
    <n v="657"/>
    <n v="569"/>
    <n v="1712"/>
    <n v="26"/>
    <n v="1178"/>
    <n v="2307"/>
    <x v="640"/>
    <n v="1.9584040747028864"/>
  </r>
  <r>
    <x v="23"/>
    <s v="04203"/>
    <s v="DALMENYJN"/>
    <x v="0"/>
    <n v="1418"/>
    <n v="959"/>
    <n v="1279"/>
    <n v="1001"/>
    <n v="8"/>
    <n v="2377"/>
    <n v="2288"/>
    <x v="641"/>
    <n v="0.96255784602440053"/>
  </r>
  <r>
    <x v="23"/>
    <s v="82311"/>
    <s v="YEOVILPML"/>
    <x v="0"/>
    <n v="653"/>
    <n v="853"/>
    <n v="794"/>
    <n v="1376"/>
    <n v="117"/>
    <n v="1506"/>
    <n v="2287"/>
    <x v="642"/>
    <n v="1.5185922974767596"/>
  </r>
  <r>
    <x v="23"/>
    <s v="84060"/>
    <s v="AISHXOVER"/>
    <x v="0"/>
    <n v="1742"/>
    <n v="1410"/>
    <n v="1274"/>
    <n v="998"/>
    <n v="13"/>
    <n v="3152"/>
    <n v="2285"/>
    <x v="643"/>
    <n v="0.7249365482233503"/>
  </r>
  <r>
    <x v="23"/>
    <s v="22061"/>
    <s v="SCUNTHRPE"/>
    <x v="0"/>
    <n v="1753"/>
    <n v="706"/>
    <n v="1690"/>
    <n v="461"/>
    <n v="128"/>
    <n v="2459"/>
    <n v="2279"/>
    <x v="644"/>
    <n v="0.92679951199674659"/>
  </r>
  <r>
    <x v="23"/>
    <s v="07479"/>
    <s v="HAMLTON C"/>
    <x v="0"/>
    <n v="1062"/>
    <n v="1756"/>
    <n v="1049"/>
    <n v="1157"/>
    <n v="72"/>
    <n v="2818"/>
    <n v="2278"/>
    <x v="645"/>
    <n v="0.80837473385379699"/>
  </r>
  <r>
    <x v="23"/>
    <s v="83010"/>
    <s v="COGLOAD J"/>
    <x v="0"/>
    <n v="1245"/>
    <n v="755"/>
    <n v="1662"/>
    <n v="613"/>
    <n v="0"/>
    <n v="2000"/>
    <n v="2275"/>
    <x v="646"/>
    <n v="1.1375"/>
  </r>
  <r>
    <x v="27"/>
    <s v="88711"/>
    <s v="SPRINGHEAD JN"/>
    <x v="0"/>
    <n v="1511"/>
    <n v="1593"/>
    <n v="1347"/>
    <n v="927"/>
    <n v="0"/>
    <n v="3104"/>
    <n v="2274"/>
    <x v="647"/>
    <n v="0.73260309278350511"/>
  </r>
  <r>
    <x v="23"/>
    <s v="74557"/>
    <s v="BICESTRVG"/>
    <x v="0"/>
    <n v="1054"/>
    <n v="590"/>
    <n v="1345"/>
    <n v="617"/>
    <n v="302"/>
    <n v="1644"/>
    <n v="2264"/>
    <x v="648"/>
    <n v="1.3771289537712896"/>
  </r>
  <r>
    <x v="23"/>
    <s v="05041"/>
    <s v="FALKRKGRM"/>
    <x v="0"/>
    <n v="684"/>
    <n v="1045"/>
    <n v="1083"/>
    <n v="952"/>
    <n v="210"/>
    <n v="1729"/>
    <n v="2245"/>
    <x v="649"/>
    <n v="1.2984384037015615"/>
  </r>
  <r>
    <x v="23"/>
    <s v="78015"/>
    <s v="PORTH"/>
    <x v="0"/>
    <n v="418"/>
    <n v="465"/>
    <n v="1145"/>
    <n v="1051"/>
    <n v="47"/>
    <n v="883"/>
    <n v="2243"/>
    <x v="650"/>
    <n v="2.5402038505096263"/>
  </r>
  <r>
    <x v="23"/>
    <s v="12001"/>
    <s v="BERWICK"/>
    <x v="0"/>
    <n v="2465"/>
    <n v="1401"/>
    <n v="1887"/>
    <n v="283"/>
    <n v="66"/>
    <n v="3866"/>
    <n v="2236"/>
    <x v="651"/>
    <n v="0.57837558199689598"/>
  </r>
  <r>
    <x v="23"/>
    <s v="03237"/>
    <s v="THORNTNSJ"/>
    <x v="0"/>
    <n v="863"/>
    <n v="743"/>
    <n v="1116"/>
    <n v="1114"/>
    <n v="0"/>
    <n v="1606"/>
    <n v="2230"/>
    <x v="652"/>
    <n v="1.3885429638854296"/>
  </r>
  <r>
    <x v="23"/>
    <s v="67008"/>
    <s v="STOKEWKJN"/>
    <x v="0"/>
    <n v="1190"/>
    <n v="607"/>
    <n v="1546"/>
    <n v="673"/>
    <n v="0"/>
    <n v="1797"/>
    <n v="2219"/>
    <x v="653"/>
    <n v="1.2348358375069561"/>
  </r>
  <r>
    <x v="23"/>
    <s v="87301"/>
    <s v="MOTSPURPK"/>
    <x v="0"/>
    <n v="1661"/>
    <n v="1469"/>
    <n v="1422"/>
    <n v="751"/>
    <n v="45"/>
    <n v="3130"/>
    <n v="2218"/>
    <x v="654"/>
    <n v="0.70862619808306704"/>
  </r>
  <r>
    <x v="23"/>
    <s v="76357"/>
    <s v="HEREFORD"/>
    <x v="0"/>
    <n v="1037"/>
    <n v="1288"/>
    <n v="1001"/>
    <n v="550"/>
    <n v="665"/>
    <n v="2325"/>
    <n v="2216"/>
    <x v="655"/>
    <n v="0.95311827956989248"/>
  </r>
  <r>
    <x v="23"/>
    <s v="18305"/>
    <s v="MOORTHORP"/>
    <x v="0"/>
    <n v="794"/>
    <n v="582"/>
    <n v="930"/>
    <n v="1263"/>
    <n v="16"/>
    <n v="1376"/>
    <n v="2209"/>
    <x v="656"/>
    <n v="1.6053779069767442"/>
  </r>
  <r>
    <x v="23"/>
    <s v="35022"/>
    <s v="BURSCOBDG"/>
    <x v="0"/>
    <n v="2151"/>
    <n v="1634"/>
    <n v="1569"/>
    <n v="639"/>
    <n v="0"/>
    <n v="3785"/>
    <n v="2208"/>
    <x v="657"/>
    <n v="0.58335535006605022"/>
  </r>
  <r>
    <x v="23"/>
    <s v="38183"/>
    <s v="LPLCEN WL"/>
    <x v="0"/>
    <n v="2091"/>
    <n v="797"/>
    <n v="1559"/>
    <n v="640"/>
    <n v="3"/>
    <n v="2888"/>
    <n v="2202"/>
    <x v="658"/>
    <n v="0.76246537396121883"/>
  </r>
  <r>
    <x v="23"/>
    <s v="21001"/>
    <s v="BARTON OH"/>
    <x v="0"/>
    <n v="687"/>
    <n v="798"/>
    <n v="592"/>
    <n v="106"/>
    <n v="1492"/>
    <n v="1485"/>
    <n v="2190"/>
    <x v="659"/>
    <n v="1.4747474747474747"/>
  </r>
  <r>
    <x v="23"/>
    <s v="25389"/>
    <s v="PENISTONE"/>
    <x v="0"/>
    <n v="1275"/>
    <n v="867"/>
    <n v="1129"/>
    <n v="1053"/>
    <n v="8"/>
    <n v="2142"/>
    <n v="2190"/>
    <x v="660"/>
    <n v="1.0224089635854341"/>
  </r>
  <r>
    <x v="18"/>
    <s v="52054"/>
    <s v="CANONBYWJ"/>
    <x v="0"/>
    <n v="678"/>
    <n v="1240"/>
    <n v="979"/>
    <n v="1198"/>
    <n v="9"/>
    <n v="1918"/>
    <n v="2186"/>
    <x v="661"/>
    <n v="1.1397288842544318"/>
  </r>
  <r>
    <x v="23"/>
    <s v="79411"/>
    <s v="NEATH"/>
    <x v="0"/>
    <n v="1503"/>
    <n v="1036"/>
    <n v="1288"/>
    <n v="845"/>
    <n v="49"/>
    <n v="2539"/>
    <n v="2182"/>
    <x v="662"/>
    <n v="0.85939346199291056"/>
  </r>
  <r>
    <x v="23"/>
    <s v="03241"/>
    <s v="GLENROTHE"/>
    <x v="0"/>
    <n v="415"/>
    <n v="454"/>
    <n v="394"/>
    <n v="156"/>
    <n v="1626"/>
    <n v="869"/>
    <n v="2176"/>
    <x v="663"/>
    <n v="2.5040276179516687"/>
  </r>
  <r>
    <x v="23"/>
    <s v="87706"/>
    <s v="CATERHAM"/>
    <x v="0"/>
    <n v="917"/>
    <n v="997"/>
    <n v="953"/>
    <n v="221"/>
    <n v="996"/>
    <n v="1914"/>
    <n v="2170"/>
    <x v="664"/>
    <n v="1.1337513061650992"/>
  </r>
  <r>
    <x v="23"/>
    <s v="76374"/>
    <s v="WOOFERTON"/>
    <x v="0"/>
    <n v="1946"/>
    <n v="551"/>
    <n v="2063"/>
    <n v="89"/>
    <n v="0"/>
    <n v="2497"/>
    <n v="2152"/>
    <x v="665"/>
    <n v="0.86183420104124953"/>
  </r>
  <r>
    <x v="24"/>
    <s v="16460"/>
    <s v="COLTONJN"/>
    <x v="0"/>
    <n v="1730"/>
    <n v="1937"/>
    <n v="1274"/>
    <n v="876"/>
    <n v="0"/>
    <n v="3667"/>
    <n v="2150"/>
    <x v="666"/>
    <n v="0.58631033542405231"/>
  </r>
  <r>
    <x v="23"/>
    <s v="87995"/>
    <s v="WORTHING"/>
    <x v="0"/>
    <n v="630"/>
    <n v="654"/>
    <n v="1214"/>
    <n v="563"/>
    <n v="365"/>
    <n v="1284"/>
    <n v="2142"/>
    <x v="667"/>
    <n v="1.6682242990654206"/>
  </r>
  <r>
    <x v="23"/>
    <s v="76379"/>
    <s v="CRAVENARM"/>
    <x v="0"/>
    <n v="2396"/>
    <n v="1377"/>
    <n v="1911"/>
    <n v="205"/>
    <n v="0"/>
    <n v="3773"/>
    <n v="2116"/>
    <x v="668"/>
    <n v="0.56082692817386692"/>
  </r>
  <r>
    <x v="23"/>
    <s v="07431"/>
    <s v="HOLYTOWNJ"/>
    <x v="0"/>
    <n v="1408"/>
    <n v="1233"/>
    <n v="1409"/>
    <n v="702"/>
    <n v="5"/>
    <n v="2641"/>
    <n v="2116"/>
    <x v="669"/>
    <n v="0.80121166224914808"/>
  </r>
  <r>
    <x v="23"/>
    <s v="85721"/>
    <s v="ST ERTH"/>
    <x v="0"/>
    <n v="967"/>
    <n v="736"/>
    <n v="1323"/>
    <n v="675"/>
    <n v="118"/>
    <n v="1703"/>
    <n v="2116"/>
    <x v="670"/>
    <n v="1.2425132119788609"/>
  </r>
  <r>
    <x v="23"/>
    <s v="07957"/>
    <s v="LANARK"/>
    <x v="0"/>
    <n v="1055"/>
    <n v="1071"/>
    <n v="932"/>
    <n v="500"/>
    <n v="682"/>
    <n v="2126"/>
    <n v="2114"/>
    <x v="671"/>
    <n v="0.99435559736594548"/>
  </r>
  <r>
    <x v="23"/>
    <s v="16912"/>
    <s v="CASTLFORD"/>
    <x v="0"/>
    <n v="1091"/>
    <n v="1201"/>
    <n v="1147"/>
    <n v="647"/>
    <n v="314"/>
    <n v="2292"/>
    <n v="2108"/>
    <x v="672"/>
    <n v="0.91972076788830714"/>
  </r>
  <r>
    <x v="23"/>
    <s v="83468"/>
    <s v="CHARD JN"/>
    <x v="0"/>
    <n v="1493"/>
    <n v="1060"/>
    <n v="1143"/>
    <n v="956"/>
    <n v="0"/>
    <n v="2553"/>
    <n v="2099"/>
    <x v="673"/>
    <n v="0.82216999608303953"/>
  </r>
  <r>
    <x v="23"/>
    <s v="34201"/>
    <s v="BUXTON"/>
    <x v="0"/>
    <n v="1390"/>
    <n v="687"/>
    <n v="1453"/>
    <n v="303"/>
    <n v="342"/>
    <n v="2077"/>
    <n v="2098"/>
    <x v="674"/>
    <n v="1.0101107366393838"/>
  </r>
  <r>
    <x v="23"/>
    <s v="78204"/>
    <s v="ABERCYNON"/>
    <x v="0"/>
    <n v="1970"/>
    <n v="722"/>
    <n v="1844"/>
    <n v="193"/>
    <n v="59"/>
    <n v="2692"/>
    <n v="2096"/>
    <x v="675"/>
    <n v="0.7786032689450223"/>
  </r>
  <r>
    <x v="23"/>
    <s v="87766"/>
    <s v="CROWBORO"/>
    <x v="0"/>
    <n v="1398"/>
    <n v="2742"/>
    <n v="1455"/>
    <n v="516"/>
    <n v="125"/>
    <n v="4140"/>
    <n v="2096"/>
    <x v="676"/>
    <n v="0.50628019323671503"/>
  </r>
  <r>
    <x v="23"/>
    <s v="17053"/>
    <s v="APPERLYJN"/>
    <x v="0"/>
    <n v="2386"/>
    <n v="1662"/>
    <n v="1467"/>
    <n v="625"/>
    <n v="0"/>
    <n v="4048"/>
    <n v="2092"/>
    <x v="677"/>
    <n v="0.51679841897233203"/>
  </r>
  <r>
    <x v="23"/>
    <s v="20002"/>
    <s v="GOOLE"/>
    <x v="0"/>
    <n v="1809"/>
    <n v="875"/>
    <n v="1719"/>
    <n v="296"/>
    <n v="66"/>
    <n v="2684"/>
    <n v="2081"/>
    <x v="678"/>
    <n v="0.77533532041728759"/>
  </r>
  <r>
    <x v="23"/>
    <s v="15661"/>
    <s v="REDCAR"/>
    <x v="0"/>
    <n v="844"/>
    <n v="862"/>
    <n v="1052"/>
    <n v="473"/>
    <n v="556"/>
    <n v="1706"/>
    <n v="2081"/>
    <x v="679"/>
    <n v="1.219812426729191"/>
  </r>
  <r>
    <x v="23"/>
    <s v="83453"/>
    <s v="PINHOE"/>
    <x v="0"/>
    <n v="419"/>
    <n v="379"/>
    <n v="408"/>
    <n v="1659"/>
    <n v="4"/>
    <n v="798"/>
    <n v="2071"/>
    <x v="680"/>
    <n v="2.5952380952380953"/>
  </r>
  <r>
    <x v="23"/>
    <s v="01044"/>
    <s v="TAIN"/>
    <x v="0"/>
    <n v="834"/>
    <n v="730"/>
    <n v="764"/>
    <n v="728"/>
    <n v="569"/>
    <n v="1564"/>
    <n v="2061"/>
    <x v="681"/>
    <n v="1.3177749360613811"/>
  </r>
  <r>
    <x v="30"/>
    <s v="55625"/>
    <s v="BINGHAM"/>
    <x v="0"/>
    <n v="1222"/>
    <n v="631"/>
    <n v="1409"/>
    <n v="648"/>
    <n v="0"/>
    <n v="1853"/>
    <n v="2057"/>
    <x v="682"/>
    <n v="1.1100917431192661"/>
  </r>
  <r>
    <x v="23"/>
    <s v="89137"/>
    <s v="SHEERNESS"/>
    <x v="0"/>
    <n v="838"/>
    <n v="490"/>
    <n v="649"/>
    <n v="354"/>
    <n v="1052"/>
    <n v="1328"/>
    <n v="2055"/>
    <x v="683"/>
    <n v="1.5474397590361446"/>
  </r>
  <r>
    <x v="16"/>
    <s v="46277"/>
    <s v="CHIPPNHMJ"/>
    <x v="0"/>
    <n v="1079"/>
    <n v="1084"/>
    <n v="1064"/>
    <n v="974"/>
    <n v="0"/>
    <n v="2163"/>
    <n v="2038"/>
    <x v="684"/>
    <n v="0.94220989366620433"/>
  </r>
  <r>
    <x v="23"/>
    <s v="76079"/>
    <s v="CHEPSTOW"/>
    <x v="0"/>
    <n v="1785"/>
    <n v="305"/>
    <n v="1870"/>
    <n v="165"/>
    <n v="0"/>
    <n v="2090"/>
    <n v="2035"/>
    <x v="685"/>
    <n v="0.97368421052631582"/>
  </r>
  <r>
    <x v="23"/>
    <s v="59139"/>
    <s v="MANTON JN"/>
    <x v="0"/>
    <n v="1417"/>
    <n v="786"/>
    <n v="1328"/>
    <n v="705"/>
    <n v="0"/>
    <n v="2203"/>
    <n v="2033"/>
    <x v="686"/>
    <n v="0.92283250113481619"/>
  </r>
  <r>
    <x v="23"/>
    <s v="83431"/>
    <s v="EXETERCEN"/>
    <x v="0"/>
    <n v="316"/>
    <n v="547"/>
    <n v="496"/>
    <n v="367"/>
    <n v="1168"/>
    <n v="863"/>
    <n v="2031"/>
    <x v="687"/>
    <n v="2.3534183082271145"/>
  </r>
  <r>
    <x v="23"/>
    <s v="81911"/>
    <s v="WESTON SM"/>
    <x v="0"/>
    <n v="719"/>
    <n v="527"/>
    <n v="1000"/>
    <n v="427"/>
    <n v="602"/>
    <n v="1246"/>
    <n v="2029"/>
    <x v="688"/>
    <n v="1.6284109149277688"/>
  </r>
  <r>
    <x v="23"/>
    <s v="80411"/>
    <s v="CARMARTJN"/>
    <x v="0"/>
    <n v="1218"/>
    <n v="544"/>
    <n v="1470"/>
    <n v="502"/>
    <n v="47"/>
    <n v="1762"/>
    <n v="2019"/>
    <x v="689"/>
    <n v="1.1458569807037458"/>
  </r>
  <r>
    <x v="23"/>
    <s v="18022"/>
    <s v="KNOTTINLY"/>
    <x v="0"/>
    <n v="247"/>
    <n v="323"/>
    <n v="168"/>
    <n v="35"/>
    <n v="1813"/>
    <n v="570"/>
    <n v="2016"/>
    <x v="690"/>
    <n v="3.5368421052631578"/>
  </r>
  <r>
    <x v="23"/>
    <s v="67351"/>
    <s v="EVESHAM"/>
    <x v="0"/>
    <n v="1587"/>
    <n v="862"/>
    <n v="1276"/>
    <n v="697"/>
    <n v="27"/>
    <n v="2449"/>
    <n v="2000"/>
    <x v="691"/>
    <n v="0.81665986116782363"/>
  </r>
  <r>
    <x v="8"/>
    <s v="87215"/>
    <s v="NINEELMSJ"/>
    <x v="0"/>
    <n v="418"/>
    <n v="781"/>
    <n v="749"/>
    <n v="1203"/>
    <n v="46"/>
    <n v="1199"/>
    <n v="1998"/>
    <x v="692"/>
    <n v="1.6663886572143454"/>
  </r>
  <r>
    <x v="33"/>
    <s v="18471"/>
    <s v="BRADLEY J"/>
    <x v="0"/>
    <n v="394"/>
    <n v="325"/>
    <n v="561"/>
    <n v="1424"/>
    <n v="4"/>
    <n v="719"/>
    <n v="1989"/>
    <x v="693"/>
    <n v="2.7663421418636998"/>
  </r>
  <r>
    <x v="20"/>
    <s v="04730"/>
    <s v="MNKTNHALJ"/>
    <x v="0"/>
    <n v="965"/>
    <n v="786"/>
    <n v="741"/>
    <n v="1228"/>
    <n v="5"/>
    <n v="1751"/>
    <n v="1974"/>
    <x v="694"/>
    <n v="1.1273557966876071"/>
  </r>
  <r>
    <x v="23"/>
    <s v="16001"/>
    <s v="THIRSK"/>
    <x v="0"/>
    <n v="1542"/>
    <n v="903"/>
    <n v="1400"/>
    <n v="553"/>
    <n v="21"/>
    <n v="2445"/>
    <n v="1974"/>
    <x v="695"/>
    <n v="0.80736196319018405"/>
  </r>
  <r>
    <x v="23"/>
    <s v="08413"/>
    <s v="BARASSIEJ"/>
    <x v="0"/>
    <n v="1461"/>
    <n v="738"/>
    <n v="1593"/>
    <n v="356"/>
    <n v="3"/>
    <n v="2199"/>
    <n v="1952"/>
    <x v="696"/>
    <n v="0.88767621646202821"/>
  </r>
  <r>
    <x v="8"/>
    <s v="87203"/>
    <s v="BATTSEAPK"/>
    <x v="0"/>
    <n v="2228"/>
    <n v="4321"/>
    <n v="876"/>
    <n v="967"/>
    <n v="106"/>
    <n v="6549"/>
    <n v="1949"/>
    <x v="697"/>
    <n v="0.2976026874331959"/>
  </r>
  <r>
    <x v="23"/>
    <s v="13322"/>
    <s v="PRUDHOE"/>
    <x v="0"/>
    <n v="1854"/>
    <n v="958"/>
    <n v="1551"/>
    <n v="356"/>
    <n v="36"/>
    <n v="2812"/>
    <n v="1943"/>
    <x v="698"/>
    <n v="0.69096728307254618"/>
  </r>
  <r>
    <x v="23"/>
    <s v="81259"/>
    <s v="CLIFTONDN"/>
    <x v="0"/>
    <n v="576"/>
    <n v="634"/>
    <n v="726"/>
    <n v="1195"/>
    <n v="21"/>
    <n v="1210"/>
    <n v="1942"/>
    <x v="699"/>
    <n v="1.6049586776859504"/>
  </r>
  <r>
    <x v="23"/>
    <s v="48501"/>
    <s v="ATTLEBORO"/>
    <x v="0"/>
    <n v="2097"/>
    <n v="1291"/>
    <n v="1728"/>
    <n v="208"/>
    <n v="0"/>
    <n v="3388"/>
    <n v="1936"/>
    <x v="700"/>
    <n v="0.5714285714285714"/>
  </r>
  <r>
    <x v="23"/>
    <s v="12932"/>
    <s v="KING EDWARD BRIDGE SOUTH JN"/>
    <x v="0"/>
    <n v="1383"/>
    <n v="939"/>
    <n v="1213"/>
    <n v="717"/>
    <n v="6"/>
    <n v="2322"/>
    <n v="1936"/>
    <x v="701"/>
    <n v="0.83376399655469424"/>
  </r>
  <r>
    <x v="23"/>
    <s v="57606"/>
    <s v="CLAY MLSJ"/>
    <x v="0"/>
    <n v="1457"/>
    <n v="733"/>
    <n v="1435"/>
    <n v="491"/>
    <n v="0"/>
    <n v="2190"/>
    <n v="1926"/>
    <x v="702"/>
    <n v="0.8794520547945206"/>
  </r>
  <r>
    <x v="15"/>
    <s v="74234"/>
    <s v="RDGSPURJN"/>
    <x v="0"/>
    <n v="851"/>
    <n v="682"/>
    <n v="876"/>
    <n v="993"/>
    <n v="44"/>
    <n v="1533"/>
    <n v="1913"/>
    <x v="703"/>
    <n v="1.2478799739073712"/>
  </r>
  <r>
    <x v="8"/>
    <s v="87250"/>
    <s v="EARLSFELD"/>
    <x v="0"/>
    <n v="1164"/>
    <n v="2392"/>
    <n v="1253"/>
    <n v="611"/>
    <n v="46"/>
    <n v="3556"/>
    <n v="1910"/>
    <x v="704"/>
    <n v="0.53712035995500562"/>
  </r>
  <r>
    <x v="23"/>
    <s v="06109"/>
    <s v="HLNSBRGHC"/>
    <x v="0"/>
    <n v="464"/>
    <n v="829"/>
    <n v="601"/>
    <n v="44"/>
    <n v="1250"/>
    <n v="1293"/>
    <n v="1895"/>
    <x v="705"/>
    <n v="1.465583913379737"/>
  </r>
  <r>
    <x v="23"/>
    <s v="76382"/>
    <s v="MARSHBKLC"/>
    <x v="0"/>
    <n v="421"/>
    <n v="126"/>
    <n v="1046"/>
    <n v="823"/>
    <n v="0"/>
    <n v="547"/>
    <n v="1869"/>
    <x v="706"/>
    <n v="3.4168190127970748"/>
  </r>
  <r>
    <x v="23"/>
    <s v="75351"/>
    <s v="THINGLEY EAST JUNCTION"/>
    <x v="0"/>
    <n v="934"/>
    <n v="1279"/>
    <n v="1120"/>
    <n v="728"/>
    <n v="19"/>
    <n v="2213"/>
    <n v="1867"/>
    <x v="707"/>
    <n v="0.84365115228197018"/>
  </r>
  <r>
    <x v="26"/>
    <s v="81431"/>
    <s v="DR DAYSJN"/>
    <x v="0"/>
    <n v="348"/>
    <n v="683"/>
    <n v="618"/>
    <n v="1238"/>
    <n v="6"/>
    <n v="1031"/>
    <n v="1862"/>
    <x v="708"/>
    <n v="1.8060135790494665"/>
  </r>
  <r>
    <x v="23"/>
    <s v="81103"/>
    <s v="YATE"/>
    <x v="0"/>
    <n v="952"/>
    <n v="964"/>
    <n v="1144"/>
    <n v="694"/>
    <n v="7"/>
    <n v="1916"/>
    <n v="1845"/>
    <x v="709"/>
    <n v="0.96294363256784965"/>
  </r>
  <r>
    <x v="23"/>
    <s v="51955"/>
    <s v="SEVEN SIS"/>
    <x v="0"/>
    <n v="1310"/>
    <n v="834"/>
    <n v="1283"/>
    <n v="528"/>
    <n v="21"/>
    <n v="2144"/>
    <n v="1832"/>
    <x v="710"/>
    <n v="0.85447761194029848"/>
  </r>
  <r>
    <x v="23"/>
    <s v="64307"/>
    <s v="NEWTOWN"/>
    <x v="0"/>
    <n v="1808"/>
    <n v="901"/>
    <n v="1353"/>
    <n v="474"/>
    <n v="0"/>
    <n v="2709"/>
    <n v="1827"/>
    <x v="711"/>
    <n v="0.67441860465116277"/>
  </r>
  <r>
    <x v="23"/>
    <s v="16215"/>
    <s v="SEAMER"/>
    <x v="0"/>
    <n v="1896"/>
    <n v="1214"/>
    <n v="1249"/>
    <n v="522"/>
    <n v="51"/>
    <n v="3110"/>
    <n v="1822"/>
    <x v="712"/>
    <n v="0.58585209003215433"/>
  </r>
  <r>
    <x v="23"/>
    <s v="81913"/>
    <s v="UPHILL JN"/>
    <x v="0"/>
    <n v="1323"/>
    <n v="661"/>
    <n v="1062"/>
    <n v="755"/>
    <n v="3"/>
    <n v="1984"/>
    <n v="1820"/>
    <x v="713"/>
    <n v="0.91733870967741937"/>
  </r>
  <r>
    <x v="23"/>
    <s v="89465"/>
    <s v="DEAL"/>
    <x v="0"/>
    <n v="1288"/>
    <n v="834"/>
    <n v="1386"/>
    <n v="403"/>
    <n v="22"/>
    <n v="2122"/>
    <n v="1811"/>
    <x v="714"/>
    <n v="0.853440150801131"/>
  </r>
  <r>
    <x v="23"/>
    <s v="88517"/>
    <s v="WOOLWICHA"/>
    <x v="0"/>
    <n v="921"/>
    <n v="1786"/>
    <n v="999"/>
    <n v="808"/>
    <n v="4"/>
    <n v="2707"/>
    <n v="1811"/>
    <x v="715"/>
    <n v="0.66900628001477647"/>
  </r>
  <r>
    <x v="23"/>
    <s v="88321"/>
    <s v="ELMERSEND"/>
    <x v="0"/>
    <n v="1318"/>
    <n v="2957"/>
    <n v="1305"/>
    <n v="417"/>
    <n v="81"/>
    <n v="4275"/>
    <n v="1803"/>
    <x v="716"/>
    <n v="0.42175438596491227"/>
  </r>
  <r>
    <x v="23"/>
    <s v="75352"/>
    <s v="CHIPENHAM"/>
    <x v="0"/>
    <n v="1332"/>
    <n v="1130"/>
    <n v="1268"/>
    <n v="371"/>
    <n v="144"/>
    <n v="2462"/>
    <n v="1783"/>
    <x v="717"/>
    <n v="0.72420796100731111"/>
  </r>
  <r>
    <x v="23"/>
    <s v="07327"/>
    <s v="AIRDRIE"/>
    <x v="0"/>
    <n v="780"/>
    <n v="994"/>
    <n v="967"/>
    <n v="373"/>
    <n v="434"/>
    <n v="1774"/>
    <n v="1774"/>
    <x v="718"/>
    <n v="1"/>
  </r>
  <r>
    <x v="23"/>
    <s v="85622"/>
    <s v="CAMBORNE"/>
    <x v="0"/>
    <n v="1724"/>
    <n v="744"/>
    <n v="1633"/>
    <n v="135"/>
    <n v="0"/>
    <n v="2468"/>
    <n v="1768"/>
    <x v="719"/>
    <n v="0.71636952998379255"/>
  </r>
  <r>
    <x v="23"/>
    <s v="82200"/>
    <s v="CLINKRDJN"/>
    <x v="0"/>
    <n v="564"/>
    <n v="685"/>
    <n v="633"/>
    <n v="1097"/>
    <n v="28"/>
    <n v="1249"/>
    <n v="1758"/>
    <x v="720"/>
    <n v="1.4075260208166533"/>
  </r>
  <r>
    <x v="23"/>
    <s v="16118"/>
    <s v="HAMMERTON"/>
    <x v="0"/>
    <n v="1366"/>
    <n v="863"/>
    <n v="1237"/>
    <n v="516"/>
    <n v="3"/>
    <n v="2229"/>
    <n v="1756"/>
    <x v="721"/>
    <n v="0.78779721848362494"/>
  </r>
  <r>
    <x v="23"/>
    <s v="23003"/>
    <s v="CROWLE"/>
    <x v="0"/>
    <n v="1111"/>
    <n v="383"/>
    <n v="907"/>
    <n v="844"/>
    <n v="0"/>
    <n v="1494"/>
    <n v="1751"/>
    <x v="722"/>
    <n v="1.1720214190093707"/>
  </r>
  <r>
    <x v="23"/>
    <s v="78456"/>
    <s v="CDIFF BAY"/>
    <x v="0"/>
    <n v="117"/>
    <n v="101"/>
    <n v="301"/>
    <n v="649"/>
    <n v="792"/>
    <n v="218"/>
    <n v="1742"/>
    <x v="723"/>
    <n v="7.9908256880733948"/>
  </r>
  <r>
    <x v="23"/>
    <s v="78351"/>
    <s v="BARGOED"/>
    <x v="0"/>
    <n v="569"/>
    <n v="459"/>
    <n v="992"/>
    <n v="474"/>
    <n v="271"/>
    <n v="1028"/>
    <n v="1737"/>
    <x v="724"/>
    <n v="1.6896887159533074"/>
  </r>
  <r>
    <x v="11"/>
    <s v="30139"/>
    <s v="LOSTOKHJN"/>
    <x v="0"/>
    <n v="1778"/>
    <n v="1429"/>
    <n v="1505"/>
    <n v="224"/>
    <n v="0"/>
    <n v="3207"/>
    <n v="1729"/>
    <x v="725"/>
    <n v="0.53913314624259434"/>
  </r>
  <r>
    <x v="32"/>
    <s v="24219"/>
    <s v="HEXTHPEJN"/>
    <x v="0"/>
    <n v="1610"/>
    <n v="1307"/>
    <n v="1210"/>
    <n v="514"/>
    <n v="0"/>
    <n v="2917"/>
    <n v="1724"/>
    <x v="726"/>
    <n v="0.59101816935207407"/>
  </r>
  <r>
    <x v="23"/>
    <s v="66529"/>
    <s v="REDDITCH"/>
    <x v="0"/>
    <n v="837"/>
    <n v="482"/>
    <n v="567"/>
    <n v="63"/>
    <n v="1094"/>
    <n v="1319"/>
    <n v="1724"/>
    <x v="727"/>
    <n v="1.3070507960576194"/>
  </r>
  <r>
    <x v="7"/>
    <s v="42414"/>
    <s v="BRTMLEYJN"/>
    <x v="0"/>
    <n v="1521"/>
    <n v="808"/>
    <n v="1112"/>
    <n v="603"/>
    <n v="0"/>
    <n v="2329"/>
    <n v="1715"/>
    <x v="728"/>
    <n v="0.73636753971661661"/>
  </r>
  <r>
    <x v="23"/>
    <s v="07007"/>
    <s v="WEMYSSBJN"/>
    <x v="0"/>
    <n v="1135"/>
    <n v="1160"/>
    <n v="1144"/>
    <n v="562"/>
    <n v="8"/>
    <n v="2295"/>
    <n v="1714"/>
    <x v="729"/>
    <n v="0.74684095860566446"/>
  </r>
  <r>
    <x v="23"/>
    <s v="51309"/>
    <s v="OCKENDON"/>
    <x v="0"/>
    <n v="584"/>
    <n v="569"/>
    <n v="940"/>
    <n v="754"/>
    <n v="18"/>
    <n v="1153"/>
    <n v="1712"/>
    <x v="730"/>
    <n v="1.4848222029488292"/>
  </r>
  <r>
    <x v="23"/>
    <s v="10050"/>
    <s v="WORKINGTN"/>
    <x v="0"/>
    <n v="1347"/>
    <n v="616"/>
    <n v="1178"/>
    <n v="305"/>
    <n v="223"/>
    <n v="1963"/>
    <n v="1706"/>
    <x v="731"/>
    <n v="0.86907794192562404"/>
  </r>
  <r>
    <x v="23"/>
    <s v="06112"/>
    <s v="CRGNDORJN"/>
    <x v="0"/>
    <n v="784"/>
    <n v="1154"/>
    <n v="836"/>
    <n v="864"/>
    <n v="0"/>
    <n v="1938"/>
    <n v="1700"/>
    <x v="732"/>
    <n v="0.8771929824561403"/>
  </r>
  <r>
    <x v="23"/>
    <s v="18414"/>
    <s v="HORBURYJN"/>
    <x v="0"/>
    <n v="1313"/>
    <n v="950"/>
    <n v="979"/>
    <n v="716"/>
    <n v="0"/>
    <n v="2263"/>
    <n v="1695"/>
    <x v="733"/>
    <n v="0.74900574458683167"/>
  </r>
  <r>
    <x v="23"/>
    <s v="11211"/>
    <s v="MILLOM"/>
    <x v="0"/>
    <n v="1537"/>
    <n v="627"/>
    <n v="1493"/>
    <n v="98"/>
    <n v="99"/>
    <n v="2164"/>
    <n v="1690"/>
    <x v="734"/>
    <n v="0.78096118299445472"/>
  </r>
  <r>
    <x v="23"/>
    <s v="64401"/>
    <s v="DOVEY JN"/>
    <x v="0"/>
    <n v="620"/>
    <n v="286"/>
    <n v="1106"/>
    <n v="576"/>
    <n v="6"/>
    <n v="906"/>
    <n v="1688"/>
    <x v="735"/>
    <n v="1.8631346578366446"/>
  </r>
  <r>
    <x v="23"/>
    <s v="87685"/>
    <s v="LEATHERHD"/>
    <x v="0"/>
    <n v="1497"/>
    <n v="1125"/>
    <n v="1288"/>
    <n v="259"/>
    <n v="139"/>
    <n v="2622"/>
    <n v="1686"/>
    <x v="736"/>
    <n v="0.6430205949656751"/>
  </r>
  <r>
    <x v="23"/>
    <s v="38151"/>
    <s v="BHEAD NTH"/>
    <x v="0"/>
    <n v="1146"/>
    <n v="159"/>
    <n v="1469"/>
    <n v="190"/>
    <n v="19"/>
    <n v="1305"/>
    <n v="1678"/>
    <x v="737"/>
    <n v="1.2858237547892721"/>
  </r>
  <r>
    <x v="24"/>
    <s v="16232"/>
    <s v="MALTON"/>
    <x v="0"/>
    <n v="1704"/>
    <n v="755"/>
    <n v="1567"/>
    <n v="59"/>
    <n v="43"/>
    <n v="2459"/>
    <n v="1669"/>
    <x v="738"/>
    <n v="0.67873119154127692"/>
  </r>
  <r>
    <x v="23"/>
    <s v="83232"/>
    <s v="EGGESFORD"/>
    <x v="0"/>
    <n v="795"/>
    <n v="1218"/>
    <n v="712"/>
    <n v="944"/>
    <n v="5"/>
    <n v="2013"/>
    <n v="1661"/>
    <x v="739"/>
    <n v="0.82513661202185795"/>
  </r>
  <r>
    <x v="23"/>
    <s v="86074"/>
    <s v="ANDOVER"/>
    <x v="0"/>
    <n v="1440"/>
    <n v="1450"/>
    <n v="1056"/>
    <n v="604"/>
    <n v="0"/>
    <n v="2890"/>
    <n v="1660"/>
    <x v="740"/>
    <n v="0.5743944636678201"/>
  </r>
  <r>
    <x v="23"/>
    <s v="07331"/>
    <s v="COATBGSUN"/>
    <x v="0"/>
    <n v="649"/>
    <n v="1207"/>
    <n v="985"/>
    <n v="649"/>
    <n v="25"/>
    <n v="1856"/>
    <n v="1659"/>
    <x v="741"/>
    <n v="0.89385775862068961"/>
  </r>
  <r>
    <x v="23"/>
    <s v="05119"/>
    <s v="LINLITGOW"/>
    <x v="0"/>
    <n v="931"/>
    <n v="499"/>
    <n v="1370"/>
    <n v="283"/>
    <n v="4"/>
    <n v="1430"/>
    <n v="1657"/>
    <x v="742"/>
    <n v="1.1587412587412587"/>
  </r>
  <r>
    <x v="23"/>
    <s v="84301"/>
    <s v="SALTASH"/>
    <x v="0"/>
    <n v="732"/>
    <n v="294"/>
    <n v="722"/>
    <n v="918"/>
    <n v="12"/>
    <n v="1026"/>
    <n v="1652"/>
    <x v="743"/>
    <n v="1.6101364522417154"/>
  </r>
  <r>
    <x v="23"/>
    <s v="13316"/>
    <s v="HEXHAM"/>
    <x v="0"/>
    <n v="889"/>
    <n v="509"/>
    <n v="1015"/>
    <n v="259"/>
    <n v="372"/>
    <n v="1398"/>
    <n v="1646"/>
    <x v="744"/>
    <n v="1.1773962804005722"/>
  </r>
  <r>
    <x v="23"/>
    <s v="52051"/>
    <s v="HIGHBYELL"/>
    <x v="0"/>
    <n v="313"/>
    <n v="464"/>
    <n v="400"/>
    <n v="130"/>
    <n v="1115"/>
    <n v="777"/>
    <n v="1645"/>
    <x v="745"/>
    <n v="2.1171171171171173"/>
  </r>
  <r>
    <x v="23"/>
    <s v="64411"/>
    <s v="TYWYN"/>
    <x v="0"/>
    <n v="346"/>
    <n v="399"/>
    <n v="692"/>
    <n v="950"/>
    <n v="0"/>
    <n v="745"/>
    <n v="1642"/>
    <x v="746"/>
    <n v="2.2040268456375838"/>
  </r>
  <r>
    <x v="18"/>
    <s v="52701"/>
    <s v="BOW JUNCT"/>
    <x v="0"/>
    <n v="385"/>
    <n v="651"/>
    <n v="517"/>
    <n v="1119"/>
    <n v="0"/>
    <n v="1036"/>
    <n v="1636"/>
    <x v="747"/>
    <n v="1.5791505791505791"/>
  </r>
  <r>
    <x v="23"/>
    <s v="89733"/>
    <s v="SALTWD JN"/>
    <x v="0"/>
    <n v="1201"/>
    <n v="1309"/>
    <n v="1155"/>
    <n v="481"/>
    <n v="0"/>
    <n v="2510"/>
    <n v="1636"/>
    <x v="748"/>
    <n v="0.65179282868525901"/>
  </r>
  <r>
    <x v="23"/>
    <s v="78341"/>
    <s v="RHYMNEY"/>
    <x v="0"/>
    <n v="783"/>
    <n v="844"/>
    <n v="728"/>
    <n v="43"/>
    <n v="859"/>
    <n v="1627"/>
    <n v="1630"/>
    <x v="749"/>
    <n v="1.0018438844499078"/>
  </r>
  <r>
    <x v="23"/>
    <s v="50204"/>
    <s v="BRAINTREE"/>
    <x v="0"/>
    <n v="472"/>
    <n v="467"/>
    <n v="657"/>
    <n v="11"/>
    <n v="956"/>
    <n v="939"/>
    <n v="1624"/>
    <x v="750"/>
    <n v="1.7294994675186368"/>
  </r>
  <r>
    <x v="23"/>
    <s v="32555"/>
    <s v="NEWMLSCEN"/>
    <x v="0"/>
    <n v="626"/>
    <n v="665"/>
    <n v="854"/>
    <n v="345"/>
    <n v="421"/>
    <n v="1291"/>
    <n v="1620"/>
    <x v="751"/>
    <n v="1.254841208365608"/>
  </r>
  <r>
    <x v="32"/>
    <s v="23221"/>
    <s v="SHFTHMEJN"/>
    <x v="0"/>
    <n v="1472"/>
    <n v="724"/>
    <n v="1353"/>
    <n v="263"/>
    <n v="3"/>
    <n v="2196"/>
    <n v="1619"/>
    <x v="752"/>
    <n v="0.73724954462659376"/>
  </r>
  <r>
    <x v="23"/>
    <s v="87734"/>
    <s v="GODSTONE"/>
    <x v="0"/>
    <n v="1068"/>
    <n v="1384"/>
    <n v="1219"/>
    <n v="382"/>
    <n v="10"/>
    <n v="2452"/>
    <n v="1611"/>
    <x v="753"/>
    <n v="0.65701468189233281"/>
  </r>
  <r>
    <x v="23"/>
    <s v="64501"/>
    <s v="PORTMADOG"/>
    <x v="0"/>
    <n v="1885"/>
    <n v="420"/>
    <n v="1453"/>
    <n v="156"/>
    <n v="0"/>
    <n v="2305"/>
    <n v="1609"/>
    <x v="754"/>
    <n v="0.69804772234273316"/>
  </r>
  <r>
    <x v="23"/>
    <s v="72241"/>
    <s v="KENSGTN O"/>
    <x v="0"/>
    <n v="554"/>
    <n v="1128"/>
    <n v="898"/>
    <n v="652"/>
    <n v="53"/>
    <n v="1682"/>
    <n v="1603"/>
    <x v="755"/>
    <n v="0.95303210463733645"/>
  </r>
  <r>
    <x v="23"/>
    <s v="50041"/>
    <s v="COLCHTOWN"/>
    <x v="0"/>
    <n v="555"/>
    <n v="579"/>
    <n v="700"/>
    <n v="299"/>
    <n v="592"/>
    <n v="1134"/>
    <n v="1591"/>
    <x v="756"/>
    <n v="1.4029982363315696"/>
  </r>
  <r>
    <x v="23"/>
    <s v="39001"/>
    <s v="DEEMSHJSB"/>
    <x v="0"/>
    <n v="1815"/>
    <n v="1044"/>
    <n v="1524"/>
    <n v="65"/>
    <n v="0"/>
    <n v="2859"/>
    <n v="1589"/>
    <x v="757"/>
    <n v="0.55578873732074152"/>
  </r>
  <r>
    <x v="32"/>
    <s v="23480"/>
    <s v="LOVERSALL"/>
    <x v="0"/>
    <n v="833"/>
    <n v="576"/>
    <n v="1368"/>
    <n v="214"/>
    <n v="7"/>
    <n v="1409"/>
    <n v="1589"/>
    <x v="758"/>
    <n v="1.1277501774308021"/>
  </r>
  <r>
    <x v="23"/>
    <s v="67127"/>
    <s v="NORTON JN"/>
    <x v="0"/>
    <n v="465"/>
    <n v="430"/>
    <n v="654"/>
    <n v="932"/>
    <n v="0"/>
    <n v="895"/>
    <n v="1586"/>
    <x v="759"/>
    <n v="1.7720670391061453"/>
  </r>
  <r>
    <x v="23"/>
    <s v="09022"/>
    <s v="DUMFRIES"/>
    <x v="0"/>
    <n v="1432"/>
    <n v="541"/>
    <n v="1390"/>
    <n v="66"/>
    <n v="125"/>
    <n v="1973"/>
    <n v="1581"/>
    <x v="760"/>
    <n v="0.80131779016725802"/>
  </r>
  <r>
    <x v="23"/>
    <s v="86202"/>
    <s v="BOTLEY"/>
    <x v="0"/>
    <n v="1115"/>
    <n v="1266"/>
    <n v="955"/>
    <n v="609"/>
    <n v="14"/>
    <n v="2381"/>
    <n v="1578"/>
    <x v="761"/>
    <n v="0.66274674506509867"/>
  </r>
  <r>
    <x v="23"/>
    <s v="48053"/>
    <s v="GTYRMOUTH"/>
    <x v="0"/>
    <n v="487"/>
    <n v="195"/>
    <n v="613"/>
    <n v="15"/>
    <n v="949"/>
    <n v="682"/>
    <n v="1577"/>
    <x v="762"/>
    <n v="2.3123167155425222"/>
  </r>
  <r>
    <x v="23"/>
    <s v="78393"/>
    <s v="HEATH JN"/>
    <x v="0"/>
    <n v="526"/>
    <n v="1235"/>
    <n v="850"/>
    <n v="694"/>
    <n v="32"/>
    <n v="1761"/>
    <n v="1576"/>
    <x v="763"/>
    <n v="0.8949460533787621"/>
  </r>
  <r>
    <x v="23"/>
    <s v="04834"/>
    <s v="GRANTSHSE"/>
    <x v="0"/>
    <n v="1248"/>
    <n v="711"/>
    <n v="1372"/>
    <n v="200"/>
    <n v="0"/>
    <n v="1959"/>
    <n v="1572"/>
    <x v="764"/>
    <n v="0.80245022970903523"/>
  </r>
  <r>
    <x v="23"/>
    <s v="01016"/>
    <s v="HELMSDALE"/>
    <x v="0"/>
    <n v="417"/>
    <n v="738"/>
    <n v="483"/>
    <n v="1089"/>
    <n v="0"/>
    <n v="1155"/>
    <n v="1572"/>
    <x v="765"/>
    <n v="1.361038961038961"/>
  </r>
  <r>
    <x v="23"/>
    <s v="08221"/>
    <s v="LARGS"/>
    <x v="0"/>
    <n v="558"/>
    <n v="551"/>
    <n v="492"/>
    <n v="73"/>
    <n v="1006"/>
    <n v="1109"/>
    <n v="1571"/>
    <x v="766"/>
    <n v="1.4165915238954012"/>
  </r>
  <r>
    <x v="23"/>
    <s v="82118"/>
    <s v="FAIRWD JN"/>
    <x v="0"/>
    <n v="655"/>
    <n v="1605"/>
    <n v="888"/>
    <n v="681"/>
    <n v="0"/>
    <n v="2260"/>
    <n v="1569"/>
    <x v="767"/>
    <n v="0.69424778761061945"/>
  </r>
  <r>
    <x v="23"/>
    <s v="72000"/>
    <s v="WATFDJNDC"/>
    <x v="0"/>
    <n v="800"/>
    <n v="302"/>
    <n v="891"/>
    <n v="128"/>
    <n v="550"/>
    <n v="1102"/>
    <n v="1569"/>
    <x v="768"/>
    <n v="1.4237749546279492"/>
  </r>
  <r>
    <x v="23"/>
    <s v="05111"/>
    <s v="POLMONT"/>
    <x v="0"/>
    <n v="594"/>
    <n v="691"/>
    <n v="830"/>
    <n v="715"/>
    <n v="21"/>
    <n v="1285"/>
    <n v="1566"/>
    <x v="769"/>
    <n v="1.2186770428015563"/>
  </r>
  <r>
    <x v="23"/>
    <s v="02031"/>
    <s v="INVERURIE"/>
    <x v="0"/>
    <n v="445"/>
    <n v="243"/>
    <n v="624"/>
    <n v="635"/>
    <n v="306"/>
    <n v="688"/>
    <n v="1565"/>
    <x v="770"/>
    <n v="2.2747093023255816"/>
  </r>
  <r>
    <x v="23"/>
    <s v="65315"/>
    <s v="LICHFTVHL"/>
    <x v="0"/>
    <n v="277"/>
    <n v="280"/>
    <n v="382"/>
    <n v="71"/>
    <n v="1100"/>
    <n v="557"/>
    <n v="1553"/>
    <x v="771"/>
    <n v="2.7881508078994615"/>
  </r>
  <r>
    <x v="23"/>
    <s v="18469"/>
    <s v="BRADLEYWJ"/>
    <x v="0"/>
    <n v="854"/>
    <n v="1058"/>
    <n v="701"/>
    <n v="843"/>
    <n v="0"/>
    <n v="1912"/>
    <n v="1544"/>
    <x v="772"/>
    <n v="0.80753138075313813"/>
  </r>
  <r>
    <x v="23"/>
    <s v="13151"/>
    <s v="PELAW"/>
    <x v="0"/>
    <n v="2421"/>
    <n v="1042"/>
    <n v="559"/>
    <n v="967"/>
    <n v="15"/>
    <n v="3463"/>
    <n v="1541"/>
    <x v="773"/>
    <n v="0.44498989315622295"/>
  </r>
  <r>
    <x v="23"/>
    <s v="50021"/>
    <s v="CLACTON-ON-SEA"/>
    <x v="0"/>
    <n v="1076"/>
    <n v="924"/>
    <n v="881"/>
    <n v="89"/>
    <n v="570"/>
    <n v="2000"/>
    <n v="1540"/>
    <x v="774"/>
    <n v="0.77"/>
  </r>
  <r>
    <x v="23"/>
    <s v="21403"/>
    <s v="BROCKSBYJ"/>
    <x v="0"/>
    <n v="1249"/>
    <n v="466"/>
    <n v="1275"/>
    <n v="257"/>
    <n v="0"/>
    <n v="1715"/>
    <n v="1532"/>
    <x v="775"/>
    <n v="0.89329446064139939"/>
  </r>
  <r>
    <x v="23"/>
    <s v="07011"/>
    <s v="GOUROCK"/>
    <x v="0"/>
    <n v="1009"/>
    <n v="354"/>
    <n v="1122"/>
    <n v="183"/>
    <n v="227"/>
    <n v="1363"/>
    <n v="1532"/>
    <x v="776"/>
    <n v="1.1239911958914159"/>
  </r>
  <r>
    <x v="0"/>
    <s v="17149"/>
    <s v="ENGSHEDJN"/>
    <x v="0"/>
    <n v="484"/>
    <n v="868"/>
    <n v="586"/>
    <n v="945"/>
    <n v="0"/>
    <n v="1352"/>
    <n v="1531"/>
    <x v="777"/>
    <n v="1.1323964497041421"/>
  </r>
  <r>
    <x v="23"/>
    <s v="65511"/>
    <s v="HEDNESFRD"/>
    <x v="0"/>
    <n v="1278"/>
    <n v="1102"/>
    <n v="1305"/>
    <n v="65"/>
    <n v="161"/>
    <n v="2380"/>
    <n v="1531"/>
    <x v="778"/>
    <n v="0.64327731092436979"/>
  </r>
  <r>
    <x v="23"/>
    <s v="76239"/>
    <s v="CWMBRAN"/>
    <x v="0"/>
    <n v="1211"/>
    <n v="376"/>
    <n v="1417"/>
    <n v="111"/>
    <n v="0"/>
    <n v="1587"/>
    <n v="1528"/>
    <x v="779"/>
    <n v="0.96282293635790805"/>
  </r>
  <r>
    <x v="23"/>
    <s v="80211"/>
    <s v="TENBY"/>
    <x v="0"/>
    <n v="896"/>
    <n v="281"/>
    <n v="866"/>
    <n v="653"/>
    <n v="5"/>
    <n v="1177"/>
    <n v="1524"/>
    <x v="780"/>
    <n v="1.2948173322005099"/>
  </r>
  <r>
    <x v="23"/>
    <s v="52733"/>
    <s v="WALTHMSWC"/>
    <x v="0"/>
    <n v="2106"/>
    <n v="1053"/>
    <n v="1339"/>
    <n v="169"/>
    <n v="12"/>
    <n v="3159"/>
    <n v="1520"/>
    <x v="781"/>
    <n v="0.48116492560937008"/>
  </r>
  <r>
    <x v="23"/>
    <s v="07115"/>
    <s v="PASLYCANL"/>
    <x v="0"/>
    <n v="568"/>
    <n v="663"/>
    <n v="612"/>
    <n v="359"/>
    <n v="548"/>
    <n v="1231"/>
    <n v="1519"/>
    <x v="782"/>
    <n v="1.2339561332250204"/>
  </r>
  <r>
    <x v="23"/>
    <s v="87155"/>
    <s v="SHEPPERTN"/>
    <x v="0"/>
    <n v="201"/>
    <n v="124"/>
    <n v="266"/>
    <n v="28"/>
    <n v="1221"/>
    <n v="325"/>
    <n v="1515"/>
    <x v="783"/>
    <n v="4.6615384615384619"/>
  </r>
  <r>
    <x v="23"/>
    <s v="87411"/>
    <s v="CHESSNTNS"/>
    <x v="0"/>
    <n v="546"/>
    <n v="374"/>
    <n v="722"/>
    <n v="46"/>
    <n v="746"/>
    <n v="920"/>
    <n v="1514"/>
    <x v="784"/>
    <n v="1.6456521739130434"/>
  </r>
  <r>
    <x v="23"/>
    <s v="87161"/>
    <s v="KINGSTON"/>
    <x v="0"/>
    <n v="1072"/>
    <n v="909"/>
    <n v="1239"/>
    <n v="157"/>
    <n v="105"/>
    <n v="1981"/>
    <n v="1501"/>
    <x v="785"/>
    <n v="0.75769813225643612"/>
  </r>
  <r>
    <x v="23"/>
    <s v="89315"/>
    <s v="MAIDSTN W"/>
    <x v="0"/>
    <n v="1143"/>
    <n v="901"/>
    <n v="914"/>
    <n v="333"/>
    <n v="252"/>
    <n v="2044"/>
    <n v="1499"/>
    <x v="786"/>
    <n v="0.73336594911937381"/>
  </r>
  <r>
    <x v="3"/>
    <s v="26591"/>
    <s v="KIVETONPK"/>
    <x v="0"/>
    <n v="1186"/>
    <n v="382"/>
    <n v="971"/>
    <n v="481"/>
    <n v="42"/>
    <n v="1568"/>
    <n v="1494"/>
    <x v="787"/>
    <n v="0.95280612244897955"/>
  </r>
  <r>
    <x v="23"/>
    <s v="48013"/>
    <s v="N WALSHAM"/>
    <x v="0"/>
    <n v="400"/>
    <n v="378"/>
    <n v="540"/>
    <n v="950"/>
    <n v="3"/>
    <n v="778"/>
    <n v="1493"/>
    <x v="788"/>
    <n v="1.9190231362467867"/>
  </r>
  <r>
    <x v="23"/>
    <s v="02113"/>
    <s v="STONEHAVN"/>
    <x v="0"/>
    <n v="1303"/>
    <n v="665"/>
    <n v="1200"/>
    <n v="276"/>
    <n v="17"/>
    <n v="1968"/>
    <n v="1493"/>
    <x v="789"/>
    <n v="0.75863821138211385"/>
  </r>
  <r>
    <x v="23"/>
    <s v="67359"/>
    <s v="MORTONINM"/>
    <x v="0"/>
    <n v="1726"/>
    <n v="1115"/>
    <n v="1409"/>
    <n v="47"/>
    <n v="36"/>
    <n v="2841"/>
    <n v="1492"/>
    <x v="790"/>
    <n v="0.52516719464977124"/>
  </r>
  <r>
    <x v="23"/>
    <s v="76355"/>
    <s v="TRAM INN"/>
    <x v="0"/>
    <n v="937"/>
    <n v="590"/>
    <n v="1371"/>
    <n v="121"/>
    <n v="0"/>
    <n v="1527"/>
    <n v="1492"/>
    <x v="791"/>
    <n v="0.97707924034053695"/>
  </r>
  <r>
    <x v="23"/>
    <s v="12106"/>
    <s v="BELFORD"/>
    <x v="0"/>
    <n v="1135"/>
    <n v="1104"/>
    <n v="1277"/>
    <n v="212"/>
    <n v="0"/>
    <n v="2239"/>
    <n v="1489"/>
    <x v="792"/>
    <n v="0.66502903081732911"/>
  </r>
  <r>
    <x v="23"/>
    <s v="51023"/>
    <s v="STNLEHOPE"/>
    <x v="0"/>
    <n v="1049"/>
    <n v="713"/>
    <n v="1121"/>
    <n v="125"/>
    <n v="229"/>
    <n v="1762"/>
    <n v="1475"/>
    <x v="793"/>
    <n v="0.83711691259931897"/>
  </r>
  <r>
    <x v="33"/>
    <s v="18481"/>
    <s v="CLAYTNWJN"/>
    <x v="0"/>
    <n v="501"/>
    <n v="375"/>
    <n v="551"/>
    <n v="916"/>
    <n v="3"/>
    <n v="876"/>
    <n v="1470"/>
    <x v="794"/>
    <n v="1.678082191780822"/>
  </r>
  <r>
    <x v="23"/>
    <s v="44302"/>
    <s v="NEWARKCSL"/>
    <x v="0"/>
    <n v="893"/>
    <n v="553"/>
    <n v="925"/>
    <n v="193"/>
    <n v="349"/>
    <n v="1446"/>
    <n v="1467"/>
    <x v="795"/>
    <n v="1.0145228215767634"/>
  </r>
  <r>
    <x v="8"/>
    <s v="87152"/>
    <s v="PUTNEY"/>
    <x v="0"/>
    <n v="2376"/>
    <n v="1892"/>
    <n v="1134"/>
    <n v="286"/>
    <n v="47"/>
    <n v="4268"/>
    <n v="1467"/>
    <x v="796"/>
    <n v="0.3437207122774133"/>
  </r>
  <r>
    <x v="35"/>
    <s v="15701"/>
    <s v="EAGLESCLF"/>
    <x v="0"/>
    <n v="982"/>
    <n v="827"/>
    <n v="1011"/>
    <n v="433"/>
    <n v="10"/>
    <n v="1809"/>
    <n v="1454"/>
    <x v="797"/>
    <n v="0.80375898286346048"/>
  </r>
  <r>
    <x v="23"/>
    <s v="06134"/>
    <s v="DALREOCH"/>
    <x v="0"/>
    <n v="695"/>
    <n v="1128"/>
    <n v="726"/>
    <n v="678"/>
    <n v="49"/>
    <n v="1823"/>
    <n v="1453"/>
    <x v="798"/>
    <n v="0.79703784969829949"/>
  </r>
  <r>
    <x v="23"/>
    <s v="49145"/>
    <s v="DERBY RD"/>
    <x v="0"/>
    <n v="541"/>
    <n v="787"/>
    <n v="391"/>
    <n v="1054"/>
    <n v="4"/>
    <n v="1328"/>
    <n v="1449"/>
    <x v="799"/>
    <n v="1.0911144578313252"/>
  </r>
  <r>
    <x v="23"/>
    <s v="49409"/>
    <s v="HARWCHINT"/>
    <x v="0"/>
    <n v="973"/>
    <n v="771"/>
    <n v="974"/>
    <n v="335"/>
    <n v="140"/>
    <n v="1744"/>
    <n v="1449"/>
    <x v="800"/>
    <n v="0.83084862385321101"/>
  </r>
  <r>
    <x v="3"/>
    <s v="25831"/>
    <s v="BEIGHTNJN"/>
    <x v="0"/>
    <n v="570"/>
    <n v="852"/>
    <n v="954"/>
    <n v="491"/>
    <n v="0"/>
    <n v="1422"/>
    <n v="1445"/>
    <x v="801"/>
    <n v="1.0161744022503516"/>
  </r>
  <r>
    <x v="23"/>
    <s v="82207"/>
    <s v="BLTCHBGJN"/>
    <x v="0"/>
    <n v="879"/>
    <n v="537"/>
    <n v="974"/>
    <n v="461"/>
    <n v="9"/>
    <n v="1416"/>
    <n v="1444"/>
    <x v="802"/>
    <n v="1.0197740112994351"/>
  </r>
  <r>
    <x v="34"/>
    <s v="06222"/>
    <s v="ANNIESLD"/>
    <x v="0"/>
    <n v="827"/>
    <n v="974"/>
    <n v="694"/>
    <n v="470"/>
    <n v="272"/>
    <n v="1801"/>
    <n v="1436"/>
    <x v="803"/>
    <n v="0.7973348139922265"/>
  </r>
  <r>
    <x v="23"/>
    <s v="01031"/>
    <s v="LAIRG"/>
    <x v="0"/>
    <n v="630"/>
    <n v="979"/>
    <n v="676"/>
    <n v="644"/>
    <n v="115"/>
    <n v="1609"/>
    <n v="1435"/>
    <x v="804"/>
    <n v="0.89185829707893105"/>
  </r>
  <r>
    <x v="23"/>
    <s v="80102"/>
    <s v="MILFRDHVN"/>
    <x v="0"/>
    <n v="67"/>
    <n v="16"/>
    <n v="229"/>
    <n v="0"/>
    <n v="1201"/>
    <n v="83"/>
    <n v="1430"/>
    <x v="723"/>
    <n v="17.228915662650603"/>
  </r>
  <r>
    <x v="23"/>
    <s v="06707"/>
    <s v="SHETLESTN"/>
    <x v="0"/>
    <n v="1154"/>
    <n v="1243"/>
    <n v="930"/>
    <n v="488"/>
    <n v="12"/>
    <n v="2397"/>
    <n v="1430"/>
    <x v="805"/>
    <n v="0.59657905715477677"/>
  </r>
  <r>
    <x v="23"/>
    <s v="04714"/>
    <s v="TWEEDBANK"/>
    <x v="0"/>
    <n v="618"/>
    <n v="1153"/>
    <n v="677"/>
    <n v="10"/>
    <n v="742"/>
    <n v="1771"/>
    <n v="1429"/>
    <x v="806"/>
    <n v="0.80688876341050253"/>
  </r>
  <r>
    <x v="23"/>
    <s v="03014"/>
    <s v="MONTROSE"/>
    <x v="0"/>
    <n v="434"/>
    <n v="482"/>
    <n v="803"/>
    <n v="356"/>
    <n v="265"/>
    <n v="916"/>
    <n v="1424"/>
    <x v="807"/>
    <n v="1.554585152838428"/>
  </r>
  <r>
    <x v="23"/>
    <s v="07496"/>
    <s v="LARKHALL"/>
    <x v="0"/>
    <n v="310"/>
    <n v="430"/>
    <n v="367"/>
    <n v="29"/>
    <n v="1026"/>
    <n v="740"/>
    <n v="1422"/>
    <x v="808"/>
    <n v="1.9216216216216215"/>
  </r>
  <r>
    <x v="23"/>
    <s v="87081"/>
    <s v="SHALFORD"/>
    <x v="0"/>
    <n v="799"/>
    <n v="467"/>
    <n v="1129"/>
    <n v="276"/>
    <n v="12"/>
    <n v="1266"/>
    <n v="1417"/>
    <x v="809"/>
    <n v="1.1192733017377567"/>
  </r>
  <r>
    <x v="23"/>
    <s v="59021"/>
    <s v="SYSTONEJN"/>
    <x v="0"/>
    <n v="1196"/>
    <n v="1134"/>
    <n v="1044"/>
    <n v="352"/>
    <n v="16"/>
    <n v="2330"/>
    <n v="1412"/>
    <x v="810"/>
    <n v="0.60600858369098709"/>
  </r>
  <r>
    <x v="23"/>
    <s v="87707"/>
    <s v="TATTENHAM"/>
    <x v="0"/>
    <n v="773"/>
    <n v="679"/>
    <n v="1062"/>
    <n v="51"/>
    <n v="299"/>
    <n v="1452"/>
    <n v="1412"/>
    <x v="811"/>
    <n v="0.97245179063360887"/>
  </r>
  <r>
    <x v="23"/>
    <s v="21425"/>
    <s v="WRAWBYJN"/>
    <x v="0"/>
    <n v="958"/>
    <n v="324"/>
    <n v="1039"/>
    <n v="366"/>
    <n v="0"/>
    <n v="1282"/>
    <n v="1405"/>
    <x v="812"/>
    <n v="1.0959438377535102"/>
  </r>
  <r>
    <x v="23"/>
    <s v="01053"/>
    <s v="INVERGRDN"/>
    <x v="0"/>
    <n v="311"/>
    <n v="228"/>
    <n v="536"/>
    <n v="815"/>
    <n v="52"/>
    <n v="539"/>
    <n v="1403"/>
    <x v="813"/>
    <n v="2.6029684601113172"/>
  </r>
  <r>
    <x v="23"/>
    <s v="16480"/>
    <s v="TEMPLHJ"/>
    <x v="0"/>
    <n v="1534"/>
    <n v="727"/>
    <n v="1229"/>
    <n v="172"/>
    <n v="0"/>
    <n v="2261"/>
    <n v="1401"/>
    <x v="814"/>
    <n v="0.61963732861565679"/>
  </r>
  <r>
    <x v="23"/>
    <s v="75018"/>
    <s v="KEMBLE"/>
    <x v="0"/>
    <n v="1253"/>
    <n v="515"/>
    <n v="1191"/>
    <n v="204"/>
    <n v="0"/>
    <n v="1768"/>
    <n v="1395"/>
    <x v="815"/>
    <n v="0.78902714932126694"/>
  </r>
  <r>
    <x v="23"/>
    <s v="26108"/>
    <s v="GSBOROTJN"/>
    <x v="0"/>
    <n v="1270"/>
    <n v="527"/>
    <n v="1065"/>
    <n v="321"/>
    <n v="0"/>
    <n v="1797"/>
    <n v="1386"/>
    <x v="816"/>
    <n v="0.77128547579298834"/>
  </r>
  <r>
    <x v="23"/>
    <s v="46220"/>
    <s v="KINGSLYNN"/>
    <x v="0"/>
    <n v="338"/>
    <n v="385"/>
    <n v="385"/>
    <n v="89"/>
    <n v="912"/>
    <n v="723"/>
    <n v="1386"/>
    <x v="817"/>
    <n v="1.9170124481327802"/>
  </r>
  <r>
    <x v="23"/>
    <s v="82305"/>
    <s v="SOMERTNXO"/>
    <x v="0"/>
    <n v="1544"/>
    <n v="942"/>
    <n v="964"/>
    <n v="419"/>
    <n v="3"/>
    <n v="2486"/>
    <n v="1386"/>
    <x v="818"/>
    <n v="0.55752212389380529"/>
  </r>
  <r>
    <x v="23"/>
    <s v="81118"/>
    <s v="PILNING"/>
    <x v="0"/>
    <n v="1183"/>
    <n v="809"/>
    <n v="967"/>
    <n v="415"/>
    <n v="0"/>
    <n v="1992"/>
    <n v="1382"/>
    <x v="819"/>
    <n v="0.69377510040160639"/>
  </r>
  <r>
    <x v="23"/>
    <s v="81107"/>
    <s v="WESTRLY J"/>
    <x v="0"/>
    <n v="1879"/>
    <n v="1313"/>
    <n v="1068"/>
    <n v="308"/>
    <n v="3"/>
    <n v="3192"/>
    <n v="1379"/>
    <x v="820"/>
    <n v="0.43201754385964913"/>
  </r>
  <r>
    <x v="23"/>
    <s v="64231"/>
    <s v="SUTTONBJN"/>
    <x v="0"/>
    <n v="1266"/>
    <n v="1243"/>
    <n v="908"/>
    <n v="434"/>
    <n v="25"/>
    <n v="2509"/>
    <n v="1367"/>
    <x v="821"/>
    <n v="0.5448385811080112"/>
  </r>
  <r>
    <x v="23"/>
    <s v="72251"/>
    <s v="ACTONWLSJ"/>
    <x v="0"/>
    <n v="864"/>
    <n v="1365"/>
    <n v="711"/>
    <n v="642"/>
    <n v="10"/>
    <n v="2229"/>
    <n v="1363"/>
    <x v="822"/>
    <n v="0.61148497083894127"/>
  </r>
  <r>
    <x v="23"/>
    <s v="15671"/>
    <s v="SALTBURN"/>
    <x v="0"/>
    <n v="379"/>
    <n v="412"/>
    <n v="344"/>
    <n v="23"/>
    <n v="979"/>
    <n v="791"/>
    <n v="1346"/>
    <x v="823"/>
    <n v="1.7016434892541088"/>
  </r>
  <r>
    <x v="35"/>
    <s v="15120"/>
    <s v="FHILSTHJN"/>
    <x v="0"/>
    <n v="903"/>
    <n v="901"/>
    <n v="1000"/>
    <n v="343"/>
    <n v="0"/>
    <n v="1804"/>
    <n v="1343"/>
    <x v="824"/>
    <n v="0.74445676274944572"/>
  </r>
  <r>
    <x v="23"/>
    <s v="05024"/>
    <s v="GREENHILL UPPER JN"/>
    <x v="0"/>
    <n v="400"/>
    <n v="502"/>
    <n v="762"/>
    <n v="581"/>
    <n v="0"/>
    <n v="902"/>
    <n v="1343"/>
    <x v="825"/>
    <n v="1.4889135254988914"/>
  </r>
  <r>
    <x v="23"/>
    <s v="78362"/>
    <s v="YSTRADMCH"/>
    <x v="0"/>
    <n v="1296"/>
    <n v="732"/>
    <n v="1118"/>
    <n v="121"/>
    <n v="100"/>
    <n v="2028"/>
    <n v="1339"/>
    <x v="826"/>
    <n v="0.66025641025641024"/>
  </r>
  <r>
    <x v="23"/>
    <s v="54297"/>
    <s v="OLDSTREET"/>
    <x v="0"/>
    <n v="875"/>
    <n v="456"/>
    <n v="1014"/>
    <n v="250"/>
    <n v="74"/>
    <n v="1331"/>
    <n v="1338"/>
    <x v="827"/>
    <n v="1.005259203606311"/>
  </r>
  <r>
    <x v="23"/>
    <s v="04706"/>
    <s v="FUSHIEBGJ"/>
    <x v="0"/>
    <n v="198"/>
    <n v="316"/>
    <n v="219"/>
    <n v="1109"/>
    <n v="5"/>
    <n v="514"/>
    <n v="1333"/>
    <x v="723"/>
    <n v="2.5933852140077822"/>
  </r>
  <r>
    <x v="30"/>
    <s v="55501"/>
    <s v="LOWDHAM"/>
    <x v="0"/>
    <n v="1009"/>
    <n v="556"/>
    <n v="1085"/>
    <n v="243"/>
    <n v="3"/>
    <n v="1565"/>
    <n v="1331"/>
    <x v="828"/>
    <n v="0.85047923322683705"/>
  </r>
  <r>
    <x v="23"/>
    <s v="11403"/>
    <s v="ARNSIDE"/>
    <x v="0"/>
    <n v="931"/>
    <n v="593"/>
    <n v="1170"/>
    <n v="155"/>
    <n v="5"/>
    <n v="1524"/>
    <n v="1330"/>
    <x v="829"/>
    <n v="0.87270341207349078"/>
  </r>
  <r>
    <x v="23"/>
    <s v="86935"/>
    <s v="POOLE"/>
    <x v="0"/>
    <n v="765"/>
    <n v="395"/>
    <n v="888"/>
    <n v="247"/>
    <n v="194"/>
    <n v="1160"/>
    <n v="1329"/>
    <x v="830"/>
    <n v="1.1456896551724138"/>
  </r>
  <r>
    <x v="23"/>
    <s v="56508"/>
    <s v="IRONVILLE JUNCTION"/>
    <x v="0"/>
    <n v="1191"/>
    <n v="863"/>
    <n v="1076"/>
    <n v="252"/>
    <n v="0"/>
    <n v="2054"/>
    <n v="1328"/>
    <x v="831"/>
    <n v="0.64654333008763387"/>
  </r>
  <r>
    <x v="23"/>
    <s v="87692"/>
    <s v="EPSOMDOWN"/>
    <x v="0"/>
    <n v="389"/>
    <n v="701"/>
    <n v="373"/>
    <n v="261"/>
    <n v="687"/>
    <n v="1090"/>
    <n v="1321"/>
    <x v="832"/>
    <n v="1.2119266055045872"/>
  </r>
  <r>
    <x v="23"/>
    <s v="50111"/>
    <s v="SUDBURY"/>
    <x v="0"/>
    <n v="492"/>
    <n v="212"/>
    <n v="404"/>
    <n v="0"/>
    <n v="917"/>
    <n v="704"/>
    <n v="1321"/>
    <x v="833"/>
    <n v="1.8764204545454546"/>
  </r>
  <r>
    <x v="23"/>
    <s v="59318"/>
    <s v="HINCKLEY"/>
    <x v="0"/>
    <n v="1699"/>
    <n v="778"/>
    <n v="1192"/>
    <n v="126"/>
    <n v="0"/>
    <n v="2477"/>
    <n v="1318"/>
    <x v="834"/>
    <n v="0.53209527654420674"/>
  </r>
  <r>
    <x v="23"/>
    <s v="56245"/>
    <s v="KIRKBYSJN"/>
    <x v="0"/>
    <n v="1248"/>
    <n v="1115"/>
    <n v="1175"/>
    <n v="141"/>
    <n v="0"/>
    <n v="2363"/>
    <n v="1316"/>
    <x v="835"/>
    <n v="0.55691917054591622"/>
  </r>
  <r>
    <x v="23"/>
    <s v="68151"/>
    <s v="CHARFIELD"/>
    <x v="0"/>
    <n v="1156"/>
    <n v="893"/>
    <n v="839"/>
    <n v="476"/>
    <n v="0"/>
    <n v="2049"/>
    <n v="1315"/>
    <x v="836"/>
    <n v="0.64177647632991708"/>
  </r>
  <r>
    <x v="23"/>
    <s v="76505"/>
    <s v="PARK JN"/>
    <x v="0"/>
    <n v="1465"/>
    <n v="1138"/>
    <n v="1232"/>
    <n v="60"/>
    <n v="20"/>
    <n v="2603"/>
    <n v="1312"/>
    <x v="837"/>
    <n v="0.5040338071456012"/>
  </r>
  <r>
    <x v="23"/>
    <s v="07961"/>
    <s v="CARSTRS E"/>
    <x v="0"/>
    <n v="653"/>
    <n v="722"/>
    <n v="773"/>
    <n v="530"/>
    <n v="3"/>
    <n v="1375"/>
    <n v="1306"/>
    <x v="838"/>
    <n v="0.94981818181818178"/>
  </r>
  <r>
    <x v="23"/>
    <s v="82316"/>
    <s v="MAIDENNTN"/>
    <x v="0"/>
    <n v="676"/>
    <n v="500"/>
    <n v="587"/>
    <n v="714"/>
    <n v="4"/>
    <n v="1176"/>
    <n v="1305"/>
    <x v="839"/>
    <n v="1.1096938775510203"/>
  </r>
  <r>
    <x v="23"/>
    <s v="78001"/>
    <s v="TREHERBRT"/>
    <x v="0"/>
    <n v="449"/>
    <n v="1116"/>
    <n v="236"/>
    <n v="16"/>
    <n v="1038"/>
    <n v="1565"/>
    <n v="1290"/>
    <x v="840"/>
    <n v="0.82428115015974446"/>
  </r>
  <r>
    <x v="23"/>
    <s v="88231"/>
    <s v="NEWHAVN T"/>
    <x v="0"/>
    <n v="1142"/>
    <n v="830"/>
    <n v="1013"/>
    <n v="243"/>
    <n v="33"/>
    <n v="1972"/>
    <n v="1289"/>
    <x v="841"/>
    <n v="0.65365111561866129"/>
  </r>
  <r>
    <x v="23"/>
    <s v="83471"/>
    <s v="TOPSHAM"/>
    <x v="0"/>
    <n v="660"/>
    <n v="553"/>
    <n v="556"/>
    <n v="697"/>
    <n v="36"/>
    <n v="1213"/>
    <n v="1289"/>
    <x v="842"/>
    <n v="1.0626545754328112"/>
  </r>
  <r>
    <x v="23"/>
    <s v="68082"/>
    <s v="GLOSBARNJ"/>
    <x v="0"/>
    <n v="599"/>
    <n v="514"/>
    <n v="867"/>
    <n v="405"/>
    <n v="16"/>
    <n v="1113"/>
    <n v="1288"/>
    <x v="843"/>
    <n v="1.1572327044025157"/>
  </r>
  <r>
    <x v="23"/>
    <s v="64422"/>
    <s v="HARLECH"/>
    <x v="0"/>
    <n v="507"/>
    <n v="448"/>
    <n v="771"/>
    <n v="472"/>
    <n v="45"/>
    <n v="955"/>
    <n v="1288"/>
    <x v="844"/>
    <n v="1.3486910994764398"/>
  </r>
  <r>
    <x v="23"/>
    <s v="78715"/>
    <s v="PENARTH"/>
    <x v="0"/>
    <n v="130"/>
    <n v="78"/>
    <n v="156"/>
    <n v="246"/>
    <n v="881"/>
    <n v="208"/>
    <n v="1283"/>
    <x v="723"/>
    <n v="6.1682692307692308"/>
  </r>
  <r>
    <x v="23"/>
    <s v="81403"/>
    <s v="STAPLTNRD"/>
    <x v="0"/>
    <n v="728"/>
    <n v="929"/>
    <n v="445"/>
    <n v="798"/>
    <n v="40"/>
    <n v="1657"/>
    <n v="1283"/>
    <x v="845"/>
    <n v="0.77429088714544358"/>
  </r>
  <r>
    <x v="23"/>
    <s v="83631"/>
    <s v="PAIGNTON"/>
    <x v="0"/>
    <n v="865"/>
    <n v="315"/>
    <n v="834"/>
    <n v="46"/>
    <n v="385"/>
    <n v="1180"/>
    <n v="1265"/>
    <x v="846"/>
    <n v="1.0720338983050848"/>
  </r>
  <r>
    <x v="30"/>
    <s v="56550"/>
    <s v="TROWELL SOUTH JUNCTION"/>
    <x v="0"/>
    <n v="1068"/>
    <n v="785"/>
    <n v="936"/>
    <n v="327"/>
    <n v="0"/>
    <n v="1853"/>
    <n v="1263"/>
    <x v="847"/>
    <n v="0.6815974096060442"/>
  </r>
  <r>
    <x v="23"/>
    <s v="74436"/>
    <s v="OXFORDPWY"/>
    <x v="0"/>
    <n v="928"/>
    <n v="340"/>
    <n v="1046"/>
    <n v="138"/>
    <n v="72"/>
    <n v="1268"/>
    <n v="1256"/>
    <x v="848"/>
    <n v="0.99053627760252361"/>
  </r>
  <r>
    <x v="23"/>
    <s v="38201"/>
    <s v="ROCKFERRY"/>
    <x v="0"/>
    <n v="952"/>
    <n v="327"/>
    <n v="1055"/>
    <n v="179"/>
    <n v="21"/>
    <n v="1279"/>
    <n v="1255"/>
    <x v="849"/>
    <n v="0.98123534010946056"/>
  </r>
  <r>
    <x v="23"/>
    <s v="07323"/>
    <s v="DRUMGLOCH"/>
    <x v="0"/>
    <n v="393"/>
    <n v="254"/>
    <n v="1065"/>
    <n v="181"/>
    <n v="5"/>
    <n v="647"/>
    <n v="1251"/>
    <x v="850"/>
    <n v="1.9335394126738794"/>
  </r>
  <r>
    <x v="23"/>
    <s v="73253"/>
    <s v="EALINGBDY"/>
    <x v="0"/>
    <n v="1046"/>
    <n v="1530"/>
    <n v="1020"/>
    <n v="162"/>
    <n v="66"/>
    <n v="2576"/>
    <n v="1248"/>
    <x v="851"/>
    <n v="0.48447204968944102"/>
  </r>
  <r>
    <x v="23"/>
    <s v="87111"/>
    <s v="WINDSORRS"/>
    <x v="0"/>
    <n v="700"/>
    <n v="306"/>
    <n v="744"/>
    <n v="67"/>
    <n v="437"/>
    <n v="1006"/>
    <n v="1248"/>
    <x v="852"/>
    <n v="1.2405566600397615"/>
  </r>
  <r>
    <x v="23"/>
    <s v="51130"/>
    <s v="E TILBURY"/>
    <x v="0"/>
    <n v="946"/>
    <n v="172"/>
    <n v="1125"/>
    <n v="98"/>
    <n v="23"/>
    <n v="1118"/>
    <n v="1246"/>
    <x v="853"/>
    <n v="1.114490161001789"/>
  </r>
  <r>
    <x v="23"/>
    <s v="82114"/>
    <s v="WARMINSTR"/>
    <x v="0"/>
    <n v="518"/>
    <n v="994"/>
    <n v="586"/>
    <n v="501"/>
    <n v="159"/>
    <n v="1512"/>
    <n v="1246"/>
    <x v="854"/>
    <n v="0.82407407407407407"/>
  </r>
  <r>
    <x v="23"/>
    <s v="49137"/>
    <s v="FELXSTW"/>
    <x v="0"/>
    <n v="123"/>
    <n v="73"/>
    <n v="166"/>
    <n v="39"/>
    <n v="1037"/>
    <n v="196"/>
    <n v="1242"/>
    <x v="723"/>
    <n v="6.3367346938775508"/>
  </r>
  <r>
    <x v="23"/>
    <s v="51007"/>
    <s v="SOUTHENDC"/>
    <x v="0"/>
    <n v="395"/>
    <n v="518"/>
    <n v="602"/>
    <n v="270"/>
    <n v="365"/>
    <n v="913"/>
    <n v="1237"/>
    <x v="855"/>
    <n v="1.3548740416210296"/>
  </r>
  <r>
    <x v="23"/>
    <s v="03001"/>
    <s v="LAURENCEKIRK"/>
    <x v="0"/>
    <n v="1436"/>
    <n v="942"/>
    <n v="853"/>
    <n v="379"/>
    <n v="0"/>
    <n v="2378"/>
    <n v="1232"/>
    <x v="856"/>
    <n v="0.5180824222035324"/>
  </r>
  <r>
    <x v="23"/>
    <s v="44231"/>
    <s v="SKEGNESS"/>
    <x v="0"/>
    <n v="304"/>
    <n v="139"/>
    <n v="346"/>
    <n v="30"/>
    <n v="856"/>
    <n v="443"/>
    <n v="1232"/>
    <x v="857"/>
    <n v="2.7810383747178329"/>
  </r>
  <r>
    <x v="23"/>
    <s v="74014"/>
    <s v="BOURNE END"/>
    <x v="0"/>
    <n v="552"/>
    <n v="423"/>
    <n v="551"/>
    <n v="84"/>
    <n v="594"/>
    <n v="975"/>
    <n v="1229"/>
    <x v="858"/>
    <n v="1.2605128205128204"/>
  </r>
  <r>
    <x v="23"/>
    <s v="87080"/>
    <s v="SHALFRDJN"/>
    <x v="0"/>
    <n v="441"/>
    <n v="532"/>
    <n v="396"/>
    <n v="801"/>
    <n v="27"/>
    <n v="973"/>
    <n v="1224"/>
    <x v="859"/>
    <n v="1.2579650565262077"/>
  </r>
  <r>
    <x v="23"/>
    <s v="18025"/>
    <s v="PONTMHILL"/>
    <x v="0"/>
    <n v="784"/>
    <n v="1038"/>
    <n v="813"/>
    <n v="219"/>
    <n v="188"/>
    <n v="1822"/>
    <n v="1220"/>
    <x v="860"/>
    <n v="0.66959385290889128"/>
  </r>
  <r>
    <x v="23"/>
    <s v="11701"/>
    <s v="MORECAMBE"/>
    <x v="0"/>
    <n v="396"/>
    <n v="176"/>
    <n v="527"/>
    <n v="61"/>
    <n v="626"/>
    <n v="572"/>
    <n v="1214"/>
    <x v="861"/>
    <n v="2.1223776223776225"/>
  </r>
  <r>
    <x v="23"/>
    <s v="11001"/>
    <s v="WINDERMRE"/>
    <x v="0"/>
    <n v="323"/>
    <n v="284"/>
    <n v="297"/>
    <n v="0"/>
    <n v="917"/>
    <n v="607"/>
    <n v="1214"/>
    <x v="862"/>
    <n v="2"/>
  </r>
  <r>
    <x v="23"/>
    <s v="14225"/>
    <s v="HARTLEPOL"/>
    <x v="0"/>
    <n v="780"/>
    <n v="281"/>
    <n v="811"/>
    <n v="195"/>
    <n v="206"/>
    <n v="1061"/>
    <n v="1212"/>
    <x v="863"/>
    <n v="1.1423185673892555"/>
  </r>
  <r>
    <x v="23"/>
    <s v="78008"/>
    <s v="Y RHONDDA"/>
    <x v="0"/>
    <n v="1458"/>
    <n v="694"/>
    <n v="913"/>
    <n v="285"/>
    <n v="6"/>
    <n v="2152"/>
    <n v="1204"/>
    <x v="864"/>
    <n v="0.55947955390334569"/>
  </r>
  <r>
    <x v="23"/>
    <s v="72238"/>
    <s v="NTHPOLEJN"/>
    <x v="0"/>
    <n v="634"/>
    <n v="1045"/>
    <n v="599"/>
    <n v="585"/>
    <n v="19"/>
    <n v="1679"/>
    <n v="1203"/>
    <x v="865"/>
    <n v="0.71649791542584873"/>
  </r>
  <r>
    <x v="23"/>
    <s v="72237"/>
    <s v="MITREBDGJ"/>
    <x v="0"/>
    <n v="653"/>
    <n v="1201"/>
    <n v="381"/>
    <n v="819"/>
    <n v="0"/>
    <n v="1854"/>
    <n v="1200"/>
    <x v="866"/>
    <n v="0.6472491909385113"/>
  </r>
  <r>
    <x v="23"/>
    <s v="09221"/>
    <s v="WIGTON"/>
    <x v="0"/>
    <n v="1001"/>
    <n v="687"/>
    <n v="914"/>
    <n v="267"/>
    <n v="10"/>
    <n v="1688"/>
    <n v="1191"/>
    <x v="867"/>
    <n v="0.70556872037914697"/>
  </r>
  <r>
    <x v="23"/>
    <s v="64304"/>
    <s v="WELSHPOOL"/>
    <x v="0"/>
    <n v="646"/>
    <n v="672"/>
    <n v="836"/>
    <n v="345"/>
    <n v="8"/>
    <n v="1318"/>
    <n v="1189"/>
    <x v="868"/>
    <n v="0.90212443095599393"/>
  </r>
  <r>
    <x v="23"/>
    <s v="43331"/>
    <s v="RUGELEYTV"/>
    <x v="0"/>
    <n v="532"/>
    <n v="310"/>
    <n v="407"/>
    <n v="34"/>
    <n v="746"/>
    <n v="842"/>
    <n v="1187"/>
    <x v="869"/>
    <n v="1.4097387173396674"/>
  </r>
  <r>
    <x v="23"/>
    <s v="83475"/>
    <s v="EXMOUTH"/>
    <x v="0"/>
    <n v="424"/>
    <n v="525"/>
    <n v="467"/>
    <n v="0"/>
    <n v="716"/>
    <n v="949"/>
    <n v="1183"/>
    <x v="870"/>
    <n v="1.2465753424657535"/>
  </r>
  <r>
    <x v="23"/>
    <s v="84397"/>
    <s v="STGERMANS"/>
    <x v="0"/>
    <n v="793"/>
    <n v="414"/>
    <n v="1103"/>
    <n v="78"/>
    <n v="0"/>
    <n v="1207"/>
    <n v="1181"/>
    <x v="871"/>
    <n v="0.97845898922949459"/>
  </r>
  <r>
    <x v="23"/>
    <s v="06008"/>
    <s v="GLENFINAN"/>
    <x v="0"/>
    <n v="927"/>
    <n v="482"/>
    <n v="873"/>
    <n v="305"/>
    <n v="0"/>
    <n v="1409"/>
    <n v="1178"/>
    <x v="872"/>
    <n v="0.83605393896380409"/>
  </r>
  <r>
    <x v="23"/>
    <s v="89323"/>
    <s v="HEADCORN"/>
    <x v="0"/>
    <n v="1043"/>
    <n v="1689"/>
    <n v="1034"/>
    <n v="128"/>
    <n v="13"/>
    <n v="2732"/>
    <n v="1175"/>
    <x v="873"/>
    <n v="0.43008784773060027"/>
  </r>
  <r>
    <x v="23"/>
    <s v="74463"/>
    <s v="ASCOTUWYH"/>
    <x v="0"/>
    <n v="1009"/>
    <n v="942"/>
    <n v="971"/>
    <n v="196"/>
    <n v="3"/>
    <n v="1951"/>
    <n v="1170"/>
    <x v="874"/>
    <n v="0.59969246540235777"/>
  </r>
  <r>
    <x v="23"/>
    <s v="52705"/>
    <s v="LIMEHOUSE"/>
    <x v="0"/>
    <n v="448"/>
    <n v="655"/>
    <n v="501"/>
    <n v="666"/>
    <n v="3"/>
    <n v="1103"/>
    <n v="1170"/>
    <x v="875"/>
    <n v="1.0607434270172258"/>
  </r>
  <r>
    <x v="23"/>
    <s v="16005"/>
    <s v="TOLLERTON"/>
    <x v="0"/>
    <n v="3103"/>
    <n v="1803"/>
    <n v="942"/>
    <n v="228"/>
    <n v="0"/>
    <n v="4906"/>
    <n v="1170"/>
    <x v="876"/>
    <n v="0.23848348960456583"/>
  </r>
  <r>
    <x v="23"/>
    <s v="83398"/>
    <s v="COWLEYBDG"/>
    <x v="0"/>
    <n v="1181"/>
    <n v="528"/>
    <n v="898"/>
    <n v="271"/>
    <n v="0"/>
    <n v="1709"/>
    <n v="1169"/>
    <x v="877"/>
    <n v="0.68402574605032185"/>
  </r>
  <r>
    <x v="23"/>
    <s v="87769"/>
    <s v="UCKFIELD"/>
    <x v="0"/>
    <n v="480"/>
    <n v="943"/>
    <n v="411"/>
    <n v="2"/>
    <n v="752"/>
    <n v="1423"/>
    <n v="1165"/>
    <x v="878"/>
    <n v="0.81869290231904424"/>
  </r>
  <r>
    <x v="23"/>
    <s v="09436"/>
    <s v="K STEPHEN"/>
    <x v="0"/>
    <n v="1100"/>
    <n v="733"/>
    <n v="851"/>
    <n v="308"/>
    <n v="3"/>
    <n v="1833"/>
    <n v="1162"/>
    <x v="879"/>
    <n v="0.63393344244408079"/>
  </r>
  <r>
    <x v="23"/>
    <s v="51948"/>
    <s v="BURYST JN"/>
    <x v="0"/>
    <n v="771"/>
    <n v="687"/>
    <n v="848"/>
    <n v="303"/>
    <n v="9"/>
    <n v="1458"/>
    <n v="1160"/>
    <x v="880"/>
    <n v="0.79561042524005487"/>
  </r>
  <r>
    <x v="23"/>
    <s v="51313"/>
    <s v="CHAFFD100"/>
    <x v="0"/>
    <n v="90"/>
    <n v="105"/>
    <n v="199"/>
    <n v="959"/>
    <n v="0"/>
    <n v="195"/>
    <n v="1158"/>
    <x v="723"/>
    <n v="5.9384615384615387"/>
  </r>
  <r>
    <x v="23"/>
    <s v="87181"/>
    <s v="HAMPTON C"/>
    <x v="0"/>
    <n v="612"/>
    <n v="469"/>
    <n v="531"/>
    <n v="61"/>
    <n v="559"/>
    <n v="1081"/>
    <n v="1151"/>
    <x v="881"/>
    <n v="1.064754856614246"/>
  </r>
  <r>
    <x v="23"/>
    <s v="89530"/>
    <s v="EBBSFTINT"/>
    <x v="0"/>
    <n v="403"/>
    <n v="525"/>
    <n v="659"/>
    <n v="305"/>
    <n v="180"/>
    <n v="928"/>
    <n v="1144"/>
    <x v="882"/>
    <n v="1.2327586206896552"/>
  </r>
  <r>
    <x v="23"/>
    <s v="62001"/>
    <s v="SHRNBRKJN"/>
    <x v="0"/>
    <n v="687"/>
    <n v="1015"/>
    <n v="680"/>
    <n v="464"/>
    <n v="0"/>
    <n v="1702"/>
    <n v="1144"/>
    <x v="883"/>
    <n v="0.67215041128084607"/>
  </r>
  <r>
    <x v="23"/>
    <s v="78717"/>
    <s v="DINAS POW"/>
    <x v="0"/>
    <n v="817"/>
    <n v="780"/>
    <n v="921"/>
    <n v="218"/>
    <n v="0"/>
    <n v="1597"/>
    <n v="1139"/>
    <x v="884"/>
    <n v="0.71321227301189727"/>
  </r>
  <r>
    <x v="23"/>
    <s v="86976"/>
    <s v="DORCHSTRS"/>
    <x v="0"/>
    <n v="970"/>
    <n v="363"/>
    <n v="853"/>
    <n v="278"/>
    <n v="4"/>
    <n v="1333"/>
    <n v="1135"/>
    <x v="885"/>
    <n v="0.85146286571642915"/>
  </r>
  <r>
    <x v="23"/>
    <s v="15531"/>
    <s v="WHITBY"/>
    <x v="0"/>
    <n v="802"/>
    <n v="410"/>
    <n v="619"/>
    <n v="35"/>
    <n v="481"/>
    <n v="1212"/>
    <n v="1135"/>
    <x v="886"/>
    <n v="0.93646864686468645"/>
  </r>
  <r>
    <x v="23"/>
    <s v="83321"/>
    <s v="CREDITON"/>
    <x v="0"/>
    <n v="350"/>
    <n v="145"/>
    <n v="444"/>
    <n v="673"/>
    <n v="15"/>
    <n v="495"/>
    <n v="1132"/>
    <x v="887"/>
    <n v="2.2868686868686869"/>
  </r>
  <r>
    <x v="23"/>
    <s v="06035"/>
    <s v="RANNOCH"/>
    <x v="0"/>
    <n v="593"/>
    <n v="588"/>
    <n v="700"/>
    <n v="422"/>
    <n v="7"/>
    <n v="1181"/>
    <n v="1129"/>
    <x v="888"/>
    <n v="0.95596951735817104"/>
  </r>
  <r>
    <x v="23"/>
    <s v="18441"/>
    <s v="MIRFIELD"/>
    <x v="0"/>
    <n v="887"/>
    <n v="1269"/>
    <n v="697"/>
    <n v="406"/>
    <n v="23"/>
    <n v="2156"/>
    <n v="1126"/>
    <x v="889"/>
    <n v="0.52226345083487946"/>
  </r>
  <r>
    <x v="23"/>
    <s v="06025"/>
    <s v="FTWILIAM"/>
    <x v="0"/>
    <n v="690"/>
    <n v="198"/>
    <n v="803"/>
    <n v="265"/>
    <n v="53"/>
    <n v="888"/>
    <n v="1121"/>
    <x v="890"/>
    <n v="1.2623873873873874"/>
  </r>
  <r>
    <x v="23"/>
    <s v="78817"/>
    <s v="BARRYISLD"/>
    <x v="0"/>
    <n v="154"/>
    <n v="216"/>
    <n v="125"/>
    <n v="117"/>
    <n v="871"/>
    <n v="370"/>
    <n v="1113"/>
    <x v="723"/>
    <n v="3.0081081081081082"/>
  </r>
  <r>
    <x v="23"/>
    <s v="29143"/>
    <s v="CLITHEROE"/>
    <x v="0"/>
    <n v="753"/>
    <n v="514"/>
    <n v="594"/>
    <n v="87"/>
    <n v="432"/>
    <n v="1267"/>
    <n v="1113"/>
    <x v="891"/>
    <n v="0.87845303867403313"/>
  </r>
  <r>
    <x v="23"/>
    <s v="79306"/>
    <s v="SSEA LPWJ"/>
    <x v="0"/>
    <n v="657"/>
    <n v="667"/>
    <n v="787"/>
    <n v="322"/>
    <n v="0"/>
    <n v="1324"/>
    <n v="1109"/>
    <x v="892"/>
    <n v="0.83761329305135956"/>
  </r>
  <r>
    <x v="23"/>
    <s v="03023"/>
    <s v="ARBROATH"/>
    <x v="0"/>
    <n v="15"/>
    <n v="10"/>
    <n v="249"/>
    <n v="171"/>
    <n v="688"/>
    <n v="25"/>
    <n v="1108"/>
    <x v="723"/>
    <n v="44.32"/>
  </r>
  <r>
    <x v="23"/>
    <s v="15636"/>
    <s v="GRANGETWN"/>
    <x v="0"/>
    <n v="852"/>
    <n v="959"/>
    <n v="604"/>
    <n v="471"/>
    <n v="31"/>
    <n v="1811"/>
    <n v="1106"/>
    <x v="893"/>
    <n v="0.61071231363887357"/>
  </r>
  <r>
    <x v="23"/>
    <s v="81915"/>
    <s v="HIGHBRIDG"/>
    <x v="0"/>
    <n v="670"/>
    <n v="274"/>
    <n v="906"/>
    <n v="77"/>
    <n v="115"/>
    <n v="944"/>
    <n v="1098"/>
    <x v="894"/>
    <n v="1.1631355932203389"/>
  </r>
  <r>
    <x v="31"/>
    <s v="45013"/>
    <s v="HELPSTNJN"/>
    <x v="0"/>
    <n v="933"/>
    <n v="789"/>
    <n v="887"/>
    <n v="201"/>
    <n v="3"/>
    <n v="1722"/>
    <n v="1091"/>
    <x v="895"/>
    <n v="0.63356562137049943"/>
  </r>
  <r>
    <x v="23"/>
    <s v="78216"/>
    <s v="TREFOREST"/>
    <x v="0"/>
    <n v="462"/>
    <n v="190"/>
    <n v="712"/>
    <n v="271"/>
    <n v="105"/>
    <n v="652"/>
    <n v="1088"/>
    <x v="896"/>
    <n v="1.6687116564417177"/>
  </r>
  <r>
    <x v="23"/>
    <s v="81924"/>
    <s v="BRIDGWATR"/>
    <x v="0"/>
    <n v="1079"/>
    <n v="862"/>
    <n v="837"/>
    <n v="245"/>
    <n v="0"/>
    <n v="1941"/>
    <n v="1082"/>
    <x v="897"/>
    <n v="0.55744461617722818"/>
  </r>
  <r>
    <x v="23"/>
    <s v="87189"/>
    <s v="CLAYGATE"/>
    <x v="0"/>
    <n v="784"/>
    <n v="671"/>
    <n v="976"/>
    <n v="106"/>
    <n v="0"/>
    <n v="1455"/>
    <n v="1082"/>
    <x v="898"/>
    <n v="0.74364261168384882"/>
  </r>
  <r>
    <x v="23"/>
    <s v="65316"/>
    <s v="LICHFCITY"/>
    <x v="0"/>
    <n v="847"/>
    <n v="527"/>
    <n v="808"/>
    <n v="67"/>
    <n v="207"/>
    <n v="1374"/>
    <n v="1082"/>
    <x v="899"/>
    <n v="0.78748180494905384"/>
  </r>
  <r>
    <x v="23"/>
    <s v="83222"/>
    <s v="BARNSTPLE"/>
    <x v="0"/>
    <n v="230"/>
    <n v="332"/>
    <n v="189"/>
    <n v="0"/>
    <n v="887"/>
    <n v="562"/>
    <n v="1076"/>
    <x v="900"/>
    <n v="1.9145907473309609"/>
  </r>
  <r>
    <x v="23"/>
    <s v="82204"/>
    <s v="FROME"/>
    <x v="0"/>
    <n v="205"/>
    <n v="405"/>
    <n v="363"/>
    <n v="263"/>
    <n v="448"/>
    <n v="610"/>
    <n v="1074"/>
    <x v="901"/>
    <n v="1.7606557377049181"/>
  </r>
  <r>
    <x v="23"/>
    <s v="38200"/>
    <s v="BHEAD CEN"/>
    <x v="0"/>
    <n v="1336"/>
    <n v="412"/>
    <n v="893"/>
    <n v="143"/>
    <n v="35"/>
    <n v="1748"/>
    <n v="1071"/>
    <x v="902"/>
    <n v="0.61270022883295194"/>
  </r>
  <r>
    <x v="23"/>
    <s v="01071"/>
    <s v="KYLEOFLOC"/>
    <x v="0"/>
    <n v="848"/>
    <n v="437"/>
    <n v="611"/>
    <n v="31"/>
    <n v="424"/>
    <n v="1285"/>
    <n v="1066"/>
    <x v="903"/>
    <n v="0.82957198443579772"/>
  </r>
  <r>
    <x v="23"/>
    <s v="51013"/>
    <s v="LEIGHONSE"/>
    <x v="0"/>
    <n v="546"/>
    <n v="459"/>
    <n v="627"/>
    <n v="286"/>
    <n v="152"/>
    <n v="1005"/>
    <n v="1065"/>
    <x v="904"/>
    <n v="1.0597014925373134"/>
  </r>
  <r>
    <x v="23"/>
    <s v="64414"/>
    <s v="BARMOUTH"/>
    <x v="0"/>
    <n v="691"/>
    <n v="315"/>
    <n v="793"/>
    <n v="255"/>
    <n v="9"/>
    <n v="1006"/>
    <n v="1057"/>
    <x v="905"/>
    <n v="1.0506958250497018"/>
  </r>
  <r>
    <x v="23"/>
    <s v="80199"/>
    <s v="CLARBTNRD"/>
    <x v="0"/>
    <n v="1116"/>
    <n v="265"/>
    <n v="944"/>
    <n v="112"/>
    <n v="0"/>
    <n v="1381"/>
    <n v="1056"/>
    <x v="906"/>
    <n v="0.76466328747284573"/>
  </r>
  <r>
    <x v="23"/>
    <s v="40046"/>
    <s v="LLANDUDNO"/>
    <x v="0"/>
    <n v="220"/>
    <n v="159"/>
    <n v="271"/>
    <n v="9"/>
    <n v="775"/>
    <n v="379"/>
    <n v="1055"/>
    <x v="907"/>
    <n v="2.7836411609498679"/>
  </r>
  <r>
    <x v="21"/>
    <s v="07234"/>
    <s v="BUSBY JN"/>
    <x v="0"/>
    <n v="655"/>
    <n v="936"/>
    <n v="535"/>
    <n v="509"/>
    <n v="9"/>
    <n v="1591"/>
    <n v="1053"/>
    <x v="908"/>
    <n v="0.66184789440603398"/>
  </r>
  <r>
    <x v="23"/>
    <s v="87713"/>
    <s v="COULSDON TOWN"/>
    <x v="0"/>
    <n v="799"/>
    <n v="1422"/>
    <n v="518"/>
    <n v="146"/>
    <n v="388"/>
    <n v="2221"/>
    <n v="1052"/>
    <x v="909"/>
    <n v="0.4736605132823053"/>
  </r>
  <r>
    <x v="23"/>
    <s v="03018"/>
    <s v="USAN"/>
    <x v="0"/>
    <n v="566"/>
    <n v="374"/>
    <n v="497"/>
    <n v="550"/>
    <n v="0"/>
    <n v="940"/>
    <n v="1047"/>
    <x v="910"/>
    <n v="1.1138297872340426"/>
  </r>
  <r>
    <x v="23"/>
    <s v="01079"/>
    <s v="ACHNASHEN"/>
    <x v="0"/>
    <n v="391"/>
    <n v="274"/>
    <n v="536"/>
    <n v="506"/>
    <n v="0"/>
    <n v="665"/>
    <n v="1042"/>
    <x v="911"/>
    <n v="1.5669172932330826"/>
  </r>
  <r>
    <x v="23"/>
    <s v="44509"/>
    <s v="ALLNGTWJN"/>
    <x v="0"/>
    <n v="479"/>
    <n v="311"/>
    <n v="550"/>
    <n v="476"/>
    <n v="0"/>
    <n v="790"/>
    <n v="1026"/>
    <x v="912"/>
    <n v="1.2987341772151899"/>
  </r>
  <r>
    <x v="23"/>
    <s v="32250"/>
    <s v="GLOSSOP"/>
    <x v="0"/>
    <n v="3"/>
    <n v="0"/>
    <n v="258"/>
    <n v="9"/>
    <n v="759"/>
    <n v="3"/>
    <n v="1026"/>
    <x v="723"/>
    <n v="342"/>
  </r>
  <r>
    <x v="23"/>
    <s v="43607"/>
    <s v="UTTOXETER SIGNAL BOX"/>
    <x v="0"/>
    <n v="980"/>
    <n v="480"/>
    <n v="1026"/>
    <n v="0"/>
    <n v="0"/>
    <n v="1460"/>
    <n v="1026"/>
    <x v="913"/>
    <n v="0.70273972602739732"/>
  </r>
  <r>
    <x v="23"/>
    <s v="36055"/>
    <s v="WALTON JN"/>
    <x v="0"/>
    <n v="1131"/>
    <n v="507"/>
    <n v="974"/>
    <n v="50"/>
    <n v="0"/>
    <n v="1638"/>
    <n v="1024"/>
    <x v="914"/>
    <n v="0.62515262515262515"/>
  </r>
  <r>
    <x v="23"/>
    <s v="51305"/>
    <s v="W HORNDON"/>
    <x v="0"/>
    <n v="744"/>
    <n v="151"/>
    <n v="969"/>
    <n v="36"/>
    <n v="18"/>
    <n v="895"/>
    <n v="1023"/>
    <x v="915"/>
    <n v="1.1430167597765364"/>
  </r>
  <r>
    <x v="21"/>
    <s v="07236"/>
    <s v="MTFLORIDA"/>
    <x v="0"/>
    <n v="982"/>
    <n v="1650"/>
    <n v="636"/>
    <n v="341"/>
    <n v="29"/>
    <n v="2632"/>
    <n v="1006"/>
    <x v="916"/>
    <n v="0.38221884498480241"/>
  </r>
  <r>
    <x v="23"/>
    <s v="37225"/>
    <s v="ALTRINCHM"/>
    <x v="0"/>
    <n v="1094"/>
    <n v="430"/>
    <n v="898"/>
    <n v="107"/>
    <n v="0"/>
    <n v="1524"/>
    <n v="1005"/>
    <x v="917"/>
    <n v="0.65944881889763785"/>
  </r>
  <r>
    <x v="23"/>
    <s v="55120"/>
    <s v="RADFORDJN"/>
    <x v="0"/>
    <n v="364"/>
    <n v="301"/>
    <n v="727"/>
    <n v="277"/>
    <n v="0"/>
    <n v="665"/>
    <n v="1004"/>
    <x v="918"/>
    <n v="1.5097744360902257"/>
  </r>
  <r>
    <x v="23"/>
    <s v="88499"/>
    <s v="FAWKHAMJN"/>
    <x v="0"/>
    <n v="505"/>
    <n v="402"/>
    <n v="718"/>
    <n v="278"/>
    <n v="0"/>
    <n v="907"/>
    <n v="996"/>
    <x v="919"/>
    <n v="1.0981256890848952"/>
  </r>
  <r>
    <x v="23"/>
    <s v="01077"/>
    <s v="STRCARRON"/>
    <x v="0"/>
    <n v="652"/>
    <n v="440"/>
    <n v="720"/>
    <n v="271"/>
    <n v="0"/>
    <n v="1092"/>
    <n v="991"/>
    <x v="920"/>
    <n v="0.9075091575091575"/>
  </r>
  <r>
    <x v="23"/>
    <s v="51946"/>
    <s v="ENFIELDTN"/>
    <x v="0"/>
    <n v="369"/>
    <n v="178"/>
    <n v="484"/>
    <n v="55"/>
    <n v="447"/>
    <n v="547"/>
    <n v="986"/>
    <x v="921"/>
    <n v="1.8025594149908593"/>
  </r>
  <r>
    <x v="23"/>
    <s v="76370"/>
    <s v="SHELWICKJ"/>
    <x v="0"/>
    <n v="66"/>
    <n v="58"/>
    <n v="291"/>
    <n v="681"/>
    <n v="12"/>
    <n v="124"/>
    <n v="984"/>
    <x v="723"/>
    <n v="7.935483870967742"/>
  </r>
  <r>
    <x v="23"/>
    <s v="87144"/>
    <s v="BRENTFORD"/>
    <x v="0"/>
    <n v="1057"/>
    <n v="528"/>
    <n v="746"/>
    <n v="224"/>
    <n v="6"/>
    <n v="1585"/>
    <n v="976"/>
    <x v="922"/>
    <n v="0.61577287066246056"/>
  </r>
  <r>
    <x v="23"/>
    <s v="38317"/>
    <s v="ELLSMREPT"/>
    <x v="0"/>
    <n v="194"/>
    <n v="34"/>
    <n v="445"/>
    <n v="39"/>
    <n v="485"/>
    <n v="228"/>
    <n v="969"/>
    <x v="723"/>
    <n v="4.25"/>
  </r>
  <r>
    <x v="23"/>
    <s v="76099"/>
    <s v="LLANWERN WEST JN"/>
    <x v="0"/>
    <n v="1006"/>
    <n v="1030"/>
    <n v="697"/>
    <n v="269"/>
    <n v="0"/>
    <n v="2036"/>
    <n v="966"/>
    <x v="923"/>
    <n v="0.47445972495088407"/>
  </r>
  <r>
    <x v="23"/>
    <s v="32550"/>
    <s v="ROSEHLLMP"/>
    <x v="0"/>
    <n v="191"/>
    <n v="150"/>
    <n v="191"/>
    <n v="5"/>
    <n v="764"/>
    <n v="341"/>
    <n v="960"/>
    <x v="723"/>
    <n v="2.8152492668621703"/>
  </r>
  <r>
    <x v="23"/>
    <s v="83441"/>
    <s v="EXMOUTHJN"/>
    <x v="0"/>
    <n v="526"/>
    <n v="593"/>
    <n v="409"/>
    <n v="549"/>
    <n v="0"/>
    <n v="1119"/>
    <n v="958"/>
    <x v="924"/>
    <n v="0.85612153708668459"/>
  </r>
  <r>
    <x v="23"/>
    <s v="09419"/>
    <s v="CULGAITH"/>
    <x v="0"/>
    <n v="996"/>
    <n v="693"/>
    <n v="949"/>
    <n v="6"/>
    <n v="0"/>
    <n v="1689"/>
    <n v="955"/>
    <x v="925"/>
    <n v="0.56542332741267021"/>
  </r>
  <r>
    <x v="23"/>
    <s v="08834"/>
    <s v="NEWCUMNCK"/>
    <x v="0"/>
    <n v="899"/>
    <n v="299"/>
    <n v="880"/>
    <n v="74"/>
    <n v="0"/>
    <n v="1198"/>
    <n v="954"/>
    <x v="926"/>
    <n v="0.79632721202003343"/>
  </r>
  <r>
    <x v="23"/>
    <s v="07001"/>
    <s v="WEMYSSBAY"/>
    <x v="0"/>
    <n v="653"/>
    <n v="249"/>
    <n v="557"/>
    <n v="165"/>
    <n v="227"/>
    <n v="902"/>
    <n v="949"/>
    <x v="927"/>
    <n v="1.0521064301552105"/>
  </r>
  <r>
    <x v="23"/>
    <s v="64511"/>
    <s v="PWLLHELI"/>
    <x v="0"/>
    <n v="426"/>
    <n v="154"/>
    <n v="611"/>
    <n v="0"/>
    <n v="333"/>
    <n v="580"/>
    <n v="944"/>
    <x v="928"/>
    <n v="1.6275862068965516"/>
  </r>
  <r>
    <x v="23"/>
    <s v="70355"/>
    <s v="AYLESBURY VALE PARKWAY"/>
    <x v="0"/>
    <n v="189"/>
    <n v="475"/>
    <n v="156"/>
    <n v="7"/>
    <n v="776"/>
    <n v="664"/>
    <n v="939"/>
    <x v="723"/>
    <n v="1.4141566265060241"/>
  </r>
  <r>
    <x v="23"/>
    <s v="51203"/>
    <s v="TILBRY TN"/>
    <x v="0"/>
    <n v="981"/>
    <n v="728"/>
    <n v="916"/>
    <n v="19"/>
    <n v="0"/>
    <n v="1709"/>
    <n v="935"/>
    <x v="929"/>
    <n v="0.54710356933879467"/>
  </r>
  <r>
    <x v="23"/>
    <s v="11311"/>
    <s v="ULVRSTON"/>
    <x v="0"/>
    <n v="1024"/>
    <n v="389"/>
    <n v="881"/>
    <n v="50"/>
    <n v="3"/>
    <n v="1413"/>
    <n v="934"/>
    <x v="930"/>
    <n v="0.66100495399858461"/>
  </r>
  <r>
    <x v="23"/>
    <s v="15319"/>
    <s v="BOWSFLDJ"/>
    <x v="0"/>
    <n v="537"/>
    <n v="395"/>
    <n v="701"/>
    <n v="229"/>
    <n v="3"/>
    <n v="932"/>
    <n v="933"/>
    <x v="931"/>
    <n v="1.0010729613733906"/>
  </r>
  <r>
    <x v="8"/>
    <s v="87205"/>
    <s v="LATCHMERE"/>
    <x v="0"/>
    <n v="555"/>
    <n v="990"/>
    <n v="416"/>
    <n v="477"/>
    <n v="38"/>
    <n v="1545"/>
    <n v="931"/>
    <x v="932"/>
    <n v="0.60258899676375399"/>
  </r>
  <r>
    <x v="23"/>
    <s v="16591"/>
    <s v="GASWOODJN"/>
    <x v="0"/>
    <n v="953"/>
    <n v="531"/>
    <n v="630"/>
    <n v="291"/>
    <n v="0"/>
    <n v="1484"/>
    <n v="921"/>
    <x v="933"/>
    <n v="0.62061994609164417"/>
  </r>
  <r>
    <x v="23"/>
    <s v="87134"/>
    <s v="STRAWBRYH"/>
    <x v="0"/>
    <n v="1078"/>
    <n v="408"/>
    <n v="617"/>
    <n v="114"/>
    <n v="186"/>
    <n v="1486"/>
    <n v="917"/>
    <x v="934"/>
    <n v="0.61709286675639297"/>
  </r>
  <r>
    <x v="23"/>
    <s v="87759"/>
    <s v="EGRINSTED"/>
    <x v="0"/>
    <n v="333"/>
    <n v="541"/>
    <n v="485"/>
    <n v="82"/>
    <n v="345"/>
    <n v="874"/>
    <n v="912"/>
    <x v="935"/>
    <n v="1.0434782608695652"/>
  </r>
  <r>
    <x v="23"/>
    <s v="26253"/>
    <s v="SHIREOKEJ"/>
    <x v="0"/>
    <n v="664"/>
    <n v="765"/>
    <n v="694"/>
    <n v="201"/>
    <n v="7"/>
    <n v="1429"/>
    <n v="902"/>
    <x v="936"/>
    <n v="0.63121063680895728"/>
  </r>
  <r>
    <x v="23"/>
    <s v="65504"/>
    <s v="RUGELEYTN"/>
    <x v="0"/>
    <n v="877"/>
    <n v="213"/>
    <n v="882"/>
    <n v="9"/>
    <n v="0"/>
    <n v="1090"/>
    <n v="891"/>
    <x v="937"/>
    <n v="0.81743119266055042"/>
  </r>
  <r>
    <x v="23"/>
    <s v="08198"/>
    <s v="ARDROS SB"/>
    <x v="0"/>
    <n v="616"/>
    <n v="363"/>
    <n v="529"/>
    <n v="346"/>
    <n v="15"/>
    <n v="979"/>
    <n v="890"/>
    <x v="938"/>
    <n v="0.90909090909090906"/>
  </r>
  <r>
    <x v="23"/>
    <s v="37073"/>
    <s v="GREENBANK"/>
    <x v="0"/>
    <n v="1244"/>
    <n v="694"/>
    <n v="873"/>
    <n v="4"/>
    <n v="12"/>
    <n v="1938"/>
    <n v="889"/>
    <x v="939"/>
    <n v="0.45872033023735809"/>
  </r>
  <r>
    <x v="23"/>
    <s v="03226"/>
    <s v="MARKINCH"/>
    <x v="0"/>
    <n v="482"/>
    <n v="429"/>
    <n v="625"/>
    <n v="209"/>
    <n v="50"/>
    <n v="911"/>
    <n v="884"/>
    <x v="940"/>
    <n v="0.97036223929747534"/>
  </r>
  <r>
    <x v="23"/>
    <s v="79811"/>
    <s v="TONDU"/>
    <x v="0"/>
    <n v="959"/>
    <n v="1504"/>
    <n v="788"/>
    <n v="80"/>
    <n v="14"/>
    <n v="2463"/>
    <n v="882"/>
    <x v="941"/>
    <n v="0.35809987819732036"/>
  </r>
  <r>
    <x v="23"/>
    <s v="85521"/>
    <s v="FALMTHDKS"/>
    <x v="0"/>
    <n v="211"/>
    <n v="369"/>
    <n v="203"/>
    <n v="69"/>
    <n v="606"/>
    <n v="580"/>
    <n v="878"/>
    <x v="942"/>
    <n v="1.5137931034482759"/>
  </r>
  <r>
    <x v="18"/>
    <s v="52203"/>
    <s v="TM EASTJN"/>
    <x v="0"/>
    <n v="650"/>
    <n v="828"/>
    <n v="506"/>
    <n v="359"/>
    <n v="11"/>
    <n v="1478"/>
    <n v="876"/>
    <x v="943"/>
    <n v="0.59269282814614344"/>
  </r>
  <r>
    <x v="23"/>
    <s v="37065"/>
    <s v="MLDSWORTH"/>
    <x v="0"/>
    <n v="807"/>
    <n v="289"/>
    <n v="725"/>
    <n v="149"/>
    <n v="0"/>
    <n v="1096"/>
    <n v="874"/>
    <x v="944"/>
    <n v="0.79744525547445255"/>
  </r>
  <r>
    <x v="23"/>
    <s v="74822"/>
    <s v="LAVINGTON"/>
    <x v="0"/>
    <n v="1411"/>
    <n v="1893"/>
    <n v="587"/>
    <n v="286"/>
    <n v="0"/>
    <n v="3304"/>
    <n v="873"/>
    <x v="945"/>
    <n v="0.26422518159806296"/>
  </r>
  <r>
    <x v="23"/>
    <s v="03321"/>
    <s v="DUNFRMLNE"/>
    <x v="0"/>
    <n v="628"/>
    <n v="312"/>
    <n v="820"/>
    <n v="41"/>
    <n v="6"/>
    <n v="940"/>
    <n v="867"/>
    <x v="946"/>
    <n v="0.92234042553191486"/>
  </r>
  <r>
    <x v="23"/>
    <s v="56221"/>
    <s v="MANSFDWDH"/>
    <x v="0"/>
    <n v="620"/>
    <n v="525"/>
    <n v="718"/>
    <n v="23"/>
    <n v="120"/>
    <n v="1145"/>
    <n v="861"/>
    <x v="947"/>
    <n v="0.75196506550218345"/>
  </r>
  <r>
    <x v="6"/>
    <s v="87602"/>
    <s v="BRICKA JN"/>
    <x v="0"/>
    <n v="884"/>
    <n v="1488"/>
    <n v="484"/>
    <n v="359"/>
    <n v="16"/>
    <n v="2372"/>
    <n v="859"/>
    <x v="948"/>
    <n v="0.36214165261382797"/>
  </r>
  <r>
    <x v="23"/>
    <s v="02115"/>
    <s v="CARMONT"/>
    <x v="0"/>
    <n v="522"/>
    <n v="450"/>
    <n v="631"/>
    <n v="226"/>
    <n v="0"/>
    <n v="972"/>
    <n v="857"/>
    <x v="949"/>
    <n v="0.88168724279835387"/>
  </r>
  <r>
    <x v="23"/>
    <s v="05125"/>
    <s v="WNCHBRGHJ"/>
    <x v="0"/>
    <n v="910"/>
    <n v="633"/>
    <n v="769"/>
    <n v="88"/>
    <n v="0"/>
    <n v="1543"/>
    <n v="857"/>
    <x v="950"/>
    <n v="0.55541153596889181"/>
  </r>
  <r>
    <x v="23"/>
    <s v="81001"/>
    <s v="HULAVINTN"/>
    <x v="0"/>
    <n v="822"/>
    <n v="531"/>
    <n v="762"/>
    <n v="87"/>
    <n v="0"/>
    <n v="1353"/>
    <n v="849"/>
    <x v="951"/>
    <n v="0.6274944567627494"/>
  </r>
  <r>
    <x v="23"/>
    <s v="57471"/>
    <s v="TUTBURY&amp;H"/>
    <x v="0"/>
    <n v="566"/>
    <n v="376"/>
    <n v="768"/>
    <n v="76"/>
    <n v="0"/>
    <n v="942"/>
    <n v="844"/>
    <x v="952"/>
    <n v="0.89596602972399153"/>
  </r>
  <r>
    <x v="23"/>
    <s v="06041"/>
    <s v="OBAN"/>
    <x v="0"/>
    <n v="758"/>
    <n v="859"/>
    <n v="355"/>
    <n v="6"/>
    <n v="480"/>
    <n v="1617"/>
    <n v="841"/>
    <x v="953"/>
    <n v="0.5200989486703772"/>
  </r>
  <r>
    <x v="23"/>
    <s v="87069"/>
    <s v="CLANDON"/>
    <x v="0"/>
    <n v="786"/>
    <n v="595"/>
    <n v="708"/>
    <n v="117"/>
    <n v="14"/>
    <n v="1381"/>
    <n v="839"/>
    <x v="954"/>
    <n v="0.60753077480086892"/>
  </r>
  <r>
    <x v="23"/>
    <s v="48007"/>
    <s v="CROMER"/>
    <x v="0"/>
    <n v="732"/>
    <n v="723"/>
    <n v="613"/>
    <n v="172"/>
    <n v="49"/>
    <n v="1455"/>
    <n v="834"/>
    <x v="955"/>
    <n v="0.57319587628865976"/>
  </r>
  <r>
    <x v="23"/>
    <s v="87621"/>
    <s v="STREATHIL"/>
    <x v="0"/>
    <n v="688"/>
    <n v="1820"/>
    <n v="409"/>
    <n v="232"/>
    <n v="192"/>
    <n v="2508"/>
    <n v="833"/>
    <x v="956"/>
    <n v="0.33213716108452951"/>
  </r>
  <r>
    <x v="23"/>
    <s v="48031"/>
    <s v="HOV&amp;WRXHM"/>
    <x v="0"/>
    <n v="738"/>
    <n v="494"/>
    <n v="584"/>
    <n v="248"/>
    <n v="0"/>
    <n v="1232"/>
    <n v="832"/>
    <x v="957"/>
    <n v="0.67532467532467533"/>
  </r>
  <r>
    <x v="23"/>
    <s v="57004"/>
    <s v="MATLOCK"/>
    <x v="0"/>
    <n v="303"/>
    <n v="162"/>
    <n v="287"/>
    <n v="3"/>
    <n v="541"/>
    <n v="465"/>
    <n v="831"/>
    <x v="958"/>
    <n v="1.7870967741935484"/>
  </r>
  <r>
    <x v="26"/>
    <s v="81903"/>
    <s v="NAILSEA B"/>
    <x v="0"/>
    <n v="975"/>
    <n v="710"/>
    <n v="526"/>
    <n v="296"/>
    <n v="5"/>
    <n v="1685"/>
    <n v="827"/>
    <x v="959"/>
    <n v="0.49080118694362018"/>
  </r>
  <r>
    <x v="19"/>
    <s v="86011"/>
    <s v="ADDLESTON"/>
    <x v="0"/>
    <n v="411"/>
    <n v="247"/>
    <n v="529"/>
    <n v="285"/>
    <n v="4"/>
    <n v="658"/>
    <n v="818"/>
    <x v="960"/>
    <n v="1.243161094224924"/>
  </r>
  <r>
    <x v="23"/>
    <s v="49422"/>
    <s v="HARWICH T"/>
    <x v="0"/>
    <n v="230"/>
    <n v="122"/>
    <n v="194"/>
    <n v="0"/>
    <n v="622"/>
    <n v="352"/>
    <n v="816"/>
    <x v="961"/>
    <n v="2.3181818181818183"/>
  </r>
  <r>
    <x v="23"/>
    <s v="28004"/>
    <s v="SHIREBKJN"/>
    <x v="0"/>
    <n v="614"/>
    <n v="595"/>
    <n v="793"/>
    <n v="22"/>
    <n v="0"/>
    <n v="1209"/>
    <n v="815"/>
    <x v="962"/>
    <n v="0.67411083540115802"/>
  </r>
  <r>
    <x v="23"/>
    <s v="46014"/>
    <s v="SPALDING"/>
    <x v="0"/>
    <n v="630"/>
    <n v="184"/>
    <n v="618"/>
    <n v="124"/>
    <n v="68"/>
    <n v="814"/>
    <n v="810"/>
    <x v="963"/>
    <n v="0.99508599508599505"/>
  </r>
  <r>
    <x v="23"/>
    <s v="78100"/>
    <s v="ABERDARE"/>
    <x v="0"/>
    <n v="296"/>
    <n v="197"/>
    <n v="284"/>
    <n v="17"/>
    <n v="498"/>
    <n v="493"/>
    <n v="799"/>
    <x v="964"/>
    <n v="1.6206896551724137"/>
  </r>
  <r>
    <x v="23"/>
    <s v="84075"/>
    <s v="HEMERDON"/>
    <x v="0"/>
    <n v="971"/>
    <n v="447"/>
    <n v="647"/>
    <n v="147"/>
    <n v="0"/>
    <n v="1418"/>
    <n v="794"/>
    <x v="965"/>
    <n v="0.5599435825105783"/>
  </r>
  <r>
    <x v="23"/>
    <s v="13515"/>
    <s v="GATSHDMET"/>
    <x v="0"/>
    <n v="476"/>
    <n v="284"/>
    <n v="490"/>
    <n v="176"/>
    <n v="117"/>
    <n v="760"/>
    <n v="783"/>
    <x v="966"/>
    <n v="1.0302631578947368"/>
  </r>
  <r>
    <x v="23"/>
    <s v="84135"/>
    <s v="LIPSON JN"/>
    <x v="0"/>
    <n v="561"/>
    <n v="826"/>
    <n v="688"/>
    <n v="88"/>
    <n v="0"/>
    <n v="1387"/>
    <n v="776"/>
    <x v="967"/>
    <n v="0.55948089401586154"/>
  </r>
  <r>
    <x v="23"/>
    <s v="09180"/>
    <s v="PETTRLBJN"/>
    <x v="0"/>
    <n v="584"/>
    <n v="78"/>
    <n v="640"/>
    <n v="129"/>
    <n v="0"/>
    <n v="662"/>
    <n v="769"/>
    <x v="968"/>
    <n v="1.161631419939577"/>
  </r>
  <r>
    <x v="23"/>
    <s v="71030"/>
    <s v="STALBANSA"/>
    <x v="0"/>
    <n v="319"/>
    <n v="195"/>
    <n v="246"/>
    <n v="0"/>
    <n v="517"/>
    <n v="514"/>
    <n v="763"/>
    <x v="969"/>
    <n v="1.4844357976653697"/>
  </r>
  <r>
    <x v="23"/>
    <s v="78346"/>
    <s v="TIR PHIL"/>
    <x v="0"/>
    <n v="999"/>
    <n v="1206"/>
    <n v="645"/>
    <n v="116"/>
    <n v="0"/>
    <n v="2205"/>
    <n v="761"/>
    <x v="970"/>
    <n v="0.34512471655328797"/>
  </r>
  <r>
    <x v="23"/>
    <s v="18444"/>
    <s v="HEATNLEJN"/>
    <x v="0"/>
    <n v="508"/>
    <n v="3005"/>
    <n v="283"/>
    <n v="474"/>
    <n v="0"/>
    <n v="3513"/>
    <n v="757"/>
    <x v="971"/>
    <n v="0.21548534016510104"/>
  </r>
  <r>
    <x v="23"/>
    <s v="86927"/>
    <s v="BRANKSOME"/>
    <x v="0"/>
    <n v="502"/>
    <n v="329"/>
    <n v="545"/>
    <n v="131"/>
    <n v="68"/>
    <n v="831"/>
    <n v="744"/>
    <x v="972"/>
    <n v="0.89530685920577613"/>
  </r>
  <r>
    <x v="23"/>
    <s v="15029"/>
    <s v="BILNGHMJN"/>
    <x v="0"/>
    <n v="778"/>
    <n v="385"/>
    <n v="685"/>
    <n v="55"/>
    <n v="0"/>
    <n v="1163"/>
    <n v="740"/>
    <x v="973"/>
    <n v="0.63628546861564916"/>
  </r>
  <r>
    <x v="23"/>
    <s v="02042"/>
    <s v="DYCE"/>
    <x v="0"/>
    <n v="571"/>
    <n v="197"/>
    <n v="594"/>
    <n v="124"/>
    <n v="15"/>
    <n v="768"/>
    <n v="733"/>
    <x v="974"/>
    <n v="0.95442708333333337"/>
  </r>
  <r>
    <x v="23"/>
    <s v="03256"/>
    <s v="COWDENBTH"/>
    <x v="0"/>
    <n v="544"/>
    <n v="404"/>
    <n v="628"/>
    <n v="57"/>
    <n v="38"/>
    <n v="948"/>
    <n v="723"/>
    <x v="975"/>
    <n v="0.76265822784810122"/>
  </r>
  <r>
    <x v="23"/>
    <s v="81211"/>
    <s v="SEVNBEACH"/>
    <x v="0"/>
    <n v="138"/>
    <n v="189"/>
    <n v="148"/>
    <n v="13"/>
    <n v="558"/>
    <n v="327"/>
    <n v="719"/>
    <x v="723"/>
    <n v="2.1987767584097861"/>
  </r>
  <r>
    <x v="23"/>
    <s v="51344"/>
    <s v="PURFLEET"/>
    <x v="0"/>
    <n v="506"/>
    <n v="287"/>
    <n v="603"/>
    <n v="114"/>
    <n v="0"/>
    <n v="793"/>
    <n v="717"/>
    <x v="976"/>
    <n v="0.90416141235813363"/>
  </r>
  <r>
    <x v="23"/>
    <s v="06001"/>
    <s v="MALLAIG"/>
    <x v="0"/>
    <n v="298"/>
    <n v="175"/>
    <n v="401"/>
    <n v="34"/>
    <n v="281"/>
    <n v="473"/>
    <n v="716"/>
    <x v="977"/>
    <n v="1.5137420718816068"/>
  </r>
  <r>
    <x v="23"/>
    <s v="48008"/>
    <s v="SHERINGHM"/>
    <x v="0"/>
    <n v="238"/>
    <n v="351"/>
    <n v="159"/>
    <n v="0"/>
    <n v="543"/>
    <n v="589"/>
    <n v="702"/>
    <x v="978"/>
    <n v="1.1918505942275042"/>
  </r>
  <r>
    <x v="23"/>
    <s v="44218"/>
    <s v="SIBSEY SB"/>
    <x v="0"/>
    <n v="494"/>
    <n v="142"/>
    <n v="422"/>
    <n v="268"/>
    <n v="0"/>
    <n v="636"/>
    <n v="690"/>
    <x v="979"/>
    <n v="1.0849056603773586"/>
  </r>
  <r>
    <x v="23"/>
    <s v="81240"/>
    <s v="AVONMOUTH"/>
    <x v="0"/>
    <n v="562"/>
    <n v="693"/>
    <n v="407"/>
    <n v="59"/>
    <n v="218"/>
    <n v="1255"/>
    <n v="684"/>
    <x v="980"/>
    <n v="0.54501992031872515"/>
  </r>
  <r>
    <x v="23"/>
    <s v="22009"/>
    <s v="FOREIGNOJ"/>
    <x v="0"/>
    <n v="609"/>
    <n v="347"/>
    <n v="629"/>
    <n v="47"/>
    <n v="0"/>
    <n v="956"/>
    <n v="676"/>
    <x v="981"/>
    <n v="0.70711297071129708"/>
  </r>
  <r>
    <x v="23"/>
    <s v="76373"/>
    <s v="LEOMINSTR"/>
    <x v="0"/>
    <n v="491"/>
    <n v="289"/>
    <n v="601"/>
    <n v="75"/>
    <n v="0"/>
    <n v="780"/>
    <n v="676"/>
    <x v="982"/>
    <n v="0.8666666666666667"/>
  </r>
  <r>
    <x v="23"/>
    <s v="86971"/>
    <s v="WOOL"/>
    <x v="0"/>
    <n v="726"/>
    <n v="134"/>
    <n v="653"/>
    <n v="8"/>
    <n v="0"/>
    <n v="860"/>
    <n v="661"/>
    <x v="983"/>
    <n v="0.76860465116279075"/>
  </r>
  <r>
    <x v="23"/>
    <s v="81905"/>
    <s v="YATTON"/>
    <x v="0"/>
    <n v="560"/>
    <n v="557"/>
    <n v="427"/>
    <n v="233"/>
    <n v="0"/>
    <n v="1117"/>
    <n v="660"/>
    <x v="984"/>
    <n v="0.59086839749328557"/>
  </r>
  <r>
    <x v="23"/>
    <s v="07237"/>
    <s v="NEILSTON"/>
    <x v="0"/>
    <n v="293"/>
    <n v="185"/>
    <n v="323"/>
    <n v="123"/>
    <n v="207"/>
    <n v="478"/>
    <n v="653"/>
    <x v="985"/>
    <n v="1.3661087866108788"/>
  </r>
  <r>
    <x v="23"/>
    <s v="64312"/>
    <s v="CAERSWS"/>
    <x v="0"/>
    <n v="436"/>
    <n v="1175"/>
    <n v="643"/>
    <n v="4"/>
    <n v="0"/>
    <n v="1611"/>
    <n v="647"/>
    <x v="986"/>
    <n v="0.40161390440720052"/>
  </r>
  <r>
    <x v="10"/>
    <s v="78511"/>
    <s v="NINIAN PK"/>
    <x v="0"/>
    <n v="335"/>
    <n v="1148"/>
    <n v="439"/>
    <n v="194"/>
    <n v="7"/>
    <n v="1483"/>
    <n v="640"/>
    <x v="987"/>
    <n v="0.43155765340525959"/>
  </r>
  <r>
    <x v="23"/>
    <s v="37222"/>
    <s v="MOBBERLEY"/>
    <x v="0"/>
    <n v="383"/>
    <n v="414"/>
    <n v="584"/>
    <n v="52"/>
    <n v="1"/>
    <n v="797"/>
    <n v="637"/>
    <x v="988"/>
    <n v="0.79924717691342539"/>
  </r>
  <r>
    <x v="23"/>
    <s v="07305"/>
    <s v="GARTCOSHJ"/>
    <x v="0"/>
    <n v="618"/>
    <n v="701"/>
    <n v="605"/>
    <n v="25"/>
    <n v="0"/>
    <n v="1319"/>
    <n v="630"/>
    <x v="989"/>
    <n v="0.47763457164518575"/>
  </r>
  <r>
    <x v="23"/>
    <s v="89727"/>
    <s v="FOLKSTN C"/>
    <x v="0"/>
    <n v="452"/>
    <n v="317"/>
    <n v="559"/>
    <n v="48"/>
    <n v="18"/>
    <n v="769"/>
    <n v="625"/>
    <x v="990"/>
    <n v="0.81274382314694404"/>
  </r>
  <r>
    <x v="23"/>
    <s v="07613"/>
    <s v="BUSBY"/>
    <x v="0"/>
    <n v="165"/>
    <n v="248"/>
    <n v="174"/>
    <n v="390"/>
    <n v="53"/>
    <n v="413"/>
    <n v="617"/>
    <x v="723"/>
    <n v="1.4939467312348669"/>
  </r>
  <r>
    <x v="23"/>
    <s v="16124"/>
    <s v="POPPLETON"/>
    <x v="0"/>
    <n v="106"/>
    <n v="207"/>
    <n v="279"/>
    <n v="338"/>
    <n v="0"/>
    <n v="313"/>
    <n v="617"/>
    <x v="723"/>
    <n v="1.9712460063897763"/>
  </r>
  <r>
    <x v="23"/>
    <s v="15032"/>
    <s v="NORTONSJN"/>
    <x v="0"/>
    <n v="472"/>
    <n v="187"/>
    <n v="558"/>
    <n v="58"/>
    <n v="0"/>
    <n v="659"/>
    <n v="616"/>
    <x v="991"/>
    <n v="0.93474962063732925"/>
  </r>
  <r>
    <x v="23"/>
    <s v="16470"/>
    <s v="HMBLTN NJ"/>
    <x v="0"/>
    <n v="310"/>
    <n v="307"/>
    <n v="456"/>
    <n v="156"/>
    <n v="0"/>
    <n v="617"/>
    <n v="612"/>
    <x v="992"/>
    <n v="0.99189627228525123"/>
  </r>
  <r>
    <x v="32"/>
    <s v="23118"/>
    <s v="ADWICK"/>
    <x v="0"/>
    <n v="670"/>
    <n v="973"/>
    <n v="409"/>
    <n v="148"/>
    <n v="47"/>
    <n v="1643"/>
    <n v="604"/>
    <x v="993"/>
    <n v="0.36762020693852709"/>
  </r>
  <r>
    <x v="23"/>
    <s v="84204"/>
    <s v="ST BUDXVR"/>
    <x v="0"/>
    <n v="500"/>
    <n v="140"/>
    <n v="389"/>
    <n v="214"/>
    <n v="0"/>
    <n v="640"/>
    <n v="603"/>
    <x v="994"/>
    <n v="0.94218749999999996"/>
  </r>
  <r>
    <x v="23"/>
    <s v="50327"/>
    <s v="BILERICAY"/>
    <x v="0"/>
    <n v="2"/>
    <n v="2"/>
    <n v="187"/>
    <n v="4"/>
    <n v="409"/>
    <n v="4"/>
    <n v="600"/>
    <x v="723"/>
    <n v="150"/>
  </r>
  <r>
    <x v="23"/>
    <s v="84208"/>
    <s v="GUNISLAKE"/>
    <x v="0"/>
    <n v="193"/>
    <n v="181"/>
    <n v="168"/>
    <n v="0"/>
    <n v="431"/>
    <n v="374"/>
    <n v="599"/>
    <x v="723"/>
    <n v="1.6016042780748663"/>
  </r>
  <r>
    <x v="23"/>
    <s v="48056"/>
    <s v="ACLE"/>
    <x v="0"/>
    <n v="241"/>
    <n v="83"/>
    <n v="237"/>
    <n v="341"/>
    <n v="4"/>
    <n v="324"/>
    <n v="582"/>
    <x v="995"/>
    <n v="1.7962962962962963"/>
  </r>
  <r>
    <x v="23"/>
    <s v="74609"/>
    <s v="HEYFORD"/>
    <x v="0"/>
    <n v="417"/>
    <n v="509"/>
    <n v="519"/>
    <n v="63"/>
    <n v="0"/>
    <n v="926"/>
    <n v="582"/>
    <x v="996"/>
    <n v="0.62850971922246224"/>
  </r>
  <r>
    <x v="23"/>
    <s v="43501"/>
    <s v="LONGTON"/>
    <x v="0"/>
    <n v="818"/>
    <n v="232"/>
    <n v="575"/>
    <n v="0"/>
    <n v="0"/>
    <n v="1050"/>
    <n v="575"/>
    <x v="997"/>
    <n v="0.54761904761904767"/>
  </r>
  <r>
    <x v="23"/>
    <s v="08653"/>
    <s v="STRANRAER"/>
    <x v="0"/>
    <n v="260"/>
    <n v="109"/>
    <n v="254"/>
    <n v="20"/>
    <n v="288"/>
    <n v="369"/>
    <n v="562"/>
    <x v="998"/>
    <n v="1.5230352303523036"/>
  </r>
  <r>
    <x v="23"/>
    <s v="16515"/>
    <s v="HMBLTN EJ"/>
    <x v="0"/>
    <n v="328"/>
    <n v="232"/>
    <n v="478"/>
    <n v="77"/>
    <n v="0"/>
    <n v="560"/>
    <n v="555"/>
    <x v="999"/>
    <n v="0.9910714285714286"/>
  </r>
  <r>
    <x v="23"/>
    <s v="17196"/>
    <s v="ALTOFTSJN"/>
    <x v="0"/>
    <n v="535"/>
    <n v="896"/>
    <n v="395"/>
    <n v="159"/>
    <n v="0"/>
    <n v="1431"/>
    <n v="554"/>
    <x v="1000"/>
    <n v="0.38714185883997204"/>
  </r>
  <r>
    <x v="23"/>
    <s v="60011"/>
    <s v="CORBY STATION"/>
    <x v="0"/>
    <n v="197"/>
    <n v="118"/>
    <n v="228"/>
    <n v="75"/>
    <n v="251"/>
    <n v="315"/>
    <n v="554"/>
    <x v="723"/>
    <n v="1.7587301587301587"/>
  </r>
  <r>
    <x v="23"/>
    <s v="32545"/>
    <s v="FURNESS V"/>
    <x v="0"/>
    <n v="709"/>
    <n v="385"/>
    <n v="436"/>
    <n v="107"/>
    <n v="0"/>
    <n v="1094"/>
    <n v="543"/>
    <x v="1001"/>
    <n v="0.49634369287020108"/>
  </r>
  <r>
    <x v="23"/>
    <s v="63551"/>
    <s v="KENTISHTN"/>
    <x v="0"/>
    <n v="17"/>
    <n v="17"/>
    <n v="298"/>
    <n v="36"/>
    <n v="208"/>
    <n v="34"/>
    <n v="542"/>
    <x v="723"/>
    <n v="15.941176470588236"/>
  </r>
  <r>
    <x v="23"/>
    <s v="84421"/>
    <s v="LOOE"/>
    <x v="0"/>
    <n v="217"/>
    <n v="134"/>
    <n v="243"/>
    <n v="0"/>
    <n v="294"/>
    <n v="351"/>
    <n v="537"/>
    <x v="1002"/>
    <n v="1.5299145299145298"/>
  </r>
  <r>
    <x v="23"/>
    <s v="74029"/>
    <s v="HENLEYONT"/>
    <x v="0"/>
    <n v="198"/>
    <n v="153"/>
    <n v="160"/>
    <n v="0"/>
    <n v="375"/>
    <n v="351"/>
    <n v="535"/>
    <x v="723"/>
    <n v="1.5242165242165242"/>
  </r>
  <r>
    <x v="23"/>
    <s v="04703"/>
    <s v="BOWLANDJN"/>
    <x v="0"/>
    <n v="127"/>
    <n v="97"/>
    <n v="189"/>
    <n v="341"/>
    <n v="0"/>
    <n v="224"/>
    <n v="530"/>
    <x v="723"/>
    <n v="2.3660714285714284"/>
  </r>
  <r>
    <x v="23"/>
    <s v="07231"/>
    <s v="EKILBRIDE"/>
    <x v="0"/>
    <n v="192"/>
    <n v="104"/>
    <n v="174"/>
    <n v="8"/>
    <n v="348"/>
    <n v="296"/>
    <n v="530"/>
    <x v="723"/>
    <n v="1.7905405405405406"/>
  </r>
  <r>
    <x v="23"/>
    <s v="44221"/>
    <s v="BELLWATER"/>
    <x v="0"/>
    <n v="423"/>
    <n v="305"/>
    <n v="481"/>
    <n v="46"/>
    <n v="0"/>
    <n v="728"/>
    <n v="527"/>
    <x v="1003"/>
    <n v="0.72390109890109888"/>
  </r>
  <r>
    <x v="23"/>
    <s v="38001"/>
    <s v="W KIRBY"/>
    <x v="0"/>
    <n v="463"/>
    <n v="66"/>
    <n v="430"/>
    <n v="18"/>
    <n v="79"/>
    <n v="529"/>
    <n v="527"/>
    <x v="1004"/>
    <n v="0.99621928166351603"/>
  </r>
  <r>
    <x v="23"/>
    <s v="73415"/>
    <s v="GREENFORD"/>
    <x v="0"/>
    <n v="174"/>
    <n v="390"/>
    <n v="183"/>
    <n v="50"/>
    <n v="291"/>
    <n v="564"/>
    <n v="524"/>
    <x v="723"/>
    <n v="0.92907801418439717"/>
  </r>
  <r>
    <x v="32"/>
    <s v="23120"/>
    <s v="ADWICKJN"/>
    <x v="0"/>
    <n v="342"/>
    <n v="292"/>
    <n v="474"/>
    <n v="49"/>
    <n v="0"/>
    <n v="634"/>
    <n v="523"/>
    <x v="1005"/>
    <n v="0.82492113564668768"/>
  </r>
  <r>
    <x v="16"/>
    <s v="47214"/>
    <s v="CAMBDGNTH"/>
    <x v="0"/>
    <n v="30"/>
    <n v="43"/>
    <n v="211"/>
    <n v="145"/>
    <n v="157"/>
    <n v="73"/>
    <n v="513"/>
    <x v="723"/>
    <n v="7.0273972602739727"/>
  </r>
  <r>
    <x v="23"/>
    <s v="46252"/>
    <s v="WATLNGTON"/>
    <x v="0"/>
    <n v="347"/>
    <n v="298"/>
    <n v="335"/>
    <n v="175"/>
    <n v="3"/>
    <n v="645"/>
    <n v="513"/>
    <x v="1006"/>
    <n v="0.79534883720930227"/>
  </r>
  <r>
    <x v="23"/>
    <s v="51925"/>
    <s v="MERWATSTN"/>
    <x v="0"/>
    <n v="45"/>
    <n v="56"/>
    <n v="192"/>
    <n v="157"/>
    <n v="161"/>
    <n v="101"/>
    <n v="510"/>
    <x v="723"/>
    <n v="5.0495049504950495"/>
  </r>
  <r>
    <x v="23"/>
    <s v="78220"/>
    <s v="TAFFSWELL"/>
    <x v="0"/>
    <n v="230"/>
    <n v="136"/>
    <n v="309"/>
    <n v="199"/>
    <n v="0"/>
    <n v="366"/>
    <n v="508"/>
    <x v="1007"/>
    <n v="1.3879781420765027"/>
  </r>
  <r>
    <x v="23"/>
    <s v="14156"/>
    <s v="SEAHAM"/>
    <x v="0"/>
    <n v="530"/>
    <n v="229"/>
    <n v="386"/>
    <n v="121"/>
    <n v="0"/>
    <n v="759"/>
    <n v="507"/>
    <x v="1008"/>
    <n v="0.66798418972332019"/>
  </r>
  <r>
    <x v="23"/>
    <s v="78201"/>
    <s v="MERTHYR"/>
    <x v="0"/>
    <n v="90"/>
    <n v="39"/>
    <n v="125"/>
    <n v="3"/>
    <n v="377"/>
    <n v="129"/>
    <n v="505"/>
    <x v="723"/>
    <n v="3.9147286821705425"/>
  </r>
  <r>
    <x v="23"/>
    <s v="49138"/>
    <s v="TRIMLEY"/>
    <x v="0"/>
    <n v="263"/>
    <n v="1664"/>
    <n v="212"/>
    <n v="270"/>
    <n v="0"/>
    <n v="1927"/>
    <n v="482"/>
    <x v="1009"/>
    <n v="0.25012973533990657"/>
  </r>
  <r>
    <x v="21"/>
    <s v="07581"/>
    <s v="LANGSIDE"/>
    <x v="0"/>
    <n v="278"/>
    <n v="254"/>
    <n v="259"/>
    <n v="221"/>
    <n v="0"/>
    <n v="532"/>
    <n v="480"/>
    <x v="1010"/>
    <n v="0.90225563909774431"/>
  </r>
  <r>
    <x v="23"/>
    <s v="51014"/>
    <s v="BENFLEET"/>
    <x v="0"/>
    <n v="217"/>
    <n v="428"/>
    <n v="350"/>
    <n v="126"/>
    <n v="3"/>
    <n v="645"/>
    <n v="479"/>
    <x v="1011"/>
    <n v="0.74263565891472871"/>
  </r>
  <r>
    <x v="23"/>
    <s v="79081"/>
    <s v="LLNDRINDD"/>
    <x v="0"/>
    <n v="479"/>
    <n v="155"/>
    <n v="245"/>
    <n v="156"/>
    <n v="74"/>
    <n v="634"/>
    <n v="475"/>
    <x v="1012"/>
    <n v="0.74921135646687698"/>
  </r>
  <r>
    <x v="23"/>
    <s v="26208"/>
    <s v="RETFORDLL"/>
    <x v="0"/>
    <n v="484"/>
    <n v="209"/>
    <n v="438"/>
    <n v="26"/>
    <n v="5"/>
    <n v="693"/>
    <n v="469"/>
    <x v="1013"/>
    <n v="0.6767676767676768"/>
  </r>
  <r>
    <x v="23"/>
    <s v="51004"/>
    <s v="THORPEBAY"/>
    <x v="0"/>
    <n v="320"/>
    <n v="284"/>
    <n v="266"/>
    <n v="82"/>
    <n v="118"/>
    <n v="604"/>
    <n v="466"/>
    <x v="1014"/>
    <n v="0.77152317880794707"/>
  </r>
  <r>
    <x v="23"/>
    <s v="87159"/>
    <s v="TEDDINGTN"/>
    <x v="0"/>
    <n v="278"/>
    <n v="275"/>
    <n v="305"/>
    <n v="122"/>
    <n v="38"/>
    <n v="553"/>
    <n v="465"/>
    <x v="1015"/>
    <n v="0.84086799276672697"/>
  </r>
  <r>
    <x v="23"/>
    <s v="78130"/>
    <s v="MOUNTNASH"/>
    <x v="0"/>
    <n v="392"/>
    <n v="152"/>
    <n v="394"/>
    <n v="13"/>
    <n v="47"/>
    <n v="544"/>
    <n v="454"/>
    <x v="1016"/>
    <n v="0.8345588235294118"/>
  </r>
  <r>
    <x v="23"/>
    <s v="04824"/>
    <s v="NTHBERWCK"/>
    <x v="0"/>
    <n v="148"/>
    <n v="64"/>
    <n v="161"/>
    <n v="14"/>
    <n v="278"/>
    <n v="212"/>
    <n v="453"/>
    <x v="723"/>
    <n v="2.1367924528301887"/>
  </r>
  <r>
    <x v="23"/>
    <s v="87160"/>
    <s v="FULWELL"/>
    <x v="0"/>
    <n v="425"/>
    <n v="382"/>
    <n v="303"/>
    <n v="72"/>
    <n v="69"/>
    <n v="807"/>
    <n v="444"/>
    <x v="1017"/>
    <n v="0.55018587360594795"/>
  </r>
  <r>
    <x v="23"/>
    <s v="53230"/>
    <s v="WATTON"/>
    <x v="0"/>
    <n v="0"/>
    <n v="3"/>
    <n v="182"/>
    <n v="29"/>
    <n v="231"/>
    <n v="3"/>
    <n v="442"/>
    <x v="723"/>
    <n v="147.33333333333334"/>
  </r>
  <r>
    <x v="14"/>
    <s v="65085"/>
    <s v="PORTOBELO"/>
    <x v="0"/>
    <n v="376"/>
    <n v="402"/>
    <n v="292"/>
    <n v="147"/>
    <n v="0"/>
    <n v="778"/>
    <n v="439"/>
    <x v="1018"/>
    <n v="0.56426735218508994"/>
  </r>
  <r>
    <x v="23"/>
    <s v="08401"/>
    <s v="IRVINE"/>
    <x v="0"/>
    <n v="312"/>
    <n v="170"/>
    <n v="404"/>
    <n v="34"/>
    <n v="0"/>
    <n v="482"/>
    <n v="438"/>
    <x v="1019"/>
    <n v="0.90871369294605808"/>
  </r>
  <r>
    <x v="23"/>
    <s v="86964"/>
    <s v="WAREHAM"/>
    <x v="0"/>
    <n v="306"/>
    <n v="114"/>
    <n v="411"/>
    <n v="0"/>
    <n v="26"/>
    <n v="420"/>
    <n v="437"/>
    <x v="1020"/>
    <n v="1.0404761904761906"/>
  </r>
  <r>
    <x v="23"/>
    <s v="38010"/>
    <s v="NEWBRGHTN"/>
    <x v="0"/>
    <n v="250"/>
    <n v="21"/>
    <n v="304"/>
    <n v="7"/>
    <n v="114"/>
    <n v="271"/>
    <n v="425"/>
    <x v="1021"/>
    <n v="1.5682656826568266"/>
  </r>
  <r>
    <x v="23"/>
    <s v="89529"/>
    <s v="EBBSFTIWJ"/>
    <x v="0"/>
    <n v="267"/>
    <n v="658"/>
    <n v="193"/>
    <n v="228"/>
    <n v="0"/>
    <n v="925"/>
    <n v="421"/>
    <x v="1022"/>
    <n v="0.45513513513513515"/>
  </r>
  <r>
    <x v="23"/>
    <s v="36086"/>
    <s v="AIGBURTH"/>
    <x v="0"/>
    <n v="758"/>
    <n v="288"/>
    <n v="359"/>
    <n v="56"/>
    <n v="3"/>
    <n v="1046"/>
    <n v="418"/>
    <x v="1023"/>
    <n v="0.39961759082217974"/>
  </r>
  <r>
    <x v="23"/>
    <s v="74016"/>
    <s v="MARLOW"/>
    <x v="0"/>
    <n v="70"/>
    <n v="77"/>
    <n v="79"/>
    <n v="6"/>
    <n v="321"/>
    <n v="147"/>
    <n v="406"/>
    <x v="723"/>
    <n v="2.7619047619047619"/>
  </r>
  <r>
    <x v="23"/>
    <s v="44093"/>
    <s v="METHRNGHM"/>
    <x v="0"/>
    <n v="550"/>
    <n v="164"/>
    <n v="321"/>
    <n v="83"/>
    <n v="0"/>
    <n v="714"/>
    <n v="404"/>
    <x v="1024"/>
    <n v="0.56582633053221287"/>
  </r>
  <r>
    <x v="23"/>
    <s v="53015"/>
    <s v="BALDOCK"/>
    <x v="0"/>
    <n v="4"/>
    <n v="7"/>
    <n v="75"/>
    <n v="141"/>
    <n v="180"/>
    <n v="11"/>
    <n v="396"/>
    <x v="723"/>
    <n v="36"/>
  </r>
  <r>
    <x v="23"/>
    <s v="87158"/>
    <s v="HAMPTON"/>
    <x v="0"/>
    <n v="429"/>
    <n v="371"/>
    <n v="372"/>
    <n v="21"/>
    <n v="0"/>
    <n v="800"/>
    <n v="393"/>
    <x v="1025"/>
    <n v="0.49125000000000002"/>
  </r>
  <r>
    <x v="23"/>
    <s v="85261"/>
    <s v="NEWQUAY"/>
    <x v="0"/>
    <n v="183"/>
    <n v="21"/>
    <n v="239"/>
    <n v="0"/>
    <n v="154"/>
    <n v="204"/>
    <n v="393"/>
    <x v="723"/>
    <n v="1.9264705882352942"/>
  </r>
  <r>
    <x v="23"/>
    <s v="72242"/>
    <s v="SHEPHDSBH"/>
    <x v="0"/>
    <n v="10"/>
    <n v="55"/>
    <n v="167"/>
    <n v="21"/>
    <n v="205"/>
    <n v="65"/>
    <n v="393"/>
    <x v="723"/>
    <n v="6.046153846153846"/>
  </r>
  <r>
    <x v="23"/>
    <s v="82119"/>
    <s v="WYLYEXING"/>
    <x v="0"/>
    <n v="260"/>
    <n v="153"/>
    <n v="288"/>
    <n v="105"/>
    <n v="0"/>
    <n v="413"/>
    <n v="393"/>
    <x v="1026"/>
    <n v="0.95157384987893467"/>
  </r>
  <r>
    <x v="23"/>
    <s v="18654"/>
    <s v="BRAMLEY"/>
    <x v="0"/>
    <n v="488"/>
    <n v="302"/>
    <n v="305"/>
    <n v="83"/>
    <n v="0"/>
    <n v="790"/>
    <n v="388"/>
    <x v="1027"/>
    <n v="0.49113924050632912"/>
  </r>
  <r>
    <x v="23"/>
    <s v="86977"/>
    <s v="DORCHSTRW"/>
    <x v="0"/>
    <n v="256"/>
    <n v="111"/>
    <n v="262"/>
    <n v="125"/>
    <n v="0"/>
    <n v="367"/>
    <n v="387"/>
    <x v="1028"/>
    <n v="1.0544959128065394"/>
  </r>
  <r>
    <x v="23"/>
    <s v="04838"/>
    <s v="MARSHALLM"/>
    <x v="0"/>
    <n v="391"/>
    <n v="238"/>
    <n v="334"/>
    <n v="46"/>
    <n v="0"/>
    <n v="629"/>
    <n v="380"/>
    <x v="1029"/>
    <n v="0.60413354531001595"/>
  </r>
  <r>
    <x v="23"/>
    <s v="01008"/>
    <s v="GEORGMASJ"/>
    <x v="0"/>
    <n v="414"/>
    <n v="430"/>
    <n v="305"/>
    <n v="74"/>
    <n v="0"/>
    <n v="844"/>
    <n v="379"/>
    <x v="1030"/>
    <n v="0.4490521327014218"/>
  </r>
  <r>
    <x v="23"/>
    <s v="03375"/>
    <s v="ALLOA"/>
    <x v="0"/>
    <n v="146"/>
    <n v="106"/>
    <n v="146"/>
    <n v="20"/>
    <n v="204"/>
    <n v="252"/>
    <n v="370"/>
    <x v="723"/>
    <n v="1.4682539682539681"/>
  </r>
  <r>
    <x v="23"/>
    <s v="51347"/>
    <s v="RAINHAMEX"/>
    <x v="0"/>
    <n v="211"/>
    <n v="110"/>
    <n v="344"/>
    <n v="25"/>
    <n v="0"/>
    <n v="321"/>
    <n v="369"/>
    <x v="1031"/>
    <n v="1.1495327102803738"/>
  </r>
  <r>
    <x v="23"/>
    <s v="79082"/>
    <s v="LLANWRTYD"/>
    <x v="0"/>
    <n v="186"/>
    <n v="31"/>
    <n v="273"/>
    <n v="4"/>
    <n v="88"/>
    <n v="217"/>
    <n v="365"/>
    <x v="723"/>
    <n v="1.6820276497695852"/>
  </r>
  <r>
    <x v="23"/>
    <s v="86012"/>
    <s v="CHERTSEY"/>
    <x v="0"/>
    <n v="312"/>
    <n v="209"/>
    <n v="288"/>
    <n v="68"/>
    <n v="0"/>
    <n v="521"/>
    <n v="356"/>
    <x v="1032"/>
    <n v="0.68330134357005756"/>
  </r>
  <r>
    <x v="23"/>
    <s v="73824"/>
    <s v="WIND&amp;ETON"/>
    <x v="0"/>
    <n v="102"/>
    <n v="173"/>
    <n v="103"/>
    <n v="3"/>
    <n v="248"/>
    <n v="275"/>
    <n v="354"/>
    <x v="723"/>
    <n v="1.2872727272727273"/>
  </r>
  <r>
    <x v="23"/>
    <s v="51009"/>
    <s v="WESTCLIFF"/>
    <x v="0"/>
    <n v="260"/>
    <n v="93"/>
    <n v="263"/>
    <n v="43"/>
    <n v="40"/>
    <n v="353"/>
    <n v="346"/>
    <x v="1033"/>
    <n v="0.98016997167138808"/>
  </r>
  <r>
    <x v="23"/>
    <s v="88482"/>
    <s v="BROMLEY N"/>
    <x v="0"/>
    <n v="218"/>
    <n v="93"/>
    <n v="194"/>
    <n v="10"/>
    <n v="135"/>
    <n v="311"/>
    <n v="339"/>
    <x v="1034"/>
    <n v="1.090032154340836"/>
  </r>
  <r>
    <x v="23"/>
    <s v="12109"/>
    <s v="CHATHILL"/>
    <x v="0"/>
    <n v="4"/>
    <n v="16"/>
    <n v="59"/>
    <n v="45"/>
    <n v="230"/>
    <n v="20"/>
    <n v="334"/>
    <x v="723"/>
    <n v="16.7"/>
  </r>
  <r>
    <x v="23"/>
    <s v="03248"/>
    <s v="CARDENDEN"/>
    <x v="0"/>
    <n v="569"/>
    <n v="283"/>
    <n v="325"/>
    <n v="7"/>
    <n v="0"/>
    <n v="852"/>
    <n v="332"/>
    <x v="1035"/>
    <n v="0.38967136150234744"/>
  </r>
  <r>
    <x v="23"/>
    <s v="79087"/>
    <s v="KNIGHTON"/>
    <x v="0"/>
    <n v="285"/>
    <n v="52"/>
    <n v="326"/>
    <n v="4"/>
    <n v="0"/>
    <n v="337"/>
    <n v="330"/>
    <x v="1036"/>
    <n v="0.97922848664688422"/>
  </r>
  <r>
    <x v="23"/>
    <s v="04704"/>
    <s v="GALABANKJ"/>
    <x v="0"/>
    <n v="126"/>
    <n v="206"/>
    <n v="139"/>
    <n v="186"/>
    <n v="0"/>
    <n v="332"/>
    <n v="325"/>
    <x v="723"/>
    <n v="0.97891566265060237"/>
  </r>
  <r>
    <x v="23"/>
    <s v="51011"/>
    <s v="CHALKWELL"/>
    <x v="0"/>
    <n v="300"/>
    <n v="145"/>
    <n v="282"/>
    <n v="38"/>
    <n v="3"/>
    <n v="445"/>
    <n v="323"/>
    <x v="1037"/>
    <n v="0.72584269662921352"/>
  </r>
  <r>
    <x v="23"/>
    <s v="04705"/>
    <s v="TYNEHEADJ"/>
    <x v="0"/>
    <n v="22"/>
    <n v="16"/>
    <n v="82"/>
    <n v="241"/>
    <n v="0"/>
    <n v="38"/>
    <n v="323"/>
    <x v="723"/>
    <n v="8.5"/>
  </r>
  <r>
    <x v="23"/>
    <s v="80011"/>
    <s v="FISHGDHBR"/>
    <x v="0"/>
    <n v="69"/>
    <n v="10"/>
    <n v="132"/>
    <n v="0"/>
    <n v="189"/>
    <n v="79"/>
    <n v="321"/>
    <x v="723"/>
    <n v="4.0632911392405067"/>
  </r>
  <r>
    <x v="23"/>
    <s v="51402"/>
    <s v="DAGENH DK"/>
    <x v="0"/>
    <n v="127"/>
    <n v="280"/>
    <n v="182"/>
    <n v="112"/>
    <n v="21"/>
    <n v="407"/>
    <n v="315"/>
    <x v="723"/>
    <n v="0.77395577395577397"/>
  </r>
  <r>
    <x v="23"/>
    <s v="52215"/>
    <s v="STRAT INT"/>
    <x v="0"/>
    <n v="290"/>
    <n v="562"/>
    <n v="231"/>
    <n v="41"/>
    <n v="42"/>
    <n v="852"/>
    <n v="314"/>
    <x v="1038"/>
    <n v="0.36854460093896713"/>
  </r>
  <r>
    <x v="23"/>
    <s v="51019"/>
    <s v="BASILDON"/>
    <x v="0"/>
    <n v="116"/>
    <n v="52"/>
    <n v="239"/>
    <n v="68"/>
    <n v="1"/>
    <n v="168"/>
    <n v="308"/>
    <x v="723"/>
    <n v="1.8333333333333333"/>
  </r>
  <r>
    <x v="23"/>
    <s v="18005"/>
    <s v="HENSALL"/>
    <x v="0"/>
    <n v="159"/>
    <n v="168"/>
    <n v="279"/>
    <n v="25"/>
    <n v="0"/>
    <n v="327"/>
    <n v="304"/>
    <x v="723"/>
    <n v="0.92966360856269115"/>
  </r>
  <r>
    <x v="23"/>
    <s v="44041"/>
    <s v="HOLTONLEM"/>
    <x v="0"/>
    <n v="191"/>
    <n v="147"/>
    <n v="261"/>
    <n v="43"/>
    <n v="0"/>
    <n v="338"/>
    <n v="304"/>
    <x v="723"/>
    <n v="0.89940828402366868"/>
  </r>
  <r>
    <x v="23"/>
    <s v="80201"/>
    <s v="PEMBROKDK"/>
    <x v="0"/>
    <n v="204"/>
    <n v="86"/>
    <n v="224"/>
    <n v="34"/>
    <n v="36"/>
    <n v="290"/>
    <n v="294"/>
    <x v="1039"/>
    <n v="1.0137931034482759"/>
  </r>
  <r>
    <x v="23"/>
    <s v="83435"/>
    <s v="STJAMESPK"/>
    <x v="0"/>
    <n v="6"/>
    <n v="0"/>
    <n v="54"/>
    <n v="44"/>
    <n v="194"/>
    <n v="6"/>
    <n v="292"/>
    <x v="723"/>
    <n v="48.666666666666664"/>
  </r>
  <r>
    <x v="23"/>
    <s v="86908"/>
    <s v="LYMINGTNP"/>
    <x v="0"/>
    <n v="306"/>
    <n v="176"/>
    <n v="186"/>
    <n v="9"/>
    <n v="95"/>
    <n v="482"/>
    <n v="290"/>
    <x v="1040"/>
    <n v="0.60165975103734437"/>
  </r>
  <r>
    <x v="23"/>
    <s v="52040"/>
    <s v="HACKNEYWK"/>
    <x v="0"/>
    <n v="0"/>
    <n v="5"/>
    <n v="84"/>
    <n v="0"/>
    <n v="200"/>
    <n v="5"/>
    <n v="284"/>
    <x v="723"/>
    <n v="56.8"/>
  </r>
  <r>
    <x v="23"/>
    <s v="52213"/>
    <s v="STRATIEJN"/>
    <x v="0"/>
    <n v="12"/>
    <n v="33"/>
    <n v="198"/>
    <n v="86"/>
    <n v="0"/>
    <n v="45"/>
    <n v="284"/>
    <x v="723"/>
    <n v="6.3111111111111109"/>
  </r>
  <r>
    <x v="23"/>
    <s v="82124"/>
    <s v="UPTON LOVELL"/>
    <x v="0"/>
    <n v="211"/>
    <n v="202"/>
    <n v="210"/>
    <n v="73"/>
    <n v="0"/>
    <n v="413"/>
    <n v="283"/>
    <x v="1041"/>
    <n v="0.68523002421307511"/>
  </r>
  <r>
    <x v="23"/>
    <s v="26252"/>
    <s v="SHIREOAKS"/>
    <x v="0"/>
    <n v="333"/>
    <n v="160"/>
    <n v="222"/>
    <n v="60"/>
    <n v="0"/>
    <n v="493"/>
    <n v="282"/>
    <x v="1042"/>
    <n v="0.57200811359026371"/>
  </r>
  <r>
    <x v="32"/>
    <s v="23475"/>
    <s v="BESSACARR"/>
    <x v="0"/>
    <n v="166"/>
    <n v="183"/>
    <n v="179"/>
    <n v="98"/>
    <n v="4"/>
    <n v="349"/>
    <n v="281"/>
    <x v="723"/>
    <n v="0.80515759312320911"/>
  </r>
  <r>
    <x v="23"/>
    <s v="63621"/>
    <s v="YORKWAYSJ"/>
    <x v="0"/>
    <n v="302"/>
    <n v="111"/>
    <n v="177"/>
    <n v="104"/>
    <n v="0"/>
    <n v="413"/>
    <n v="281"/>
    <x v="1043"/>
    <n v="0.68038740920096852"/>
  </r>
  <r>
    <x v="23"/>
    <s v="89423"/>
    <s v="ASHFORDWJ"/>
    <x v="0"/>
    <n v="269"/>
    <n v="365"/>
    <n v="211"/>
    <n v="65"/>
    <n v="0"/>
    <n v="634"/>
    <n v="276"/>
    <x v="1044"/>
    <n v="0.43533123028391169"/>
  </r>
  <r>
    <x v="23"/>
    <s v="05109"/>
    <s v="FALKIRK H"/>
    <x v="0"/>
    <n v="191"/>
    <n v="200"/>
    <n v="248"/>
    <n v="15"/>
    <n v="7"/>
    <n v="391"/>
    <n v="270"/>
    <x v="723"/>
    <n v="0.69053708439897699"/>
  </r>
  <r>
    <x v="23"/>
    <s v="51349"/>
    <s v="WENNGTNXO"/>
    <x v="0"/>
    <n v="224"/>
    <n v="227"/>
    <n v="111"/>
    <n v="157"/>
    <n v="0"/>
    <n v="451"/>
    <n v="268"/>
    <x v="1045"/>
    <n v="0.59423503325942351"/>
  </r>
  <r>
    <x v="23"/>
    <s v="89432"/>
    <s v="APPLEDORE"/>
    <x v="0"/>
    <n v="147"/>
    <n v="178"/>
    <n v="166"/>
    <n v="100"/>
    <n v="0"/>
    <n v="325"/>
    <n v="266"/>
    <x v="723"/>
    <n v="0.81846153846153846"/>
  </r>
  <r>
    <x v="23"/>
    <s v="08813"/>
    <s v="MCHLNE JN"/>
    <x v="0"/>
    <n v="272"/>
    <n v="91"/>
    <n v="261"/>
    <n v="0"/>
    <n v="1"/>
    <n v="363"/>
    <n v="262"/>
    <x v="1046"/>
    <n v="0.721763085399449"/>
  </r>
  <r>
    <x v="23"/>
    <s v="63641"/>
    <s v="UHOLLOWAY"/>
    <x v="0"/>
    <n v="5"/>
    <n v="0"/>
    <n v="208"/>
    <n v="0"/>
    <n v="48"/>
    <n v="5"/>
    <n v="256"/>
    <x v="723"/>
    <n v="51.2"/>
  </r>
  <r>
    <x v="23"/>
    <s v="16514"/>
    <s v="HMBLTN WJ"/>
    <x v="0"/>
    <n v="135"/>
    <n v="32"/>
    <n v="187"/>
    <n v="68"/>
    <n v="0"/>
    <n v="167"/>
    <n v="255"/>
    <x v="723"/>
    <n v="1.5269461077844311"/>
  </r>
  <r>
    <x v="23"/>
    <s v="82307"/>
    <s v="ATHELNYXG"/>
    <x v="0"/>
    <n v="263"/>
    <n v="116"/>
    <n v="170"/>
    <n v="83"/>
    <n v="0"/>
    <n v="379"/>
    <n v="253"/>
    <x v="1047"/>
    <n v="0.66754617414248019"/>
  </r>
  <r>
    <x v="23"/>
    <s v="52074"/>
    <s v="DALSTON JUNCTION (ELL)"/>
    <x v="0"/>
    <n v="325"/>
    <n v="792"/>
    <n v="172"/>
    <n v="63"/>
    <n v="17"/>
    <n v="1117"/>
    <n v="252"/>
    <x v="1048"/>
    <n v="0.22560429722470904"/>
  </r>
  <r>
    <x v="23"/>
    <s v="18016"/>
    <s v="KNOTTYWJN"/>
    <x v="0"/>
    <n v="92"/>
    <n v="103"/>
    <n v="159"/>
    <n v="91"/>
    <n v="0"/>
    <n v="195"/>
    <n v="250"/>
    <x v="723"/>
    <n v="1.2820512820512822"/>
  </r>
  <r>
    <x v="23"/>
    <s v="50011"/>
    <s v="WALTON-ON-THE-NAZE"/>
    <x v="0"/>
    <n v="82"/>
    <n v="20"/>
    <n v="89"/>
    <n v="18"/>
    <n v="141"/>
    <n v="102"/>
    <n v="248"/>
    <x v="723"/>
    <n v="2.4313725490196076"/>
  </r>
  <r>
    <x v="23"/>
    <s v="41111"/>
    <s v="WREXHMCEN"/>
    <x v="0"/>
    <n v="22"/>
    <n v="31"/>
    <n v="34"/>
    <n v="0"/>
    <n v="207"/>
    <n v="53"/>
    <n v="241"/>
    <x v="723"/>
    <n v="4.5471698113207548"/>
  </r>
  <r>
    <x v="23"/>
    <s v="20055"/>
    <s v="THORNENTH"/>
    <x v="0"/>
    <n v="414"/>
    <n v="284"/>
    <n v="225"/>
    <n v="4"/>
    <n v="0"/>
    <n v="698"/>
    <n v="229"/>
    <x v="1049"/>
    <n v="0.32808022922636104"/>
  </r>
  <r>
    <x v="23"/>
    <s v="59125"/>
    <s v="MELTONMOW"/>
    <x v="0"/>
    <n v="14"/>
    <n v="3"/>
    <n v="44"/>
    <n v="58"/>
    <n v="126"/>
    <n v="17"/>
    <n v="228"/>
    <x v="723"/>
    <n v="13.411764705882353"/>
  </r>
  <r>
    <x v="23"/>
    <s v="86299"/>
    <s v="RYDEPHEAD"/>
    <x v="0"/>
    <n v="169"/>
    <n v="0"/>
    <n v="227"/>
    <n v="0"/>
    <n v="0"/>
    <n v="169"/>
    <n v="227"/>
    <x v="723"/>
    <n v="1.3431952662721893"/>
  </r>
  <r>
    <x v="31"/>
    <s v="45018"/>
    <s v="WERRNTNJN"/>
    <x v="0"/>
    <n v="169"/>
    <n v="169"/>
    <n v="138"/>
    <n v="88"/>
    <n v="0"/>
    <n v="338"/>
    <n v="226"/>
    <x v="723"/>
    <n v="0.66863905325443784"/>
  </r>
  <r>
    <x v="23"/>
    <s v="14006"/>
    <s v="ESTBOLDON"/>
    <x v="0"/>
    <n v="15"/>
    <n v="0"/>
    <n v="102"/>
    <n v="111"/>
    <n v="10"/>
    <n v="15"/>
    <n v="223"/>
    <x v="723"/>
    <n v="14.866666666666667"/>
  </r>
  <r>
    <x v="23"/>
    <s v="85228"/>
    <s v="GOONBAROW"/>
    <x v="0"/>
    <n v="284"/>
    <n v="38"/>
    <n v="197"/>
    <n v="19"/>
    <n v="5"/>
    <n v="322"/>
    <n v="221"/>
    <x v="1050"/>
    <n v="0.68633540372670809"/>
  </r>
  <r>
    <x v="23"/>
    <s v="06359"/>
    <s v="PARTICK"/>
    <x v="0"/>
    <n v="3"/>
    <n v="0"/>
    <n v="80"/>
    <n v="11"/>
    <n v="129"/>
    <n v="3"/>
    <n v="220"/>
    <x v="723"/>
    <n v="73.333333333333329"/>
  </r>
  <r>
    <x v="23"/>
    <s v="09508"/>
    <s v="RIBBLEHD"/>
    <x v="0"/>
    <n v="5"/>
    <n v="0"/>
    <n v="83"/>
    <n v="26"/>
    <n v="100"/>
    <n v="5"/>
    <n v="209"/>
    <x v="723"/>
    <n v="41.8"/>
  </r>
  <r>
    <x v="23"/>
    <s v="51005"/>
    <s v="SOUTHENDE"/>
    <x v="0"/>
    <n v="175"/>
    <n v="174"/>
    <n v="139"/>
    <n v="67"/>
    <n v="0"/>
    <n v="349"/>
    <n v="206"/>
    <x v="723"/>
    <n v="0.5902578796561605"/>
  </r>
  <r>
    <x v="23"/>
    <s v="78381"/>
    <s v="CORYTON"/>
    <x v="0"/>
    <n v="68"/>
    <n v="27"/>
    <n v="78"/>
    <n v="0"/>
    <n v="126"/>
    <n v="95"/>
    <n v="204"/>
    <x v="723"/>
    <n v="2.1473684210526316"/>
  </r>
  <r>
    <x v="23"/>
    <s v="76400"/>
    <s v="MAINDEENJ"/>
    <x v="0"/>
    <n v="443"/>
    <n v="383"/>
    <n v="167"/>
    <n v="27"/>
    <n v="0"/>
    <n v="826"/>
    <n v="194"/>
    <x v="1051"/>
    <n v="0.23486682808716708"/>
  </r>
  <r>
    <x v="23"/>
    <s v="01021"/>
    <s v="BRORA"/>
    <x v="0"/>
    <n v="89"/>
    <n v="180"/>
    <n v="114"/>
    <n v="79"/>
    <n v="0"/>
    <n v="269"/>
    <n v="193"/>
    <x v="723"/>
    <n v="0.71747211895910779"/>
  </r>
  <r>
    <x v="23"/>
    <s v="63252"/>
    <s v="HENDON"/>
    <x v="0"/>
    <n v="7"/>
    <n v="144"/>
    <n v="145"/>
    <n v="4"/>
    <n v="37"/>
    <n v="151"/>
    <n v="186"/>
    <x v="723"/>
    <n v="1.2317880794701987"/>
  </r>
  <r>
    <x v="23"/>
    <s v="87157"/>
    <s v="SUNBURY"/>
    <x v="0"/>
    <n v="190"/>
    <n v="358"/>
    <n v="159"/>
    <n v="8"/>
    <n v="16"/>
    <n v="548"/>
    <n v="183"/>
    <x v="723"/>
    <n v="0.33394160583941607"/>
  </r>
  <r>
    <x v="23"/>
    <s v="86292"/>
    <s v="SHANKLIN"/>
    <x v="0"/>
    <n v="232"/>
    <n v="0"/>
    <n v="182"/>
    <n v="0"/>
    <n v="0"/>
    <n v="232"/>
    <n v="182"/>
    <x v="1052"/>
    <n v="0.78448275862068961"/>
  </r>
  <r>
    <x v="23"/>
    <s v="85711"/>
    <s v="ST IVES"/>
    <x v="0"/>
    <n v="84"/>
    <n v="34"/>
    <n v="92"/>
    <n v="0"/>
    <n v="90"/>
    <n v="118"/>
    <n v="182"/>
    <x v="723"/>
    <n v="1.5423728813559323"/>
  </r>
  <r>
    <x v="5"/>
    <s v="63214"/>
    <s v="MILLHILLB"/>
    <x v="0"/>
    <n v="11"/>
    <n v="30"/>
    <n v="50"/>
    <n v="67"/>
    <n v="62"/>
    <n v="41"/>
    <n v="179"/>
    <x v="723"/>
    <n v="4.3658536585365857"/>
  </r>
  <r>
    <x v="23"/>
    <s v="54011"/>
    <s v="NEWBARNET"/>
    <x v="0"/>
    <n v="3"/>
    <n v="0"/>
    <n v="126"/>
    <n v="29"/>
    <n v="24"/>
    <n v="3"/>
    <n v="179"/>
    <x v="723"/>
    <n v="59.666666666666664"/>
  </r>
  <r>
    <x v="23"/>
    <s v="40066"/>
    <s v="BLAENFEST"/>
    <x v="0"/>
    <n v="75"/>
    <n v="90"/>
    <n v="96"/>
    <n v="0"/>
    <n v="81"/>
    <n v="165"/>
    <n v="177"/>
    <x v="723"/>
    <n v="1.0727272727272728"/>
  </r>
  <r>
    <x v="23"/>
    <s v="82128"/>
    <s v="WISHFORD"/>
    <x v="0"/>
    <n v="170"/>
    <n v="26"/>
    <n v="134"/>
    <n v="29"/>
    <n v="0"/>
    <n v="196"/>
    <n v="163"/>
    <x v="723"/>
    <n v="0.83163265306122447"/>
  </r>
  <r>
    <x v="23"/>
    <s v="01005"/>
    <s v="WICK"/>
    <x v="0"/>
    <n v="87"/>
    <n v="75"/>
    <n v="59"/>
    <n v="0"/>
    <n v="101"/>
    <n v="162"/>
    <n v="160"/>
    <x v="723"/>
    <n v="0.98765432098765427"/>
  </r>
  <r>
    <x v="23"/>
    <s v="51931"/>
    <s v="TOTTENHAM"/>
    <x v="0"/>
    <n v="27"/>
    <n v="163"/>
    <n v="86"/>
    <n v="0"/>
    <n v="72"/>
    <n v="190"/>
    <n v="158"/>
    <x v="723"/>
    <n v="0.83157894736842108"/>
  </r>
  <r>
    <x v="23"/>
    <s v="49301"/>
    <s v="MANTREENJ"/>
    <x v="0"/>
    <n v="6"/>
    <n v="18"/>
    <n v="99"/>
    <n v="57"/>
    <n v="0"/>
    <n v="24"/>
    <n v="156"/>
    <x v="723"/>
    <n v="6.5"/>
  </r>
  <r>
    <x v="23"/>
    <s v="01047"/>
    <s v="FEARN"/>
    <x v="0"/>
    <n v="45"/>
    <n v="120"/>
    <n v="143"/>
    <n v="12"/>
    <n v="0"/>
    <n v="165"/>
    <n v="155"/>
    <x v="723"/>
    <n v="0.93939393939393945"/>
  </r>
  <r>
    <x v="23"/>
    <s v="79060"/>
    <s v="PANTFYNYD"/>
    <x v="0"/>
    <n v="175"/>
    <n v="28"/>
    <n v="151"/>
    <n v="3"/>
    <n v="0"/>
    <n v="203"/>
    <n v="154"/>
    <x v="723"/>
    <n v="0.75862068965517238"/>
  </r>
  <r>
    <x v="23"/>
    <s v="50392"/>
    <s v="UPMIN P6"/>
    <x v="0"/>
    <n v="34"/>
    <n v="0"/>
    <n v="35"/>
    <n v="0"/>
    <n v="119"/>
    <n v="34"/>
    <n v="154"/>
    <x v="723"/>
    <n v="4.5294117647058822"/>
  </r>
  <r>
    <x v="23"/>
    <s v="79600"/>
    <s v="BRITONFER"/>
    <x v="0"/>
    <n v="202"/>
    <n v="178"/>
    <n v="119"/>
    <n v="31"/>
    <n v="0"/>
    <n v="380"/>
    <n v="150"/>
    <x v="1053"/>
    <n v="0.39473684210526316"/>
  </r>
  <r>
    <x v="23"/>
    <s v="89540"/>
    <s v="SOUTHFTJN"/>
    <x v="0"/>
    <n v="12"/>
    <n v="8"/>
    <n v="113"/>
    <n v="34"/>
    <n v="3"/>
    <n v="20"/>
    <n v="150"/>
    <x v="723"/>
    <n v="7.5"/>
  </r>
  <r>
    <x v="23"/>
    <s v="11611"/>
    <s v="HEYSHAMPT"/>
    <x v="0"/>
    <n v="66"/>
    <n v="27"/>
    <n v="34"/>
    <n v="0"/>
    <n v="114"/>
    <n v="93"/>
    <n v="148"/>
    <x v="723"/>
    <n v="1.5913978494623655"/>
  </r>
  <r>
    <x v="23"/>
    <s v="30201"/>
    <s v="BUCKSHAW VILLAGE"/>
    <x v="0"/>
    <n v="0"/>
    <n v="0"/>
    <n v="88"/>
    <n v="0"/>
    <n v="47"/>
    <n v="0"/>
    <n v="135"/>
    <x v="723"/>
    <e v="#DIV/0!"/>
  </r>
  <r>
    <x v="23"/>
    <s v="89556"/>
    <s v="LENHAM XO"/>
    <x v="0"/>
    <n v="3"/>
    <n v="9"/>
    <n v="115"/>
    <n v="17"/>
    <n v="0"/>
    <n v="12"/>
    <n v="132"/>
    <x v="723"/>
    <n v="11"/>
  </r>
  <r>
    <x v="23"/>
    <s v="89552"/>
    <s v="NASHDENXO"/>
    <x v="0"/>
    <n v="84"/>
    <n v="41"/>
    <n v="107"/>
    <n v="22"/>
    <n v="0"/>
    <n v="125"/>
    <n v="129"/>
    <x v="723"/>
    <n v="1.032"/>
  </r>
  <r>
    <x v="23"/>
    <s v="52217"/>
    <s v="STRATIWJN"/>
    <x v="0"/>
    <n v="145"/>
    <n v="198"/>
    <n v="79"/>
    <n v="43"/>
    <n v="7"/>
    <n v="343"/>
    <n v="129"/>
    <x v="723"/>
    <n v="0.37609329446064138"/>
  </r>
  <r>
    <x v="23"/>
    <s v="07312"/>
    <s v="COATBGCTL"/>
    <x v="0"/>
    <n v="64"/>
    <n v="264"/>
    <n v="110"/>
    <n v="15"/>
    <n v="0"/>
    <n v="328"/>
    <n v="125"/>
    <x v="723"/>
    <n v="0.38109756097560976"/>
  </r>
  <r>
    <x v="23"/>
    <s v="08208"/>
    <s v="ARDROSHBR"/>
    <x v="0"/>
    <n v="54"/>
    <n v="87"/>
    <n v="55"/>
    <n v="0"/>
    <n v="69"/>
    <n v="141"/>
    <n v="124"/>
    <x v="723"/>
    <n v="0.87943262411347523"/>
  </r>
  <r>
    <x v="23"/>
    <s v="51412"/>
    <s v="DAGENHDKJ"/>
    <x v="0"/>
    <n v="13"/>
    <n v="23"/>
    <n v="115"/>
    <n v="9"/>
    <n v="0"/>
    <n v="36"/>
    <n v="124"/>
    <x v="723"/>
    <n v="3.4444444444444446"/>
  </r>
  <r>
    <x v="23"/>
    <s v="85218"/>
    <s v="STBLAZESB"/>
    <x v="0"/>
    <n v="68"/>
    <n v="28"/>
    <n v="98"/>
    <n v="23"/>
    <n v="0"/>
    <n v="96"/>
    <n v="121"/>
    <x v="723"/>
    <n v="1.2604166666666667"/>
  </r>
  <r>
    <x v="23"/>
    <s v="16503"/>
    <s v="MILFORDSB"/>
    <x v="0"/>
    <n v="201"/>
    <n v="203"/>
    <n v="95"/>
    <n v="22"/>
    <n v="0"/>
    <n v="404"/>
    <n v="117"/>
    <x v="1054"/>
    <n v="0.28960396039603958"/>
  </r>
  <r>
    <x v="21"/>
    <s v="07280"/>
    <s v="RUTHRGLEN"/>
    <x v="0"/>
    <n v="6"/>
    <n v="11"/>
    <n v="42"/>
    <n v="4"/>
    <n v="71"/>
    <n v="17"/>
    <n v="117"/>
    <x v="723"/>
    <n v="6.882352941176471"/>
  </r>
  <r>
    <x v="23"/>
    <s v="88489"/>
    <s v="SOLE ST"/>
    <x v="0"/>
    <n v="0"/>
    <n v="3"/>
    <n v="23"/>
    <n v="0"/>
    <n v="94"/>
    <n v="3"/>
    <n v="117"/>
    <x v="723"/>
    <n v="39"/>
  </r>
  <r>
    <x v="5"/>
    <s v="63303"/>
    <s v="BRENTCVEJ"/>
    <x v="0"/>
    <n v="69"/>
    <n v="529"/>
    <n v="101"/>
    <n v="15"/>
    <n v="0"/>
    <n v="598"/>
    <n v="116"/>
    <x v="723"/>
    <n v="0.1939799331103679"/>
  </r>
  <r>
    <x v="23"/>
    <s v="34001"/>
    <s v="CHINLEY"/>
    <x v="0"/>
    <n v="4"/>
    <n v="0"/>
    <n v="4"/>
    <n v="39"/>
    <n v="73"/>
    <n v="4"/>
    <n v="116"/>
    <x v="723"/>
    <n v="29"/>
  </r>
  <r>
    <x v="23"/>
    <s v="16710"/>
    <s v="FERRYBNJN"/>
    <x v="0"/>
    <n v="95"/>
    <n v="69"/>
    <n v="95"/>
    <n v="21"/>
    <n v="0"/>
    <n v="164"/>
    <n v="116"/>
    <x v="723"/>
    <n v="0.70731707317073167"/>
  </r>
  <r>
    <x v="23"/>
    <s v="69315"/>
    <s v="WARWICKPW"/>
    <x v="0"/>
    <n v="4"/>
    <n v="13"/>
    <n v="109"/>
    <n v="0"/>
    <n v="0"/>
    <n v="17"/>
    <n v="109"/>
    <x v="723"/>
    <n v="6.4117647058823533"/>
  </r>
  <r>
    <x v="23"/>
    <s v="79077"/>
    <s v="LLANDOVRY"/>
    <x v="0"/>
    <n v="128"/>
    <n v="30"/>
    <n v="99"/>
    <n v="0"/>
    <n v="0"/>
    <n v="158"/>
    <n v="99"/>
    <x v="723"/>
    <n v="0.62658227848101267"/>
  </r>
  <r>
    <x v="1"/>
    <s v="66324"/>
    <s v="BORDSLYJN"/>
    <x v="0"/>
    <n v="162"/>
    <n v="519"/>
    <n v="53"/>
    <n v="43"/>
    <n v="0"/>
    <n v="681"/>
    <n v="96"/>
    <x v="723"/>
    <n v="0.14096916299559473"/>
  </r>
  <r>
    <x v="23"/>
    <s v="01001"/>
    <s v="THURSO"/>
    <x v="0"/>
    <n v="81"/>
    <n v="57"/>
    <n v="91"/>
    <n v="0"/>
    <n v="0"/>
    <n v="138"/>
    <n v="91"/>
    <x v="723"/>
    <n v="0.65942028985507251"/>
  </r>
  <r>
    <x v="23"/>
    <s v="38181"/>
    <s v="MORFLDSWL"/>
    <x v="0"/>
    <n v="7"/>
    <n v="0"/>
    <n v="37"/>
    <n v="0"/>
    <n v="44"/>
    <n v="7"/>
    <n v="81"/>
    <x v="723"/>
    <n v="11.571428571428571"/>
  </r>
  <r>
    <x v="23"/>
    <s v="89554"/>
    <s v="CRISMILXO"/>
    <x v="0"/>
    <n v="29"/>
    <n v="6"/>
    <n v="60"/>
    <n v="10"/>
    <n v="0"/>
    <n v="35"/>
    <n v="70"/>
    <x v="723"/>
    <n v="2"/>
  </r>
  <r>
    <x v="23"/>
    <s v="51707"/>
    <s v="WARE"/>
    <x v="0"/>
    <n v="62"/>
    <n v="93"/>
    <n v="39"/>
    <n v="0"/>
    <n v="30"/>
    <n v="155"/>
    <n v="69"/>
    <x v="723"/>
    <n v="0.44516129032258067"/>
  </r>
  <r>
    <x v="23"/>
    <s v="15511"/>
    <s v="BATTERSBY"/>
    <x v="0"/>
    <n v="9"/>
    <n v="4"/>
    <n v="37"/>
    <n v="12"/>
    <n v="17"/>
    <n v="13"/>
    <n v="66"/>
    <x v="723"/>
    <n v="5.0769230769230766"/>
  </r>
  <r>
    <x v="23"/>
    <s v="52048"/>
    <s v="CANONBURY"/>
    <x v="0"/>
    <n v="0"/>
    <n v="3"/>
    <n v="23"/>
    <n v="0"/>
    <n v="42"/>
    <n v="3"/>
    <n v="65"/>
    <x v="723"/>
    <n v="21.666666666666668"/>
  </r>
  <r>
    <x v="23"/>
    <s v="72253"/>
    <s v="STH ACTON"/>
    <x v="0"/>
    <n v="7"/>
    <n v="0"/>
    <n v="30"/>
    <n v="0"/>
    <n v="34"/>
    <n v="7"/>
    <n v="64"/>
    <x v="723"/>
    <n v="9.1428571428571423"/>
  </r>
  <r>
    <x v="23"/>
    <s v="65343"/>
    <s v="BLAKE ST"/>
    <x v="0"/>
    <n v="0"/>
    <n v="2"/>
    <n v="0"/>
    <n v="0"/>
    <n v="57"/>
    <n v="2"/>
    <n v="57"/>
    <x v="723"/>
    <n v="28.5"/>
  </r>
  <r>
    <x v="23"/>
    <s v="53501"/>
    <s v="HATFIELD"/>
    <x v="0"/>
    <n v="0"/>
    <n v="46"/>
    <n v="44"/>
    <n v="0"/>
    <n v="10"/>
    <n v="46"/>
    <n v="54"/>
    <x v="723"/>
    <n v="1.173913043478261"/>
  </r>
  <r>
    <x v="23"/>
    <s v="50405"/>
    <s v="CHADWLHTH"/>
    <x v="0"/>
    <n v="2"/>
    <n v="10"/>
    <n v="3"/>
    <n v="20"/>
    <n v="29"/>
    <n v="12"/>
    <n v="52"/>
    <x v="723"/>
    <n v="4.333333333333333"/>
  </r>
  <r>
    <x v="23"/>
    <s v="87271"/>
    <s v="RAYNES PK"/>
    <x v="0"/>
    <n v="0"/>
    <n v="0"/>
    <n v="28"/>
    <n v="0"/>
    <n v="22"/>
    <n v="0"/>
    <n v="50"/>
    <x v="723"/>
    <e v="#DIV/0!"/>
  </r>
  <r>
    <x v="23"/>
    <s v="38185"/>
    <s v="HAMILTNSQ"/>
    <x v="0"/>
    <n v="3"/>
    <n v="0"/>
    <n v="48"/>
    <n v="0"/>
    <n v="0"/>
    <n v="3"/>
    <n v="48"/>
    <x v="723"/>
    <n v="16"/>
  </r>
  <r>
    <x v="23"/>
    <s v="79074"/>
    <s v="LLANDEILO"/>
    <x v="0"/>
    <n v="157"/>
    <n v="16"/>
    <n v="48"/>
    <n v="0"/>
    <n v="0"/>
    <n v="173"/>
    <n v="48"/>
    <x v="723"/>
    <n v="0.2774566473988439"/>
  </r>
  <r>
    <x v="23"/>
    <s v="76632"/>
    <s v="CROSSKEYS"/>
    <x v="0"/>
    <n v="40"/>
    <n v="0"/>
    <n v="43"/>
    <n v="0"/>
    <n v="0"/>
    <n v="40"/>
    <n v="43"/>
    <x v="723"/>
    <n v="1.075"/>
  </r>
  <r>
    <x v="23"/>
    <s v="89532"/>
    <s v="EBBSFLEET INTERNATIONAL EAST JN"/>
    <x v="0"/>
    <n v="8"/>
    <n v="6"/>
    <n v="22"/>
    <n v="15"/>
    <n v="6"/>
    <n v="14"/>
    <n v="43"/>
    <x v="723"/>
    <n v="3.0714285714285716"/>
  </r>
  <r>
    <x v="23"/>
    <s v="45611"/>
    <s v="BIGGLESWD"/>
    <x v="0"/>
    <n v="0"/>
    <n v="7"/>
    <n v="12"/>
    <n v="0"/>
    <n v="30"/>
    <n v="7"/>
    <n v="42"/>
    <x v="723"/>
    <n v="6"/>
  </r>
  <r>
    <x v="23"/>
    <s v="86495"/>
    <s v="SOTONPWAY"/>
    <x v="0"/>
    <n v="0"/>
    <n v="3"/>
    <n v="0"/>
    <n v="23"/>
    <n v="16"/>
    <n v="3"/>
    <n v="39"/>
    <x v="723"/>
    <n v="13"/>
  </r>
  <r>
    <x v="23"/>
    <s v="86812"/>
    <s v="FAWLEYCAD"/>
    <x v="0"/>
    <n v="38"/>
    <n v="0"/>
    <n v="38"/>
    <n v="0"/>
    <n v="0"/>
    <n v="38"/>
    <n v="38"/>
    <x v="723"/>
    <n v="1"/>
  </r>
  <r>
    <x v="23"/>
    <s v="18014"/>
    <s v="KNOTTYSJN"/>
    <x v="0"/>
    <n v="62"/>
    <n v="86"/>
    <n v="28"/>
    <n v="10"/>
    <n v="0"/>
    <n v="148"/>
    <n v="38"/>
    <x v="723"/>
    <n v="0.25675675675675674"/>
  </r>
  <r>
    <x v="23"/>
    <s v="71011"/>
    <s v="HEMELHEMP"/>
    <x v="0"/>
    <n v="0"/>
    <n v="147"/>
    <n v="15"/>
    <n v="3"/>
    <n v="17"/>
    <n v="147"/>
    <n v="35"/>
    <x v="723"/>
    <n v="0.23809523809523808"/>
  </r>
  <r>
    <x v="23"/>
    <s v="73777"/>
    <s v="LHR TML 4"/>
    <x v="0"/>
    <n v="33"/>
    <n v="52"/>
    <n v="3"/>
    <n v="13"/>
    <n v="19"/>
    <n v="85"/>
    <n v="35"/>
    <x v="723"/>
    <n v="0.41176470588235292"/>
  </r>
  <r>
    <x v="23"/>
    <s v="57013"/>
    <s v="AMBERGATE"/>
    <x v="0"/>
    <n v="0"/>
    <n v="79"/>
    <n v="0"/>
    <n v="6"/>
    <n v="24"/>
    <n v="79"/>
    <n v="30"/>
    <x v="723"/>
    <n v="0.379746835443038"/>
  </r>
  <r>
    <x v="23"/>
    <s v="06347"/>
    <s v="YOKER"/>
    <x v="0"/>
    <n v="0"/>
    <n v="10"/>
    <n v="23"/>
    <n v="3"/>
    <n v="3"/>
    <n v="10"/>
    <n v="29"/>
    <x v="723"/>
    <n v="2.9"/>
  </r>
  <r>
    <x v="23"/>
    <s v="51949"/>
    <s v="EDMONTONG"/>
    <x v="0"/>
    <n v="5"/>
    <n v="21"/>
    <n v="22"/>
    <n v="0"/>
    <n v="5"/>
    <n v="26"/>
    <n v="27"/>
    <x v="723"/>
    <n v="1.0384615384615385"/>
  </r>
  <r>
    <x v="23"/>
    <s v="07419"/>
    <s v="UDDINGSTN"/>
    <x v="0"/>
    <n v="0"/>
    <n v="0"/>
    <n v="27"/>
    <n v="0"/>
    <n v="0"/>
    <n v="0"/>
    <n v="27"/>
    <x v="723"/>
    <e v="#DIV/0!"/>
  </r>
  <r>
    <x v="23"/>
    <s v="50417"/>
    <s v="SEVENKNGS"/>
    <x v="0"/>
    <n v="0"/>
    <n v="100"/>
    <n v="11"/>
    <n v="0"/>
    <n v="15"/>
    <n v="100"/>
    <n v="26"/>
    <x v="723"/>
    <n v="0.26"/>
  </r>
  <r>
    <x v="23"/>
    <s v="52737"/>
    <s v="LONDNFLDS"/>
    <x v="0"/>
    <n v="5"/>
    <n v="3"/>
    <n v="4"/>
    <n v="0"/>
    <n v="20"/>
    <n v="8"/>
    <n v="24"/>
    <x v="723"/>
    <n v="3"/>
  </r>
  <r>
    <x v="23"/>
    <s v="87568"/>
    <s v="CANADA WATER (ELL)"/>
    <x v="0"/>
    <n v="111"/>
    <n v="952"/>
    <n v="11"/>
    <n v="11"/>
    <n v="0"/>
    <n v="1063"/>
    <n v="22"/>
    <x v="723"/>
    <n v="2.0696142991533398E-2"/>
  </r>
  <r>
    <x v="23"/>
    <s v="69505"/>
    <s v="HADDENMTP"/>
    <x v="0"/>
    <n v="0"/>
    <n v="20"/>
    <n v="22"/>
    <n v="0"/>
    <n v="0"/>
    <n v="20"/>
    <n v="22"/>
    <x v="723"/>
    <n v="1.1000000000000001"/>
  </r>
  <r>
    <x v="23"/>
    <s v="07124"/>
    <s v="CORKERHIL"/>
    <x v="0"/>
    <n v="15"/>
    <n v="0"/>
    <n v="7"/>
    <n v="0"/>
    <n v="13"/>
    <n v="15"/>
    <n v="20"/>
    <x v="723"/>
    <n v="1.3333333333333333"/>
  </r>
  <r>
    <x v="23"/>
    <s v="07432"/>
    <s v="CARFIN"/>
    <x v="0"/>
    <n v="3"/>
    <n v="0"/>
    <n v="3"/>
    <n v="0"/>
    <n v="16"/>
    <n v="3"/>
    <n v="19"/>
    <x v="723"/>
    <n v="6.333333333333333"/>
  </r>
  <r>
    <x v="23"/>
    <s v="35141"/>
    <s v="DAISYHILL"/>
    <x v="0"/>
    <n v="0"/>
    <n v="0"/>
    <n v="17"/>
    <n v="0"/>
    <n v="0"/>
    <n v="0"/>
    <n v="17"/>
    <x v="723"/>
    <e v="#DIV/0!"/>
  </r>
  <r>
    <x v="23"/>
    <s v="87246"/>
    <s v="ELEPHANTC"/>
    <x v="0"/>
    <n v="8"/>
    <n v="320"/>
    <n v="0"/>
    <n v="0"/>
    <n v="16"/>
    <n v="328"/>
    <n v="16"/>
    <x v="723"/>
    <n v="4.878048780487805E-2"/>
  </r>
  <r>
    <x v="23"/>
    <s v="87572"/>
    <s v="SURREY QUAYS"/>
    <x v="0"/>
    <n v="0"/>
    <n v="0"/>
    <n v="14"/>
    <n v="0"/>
    <n v="0"/>
    <n v="0"/>
    <n v="14"/>
    <x v="723"/>
    <e v="#DIV/0!"/>
  </r>
  <r>
    <x v="10"/>
    <s v="78514"/>
    <s v="CANTONSDG"/>
    <x v="0"/>
    <n v="926"/>
    <n v="6392"/>
    <n v="12"/>
    <n v="0"/>
    <n v="0"/>
    <n v="7318"/>
    <n v="12"/>
    <x v="1055"/>
    <n v="1.6397922929762231E-3"/>
  </r>
  <r>
    <x v="23"/>
    <s v="11522"/>
    <s v="CARNFORTH"/>
    <x v="0"/>
    <n v="45"/>
    <n v="52"/>
    <n v="9"/>
    <n v="0"/>
    <n v="0"/>
    <n v="97"/>
    <n v="9"/>
    <x v="723"/>
    <n v="9.2783505154639179E-2"/>
  </r>
  <r>
    <x v="20"/>
    <s v="04689"/>
    <s v="CRAIGLORT"/>
    <x v="0"/>
    <n v="23"/>
    <n v="370"/>
    <n v="9"/>
    <n v="0"/>
    <n v="0"/>
    <n v="393"/>
    <n v="9"/>
    <x v="723"/>
    <n v="2.2900763358778626E-2"/>
  </r>
  <r>
    <x v="23"/>
    <s v="04811"/>
    <s v="PRESTNPNS"/>
    <x v="0"/>
    <n v="0"/>
    <n v="4"/>
    <n v="3"/>
    <n v="2"/>
    <n v="4"/>
    <n v="4"/>
    <n v="9"/>
    <x v="723"/>
    <n v="2.25"/>
  </r>
  <r>
    <x v="23"/>
    <s v="47621"/>
    <s v="ROYDON"/>
    <x v="0"/>
    <n v="0"/>
    <n v="0"/>
    <n v="0"/>
    <n v="7"/>
    <n v="0"/>
    <n v="0"/>
    <n v="7"/>
    <x v="723"/>
    <e v="#DIV/0!"/>
  </r>
  <r>
    <x v="23"/>
    <s v="50304"/>
    <s v="BURNMONCR"/>
    <x v="0"/>
    <n v="0"/>
    <n v="18"/>
    <n v="0"/>
    <n v="0"/>
    <n v="6"/>
    <n v="18"/>
    <n v="6"/>
    <x v="723"/>
    <n v="0.33333333333333331"/>
  </r>
  <r>
    <x v="23"/>
    <s v="52044"/>
    <s v="HACKNEYCT"/>
    <x v="0"/>
    <n v="40"/>
    <n v="148"/>
    <n v="6"/>
    <n v="0"/>
    <n v="0"/>
    <n v="188"/>
    <n v="6"/>
    <x v="723"/>
    <n v="3.1914893617021274E-2"/>
  </r>
  <r>
    <x v="23"/>
    <s v="57712"/>
    <s v="BURTON"/>
    <x v="0"/>
    <n v="48"/>
    <n v="10"/>
    <n v="0"/>
    <n v="0"/>
    <n v="5"/>
    <n v="58"/>
    <n v="5"/>
    <x v="723"/>
    <n v="8.6206896551724144E-2"/>
  </r>
  <r>
    <x v="23"/>
    <s v="52053"/>
    <s v="HIGH&amp;ISNL"/>
    <x v="0"/>
    <n v="62"/>
    <n v="145"/>
    <n v="0"/>
    <n v="0"/>
    <n v="5"/>
    <n v="207"/>
    <n v="5"/>
    <x v="723"/>
    <n v="2.4154589371980676E-2"/>
  </r>
  <r>
    <x v="23"/>
    <s v="07945"/>
    <s v="WISHAW"/>
    <x v="0"/>
    <n v="0"/>
    <n v="9"/>
    <n v="0"/>
    <n v="0"/>
    <n v="5"/>
    <n v="9"/>
    <n v="5"/>
    <x v="723"/>
    <n v="0.55555555555555558"/>
  </r>
  <r>
    <x v="23"/>
    <s v="52729"/>
    <s v="WOOD ST"/>
    <x v="0"/>
    <n v="0"/>
    <n v="20"/>
    <n v="5"/>
    <n v="0"/>
    <n v="0"/>
    <n v="20"/>
    <n v="5"/>
    <x v="723"/>
    <n v="0.25"/>
  </r>
  <r>
    <x v="23"/>
    <s v="51555"/>
    <s v="BLKHORSRD"/>
    <x v="0"/>
    <n v="0"/>
    <n v="140"/>
    <n v="4"/>
    <n v="0"/>
    <n v="0"/>
    <n v="140"/>
    <n v="4"/>
    <x v="723"/>
    <n v="2.8571428571428571E-2"/>
  </r>
  <r>
    <x v="23"/>
    <s v="54008"/>
    <s v="HADLEYWOD"/>
    <x v="0"/>
    <n v="6"/>
    <n v="0"/>
    <n v="4"/>
    <n v="0"/>
    <n v="0"/>
    <n v="6"/>
    <n v="4"/>
    <x v="723"/>
    <n v="0.66666666666666663"/>
  </r>
  <r>
    <x v="23"/>
    <s v="72420"/>
    <s v="KENTISHTW"/>
    <x v="0"/>
    <n v="0"/>
    <n v="0"/>
    <n v="0"/>
    <n v="0"/>
    <n v="4"/>
    <n v="0"/>
    <n v="4"/>
    <x v="723"/>
    <e v="#DIV/0!"/>
  </r>
  <r>
    <x v="23"/>
    <s v="51947"/>
    <s v="BUSH HLPK"/>
    <x v="0"/>
    <n v="8"/>
    <n v="0"/>
    <n v="3"/>
    <n v="0"/>
    <n v="0"/>
    <n v="8"/>
    <n v="3"/>
    <x v="723"/>
    <n v="0.375"/>
  </r>
  <r>
    <x v="23"/>
    <s v="07238"/>
    <s v="CATHCART"/>
    <x v="0"/>
    <n v="3"/>
    <n v="0"/>
    <n v="3"/>
    <n v="0"/>
    <n v="0"/>
    <n v="3"/>
    <n v="3"/>
    <x v="723"/>
    <n v="1"/>
  </r>
  <r>
    <x v="23"/>
    <s v="52084"/>
    <s v="WHITECHAPEL (ELL)"/>
    <x v="0"/>
    <n v="37"/>
    <n v="516"/>
    <n v="1"/>
    <n v="0"/>
    <n v="0"/>
    <n v="553"/>
    <n v="1"/>
    <x v="723"/>
    <n v="1.8083182640144665E-3"/>
  </r>
  <r>
    <x v="23"/>
    <m/>
    <s v="other"/>
    <x v="1"/>
    <n v="19490"/>
    <n v="141496"/>
    <m/>
    <m/>
    <m/>
    <m/>
    <m/>
    <x v="1056"/>
    <m/>
  </r>
  <r>
    <x v="23"/>
    <s v="02075"/>
    <s v="ABDN CLAY"/>
    <x v="2"/>
    <n v="3"/>
    <n v="10"/>
    <n v="0"/>
    <n v="0"/>
    <n v="0"/>
    <n v="13"/>
    <n v="0"/>
    <x v="723"/>
    <s v=""/>
  </r>
  <r>
    <x v="23"/>
    <s v="02102"/>
    <s v="ABERDEEN CRAIGINCHES"/>
    <x v="2"/>
    <n v="0"/>
    <n v="6"/>
    <n v="0"/>
    <n v="0"/>
    <n v="0"/>
    <n v="6"/>
    <n v="0"/>
    <x v="723"/>
    <s v=""/>
  </r>
  <r>
    <x v="23"/>
    <s v="78908"/>
    <s v="ABERTHAWP"/>
    <x v="2"/>
    <n v="0"/>
    <n v="3"/>
    <n v="0"/>
    <n v="0"/>
    <n v="0"/>
    <n v="3"/>
    <n v="0"/>
    <x v="723"/>
    <s v=""/>
  </r>
  <r>
    <x v="23"/>
    <s v="78906"/>
    <s v="ABERTHDRS"/>
    <x v="2"/>
    <n v="0"/>
    <n v="17"/>
    <n v="0"/>
    <n v="0"/>
    <n v="0"/>
    <n v="17"/>
    <n v="0"/>
    <x v="723"/>
    <s v=""/>
  </r>
  <r>
    <x v="23"/>
    <s v="78920"/>
    <s v="ABERTHWCR"/>
    <x v="2"/>
    <n v="0"/>
    <n v="26"/>
    <n v="0"/>
    <n v="0"/>
    <n v="0"/>
    <n v="26"/>
    <n v="0"/>
    <x v="723"/>
    <s v=""/>
  </r>
  <r>
    <x v="23"/>
    <s v="73240"/>
    <s v="ACTON ML"/>
    <x v="2"/>
    <n v="0"/>
    <n v="4"/>
    <n v="0"/>
    <n v="0"/>
    <n v="0"/>
    <n v="4"/>
    <n v="0"/>
    <x v="723"/>
    <s v=""/>
  </r>
  <r>
    <x v="23"/>
    <s v="72211"/>
    <s v="ACTONLANE"/>
    <x v="2"/>
    <n v="0"/>
    <n v="4"/>
    <n v="0"/>
    <n v="0"/>
    <n v="0"/>
    <n v="4"/>
    <n v="0"/>
    <x v="723"/>
    <s v=""/>
  </r>
  <r>
    <x v="23"/>
    <s v="73250"/>
    <s v="ACTONYARD"/>
    <x v="2"/>
    <n v="52"/>
    <n v="2394"/>
    <n v="0"/>
    <n v="0"/>
    <n v="0"/>
    <n v="2446"/>
    <n v="0"/>
    <x v="723"/>
    <s v=""/>
  </r>
  <r>
    <x v="23"/>
    <s v="73248"/>
    <s v="ACTONYDGB"/>
    <x v="2"/>
    <n v="0"/>
    <n v="66"/>
    <n v="0"/>
    <n v="0"/>
    <n v="0"/>
    <n v="66"/>
    <n v="0"/>
    <x v="723"/>
    <s v=""/>
  </r>
  <r>
    <x v="23"/>
    <s v="32575"/>
    <s v="ADLGTON C"/>
    <x v="2"/>
    <n v="0"/>
    <n v="0"/>
    <n v="0"/>
    <n v="0"/>
    <n v="0"/>
    <n v="0"/>
    <n v="0"/>
    <x v="723"/>
    <s v=""/>
  </r>
  <r>
    <x v="23"/>
    <s v="24501"/>
    <s v="ALDWKE NS"/>
    <x v="2"/>
    <n v="0"/>
    <n v="5"/>
    <n v="0"/>
    <n v="0"/>
    <n v="0"/>
    <n v="5"/>
    <n v="0"/>
    <x v="723"/>
    <s v=""/>
  </r>
  <r>
    <x v="23"/>
    <s v="36104"/>
    <s v="ALEXANDDK"/>
    <x v="2"/>
    <n v="0"/>
    <n v="3"/>
    <n v="0"/>
    <n v="0"/>
    <n v="0"/>
    <n v="3"/>
    <n v="0"/>
    <x v="723"/>
    <s v=""/>
  </r>
  <r>
    <x v="23"/>
    <s v="76470"/>
    <s v="ALEXDK JN"/>
    <x v="2"/>
    <n v="3"/>
    <n v="176"/>
    <n v="0"/>
    <n v="0"/>
    <n v="0"/>
    <n v="179"/>
    <n v="0"/>
    <x v="723"/>
    <s v=""/>
  </r>
  <r>
    <x v="23"/>
    <s v="36191"/>
    <s v="ALLERTON DEPOT"/>
    <x v="2"/>
    <n v="24"/>
    <n v="739"/>
    <n v="0"/>
    <n v="0"/>
    <n v="0"/>
    <n v="763"/>
    <n v="0"/>
    <x v="723"/>
    <s v=""/>
  </r>
  <r>
    <x v="23"/>
    <s v="89312"/>
    <s v="ALLINGTON"/>
    <x v="2"/>
    <n v="0"/>
    <n v="72"/>
    <n v="0"/>
    <n v="0"/>
    <n v="0"/>
    <n v="72"/>
    <n v="0"/>
    <x v="723"/>
    <s v=""/>
  </r>
  <r>
    <x v="23"/>
    <s v="88502"/>
    <s v="ANGSTNWF"/>
    <x v="2"/>
    <n v="21"/>
    <n v="624"/>
    <n v="0"/>
    <n v="0"/>
    <n v="0"/>
    <n v="645"/>
    <n v="0"/>
    <x v="723"/>
    <s v=""/>
  </r>
  <r>
    <x v="23"/>
    <s v="88507"/>
    <s v="ANGSTNWFL"/>
    <x v="2"/>
    <n v="0"/>
    <n v="112"/>
    <n v="0"/>
    <n v="0"/>
    <n v="0"/>
    <n v="112"/>
    <n v="0"/>
    <x v="723"/>
    <s v=""/>
  </r>
  <r>
    <x v="23"/>
    <s v="88521"/>
    <s v="ANGSTNWGB"/>
    <x v="2"/>
    <n v="0"/>
    <n v="279"/>
    <n v="0"/>
    <n v="0"/>
    <n v="0"/>
    <n v="279"/>
    <n v="0"/>
    <x v="723"/>
    <s v=""/>
  </r>
  <r>
    <x v="23"/>
    <s v="74341"/>
    <s v="APPLEFRD"/>
    <x v="2"/>
    <n v="7"/>
    <n v="148"/>
    <n v="0"/>
    <n v="0"/>
    <n v="0"/>
    <n v="155"/>
    <n v="0"/>
    <x v="723"/>
    <s v=""/>
  </r>
  <r>
    <x v="23"/>
    <s v="09511"/>
    <s v="ARCOWQYGB"/>
    <x v="2"/>
    <n v="0"/>
    <n v="27"/>
    <n v="0"/>
    <n v="0"/>
    <n v="0"/>
    <n v="27"/>
    <n v="0"/>
    <x v="723"/>
    <s v=""/>
  </r>
  <r>
    <x v="23"/>
    <s v="87965"/>
    <s v="ARDINGLY"/>
    <x v="2"/>
    <n v="6"/>
    <n v="36"/>
    <n v="0"/>
    <n v="0"/>
    <n v="0"/>
    <n v="42"/>
    <n v="0"/>
    <x v="723"/>
    <s v=""/>
  </r>
  <r>
    <x v="12"/>
    <s v="32043"/>
    <s v="ARDWKT&amp;RS"/>
    <x v="2"/>
    <n v="11"/>
    <n v="763"/>
    <n v="0"/>
    <n v="0"/>
    <n v="0"/>
    <n v="774"/>
    <n v="0"/>
    <x v="723"/>
    <s v=""/>
  </r>
  <r>
    <x v="23"/>
    <s v="32051"/>
    <s v="ASHBURYSS"/>
    <x v="2"/>
    <n v="3"/>
    <n v="11"/>
    <n v="0"/>
    <n v="0"/>
    <n v="0"/>
    <n v="14"/>
    <n v="0"/>
    <x v="723"/>
    <s v=""/>
  </r>
  <r>
    <x v="23"/>
    <e v="#N/A"/>
    <s v="ASHCHRCH"/>
    <x v="2"/>
    <n v="23"/>
    <n v="13"/>
    <n v="0"/>
    <n v="0"/>
    <n v="0"/>
    <n v="36"/>
    <n v="0"/>
    <x v="723"/>
    <s v=""/>
  </r>
  <r>
    <x v="23"/>
    <s v="89422"/>
    <s v="ASHFORDCR"/>
    <x v="2"/>
    <n v="13"/>
    <n v="32"/>
    <n v="0"/>
    <n v="0"/>
    <n v="0"/>
    <n v="45"/>
    <n v="0"/>
    <x v="723"/>
    <s v=""/>
  </r>
  <r>
    <x v="23"/>
    <s v="89420"/>
    <s v="ASHFORDCS"/>
    <x v="2"/>
    <n v="11"/>
    <n v="122"/>
    <n v="0"/>
    <n v="0"/>
    <n v="0"/>
    <n v="133"/>
    <n v="0"/>
    <x v="723"/>
    <s v=""/>
  </r>
  <r>
    <x v="23"/>
    <s v="35203"/>
    <s v="ASHTONMGB"/>
    <x v="2"/>
    <n v="0"/>
    <n v="13"/>
    <n v="0"/>
    <n v="0"/>
    <n v="0"/>
    <n v="13"/>
    <n v="0"/>
    <x v="723"/>
    <s v=""/>
  </r>
  <r>
    <x v="23"/>
    <s v="86893"/>
    <s v="ASHURSTNF"/>
    <x v="2"/>
    <n v="0"/>
    <n v="0"/>
    <n v="0"/>
    <n v="0"/>
    <n v="0"/>
    <n v="0"/>
    <n v="0"/>
    <x v="723"/>
    <s v=""/>
  </r>
  <r>
    <x v="3"/>
    <s v="25623"/>
    <s v="ATTRCFEWS"/>
    <x v="2"/>
    <n v="0"/>
    <n v="34"/>
    <n v="0"/>
    <n v="0"/>
    <n v="0"/>
    <n v="34"/>
    <n v="0"/>
    <x v="723"/>
    <s v=""/>
  </r>
  <r>
    <x v="23"/>
    <s v="82073"/>
    <s v="AVONCLIFF"/>
    <x v="2"/>
    <n v="0"/>
    <n v="0"/>
    <n v="0"/>
    <n v="0"/>
    <n v="0"/>
    <n v="0"/>
    <n v="0"/>
    <x v="723"/>
    <s v=""/>
  </r>
  <r>
    <x v="23"/>
    <s v="81233"/>
    <s v="AVONM HAN"/>
    <x v="2"/>
    <n v="0"/>
    <n v="13"/>
    <n v="0"/>
    <n v="0"/>
    <n v="0"/>
    <n v="13"/>
    <n v="0"/>
    <x v="723"/>
    <s v=""/>
  </r>
  <r>
    <x v="23"/>
    <s v="81227"/>
    <s v="AVONMOUTH WEST WHARF (FLHH)"/>
    <x v="2"/>
    <n v="4"/>
    <n v="49"/>
    <n v="0"/>
    <n v="0"/>
    <n v="0"/>
    <n v="53"/>
    <n v="0"/>
    <x v="723"/>
    <s v=""/>
  </r>
  <r>
    <x v="23"/>
    <s v="81228"/>
    <s v="AVONMTH"/>
    <x v="2"/>
    <n v="0"/>
    <n v="4"/>
    <n v="0"/>
    <n v="0"/>
    <n v="0"/>
    <n v="4"/>
    <n v="0"/>
    <x v="723"/>
    <s v=""/>
  </r>
  <r>
    <x v="23"/>
    <s v="08621"/>
    <s v="AYRTOWNHD"/>
    <x v="2"/>
    <n v="9"/>
    <n v="83"/>
    <n v="0"/>
    <n v="0"/>
    <n v="0"/>
    <n v="92"/>
    <n v="0"/>
    <x v="723"/>
    <s v=""/>
  </r>
  <r>
    <x v="23"/>
    <s v="79613"/>
    <s v="BAGLNBYCR"/>
    <x v="2"/>
    <n v="16"/>
    <n v="3"/>
    <n v="0"/>
    <n v="0"/>
    <n v="0"/>
    <n v="19"/>
    <n v="0"/>
    <x v="723"/>
    <s v=""/>
  </r>
  <r>
    <x v="23"/>
    <s v="58135"/>
    <s v="BAGWRTHJN"/>
    <x v="2"/>
    <n v="3"/>
    <n v="304"/>
    <n v="0"/>
    <n v="0"/>
    <n v="0"/>
    <n v="307"/>
    <n v="0"/>
    <x v="723"/>
    <s v=""/>
  </r>
  <r>
    <x v="23"/>
    <s v="74552"/>
    <s v="BANBRY RD"/>
    <x v="2"/>
    <n v="5"/>
    <n v="46"/>
    <n v="0"/>
    <n v="0"/>
    <n v="0"/>
    <n v="51"/>
    <n v="0"/>
    <x v="723"/>
    <s v=""/>
  </r>
  <r>
    <x v="23"/>
    <s v="69428"/>
    <s v="BANBURYRS"/>
    <x v="2"/>
    <n v="10"/>
    <n v="104"/>
    <n v="0"/>
    <n v="0"/>
    <n v="0"/>
    <n v="114"/>
    <n v="0"/>
    <x v="723"/>
    <s v=""/>
  </r>
  <r>
    <x v="23"/>
    <s v="36075"/>
    <s v="BANK HALL"/>
    <x v="2"/>
    <n v="0"/>
    <n v="8"/>
    <n v="0"/>
    <n v="0"/>
    <n v="0"/>
    <n v="8"/>
    <n v="0"/>
    <x v="723"/>
    <s v=""/>
  </r>
  <r>
    <x v="23"/>
    <s v="58112"/>
    <s v="BARDONHLQ"/>
    <x v="2"/>
    <n v="0"/>
    <n v="76"/>
    <n v="0"/>
    <n v="0"/>
    <n v="0"/>
    <n v="76"/>
    <n v="0"/>
    <x v="723"/>
    <s v=""/>
  </r>
  <r>
    <x v="23"/>
    <s v="49018"/>
    <s v="BARHAM"/>
    <x v="2"/>
    <n v="0"/>
    <n v="9"/>
    <n v="0"/>
    <n v="0"/>
    <n v="0"/>
    <n v="9"/>
    <n v="0"/>
    <x v="723"/>
    <s v=""/>
  </r>
  <r>
    <x v="23"/>
    <s v="27223"/>
    <s v="BARROW HILL UP SDG NO 1"/>
    <x v="2"/>
    <n v="0"/>
    <n v="9"/>
    <n v="0"/>
    <n v="0"/>
    <n v="0"/>
    <n v="9"/>
    <n v="0"/>
    <x v="723"/>
    <s v=""/>
  </r>
  <r>
    <x v="23"/>
    <s v="27221"/>
    <s v="BARROW HILL UP SDGS NO 2 AND 3"/>
    <x v="2"/>
    <n v="0"/>
    <n v="31"/>
    <n v="0"/>
    <n v="0"/>
    <n v="0"/>
    <n v="31"/>
    <n v="0"/>
    <x v="723"/>
    <s v=""/>
  </r>
  <r>
    <x v="23"/>
    <s v="27212"/>
    <s v="BARRWHSD"/>
    <x v="2"/>
    <n v="0"/>
    <n v="31"/>
    <n v="0"/>
    <n v="0"/>
    <n v="0"/>
    <n v="31"/>
    <n v="0"/>
    <x v="723"/>
    <s v=""/>
  </r>
  <r>
    <x v="23"/>
    <s v="81433"/>
    <s v="BARTNHILL"/>
    <x v="2"/>
    <n v="5"/>
    <n v="101"/>
    <n v="0"/>
    <n v="0"/>
    <n v="0"/>
    <n v="106"/>
    <n v="0"/>
    <x v="723"/>
    <s v=""/>
  </r>
  <r>
    <x v="23"/>
    <s v="16234"/>
    <s v="BARTONHIL"/>
    <x v="2"/>
    <n v="7"/>
    <n v="133"/>
    <n v="0"/>
    <n v="0"/>
    <n v="0"/>
    <n v="140"/>
    <n v="0"/>
    <x v="723"/>
    <s v=""/>
  </r>
  <r>
    <x v="23"/>
    <s v="57725"/>
    <s v="BARTONUNW"/>
    <x v="2"/>
    <n v="10"/>
    <n v="205"/>
    <n v="0"/>
    <n v="0"/>
    <n v="0"/>
    <n v="215"/>
    <n v="0"/>
    <x v="723"/>
    <s v=""/>
  </r>
  <r>
    <x v="23"/>
    <s v="78809"/>
    <s v="BARYDKFLT"/>
    <x v="2"/>
    <n v="0"/>
    <n v="20"/>
    <n v="0"/>
    <n v="0"/>
    <n v="0"/>
    <n v="20"/>
    <n v="0"/>
    <x v="723"/>
    <s v=""/>
  </r>
  <r>
    <x v="7"/>
    <s v="42159"/>
    <s v="BASFDHALL"/>
    <x v="2"/>
    <n v="32"/>
    <n v="2580"/>
    <n v="0"/>
    <n v="0"/>
    <n v="0"/>
    <n v="2612"/>
    <n v="0"/>
    <x v="723"/>
    <s v=""/>
  </r>
  <r>
    <x v="23"/>
    <s v="86065"/>
    <s v="BASING BM"/>
    <x v="2"/>
    <n v="10"/>
    <n v="94"/>
    <n v="0"/>
    <n v="0"/>
    <n v="0"/>
    <n v="104"/>
    <n v="0"/>
    <x v="723"/>
    <s v=""/>
  </r>
  <r>
    <x v="23"/>
    <s v="86063"/>
    <s v="BASINGDNY"/>
    <x v="2"/>
    <n v="0"/>
    <n v="233"/>
    <n v="0"/>
    <n v="0"/>
    <n v="0"/>
    <n v="233"/>
    <n v="0"/>
    <x v="723"/>
    <s v=""/>
  </r>
  <r>
    <x v="23"/>
    <s v="07332"/>
    <s v="BATHGATE LMD"/>
    <x v="2"/>
    <n v="14"/>
    <n v="330"/>
    <n v="0"/>
    <n v="0"/>
    <n v="0"/>
    <n v="344"/>
    <n v="0"/>
    <x v="723"/>
    <s v=""/>
  </r>
  <r>
    <x v="23"/>
    <s v="73502"/>
    <s v="BECONSFLD"/>
    <x v="2"/>
    <n v="0"/>
    <n v="0"/>
    <n v="0"/>
    <n v="0"/>
    <n v="0"/>
    <n v="0"/>
    <n v="0"/>
    <x v="723"/>
    <s v=""/>
  </r>
  <r>
    <x v="23"/>
    <s v="62015"/>
    <s v="BEDFDCDWL"/>
    <x v="2"/>
    <n v="73"/>
    <n v="386"/>
    <n v="0"/>
    <n v="0"/>
    <n v="0"/>
    <n v="459"/>
    <n v="0"/>
    <x v="723"/>
    <s v=""/>
  </r>
  <r>
    <x v="23"/>
    <s v="62022"/>
    <s v="BEDFORD JOWETT SDGS"/>
    <x v="2"/>
    <n v="29"/>
    <n v="368"/>
    <n v="0"/>
    <n v="0"/>
    <n v="0"/>
    <n v="397"/>
    <n v="0"/>
    <x v="723"/>
    <s v=""/>
  </r>
  <r>
    <x v="23"/>
    <s v="62014"/>
    <s v="BEDFORDCS"/>
    <x v="2"/>
    <n v="14"/>
    <n v="279"/>
    <n v="0"/>
    <n v="0"/>
    <n v="0"/>
    <n v="293"/>
    <n v="0"/>
    <x v="723"/>
    <s v=""/>
  </r>
  <r>
    <x v="23"/>
    <s v="62017"/>
    <s v="BEDFORDES"/>
    <x v="2"/>
    <n v="0"/>
    <n v="8"/>
    <n v="0"/>
    <n v="0"/>
    <n v="0"/>
    <n v="8"/>
    <n v="0"/>
    <x v="723"/>
    <s v=""/>
  </r>
  <r>
    <x v="23"/>
    <s v="55215"/>
    <s v="BEESTON S"/>
    <x v="2"/>
    <n v="3"/>
    <n v="35"/>
    <n v="0"/>
    <n v="0"/>
    <n v="0"/>
    <n v="38"/>
    <n v="0"/>
    <x v="723"/>
    <s v=""/>
  </r>
  <r>
    <x v="23"/>
    <e v="#N/A"/>
    <s v="BEESTON SIMS METALS GBRF"/>
    <x v="2"/>
    <n v="0"/>
    <n v="13"/>
    <n v="0"/>
    <n v="0"/>
    <n v="0"/>
    <n v="13"/>
    <n v="0"/>
    <x v="723"/>
    <s v=""/>
  </r>
  <r>
    <x v="23"/>
    <s v="88484"/>
    <s v="BELLINGHAM SDG"/>
    <x v="2"/>
    <n v="0"/>
    <n v="0"/>
    <n v="0"/>
    <n v="0"/>
    <n v="0"/>
    <n v="0"/>
    <n v="0"/>
    <x v="723"/>
    <s v=""/>
  </r>
  <r>
    <x v="23"/>
    <s v="68144"/>
    <s v="BERKELEY"/>
    <x v="2"/>
    <n v="0"/>
    <n v="5"/>
    <n v="0"/>
    <n v="0"/>
    <n v="0"/>
    <n v="5"/>
    <n v="0"/>
    <x v="723"/>
    <s v=""/>
  </r>
  <r>
    <x v="23"/>
    <s v="87170"/>
    <s v="BERRYLNDS"/>
    <x v="2"/>
    <n v="0"/>
    <n v="0"/>
    <n v="0"/>
    <n v="0"/>
    <n v="0"/>
    <n v="0"/>
    <n v="0"/>
    <x v="723"/>
    <s v=""/>
  </r>
  <r>
    <x v="23"/>
    <s v="65700"/>
    <s v="BESCOT DS"/>
    <x v="2"/>
    <n v="6"/>
    <n v="408"/>
    <n v="0"/>
    <n v="0"/>
    <n v="0"/>
    <n v="414"/>
    <n v="0"/>
    <x v="723"/>
    <s v=""/>
  </r>
  <r>
    <x v="23"/>
    <s v="65705"/>
    <s v="BESCOT ES"/>
    <x v="2"/>
    <n v="0"/>
    <n v="104"/>
    <n v="0"/>
    <n v="0"/>
    <n v="0"/>
    <n v="104"/>
    <n v="0"/>
    <x v="723"/>
    <s v=""/>
  </r>
  <r>
    <x v="23"/>
    <s v="65712"/>
    <s v="BESCOTLHS"/>
    <x v="2"/>
    <n v="0"/>
    <n v="4"/>
    <n v="0"/>
    <n v="0"/>
    <n v="0"/>
    <n v="4"/>
    <n v="0"/>
    <x v="723"/>
    <s v=""/>
  </r>
  <r>
    <x v="23"/>
    <s v="65702"/>
    <s v="BESCOTTMD"/>
    <x v="2"/>
    <n v="0"/>
    <n v="3"/>
    <n v="0"/>
    <n v="0"/>
    <n v="0"/>
    <n v="3"/>
    <n v="0"/>
    <x v="723"/>
    <s v=""/>
  </r>
  <r>
    <x v="23"/>
    <s v="55216"/>
    <s v="BESTNSML"/>
    <x v="2"/>
    <n v="0"/>
    <n v="41"/>
    <n v="0"/>
    <n v="0"/>
    <n v="0"/>
    <n v="41"/>
    <n v="0"/>
    <x v="723"/>
    <s v=""/>
  </r>
  <r>
    <x v="23"/>
    <s v="66410"/>
    <s v="BHAMOORS2"/>
    <x v="2"/>
    <n v="0"/>
    <n v="0"/>
    <n v="0"/>
    <n v="0"/>
    <n v="0"/>
    <n v="0"/>
    <n v="0"/>
    <x v="723"/>
    <s v=""/>
  </r>
  <r>
    <x v="23"/>
    <s v="66418"/>
    <s v="BHAMOORSS"/>
    <x v="2"/>
    <n v="0"/>
    <n v="0"/>
    <n v="0"/>
    <n v="0"/>
    <n v="0"/>
    <n v="0"/>
    <n v="0"/>
    <x v="723"/>
    <s v=""/>
  </r>
  <r>
    <x v="23"/>
    <s v="66408"/>
    <s v="BHAMSNWSD"/>
    <x v="2"/>
    <n v="0"/>
    <n v="0"/>
    <n v="0"/>
    <n v="0"/>
    <n v="0"/>
    <n v="0"/>
    <n v="0"/>
    <x v="723"/>
    <s v=""/>
  </r>
  <r>
    <x v="23"/>
    <s v="38155"/>
    <s v="BHEADNTMD"/>
    <x v="2"/>
    <n v="0"/>
    <n v="55"/>
    <n v="0"/>
    <n v="0"/>
    <n v="0"/>
    <n v="55"/>
    <n v="0"/>
    <x v="723"/>
    <s v=""/>
  </r>
  <r>
    <x v="23"/>
    <s v="69499"/>
    <s v="BICESTNTB"/>
    <x v="2"/>
    <n v="0"/>
    <n v="8"/>
    <n v="0"/>
    <n v="0"/>
    <n v="0"/>
    <n v="8"/>
    <n v="0"/>
    <x v="723"/>
    <s v=""/>
  </r>
  <r>
    <x v="23"/>
    <s v="45612"/>
    <s v="BIGWDPLSM"/>
    <x v="2"/>
    <n v="3"/>
    <n v="51"/>
    <n v="0"/>
    <n v="0"/>
    <n v="0"/>
    <n v="54"/>
    <n v="0"/>
    <x v="723"/>
    <s v=""/>
  </r>
  <r>
    <x v="23"/>
    <s v="11233"/>
    <s v="BINFCARSD"/>
    <x v="2"/>
    <n v="19"/>
    <n v="396"/>
    <n v="0"/>
    <n v="0"/>
    <n v="0"/>
    <n v="415"/>
    <n v="0"/>
    <x v="723"/>
    <s v=""/>
  </r>
  <r>
    <x v="23"/>
    <s v="66036"/>
    <s v="BIRCH COPPICE GBRF"/>
    <x v="2"/>
    <n v="0"/>
    <n v="120"/>
    <n v="0"/>
    <n v="0"/>
    <n v="0"/>
    <n v="120"/>
    <n v="0"/>
    <x v="723"/>
    <s v=""/>
  </r>
  <r>
    <x v="23"/>
    <s v="66033"/>
    <s v="BIRCHCEXS"/>
    <x v="2"/>
    <n v="6"/>
    <n v="621"/>
    <n v="0"/>
    <n v="0"/>
    <n v="0"/>
    <n v="627"/>
    <n v="0"/>
    <x v="723"/>
    <s v=""/>
  </r>
  <r>
    <x v="23"/>
    <s v="47413"/>
    <s v="BISHSFDCS"/>
    <x v="2"/>
    <n v="0"/>
    <n v="5"/>
    <n v="0"/>
    <n v="0"/>
    <n v="0"/>
    <n v="5"/>
    <n v="0"/>
    <x v="723"/>
    <s v=""/>
  </r>
  <r>
    <x v="23"/>
    <s v="47411"/>
    <s v="BISHSFDFD"/>
    <x v="2"/>
    <n v="4"/>
    <n v="0"/>
    <n v="0"/>
    <n v="0"/>
    <n v="0"/>
    <n v="4"/>
    <n v="0"/>
    <x v="723"/>
    <s v=""/>
  </r>
  <r>
    <x v="23"/>
    <s v="06714"/>
    <s v="BLAIRHILL"/>
    <x v="2"/>
    <n v="0"/>
    <n v="3"/>
    <n v="0"/>
    <n v="0"/>
    <n v="0"/>
    <n v="3"/>
    <n v="0"/>
    <x v="723"/>
    <s v=""/>
  </r>
  <r>
    <x v="23"/>
    <s v="70290"/>
    <s v="BLETCEMX"/>
    <x v="2"/>
    <n v="0"/>
    <n v="19"/>
    <n v="0"/>
    <n v="0"/>
    <n v="0"/>
    <n v="19"/>
    <n v="0"/>
    <x v="723"/>
    <s v=""/>
  </r>
  <r>
    <x v="23"/>
    <s v="70307"/>
    <s v="BLETCH CE"/>
    <x v="2"/>
    <n v="0"/>
    <n v="36"/>
    <n v="0"/>
    <n v="0"/>
    <n v="0"/>
    <n v="36"/>
    <n v="0"/>
    <x v="723"/>
    <s v=""/>
  </r>
  <r>
    <x v="22"/>
    <s v="70309"/>
    <s v="BLETCHLCS"/>
    <x v="2"/>
    <n v="15"/>
    <n v="406"/>
    <n v="0"/>
    <n v="0"/>
    <n v="0"/>
    <n v="421"/>
    <n v="0"/>
    <x v="723"/>
    <s v=""/>
  </r>
  <r>
    <x v="23"/>
    <s v="70302"/>
    <s v="BLETCHTMD"/>
    <x v="2"/>
    <n v="0"/>
    <n v="21"/>
    <n v="0"/>
    <n v="0"/>
    <n v="0"/>
    <n v="21"/>
    <n v="0"/>
    <x v="723"/>
    <s v=""/>
  </r>
  <r>
    <x v="23"/>
    <s v="29154"/>
    <s v="BLKBKSTRT"/>
    <x v="2"/>
    <n v="0"/>
    <n v="0"/>
    <n v="0"/>
    <n v="0"/>
    <n v="0"/>
    <n v="0"/>
    <n v="0"/>
    <x v="723"/>
    <s v=""/>
  </r>
  <r>
    <x v="23"/>
    <s v="86923"/>
    <s v="BMWT&amp;RSMD"/>
    <x v="2"/>
    <n v="0"/>
    <n v="61"/>
    <n v="0"/>
    <n v="0"/>
    <n v="0"/>
    <n v="61"/>
    <n v="0"/>
    <x v="723"/>
    <s v=""/>
  </r>
  <r>
    <x v="23"/>
    <s v="69417"/>
    <s v="BNBRDPREC"/>
    <x v="2"/>
    <n v="9"/>
    <n v="206"/>
    <n v="0"/>
    <n v="0"/>
    <n v="0"/>
    <n v="215"/>
    <n v="0"/>
    <x v="723"/>
    <s v=""/>
  </r>
  <r>
    <x v="23"/>
    <s v="85011"/>
    <s v="BODMINPKW"/>
    <x v="2"/>
    <n v="0"/>
    <n v="6"/>
    <n v="0"/>
    <n v="0"/>
    <n v="0"/>
    <n v="6"/>
    <n v="0"/>
    <x v="723"/>
    <s v=""/>
  </r>
  <r>
    <x v="28"/>
    <s v="36074"/>
    <s v="BOOTLE JN"/>
    <x v="2"/>
    <n v="28"/>
    <n v="208"/>
    <n v="0"/>
    <n v="0"/>
    <n v="0"/>
    <n v="236"/>
    <n v="0"/>
    <x v="723"/>
    <s v=""/>
  </r>
  <r>
    <x v="23"/>
    <s v="15882"/>
    <s v="BOROBRDLC"/>
    <x v="2"/>
    <n v="84"/>
    <n v="169"/>
    <n v="0"/>
    <n v="0"/>
    <n v="0"/>
    <n v="253"/>
    <n v="0"/>
    <x v="723"/>
    <s v=""/>
  </r>
  <r>
    <x v="23"/>
    <s v="44214"/>
    <s v="BOSTSLFDS"/>
    <x v="2"/>
    <n v="0"/>
    <n v="9"/>
    <n v="0"/>
    <n v="0"/>
    <n v="0"/>
    <n v="9"/>
    <n v="0"/>
    <x v="723"/>
    <s v=""/>
  </r>
  <r>
    <x v="23"/>
    <s v="54101"/>
    <s v="BOUNDGNCS"/>
    <x v="2"/>
    <n v="1306"/>
    <n v="1810"/>
    <n v="0"/>
    <n v="0"/>
    <n v="0"/>
    <n v="3116"/>
    <n v="0"/>
    <x v="723"/>
    <s v=""/>
  </r>
  <r>
    <x v="18"/>
    <s v="52601"/>
    <s v="BOW DEPOT"/>
    <x v="2"/>
    <n v="6"/>
    <n v="120"/>
    <n v="0"/>
    <n v="0"/>
    <n v="0"/>
    <n v="126"/>
    <n v="0"/>
    <x v="723"/>
    <s v=""/>
  </r>
  <r>
    <x v="23"/>
    <s v="52607"/>
    <s v="BOW E DBS"/>
    <x v="2"/>
    <n v="0"/>
    <n v="9"/>
    <n v="0"/>
    <n v="0"/>
    <n v="0"/>
    <n v="9"/>
    <n v="0"/>
    <x v="723"/>
    <s v=""/>
  </r>
  <r>
    <x v="23"/>
    <s v="52605"/>
    <s v="BOWDEPOT"/>
    <x v="2"/>
    <n v="0"/>
    <n v="3"/>
    <n v="0"/>
    <n v="0"/>
    <n v="0"/>
    <n v="3"/>
    <n v="0"/>
    <x v="723"/>
    <s v=""/>
  </r>
  <r>
    <x v="23"/>
    <s v="52606"/>
    <s v="BOWDEPTFL"/>
    <x v="2"/>
    <n v="23"/>
    <n v="115"/>
    <n v="0"/>
    <n v="0"/>
    <n v="0"/>
    <n v="138"/>
    <n v="0"/>
    <x v="723"/>
    <s v=""/>
  </r>
  <r>
    <x v="23"/>
    <s v="52609"/>
    <s v="BOWDEPTGB"/>
    <x v="2"/>
    <n v="0"/>
    <n v="6"/>
    <n v="0"/>
    <n v="0"/>
    <n v="0"/>
    <n v="6"/>
    <n v="0"/>
    <x v="723"/>
    <s v=""/>
  </r>
  <r>
    <x v="23"/>
    <s v="74433"/>
    <s v="BOXFORDRT"/>
    <x v="2"/>
    <n v="9"/>
    <n v="30"/>
    <n v="0"/>
    <n v="0"/>
    <n v="0"/>
    <n v="39"/>
    <n v="0"/>
    <x v="723"/>
    <s v=""/>
  </r>
  <r>
    <x v="23"/>
    <s v="30022"/>
    <s v="BPOOLNCMD"/>
    <x v="2"/>
    <n v="7"/>
    <n v="346"/>
    <n v="0"/>
    <n v="0"/>
    <n v="0"/>
    <n v="353"/>
    <n v="0"/>
    <x v="723"/>
    <s v=""/>
  </r>
  <r>
    <x v="23"/>
    <s v="46265"/>
    <s v="BRANDN FT"/>
    <x v="2"/>
    <n v="23"/>
    <n v="43"/>
    <n v="0"/>
    <n v="0"/>
    <n v="0"/>
    <n v="66"/>
    <n v="0"/>
    <x v="723"/>
    <s v=""/>
  </r>
  <r>
    <x v="23"/>
    <s v="10195"/>
    <s v="BRAYSTONS"/>
    <x v="2"/>
    <n v="10"/>
    <n v="0"/>
    <n v="0"/>
    <n v="0"/>
    <n v="0"/>
    <n v="10"/>
    <n v="0"/>
    <x v="723"/>
    <s v=""/>
  </r>
  <r>
    <x v="23"/>
    <s v="32326"/>
    <s v="BREDBURY (FLHH)"/>
    <x v="2"/>
    <n v="0"/>
    <n v="27"/>
    <n v="0"/>
    <n v="0"/>
    <n v="0"/>
    <n v="27"/>
    <n v="0"/>
    <x v="723"/>
    <s v=""/>
  </r>
  <r>
    <x v="23"/>
    <s v="32334"/>
    <s v="BREDBYTGB"/>
    <x v="2"/>
    <n v="0"/>
    <n v="18"/>
    <n v="0"/>
    <n v="0"/>
    <n v="0"/>
    <n v="18"/>
    <n v="0"/>
    <x v="723"/>
    <s v=""/>
  </r>
  <r>
    <x v="23"/>
    <s v="73671"/>
    <s v="BRENTFDDA"/>
    <x v="2"/>
    <n v="0"/>
    <n v="3"/>
    <n v="0"/>
    <n v="0"/>
    <n v="0"/>
    <n v="3"/>
    <n v="0"/>
    <x v="723"/>
    <s v=""/>
  </r>
  <r>
    <x v="23"/>
    <s v="73670"/>
    <s v="BRENTFDFL"/>
    <x v="2"/>
    <n v="0"/>
    <n v="75"/>
    <n v="0"/>
    <n v="0"/>
    <n v="0"/>
    <n v="75"/>
    <n v="0"/>
    <x v="723"/>
    <s v=""/>
  </r>
  <r>
    <x v="23"/>
    <s v="73676"/>
    <s v="BRENTFDWL"/>
    <x v="2"/>
    <n v="0"/>
    <n v="9"/>
    <n v="0"/>
    <n v="0"/>
    <n v="0"/>
    <n v="9"/>
    <n v="0"/>
    <x v="723"/>
    <s v=""/>
  </r>
  <r>
    <x v="23"/>
    <s v="50331"/>
    <s v="BRENTWOOD"/>
    <x v="2"/>
    <n v="6"/>
    <n v="37"/>
    <n v="0"/>
    <n v="0"/>
    <n v="0"/>
    <n v="43"/>
    <n v="0"/>
    <x v="723"/>
    <s v=""/>
  </r>
  <r>
    <x v="23"/>
    <s v="34232"/>
    <s v="BRIGGSDBC"/>
    <x v="2"/>
    <n v="2"/>
    <n v="17"/>
    <n v="0"/>
    <n v="0"/>
    <n v="0"/>
    <n v="19"/>
    <n v="0"/>
    <x v="723"/>
    <s v=""/>
  </r>
  <r>
    <x v="23"/>
    <s v="31553"/>
    <s v="BRINDLE HEATH (FLHH)"/>
    <x v="2"/>
    <n v="0"/>
    <n v="8"/>
    <n v="0"/>
    <n v="0"/>
    <n v="0"/>
    <n v="8"/>
    <n v="0"/>
    <x v="723"/>
    <s v=""/>
  </r>
  <r>
    <x v="26"/>
    <s v="81512"/>
    <s v="BRISTLEDT"/>
    <x v="2"/>
    <n v="0"/>
    <n v="36"/>
    <n v="0"/>
    <n v="0"/>
    <n v="0"/>
    <n v="36"/>
    <n v="0"/>
    <x v="723"/>
    <s v=""/>
  </r>
  <r>
    <x v="23"/>
    <s v="81851"/>
    <s v="BRISTLFLT"/>
    <x v="2"/>
    <n v="0"/>
    <n v="7"/>
    <n v="0"/>
    <n v="0"/>
    <n v="0"/>
    <n v="7"/>
    <n v="0"/>
    <x v="723"/>
    <s v=""/>
  </r>
  <r>
    <x v="23"/>
    <s v="51724"/>
    <s v="BROXB5315"/>
    <x v="2"/>
    <n v="0"/>
    <n v="3"/>
    <n v="0"/>
    <n v="0"/>
    <n v="0"/>
    <n v="3"/>
    <n v="0"/>
    <x v="723"/>
    <s v=""/>
  </r>
  <r>
    <x v="23"/>
    <s v="51718"/>
    <s v="BROXBDNTS"/>
    <x v="2"/>
    <n v="0"/>
    <n v="14"/>
    <n v="0"/>
    <n v="0"/>
    <n v="0"/>
    <n v="14"/>
    <n v="0"/>
    <x v="723"/>
    <s v=""/>
  </r>
  <r>
    <x v="23"/>
    <s v="47701"/>
    <s v="BROXBORNE"/>
    <x v="2"/>
    <n v="345"/>
    <n v="567"/>
    <n v="0"/>
    <n v="0"/>
    <n v="0"/>
    <n v="912"/>
    <n v="0"/>
    <x v="723"/>
    <s v=""/>
  </r>
  <r>
    <x v="23"/>
    <s v="51721"/>
    <s v="BROXBRNFD"/>
    <x v="2"/>
    <n v="0"/>
    <n v="11"/>
    <n v="0"/>
    <n v="0"/>
    <n v="0"/>
    <n v="11"/>
    <n v="0"/>
    <x v="723"/>
    <s v=""/>
  </r>
  <r>
    <x v="23"/>
    <s v="51716"/>
    <s v="BROXDTSGB"/>
    <x v="2"/>
    <n v="0"/>
    <n v="227"/>
    <n v="0"/>
    <n v="0"/>
    <n v="0"/>
    <n v="227"/>
    <n v="0"/>
    <x v="723"/>
    <s v=""/>
  </r>
  <r>
    <x v="23"/>
    <s v="85404"/>
    <s v="BURNGULW"/>
    <x v="2"/>
    <n v="0"/>
    <n v="9"/>
    <n v="0"/>
    <n v="0"/>
    <n v="0"/>
    <n v="9"/>
    <n v="0"/>
    <x v="723"/>
    <s v=""/>
  </r>
  <r>
    <x v="23"/>
    <s v="57704"/>
    <s v="BURTONWTY"/>
    <x v="2"/>
    <n v="0"/>
    <n v="43"/>
    <n v="0"/>
    <n v="0"/>
    <n v="0"/>
    <n v="43"/>
    <n v="0"/>
    <x v="723"/>
    <s v=""/>
  </r>
  <r>
    <x v="23"/>
    <s v="70331"/>
    <s v="CALVERT"/>
    <x v="2"/>
    <n v="8"/>
    <n v="174"/>
    <n v="0"/>
    <n v="0"/>
    <n v="0"/>
    <n v="182"/>
    <n v="0"/>
    <x v="723"/>
    <s v=""/>
  </r>
  <r>
    <x v="23"/>
    <s v="47230"/>
    <s v="CAMBDGEYD"/>
    <x v="2"/>
    <n v="0"/>
    <n v="31"/>
    <n v="0"/>
    <n v="0"/>
    <n v="0"/>
    <n v="31"/>
    <n v="0"/>
    <x v="723"/>
    <s v=""/>
  </r>
  <r>
    <x v="23"/>
    <s v="47222"/>
    <s v="CAMBGELHS"/>
    <x v="2"/>
    <n v="0"/>
    <n v="4"/>
    <n v="0"/>
    <n v="0"/>
    <n v="0"/>
    <n v="4"/>
    <n v="0"/>
    <x v="723"/>
    <s v=""/>
  </r>
  <r>
    <x v="23"/>
    <s v="47220"/>
    <s v="CAMBGEREC"/>
    <x v="2"/>
    <n v="0"/>
    <n v="8"/>
    <n v="0"/>
    <n v="0"/>
    <n v="0"/>
    <n v="8"/>
    <n v="0"/>
    <x v="723"/>
    <s v=""/>
  </r>
  <r>
    <x v="23"/>
    <e v="#N/A"/>
    <s v="CAMBGESDN"/>
    <x v="2"/>
    <n v="16"/>
    <n v="29"/>
    <n v="0"/>
    <n v="0"/>
    <n v="0"/>
    <n v="45"/>
    <n v="0"/>
    <x v="723"/>
    <s v=""/>
  </r>
  <r>
    <x v="16"/>
    <s v="47215"/>
    <s v="CAMBGETMD"/>
    <x v="2"/>
    <n v="62"/>
    <n v="401"/>
    <n v="0"/>
    <n v="0"/>
    <n v="0"/>
    <n v="463"/>
    <n v="0"/>
    <x v="723"/>
    <s v=""/>
  </r>
  <r>
    <x v="23"/>
    <s v="47219"/>
    <s v="CAMBGSDGS"/>
    <x v="2"/>
    <n v="0"/>
    <n v="142"/>
    <n v="0"/>
    <n v="0"/>
    <n v="0"/>
    <n v="142"/>
    <n v="0"/>
    <x v="723"/>
    <s v=""/>
  </r>
  <r>
    <x v="23"/>
    <s v="52738"/>
    <s v="CAMBHEATH"/>
    <x v="2"/>
    <n v="0"/>
    <n v="0"/>
    <n v="0"/>
    <n v="0"/>
    <n v="0"/>
    <n v="0"/>
    <n v="0"/>
    <x v="723"/>
    <s v=""/>
  </r>
  <r>
    <x v="9"/>
    <s v="72401"/>
    <s v="CAMDEN CS"/>
    <x v="2"/>
    <n v="61"/>
    <n v="120"/>
    <n v="0"/>
    <n v="0"/>
    <n v="0"/>
    <n v="181"/>
    <n v="0"/>
    <x v="723"/>
    <s v=""/>
  </r>
  <r>
    <x v="23"/>
    <s v="78520"/>
    <s v="CANTONTMD"/>
    <x v="2"/>
    <n v="13"/>
    <n v="189"/>
    <n v="0"/>
    <n v="0"/>
    <n v="0"/>
    <n v="202"/>
    <n v="0"/>
    <x v="723"/>
    <s v=""/>
  </r>
  <r>
    <x v="23"/>
    <s v="78521"/>
    <s v="CARDFTVSD"/>
    <x v="2"/>
    <n v="0"/>
    <n v="14"/>
    <n v="0"/>
    <n v="0"/>
    <n v="0"/>
    <n v="14"/>
    <n v="0"/>
    <x v="723"/>
    <s v=""/>
  </r>
  <r>
    <x v="23"/>
    <s v="77080"/>
    <s v="CARDIFF TIDAL TC GBRF"/>
    <x v="2"/>
    <n v="0"/>
    <n v="10"/>
    <n v="0"/>
    <n v="0"/>
    <n v="0"/>
    <n v="10"/>
    <n v="0"/>
    <x v="723"/>
    <s v=""/>
  </r>
  <r>
    <x v="23"/>
    <s v="09155"/>
    <s v="CARLISLE YARD (COLAS)"/>
    <x v="2"/>
    <n v="0"/>
    <n v="118"/>
    <n v="0"/>
    <n v="0"/>
    <n v="0"/>
    <n v="118"/>
    <n v="0"/>
    <x v="723"/>
    <s v=""/>
  </r>
  <r>
    <x v="23"/>
    <s v="09150"/>
    <s v="CARLISLEY"/>
    <x v="2"/>
    <n v="6"/>
    <n v="285"/>
    <n v="0"/>
    <n v="0"/>
    <n v="0"/>
    <n v="291"/>
    <n v="0"/>
    <x v="723"/>
    <s v=""/>
  </r>
  <r>
    <x v="23"/>
    <s v="63547"/>
    <s v="CARLTNRDJ"/>
    <x v="2"/>
    <n v="0"/>
    <n v="39"/>
    <n v="0"/>
    <n v="0"/>
    <n v="0"/>
    <n v="39"/>
    <n v="0"/>
    <x v="723"/>
    <s v=""/>
  </r>
  <r>
    <x v="23"/>
    <s v="56626"/>
    <s v="CASTLE DONINGTON EDMC"/>
    <x v="2"/>
    <n v="0"/>
    <n v="3"/>
    <n v="0"/>
    <n v="0"/>
    <n v="0"/>
    <n v="3"/>
    <n v="0"/>
    <x v="723"/>
    <s v=""/>
  </r>
  <r>
    <x v="30"/>
    <s v="57301"/>
    <s v="CHADDESDN"/>
    <x v="2"/>
    <n v="0"/>
    <n v="53"/>
    <n v="0"/>
    <n v="0"/>
    <n v="0"/>
    <n v="53"/>
    <n v="0"/>
    <x v="723"/>
    <s v=""/>
  </r>
  <r>
    <x v="23"/>
    <s v="47107"/>
    <s v="CHESNJNGB"/>
    <x v="2"/>
    <n v="0"/>
    <n v="9"/>
    <n v="0"/>
    <n v="0"/>
    <n v="0"/>
    <n v="9"/>
    <n v="0"/>
    <x v="723"/>
    <s v=""/>
  </r>
  <r>
    <x v="23"/>
    <s v="65605"/>
    <s v="CHESTERRD"/>
    <x v="2"/>
    <n v="0"/>
    <n v="54"/>
    <n v="0"/>
    <n v="0"/>
    <n v="0"/>
    <n v="54"/>
    <n v="0"/>
    <x v="723"/>
    <s v=""/>
  </r>
  <r>
    <x v="23"/>
    <s v="40304"/>
    <s v="CHESTR TC"/>
    <x v="2"/>
    <n v="26"/>
    <n v="336"/>
    <n v="0"/>
    <n v="0"/>
    <n v="0"/>
    <n v="362"/>
    <n v="0"/>
    <x v="723"/>
    <s v=""/>
  </r>
  <r>
    <x v="23"/>
    <s v="47101"/>
    <s v="CHESTRTNJ"/>
    <x v="2"/>
    <n v="42"/>
    <n v="31"/>
    <n v="0"/>
    <n v="0"/>
    <n v="0"/>
    <n v="73"/>
    <n v="0"/>
    <x v="723"/>
    <s v=""/>
  </r>
  <r>
    <x v="23"/>
    <s v="86425"/>
    <s v="CHICHSTFT"/>
    <x v="2"/>
    <n v="17"/>
    <n v="124"/>
    <n v="0"/>
    <n v="0"/>
    <n v="0"/>
    <n v="141"/>
    <n v="0"/>
    <x v="723"/>
    <s v=""/>
  </r>
  <r>
    <x v="23"/>
    <s v="52730"/>
    <s v="CHINGFORD COUNTRY END SDGS"/>
    <x v="2"/>
    <n v="0"/>
    <n v="72"/>
    <n v="0"/>
    <n v="0"/>
    <n v="0"/>
    <n v="72"/>
    <n v="0"/>
    <x v="723"/>
    <s v=""/>
  </r>
  <r>
    <x v="23"/>
    <s v="41402"/>
    <s v="CHIRK (COLAS)"/>
    <x v="2"/>
    <n v="0"/>
    <n v="24"/>
    <n v="0"/>
    <n v="0"/>
    <n v="0"/>
    <n v="24"/>
    <n v="0"/>
    <x v="723"/>
    <s v=""/>
  </r>
  <r>
    <x v="23"/>
    <s v="50221"/>
    <s v="CHLMSFDFD"/>
    <x v="2"/>
    <n v="0"/>
    <n v="58"/>
    <n v="0"/>
    <n v="0"/>
    <n v="0"/>
    <n v="58"/>
    <n v="0"/>
    <x v="723"/>
    <s v=""/>
  </r>
  <r>
    <x v="23"/>
    <s v="63617"/>
    <s v="CHRCHCEM"/>
    <x v="2"/>
    <n v="21"/>
    <n v="42"/>
    <n v="0"/>
    <n v="0"/>
    <n v="0"/>
    <n v="63"/>
    <n v="0"/>
    <x v="723"/>
    <s v=""/>
  </r>
  <r>
    <x v="23"/>
    <e v="#N/A"/>
    <s v="CHSTRTNJN"/>
    <x v="2"/>
    <n v="6"/>
    <n v="26"/>
    <n v="0"/>
    <n v="0"/>
    <n v="0"/>
    <n v="32"/>
    <n v="0"/>
    <x v="723"/>
    <s v=""/>
  </r>
  <r>
    <x v="23"/>
    <s v="50022"/>
    <s v="CLACTNEMU"/>
    <x v="2"/>
    <n v="0"/>
    <n v="11"/>
    <n v="0"/>
    <n v="0"/>
    <n v="0"/>
    <n v="11"/>
    <n v="0"/>
    <x v="723"/>
    <s v=""/>
  </r>
  <r>
    <x v="8"/>
    <s v="87221"/>
    <s v="CLAPHMJYD"/>
    <x v="2"/>
    <n v="783"/>
    <n v="1993"/>
    <n v="0"/>
    <n v="0"/>
    <n v="0"/>
    <n v="2776"/>
    <n v="0"/>
    <x v="723"/>
    <s v=""/>
  </r>
  <r>
    <x v="23"/>
    <s v="49024"/>
    <s v="CLAYDON"/>
    <x v="2"/>
    <n v="0"/>
    <n v="6"/>
    <n v="0"/>
    <n v="0"/>
    <n v="0"/>
    <n v="6"/>
    <n v="0"/>
    <x v="723"/>
    <s v=""/>
  </r>
  <r>
    <x v="23"/>
    <s v="88735"/>
    <s v="CLIFFE"/>
    <x v="2"/>
    <n v="0"/>
    <n v="213"/>
    <n v="0"/>
    <n v="0"/>
    <n v="0"/>
    <n v="213"/>
    <n v="0"/>
    <x v="723"/>
    <s v=""/>
  </r>
  <r>
    <x v="23"/>
    <s v="58132"/>
    <s v="CLIFFE HILL STUD FARM (GBRF)"/>
    <x v="2"/>
    <n v="0"/>
    <n v="82"/>
    <n v="0"/>
    <n v="0"/>
    <n v="0"/>
    <n v="82"/>
    <n v="0"/>
    <x v="723"/>
    <s v=""/>
  </r>
  <r>
    <x v="23"/>
    <s v="29137"/>
    <s v="CLITCEMGB"/>
    <x v="2"/>
    <n v="0"/>
    <n v="47"/>
    <n v="0"/>
    <n v="0"/>
    <n v="0"/>
    <n v="47"/>
    <n v="0"/>
    <x v="723"/>
    <s v=""/>
  </r>
  <r>
    <x v="23"/>
    <s v="73791"/>
    <s v="CNBKLAF"/>
    <x v="2"/>
    <n v="0"/>
    <n v="3"/>
    <n v="0"/>
    <n v="0"/>
    <n v="0"/>
    <n v="3"/>
    <n v="0"/>
    <x v="723"/>
    <s v=""/>
  </r>
  <r>
    <x v="23"/>
    <s v="07311"/>
    <s v="COATBDGCB"/>
    <x v="2"/>
    <n v="7"/>
    <n v="45"/>
    <n v="0"/>
    <n v="0"/>
    <n v="0"/>
    <n v="52"/>
    <n v="0"/>
    <x v="723"/>
    <s v=""/>
  </r>
  <r>
    <x v="23"/>
    <s v="50048"/>
    <s v="COLCHR SD"/>
    <x v="2"/>
    <n v="9"/>
    <n v="307"/>
    <n v="0"/>
    <n v="0"/>
    <n v="0"/>
    <n v="316"/>
    <n v="0"/>
    <x v="723"/>
    <s v=""/>
  </r>
  <r>
    <x v="23"/>
    <s v="50051"/>
    <s v="COLCHR YD"/>
    <x v="2"/>
    <n v="0"/>
    <n v="47"/>
    <n v="0"/>
    <n v="0"/>
    <n v="0"/>
    <n v="47"/>
    <n v="0"/>
    <x v="723"/>
    <s v=""/>
  </r>
  <r>
    <x v="23"/>
    <s v="50043"/>
    <s v="COLCHRREC"/>
    <x v="2"/>
    <n v="0"/>
    <n v="37"/>
    <n v="0"/>
    <n v="0"/>
    <n v="0"/>
    <n v="37"/>
    <n v="0"/>
    <x v="723"/>
    <s v=""/>
  </r>
  <r>
    <x v="23"/>
    <s v="64227"/>
    <s v="COLEHAM"/>
    <x v="2"/>
    <n v="0"/>
    <n v="38"/>
    <n v="0"/>
    <n v="0"/>
    <n v="0"/>
    <n v="38"/>
    <n v="0"/>
    <x v="723"/>
    <s v=""/>
  </r>
  <r>
    <x v="23"/>
    <s v="31340"/>
    <s v="COLLYHSTR"/>
    <x v="2"/>
    <n v="0"/>
    <n v="6"/>
    <n v="0"/>
    <n v="0"/>
    <n v="0"/>
    <n v="6"/>
    <n v="0"/>
    <x v="723"/>
    <s v=""/>
  </r>
  <r>
    <x v="23"/>
    <s v="73788"/>
    <s v="COLNBRK"/>
    <x v="2"/>
    <n v="0"/>
    <n v="53"/>
    <n v="0"/>
    <n v="0"/>
    <n v="0"/>
    <n v="53"/>
    <n v="0"/>
    <x v="723"/>
    <s v=""/>
  </r>
  <r>
    <x v="23"/>
    <s v="73800"/>
    <s v="COLNBRKGB"/>
    <x v="2"/>
    <n v="0"/>
    <n v="10"/>
    <n v="0"/>
    <n v="0"/>
    <n v="0"/>
    <n v="10"/>
    <n v="0"/>
    <x v="723"/>
    <s v=""/>
  </r>
  <r>
    <x v="23"/>
    <s v="60012"/>
    <s v="CORBYTWKS"/>
    <x v="2"/>
    <n v="0"/>
    <n v="19"/>
    <n v="0"/>
    <n v="0"/>
    <n v="0"/>
    <n v="19"/>
    <n v="0"/>
    <x v="723"/>
    <s v=""/>
  </r>
  <r>
    <x v="23"/>
    <s v="07125"/>
    <s v="CORKERHSD"/>
    <x v="2"/>
    <n v="29"/>
    <n v="508"/>
    <n v="0"/>
    <n v="0"/>
    <n v="0"/>
    <n v="537"/>
    <n v="0"/>
    <x v="723"/>
    <s v=""/>
  </r>
  <r>
    <x v="23"/>
    <s v="76471"/>
    <s v="CORTYBELA"/>
    <x v="2"/>
    <n v="0"/>
    <n v="6"/>
    <n v="0"/>
    <n v="0"/>
    <n v="0"/>
    <n v="6"/>
    <n v="0"/>
    <x v="723"/>
    <s v=""/>
  </r>
  <r>
    <x v="23"/>
    <s v="64200"/>
    <s v="COTONHILL"/>
    <x v="2"/>
    <n v="0"/>
    <n v="7"/>
    <n v="0"/>
    <n v="0"/>
    <n v="0"/>
    <n v="7"/>
    <n v="0"/>
    <x v="723"/>
    <s v=""/>
  </r>
  <r>
    <x v="23"/>
    <s v="26216"/>
    <s v="COTTMPWRS"/>
    <x v="2"/>
    <n v="5"/>
    <n v="0"/>
    <n v="0"/>
    <n v="0"/>
    <n v="0"/>
    <n v="5"/>
    <n v="0"/>
    <x v="723"/>
    <s v=""/>
  </r>
  <r>
    <x v="23"/>
    <s v="69203"/>
    <s v="COVENTRY CARRIAGE SIDINGS"/>
    <x v="2"/>
    <n v="0"/>
    <n v="3"/>
    <n v="0"/>
    <n v="0"/>
    <n v="0"/>
    <n v="3"/>
    <n v="0"/>
    <x v="723"/>
    <s v=""/>
  </r>
  <r>
    <x v="13"/>
    <s v="69201"/>
    <s v="COVENTRY NORTH YARD"/>
    <x v="2"/>
    <n v="19"/>
    <n v="395"/>
    <n v="0"/>
    <n v="0"/>
    <n v="0"/>
    <n v="414"/>
    <n v="0"/>
    <x v="723"/>
    <s v=""/>
  </r>
  <r>
    <x v="23"/>
    <s v="15683"/>
    <s v="CRAG HALL"/>
    <x v="2"/>
    <n v="0"/>
    <n v="3"/>
    <n v="0"/>
    <n v="0"/>
    <n v="0"/>
    <n v="3"/>
    <n v="0"/>
    <x v="723"/>
    <s v=""/>
  </r>
  <r>
    <x v="20"/>
    <s v="04521"/>
    <s v="CRAIGNTNY"/>
    <x v="2"/>
    <n v="2789"/>
    <n v="1671"/>
    <n v="0"/>
    <n v="0"/>
    <n v="0"/>
    <n v="4460"/>
    <n v="0"/>
    <x v="723"/>
    <s v=""/>
  </r>
  <r>
    <x v="23"/>
    <e v="#N/A"/>
    <s v="CRAIGTNNY"/>
    <x v="2"/>
    <n v="0"/>
    <n v="9"/>
    <n v="0"/>
    <n v="0"/>
    <n v="0"/>
    <n v="9"/>
    <n v="0"/>
    <x v="723"/>
    <s v=""/>
  </r>
  <r>
    <x v="23"/>
    <s v="88002"/>
    <s v="CRAWLEYFY"/>
    <x v="2"/>
    <n v="59"/>
    <n v="293"/>
    <n v="0"/>
    <n v="0"/>
    <n v="0"/>
    <n v="352"/>
    <n v="0"/>
    <x v="723"/>
    <s v=""/>
  </r>
  <r>
    <x v="23"/>
    <s v="88005"/>
    <s v="CRAWLYCMX"/>
    <x v="2"/>
    <n v="0"/>
    <n v="11"/>
    <n v="0"/>
    <n v="0"/>
    <n v="0"/>
    <n v="11"/>
    <n v="0"/>
    <x v="723"/>
    <s v=""/>
  </r>
  <r>
    <x v="23"/>
    <s v="88006"/>
    <s v="CRAWLYNYG"/>
    <x v="2"/>
    <n v="2"/>
    <n v="41"/>
    <n v="0"/>
    <n v="0"/>
    <n v="0"/>
    <n v="43"/>
    <n v="0"/>
    <x v="723"/>
    <s v=""/>
  </r>
  <r>
    <x v="23"/>
    <s v="42138"/>
    <s v="CREWE CLS"/>
    <x v="2"/>
    <n v="3"/>
    <n v="13"/>
    <n v="0"/>
    <n v="0"/>
    <n v="0"/>
    <n v="16"/>
    <n v="0"/>
    <x v="723"/>
    <s v=""/>
  </r>
  <r>
    <x v="23"/>
    <s v="42145"/>
    <s v="CREWE CS"/>
    <x v="2"/>
    <n v="141"/>
    <n v="1361"/>
    <n v="0"/>
    <n v="0"/>
    <n v="0"/>
    <n v="1502"/>
    <n v="0"/>
    <x v="723"/>
    <s v=""/>
  </r>
  <r>
    <x v="7"/>
    <s v="42136"/>
    <s v="CREWE HS"/>
    <x v="2"/>
    <n v="0"/>
    <n v="29"/>
    <n v="0"/>
    <n v="0"/>
    <n v="0"/>
    <n v="29"/>
    <n v="0"/>
    <x v="723"/>
    <s v=""/>
  </r>
  <r>
    <x v="7"/>
    <s v="42148"/>
    <s v="CREWECSFL"/>
    <x v="2"/>
    <n v="2"/>
    <n v="220"/>
    <n v="0"/>
    <n v="0"/>
    <n v="0"/>
    <n v="222"/>
    <n v="0"/>
    <x v="723"/>
    <s v=""/>
  </r>
  <r>
    <x v="7"/>
    <s v="42123"/>
    <s v="CREWEIEMD"/>
    <x v="2"/>
    <n v="0"/>
    <n v="51"/>
    <n v="0"/>
    <n v="0"/>
    <n v="0"/>
    <n v="51"/>
    <n v="0"/>
    <x v="723"/>
    <s v=""/>
  </r>
  <r>
    <x v="23"/>
    <s v="63405"/>
    <s v="CRICKLEWD"/>
    <x v="2"/>
    <n v="0"/>
    <n v="10"/>
    <n v="0"/>
    <n v="0"/>
    <n v="0"/>
    <n v="10"/>
    <n v="0"/>
    <x v="723"/>
    <s v=""/>
  </r>
  <r>
    <x v="23"/>
    <s v="63418"/>
    <s v="CRICKWDBC"/>
    <x v="2"/>
    <n v="0"/>
    <n v="5"/>
    <n v="0"/>
    <n v="0"/>
    <n v="0"/>
    <n v="5"/>
    <n v="0"/>
    <x v="723"/>
    <s v=""/>
  </r>
  <r>
    <x v="5"/>
    <s v="63400"/>
    <s v="CRICKWDDP"/>
    <x v="2"/>
    <n v="53"/>
    <n v="1372"/>
    <n v="0"/>
    <n v="0"/>
    <n v="0"/>
    <n v="1425"/>
    <n v="0"/>
    <x v="723"/>
    <s v=""/>
  </r>
  <r>
    <x v="23"/>
    <s v="63413"/>
    <s v="CRICKWNES"/>
    <x v="2"/>
    <n v="0"/>
    <n v="13"/>
    <n v="0"/>
    <n v="0"/>
    <n v="0"/>
    <n v="13"/>
    <n v="0"/>
    <x v="723"/>
    <s v=""/>
  </r>
  <r>
    <x v="23"/>
    <e v="#N/A"/>
    <s v="CRICKWRT"/>
    <x v="2"/>
    <n v="0"/>
    <n v="5"/>
    <n v="0"/>
    <n v="0"/>
    <n v="0"/>
    <n v="5"/>
    <n v="0"/>
    <x v="723"/>
    <s v=""/>
  </r>
  <r>
    <x v="23"/>
    <s v="63404"/>
    <s v="CRICKWRTS"/>
    <x v="2"/>
    <n v="3"/>
    <n v="40"/>
    <n v="0"/>
    <n v="0"/>
    <n v="0"/>
    <n v="43"/>
    <n v="0"/>
    <x v="723"/>
    <s v=""/>
  </r>
  <r>
    <x v="23"/>
    <s v="18035"/>
    <s v="CROFTON"/>
    <x v="2"/>
    <n v="179"/>
    <n v="345"/>
    <n v="0"/>
    <n v="0"/>
    <n v="0"/>
    <n v="524"/>
    <n v="0"/>
    <x v="723"/>
    <s v=""/>
  </r>
  <r>
    <x v="23"/>
    <s v="88467"/>
    <s v="CROFTONPK"/>
    <x v="2"/>
    <n v="3"/>
    <n v="19"/>
    <n v="0"/>
    <n v="0"/>
    <n v="0"/>
    <n v="22"/>
    <n v="0"/>
    <x v="723"/>
    <s v=""/>
  </r>
  <r>
    <x v="23"/>
    <s v="09196"/>
    <s v="CSLE UPP"/>
    <x v="2"/>
    <n v="0"/>
    <n v="15"/>
    <n v="0"/>
    <n v="0"/>
    <n v="0"/>
    <n v="15"/>
    <n v="0"/>
    <x v="723"/>
    <s v=""/>
  </r>
  <r>
    <x v="23"/>
    <s v="09149"/>
    <s v="CSLEKMDRS"/>
    <x v="2"/>
    <n v="0"/>
    <n v="21"/>
    <n v="0"/>
    <n v="0"/>
    <n v="0"/>
    <n v="21"/>
    <n v="0"/>
    <x v="723"/>
    <s v=""/>
  </r>
  <r>
    <x v="23"/>
    <s v="89582"/>
    <s v="CTRLETBDY"/>
    <x v="2"/>
    <n v="0"/>
    <n v="0"/>
    <n v="0"/>
    <n v="0"/>
    <n v="0"/>
    <n v="0"/>
    <n v="0"/>
    <x v="723"/>
    <s v=""/>
  </r>
  <r>
    <x v="23"/>
    <s v="78326"/>
    <s v="CWMBARGFL"/>
    <x v="2"/>
    <n v="0"/>
    <n v="12"/>
    <n v="0"/>
    <n v="0"/>
    <n v="0"/>
    <n v="12"/>
    <n v="0"/>
    <x v="723"/>
    <s v=""/>
  </r>
  <r>
    <x v="23"/>
    <s v="78321"/>
    <s v="CWMBARGOC"/>
    <x v="2"/>
    <n v="30"/>
    <n v="286"/>
    <n v="0"/>
    <n v="0"/>
    <n v="0"/>
    <n v="316"/>
    <n v="0"/>
    <x v="723"/>
    <s v=""/>
  </r>
  <r>
    <x v="23"/>
    <s v="51403"/>
    <s v="DAGDKDNYD"/>
    <x v="2"/>
    <n v="0"/>
    <n v="5"/>
    <n v="0"/>
    <n v="0"/>
    <n v="0"/>
    <n v="5"/>
    <n v="0"/>
    <x v="723"/>
    <s v=""/>
  </r>
  <r>
    <x v="23"/>
    <s v="51400"/>
    <s v="DAGENHMDK"/>
    <x v="2"/>
    <n v="0"/>
    <n v="89"/>
    <n v="0"/>
    <n v="0"/>
    <n v="0"/>
    <n v="89"/>
    <n v="0"/>
    <x v="723"/>
    <s v=""/>
  </r>
  <r>
    <x v="23"/>
    <s v="51406"/>
    <s v="DAGNHM DK"/>
    <x v="2"/>
    <n v="0"/>
    <n v="15"/>
    <n v="0"/>
    <n v="0"/>
    <n v="0"/>
    <n v="15"/>
    <n v="0"/>
    <x v="723"/>
    <s v=""/>
  </r>
  <r>
    <x v="23"/>
    <s v="19166"/>
    <s v="DAIRYCTGB"/>
    <x v="2"/>
    <n v="135"/>
    <n v="119"/>
    <n v="0"/>
    <n v="0"/>
    <n v="0"/>
    <n v="254"/>
    <n v="0"/>
    <x v="723"/>
    <s v=""/>
  </r>
  <r>
    <x v="23"/>
    <s v="09211"/>
    <s v="DALSTN"/>
    <x v="2"/>
    <n v="32"/>
    <n v="42"/>
    <n v="0"/>
    <n v="0"/>
    <n v="0"/>
    <n v="74"/>
    <n v="0"/>
    <x v="723"/>
    <s v=""/>
  </r>
  <r>
    <x v="23"/>
    <s v="07501"/>
    <s v="DALZELWKS"/>
    <x v="2"/>
    <n v="0"/>
    <n v="3"/>
    <n v="0"/>
    <n v="0"/>
    <n v="0"/>
    <n v="3"/>
    <n v="0"/>
    <x v="723"/>
    <s v=""/>
  </r>
  <r>
    <x v="23"/>
    <s v="70087"/>
    <s v="DAVENTRY"/>
    <x v="2"/>
    <n v="98"/>
    <n v="136"/>
    <n v="0"/>
    <n v="0"/>
    <n v="0"/>
    <n v="234"/>
    <n v="0"/>
    <x v="723"/>
    <s v=""/>
  </r>
  <r>
    <x v="23"/>
    <s v="70088"/>
    <s v="DAVTRY GB"/>
    <x v="2"/>
    <n v="0"/>
    <n v="10"/>
    <n v="0"/>
    <n v="0"/>
    <n v="0"/>
    <n v="10"/>
    <n v="0"/>
    <x v="723"/>
    <s v=""/>
  </r>
  <r>
    <x v="23"/>
    <s v="70074"/>
    <s v="DAVTRYINT"/>
    <x v="2"/>
    <n v="3"/>
    <n v="156"/>
    <n v="0"/>
    <n v="0"/>
    <n v="0"/>
    <n v="159"/>
    <n v="0"/>
    <x v="723"/>
    <s v=""/>
  </r>
  <r>
    <x v="23"/>
    <s v="70081"/>
    <s v="DAVTRYREC"/>
    <x v="2"/>
    <n v="0"/>
    <n v="252"/>
    <n v="0"/>
    <n v="0"/>
    <n v="0"/>
    <n v="252"/>
    <n v="0"/>
    <x v="723"/>
    <s v=""/>
  </r>
  <r>
    <x v="23"/>
    <s v="70092"/>
    <s v="DAVTYTESC"/>
    <x v="2"/>
    <n v="0"/>
    <n v="744"/>
    <n v="0"/>
    <n v="0"/>
    <n v="0"/>
    <n v="744"/>
    <n v="0"/>
    <x v="723"/>
    <s v=""/>
  </r>
  <r>
    <x v="23"/>
    <e v="#N/A"/>
    <s v="DAW MILL"/>
    <x v="2"/>
    <n v="23"/>
    <n v="23"/>
    <n v="0"/>
    <n v="0"/>
    <n v="0"/>
    <n v="46"/>
    <n v="0"/>
    <x v="723"/>
    <s v=""/>
  </r>
  <r>
    <x v="12"/>
    <s v="31307"/>
    <s v="DEAN LANE (FLHH)"/>
    <x v="2"/>
    <n v="423"/>
    <n v="784"/>
    <n v="0"/>
    <n v="0"/>
    <n v="0"/>
    <n v="1207"/>
    <n v="0"/>
    <x v="723"/>
    <s v=""/>
  </r>
  <r>
    <x v="23"/>
    <s v="39000"/>
    <s v="DEE MARSH"/>
    <x v="2"/>
    <n v="0"/>
    <n v="27"/>
    <n v="0"/>
    <n v="0"/>
    <n v="0"/>
    <n v="27"/>
    <n v="0"/>
    <x v="723"/>
    <s v=""/>
  </r>
  <r>
    <x v="23"/>
    <s v="32519"/>
    <s v="DENTON JN"/>
    <x v="2"/>
    <n v="0"/>
    <n v="3"/>
    <n v="0"/>
    <n v="0"/>
    <n v="0"/>
    <n v="3"/>
    <n v="0"/>
    <x v="723"/>
    <s v=""/>
  </r>
  <r>
    <x v="23"/>
    <s v="57442"/>
    <s v="DERBY LIT"/>
    <x v="2"/>
    <n v="6"/>
    <n v="290"/>
    <n v="0"/>
    <n v="0"/>
    <n v="0"/>
    <n v="296"/>
    <n v="0"/>
    <x v="723"/>
    <s v=""/>
  </r>
  <r>
    <x v="23"/>
    <s v="57421"/>
    <s v="DERBY RTC (NETWORK RAIL)"/>
    <x v="2"/>
    <n v="0"/>
    <n v="930"/>
    <n v="0"/>
    <n v="0"/>
    <n v="0"/>
    <n v="930"/>
    <n v="0"/>
    <x v="723"/>
    <s v=""/>
  </r>
  <r>
    <x v="23"/>
    <s v="18432"/>
    <s v="DEWSBURYC"/>
    <x v="2"/>
    <n v="0"/>
    <n v="6"/>
    <n v="0"/>
    <n v="0"/>
    <n v="0"/>
    <n v="6"/>
    <n v="0"/>
    <x v="723"/>
    <s v=""/>
  </r>
  <r>
    <x v="23"/>
    <s v="51411"/>
    <s v="DGNHMDKGB"/>
    <x v="2"/>
    <n v="0"/>
    <n v="11"/>
    <n v="0"/>
    <n v="0"/>
    <n v="0"/>
    <n v="11"/>
    <n v="0"/>
    <x v="723"/>
    <s v=""/>
  </r>
  <r>
    <x v="15"/>
    <s v="74310"/>
    <s v="DIDCOT FP"/>
    <x v="2"/>
    <n v="0"/>
    <n v="19"/>
    <n v="0"/>
    <n v="0"/>
    <n v="0"/>
    <n v="19"/>
    <n v="0"/>
    <x v="723"/>
    <s v=""/>
  </r>
  <r>
    <x v="15"/>
    <s v="74314"/>
    <s v="DIDCOT YD"/>
    <x v="2"/>
    <n v="338"/>
    <n v="455"/>
    <n v="0"/>
    <n v="0"/>
    <n v="0"/>
    <n v="793"/>
    <n v="0"/>
    <x v="723"/>
    <s v=""/>
  </r>
  <r>
    <x v="23"/>
    <s v="82105"/>
    <s v="DILTONMSH"/>
    <x v="2"/>
    <n v="0"/>
    <n v="0"/>
    <n v="0"/>
    <n v="0"/>
    <n v="0"/>
    <n v="0"/>
    <n v="0"/>
    <x v="723"/>
    <s v=""/>
  </r>
  <r>
    <x v="23"/>
    <s v="26302"/>
    <s v="DINNGTONJ"/>
    <x v="2"/>
    <n v="0"/>
    <n v="14"/>
    <n v="0"/>
    <n v="0"/>
    <n v="0"/>
    <n v="14"/>
    <n v="0"/>
    <x v="723"/>
    <s v=""/>
  </r>
  <r>
    <x v="23"/>
    <s v="36405"/>
    <s v="DITTN FLT"/>
    <x v="2"/>
    <n v="3"/>
    <n v="143"/>
    <n v="0"/>
    <n v="0"/>
    <n v="0"/>
    <n v="146"/>
    <n v="0"/>
    <x v="723"/>
    <s v=""/>
  </r>
  <r>
    <x v="23"/>
    <s v="36406"/>
    <s v="DITTON RECEPTION (FLT)"/>
    <x v="2"/>
    <n v="0"/>
    <n v="12"/>
    <n v="0"/>
    <n v="0"/>
    <n v="0"/>
    <n v="12"/>
    <n v="0"/>
    <x v="723"/>
    <s v=""/>
  </r>
  <r>
    <x v="23"/>
    <s v="09023"/>
    <s v="DMFRIS DY"/>
    <x v="2"/>
    <n v="13"/>
    <n v="38"/>
    <n v="0"/>
    <n v="0"/>
    <n v="0"/>
    <n v="51"/>
    <n v="0"/>
    <x v="723"/>
    <s v=""/>
  </r>
  <r>
    <x v="23"/>
    <s v="89726"/>
    <s v="DOLLANDS MOOR (GBRF)"/>
    <x v="2"/>
    <n v="0"/>
    <n v="29"/>
    <n v="0"/>
    <n v="0"/>
    <n v="0"/>
    <n v="29"/>
    <n v="0"/>
    <x v="723"/>
    <s v=""/>
  </r>
  <r>
    <x v="23"/>
    <s v="89735"/>
    <s v="DOLLANDSM"/>
    <x v="2"/>
    <n v="31"/>
    <n v="654"/>
    <n v="0"/>
    <n v="0"/>
    <n v="0"/>
    <n v="685"/>
    <n v="0"/>
    <x v="723"/>
    <s v=""/>
  </r>
  <r>
    <x v="32"/>
    <s v="23430"/>
    <s v="DON UPDCY"/>
    <x v="2"/>
    <n v="0"/>
    <n v="315"/>
    <n v="0"/>
    <n v="0"/>
    <n v="0"/>
    <n v="315"/>
    <n v="0"/>
    <x v="723"/>
    <s v=""/>
  </r>
  <r>
    <x v="23"/>
    <s v="23414"/>
    <s v="DONC CHS"/>
    <x v="2"/>
    <n v="0"/>
    <n v="16"/>
    <n v="0"/>
    <n v="0"/>
    <n v="0"/>
    <n v="16"/>
    <n v="0"/>
    <x v="723"/>
    <s v=""/>
  </r>
  <r>
    <x v="23"/>
    <s v="23309"/>
    <s v="DONC RMT"/>
    <x v="2"/>
    <n v="0"/>
    <n v="0"/>
    <n v="0"/>
    <n v="0"/>
    <n v="0"/>
    <n v="0"/>
    <n v="0"/>
    <x v="723"/>
    <s v=""/>
  </r>
  <r>
    <x v="23"/>
    <s v="23445"/>
    <s v="DONC RPT"/>
    <x v="2"/>
    <n v="0"/>
    <n v="38"/>
    <n v="0"/>
    <n v="0"/>
    <n v="0"/>
    <n v="38"/>
    <n v="0"/>
    <x v="723"/>
    <s v=""/>
  </r>
  <r>
    <x v="32"/>
    <s v="23446"/>
    <s v="DONC UPCY"/>
    <x v="2"/>
    <n v="0"/>
    <n v="4"/>
    <n v="0"/>
    <n v="0"/>
    <n v="0"/>
    <n v="4"/>
    <n v="0"/>
    <x v="723"/>
    <s v=""/>
  </r>
  <r>
    <x v="32"/>
    <s v="23464"/>
    <s v="DONCARIEP"/>
    <x v="2"/>
    <n v="21"/>
    <n v="53"/>
    <n v="0"/>
    <n v="0"/>
    <n v="0"/>
    <n v="74"/>
    <n v="0"/>
    <x v="723"/>
    <s v=""/>
  </r>
  <r>
    <x v="32"/>
    <s v="23458"/>
    <s v="DONCASTER ROBERT RDS SHED (GBRF)"/>
    <x v="2"/>
    <n v="0"/>
    <n v="14"/>
    <n v="0"/>
    <n v="0"/>
    <n v="0"/>
    <n v="14"/>
    <n v="0"/>
    <x v="723"/>
    <s v=""/>
  </r>
  <r>
    <x v="32"/>
    <s v="23432"/>
    <s v="DONCBELMD"/>
    <x v="2"/>
    <n v="0"/>
    <n v="84"/>
    <n v="0"/>
    <n v="0"/>
    <n v="0"/>
    <n v="84"/>
    <n v="0"/>
    <x v="723"/>
    <s v=""/>
  </r>
  <r>
    <x v="23"/>
    <s v="23448"/>
    <s v="DONCDNDCY"/>
    <x v="2"/>
    <n v="0"/>
    <n v="226"/>
    <n v="0"/>
    <n v="0"/>
    <n v="0"/>
    <n v="226"/>
    <n v="0"/>
    <x v="723"/>
    <s v=""/>
  </r>
  <r>
    <x v="23"/>
    <s v="23405"/>
    <s v="DONCIPGBF"/>
    <x v="2"/>
    <n v="0"/>
    <n v="59"/>
    <n v="0"/>
    <n v="0"/>
    <n v="0"/>
    <n v="59"/>
    <n v="0"/>
    <x v="723"/>
    <s v=""/>
  </r>
  <r>
    <x v="23"/>
    <s v="23406"/>
    <s v="DONCIPORT"/>
    <x v="2"/>
    <n v="0"/>
    <n v="10"/>
    <n v="0"/>
    <n v="0"/>
    <n v="0"/>
    <n v="10"/>
    <n v="0"/>
    <x v="723"/>
    <s v=""/>
  </r>
  <r>
    <x v="32"/>
    <s v="23418"/>
    <s v="DONCWSTYD"/>
    <x v="2"/>
    <n v="0"/>
    <n v="64"/>
    <n v="0"/>
    <n v="0"/>
    <n v="0"/>
    <n v="64"/>
    <n v="0"/>
    <x v="723"/>
    <s v=""/>
  </r>
  <r>
    <x v="23"/>
    <s v="23419"/>
    <s v="DONWKSWAB"/>
    <x v="2"/>
    <n v="0"/>
    <n v="11"/>
    <n v="0"/>
    <n v="0"/>
    <n v="0"/>
    <n v="11"/>
    <n v="0"/>
    <x v="723"/>
    <s v=""/>
  </r>
  <r>
    <x v="23"/>
    <s v="18001"/>
    <s v="DRAX"/>
    <x v="2"/>
    <n v="0"/>
    <n v="148"/>
    <n v="0"/>
    <n v="0"/>
    <n v="0"/>
    <n v="148"/>
    <n v="0"/>
    <x v="723"/>
    <s v=""/>
  </r>
  <r>
    <x v="23"/>
    <s v="18000"/>
    <s v="DRAX FLT"/>
    <x v="2"/>
    <n v="0"/>
    <n v="33"/>
    <n v="0"/>
    <n v="0"/>
    <n v="0"/>
    <n v="33"/>
    <n v="0"/>
    <x v="723"/>
    <s v=""/>
  </r>
  <r>
    <x v="23"/>
    <s v="17998"/>
    <s v="DRAX GBRF"/>
    <x v="2"/>
    <n v="0"/>
    <n v="408"/>
    <n v="0"/>
    <n v="0"/>
    <n v="0"/>
    <n v="408"/>
    <n v="0"/>
    <x v="723"/>
    <s v=""/>
  </r>
  <r>
    <x v="23"/>
    <s v="10204"/>
    <s v="DRIGG"/>
    <x v="2"/>
    <n v="0"/>
    <n v="15"/>
    <n v="0"/>
    <n v="0"/>
    <n v="0"/>
    <n v="15"/>
    <n v="0"/>
    <x v="723"/>
    <s v=""/>
  </r>
  <r>
    <x v="23"/>
    <s v="07127"/>
    <s v="DUMBRECK"/>
    <x v="2"/>
    <n v="0"/>
    <n v="0"/>
    <n v="0"/>
    <n v="0"/>
    <n v="0"/>
    <n v="0"/>
    <n v="0"/>
    <x v="723"/>
    <s v=""/>
  </r>
  <r>
    <x v="23"/>
    <s v="04826"/>
    <s v="DUNBAR US"/>
    <x v="2"/>
    <n v="0"/>
    <n v="10"/>
    <n v="0"/>
    <n v="0"/>
    <n v="0"/>
    <n v="10"/>
    <n v="0"/>
    <x v="723"/>
    <s v=""/>
  </r>
  <r>
    <x v="23"/>
    <s v="03057"/>
    <s v="DUNDEDMUS"/>
    <x v="2"/>
    <n v="0"/>
    <n v="48"/>
    <n v="0"/>
    <n v="0"/>
    <n v="0"/>
    <n v="48"/>
    <n v="0"/>
    <x v="723"/>
    <s v=""/>
  </r>
  <r>
    <x v="23"/>
    <s v="02043"/>
    <s v="DYCERFARM"/>
    <x v="2"/>
    <n v="2"/>
    <n v="4"/>
    <n v="0"/>
    <n v="0"/>
    <n v="0"/>
    <n v="6"/>
    <n v="0"/>
    <x v="723"/>
    <s v=""/>
  </r>
  <r>
    <x v="23"/>
    <s v="87243"/>
    <s v="E PUTNEY"/>
    <x v="2"/>
    <n v="0"/>
    <n v="11"/>
    <n v="0"/>
    <n v="0"/>
    <n v="0"/>
    <n v="11"/>
    <n v="0"/>
    <x v="723"/>
    <s v=""/>
  </r>
  <r>
    <x v="23"/>
    <s v="34007"/>
    <s v="EARLESSDG"/>
    <x v="2"/>
    <n v="4"/>
    <n v="75"/>
    <n v="0"/>
    <n v="0"/>
    <n v="0"/>
    <n v="79"/>
    <n v="0"/>
    <x v="723"/>
    <s v=""/>
  </r>
  <r>
    <x v="23"/>
    <s v="72246"/>
    <s v="EARLS CRT"/>
    <x v="2"/>
    <n v="6"/>
    <n v="0"/>
    <n v="0"/>
    <n v="0"/>
    <n v="0"/>
    <n v="6"/>
    <n v="0"/>
    <x v="723"/>
    <s v=""/>
  </r>
  <r>
    <x v="23"/>
    <s v="34004"/>
    <s v="EARLS SDS"/>
    <x v="2"/>
    <n v="0"/>
    <n v="457"/>
    <n v="0"/>
    <n v="0"/>
    <n v="0"/>
    <n v="457"/>
    <n v="0"/>
    <x v="723"/>
    <s v=""/>
  </r>
  <r>
    <x v="23"/>
    <s v="88255"/>
    <s v="EASTBRNCS"/>
    <x v="2"/>
    <n v="0"/>
    <n v="5"/>
    <n v="0"/>
    <n v="0"/>
    <n v="0"/>
    <n v="5"/>
    <n v="0"/>
    <x v="723"/>
    <s v=""/>
  </r>
  <r>
    <x v="23"/>
    <s v="86090"/>
    <s v="EASTLGHYD"/>
    <x v="2"/>
    <n v="15"/>
    <n v="962"/>
    <n v="0"/>
    <n v="0"/>
    <n v="0"/>
    <n v="977"/>
    <n v="0"/>
    <x v="723"/>
    <s v=""/>
  </r>
  <r>
    <x v="23"/>
    <s v="76120"/>
    <s v="EASTUSKYD"/>
    <x v="2"/>
    <n v="34"/>
    <n v="11"/>
    <n v="0"/>
    <n v="0"/>
    <n v="0"/>
    <n v="45"/>
    <n v="0"/>
    <x v="723"/>
    <s v=""/>
  </r>
  <r>
    <x v="4"/>
    <s v="87702"/>
    <s v="ECROYDNUS"/>
    <x v="2"/>
    <n v="0"/>
    <n v="15"/>
    <n v="0"/>
    <n v="0"/>
    <n v="0"/>
    <n v="15"/>
    <n v="0"/>
    <x v="723"/>
    <s v=""/>
  </r>
  <r>
    <x v="23"/>
    <s v="36176"/>
    <s v="EDGE HILL GULLET SDGS"/>
    <x v="2"/>
    <n v="0"/>
    <n v="27"/>
    <n v="0"/>
    <n v="0"/>
    <n v="0"/>
    <n v="27"/>
    <n v="0"/>
    <x v="723"/>
    <s v=""/>
  </r>
  <r>
    <x v="28"/>
    <s v="36174"/>
    <s v="EDGEH DNW"/>
    <x v="2"/>
    <n v="5"/>
    <n v="38"/>
    <n v="0"/>
    <n v="0"/>
    <n v="0"/>
    <n v="43"/>
    <n v="0"/>
    <x v="723"/>
    <s v=""/>
  </r>
  <r>
    <x v="28"/>
    <s v="36173"/>
    <s v="EDGEHLCMD"/>
    <x v="2"/>
    <n v="21"/>
    <n v="460"/>
    <n v="0"/>
    <n v="0"/>
    <n v="0"/>
    <n v="481"/>
    <n v="0"/>
    <x v="723"/>
    <s v=""/>
  </r>
  <r>
    <x v="23"/>
    <s v="06430"/>
    <s v="EFIELD HS"/>
    <x v="2"/>
    <n v="22"/>
    <n v="579"/>
    <n v="0"/>
    <n v="0"/>
    <n v="0"/>
    <n v="601"/>
    <n v="0"/>
    <x v="723"/>
    <s v=""/>
  </r>
  <r>
    <x v="23"/>
    <s v="86093"/>
    <s v="EGHT&amp;RSMD"/>
    <x v="2"/>
    <n v="4"/>
    <n v="466"/>
    <n v="0"/>
    <n v="0"/>
    <n v="0"/>
    <n v="470"/>
    <n v="0"/>
    <x v="723"/>
    <s v=""/>
  </r>
  <r>
    <x v="23"/>
    <s v="51602"/>
    <s v="EHAM EMD"/>
    <x v="2"/>
    <n v="551"/>
    <n v="799"/>
    <n v="0"/>
    <n v="0"/>
    <n v="0"/>
    <n v="1350"/>
    <n v="0"/>
    <x v="723"/>
    <s v=""/>
  </r>
  <r>
    <x v="23"/>
    <s v="07113"/>
    <s v="ELDSLE US"/>
    <x v="2"/>
    <n v="0"/>
    <n v="22"/>
    <n v="0"/>
    <n v="0"/>
    <n v="0"/>
    <n v="22"/>
    <n v="0"/>
    <x v="723"/>
    <s v=""/>
  </r>
  <r>
    <x v="23"/>
    <s v="72359"/>
    <s v="ELE&amp;CASLT"/>
    <x v="2"/>
    <n v="58"/>
    <n v="124"/>
    <n v="0"/>
    <n v="0"/>
    <n v="0"/>
    <n v="182"/>
    <n v="0"/>
    <x v="723"/>
    <s v=""/>
  </r>
  <r>
    <x v="23"/>
    <s v="86099"/>
    <s v="ELEIGH FY"/>
    <x v="2"/>
    <n v="0"/>
    <n v="4"/>
    <n v="0"/>
    <n v="0"/>
    <n v="0"/>
    <n v="4"/>
    <n v="0"/>
    <x v="723"/>
    <s v=""/>
  </r>
  <r>
    <x v="23"/>
    <s v="86127"/>
    <s v="ELEIGH RC"/>
    <x v="2"/>
    <n v="0"/>
    <n v="6"/>
    <n v="0"/>
    <n v="0"/>
    <n v="0"/>
    <n v="6"/>
    <n v="0"/>
    <x v="723"/>
    <s v=""/>
  </r>
  <r>
    <x v="23"/>
    <s v="86085"/>
    <s v="ELEIGHDCS"/>
    <x v="2"/>
    <n v="0"/>
    <n v="37"/>
    <n v="0"/>
    <n v="0"/>
    <n v="0"/>
    <n v="37"/>
    <n v="0"/>
    <x v="723"/>
    <s v=""/>
  </r>
  <r>
    <x v="23"/>
    <s v="86109"/>
    <s v="ELEIGHRNC"/>
    <x v="2"/>
    <n v="0"/>
    <n v="10"/>
    <n v="0"/>
    <n v="0"/>
    <n v="0"/>
    <n v="10"/>
    <n v="0"/>
    <x v="723"/>
    <s v=""/>
  </r>
  <r>
    <x v="23"/>
    <s v="86092"/>
    <s v="ELGHARLTN"/>
    <x v="2"/>
    <n v="0"/>
    <n v="98"/>
    <n v="0"/>
    <n v="0"/>
    <n v="0"/>
    <n v="98"/>
    <n v="0"/>
    <x v="723"/>
    <s v=""/>
  </r>
  <r>
    <x v="23"/>
    <s v="38324"/>
    <s v="ELLESMERE PORT (DB SCHENKER)"/>
    <x v="2"/>
    <n v="10"/>
    <n v="0"/>
    <n v="0"/>
    <n v="0"/>
    <n v="0"/>
    <n v="10"/>
    <n v="0"/>
    <x v="723"/>
    <s v=""/>
  </r>
  <r>
    <x v="23"/>
    <s v="62199"/>
    <s v="ELSTOW"/>
    <x v="2"/>
    <n v="9"/>
    <n v="67"/>
    <n v="0"/>
    <n v="0"/>
    <n v="0"/>
    <n v="76"/>
    <n v="0"/>
    <x v="723"/>
    <s v=""/>
  </r>
  <r>
    <x v="5"/>
    <s v="63212"/>
    <s v="ELSTREE"/>
    <x v="2"/>
    <n v="0"/>
    <n v="0"/>
    <n v="0"/>
    <n v="0"/>
    <n v="0"/>
    <n v="0"/>
    <n v="0"/>
    <x v="723"/>
    <s v=""/>
  </r>
  <r>
    <x v="23"/>
    <s v="46271"/>
    <s v="ELY  PAPW"/>
    <x v="2"/>
    <n v="0"/>
    <n v="18"/>
    <n v="0"/>
    <n v="0"/>
    <n v="0"/>
    <n v="18"/>
    <n v="0"/>
    <x v="723"/>
    <s v=""/>
  </r>
  <r>
    <x v="23"/>
    <e v="#N/A"/>
    <s v="EMGGBRF"/>
    <x v="2"/>
    <n v="0"/>
    <n v="6"/>
    <n v="0"/>
    <n v="0"/>
    <n v="0"/>
    <n v="6"/>
    <n v="0"/>
    <x v="723"/>
    <s v=""/>
  </r>
  <r>
    <x v="23"/>
    <s v="56624"/>
    <s v="EMIDGWTDB"/>
    <x v="2"/>
    <n v="0"/>
    <n v="174"/>
    <n v="0"/>
    <n v="0"/>
    <n v="0"/>
    <n v="174"/>
    <n v="0"/>
    <x v="723"/>
    <s v=""/>
  </r>
  <r>
    <x v="23"/>
    <s v="56632"/>
    <s v="EMIDGWTFL"/>
    <x v="2"/>
    <n v="0"/>
    <n v="19"/>
    <n v="0"/>
    <n v="0"/>
    <n v="0"/>
    <n v="19"/>
    <n v="0"/>
    <x v="723"/>
    <s v=""/>
  </r>
  <r>
    <x v="23"/>
    <s v="87682"/>
    <s v="EPSOMD&amp;US"/>
    <x v="2"/>
    <n v="0"/>
    <n v="351"/>
    <n v="0"/>
    <n v="0"/>
    <n v="0"/>
    <n v="351"/>
    <n v="0"/>
    <x v="723"/>
    <s v=""/>
  </r>
  <r>
    <x v="30"/>
    <s v="57412"/>
    <s v="ETCHES PK"/>
    <x v="2"/>
    <n v="56"/>
    <n v="607"/>
    <n v="0"/>
    <n v="0"/>
    <n v="0"/>
    <n v="663"/>
    <n v="0"/>
    <x v="723"/>
    <s v=""/>
  </r>
  <r>
    <x v="23"/>
    <s v="76123"/>
    <s v="EUSKKFHH"/>
    <x v="2"/>
    <n v="0"/>
    <n v="135"/>
    <n v="0"/>
    <n v="0"/>
    <n v="0"/>
    <n v="135"/>
    <n v="0"/>
    <x v="723"/>
    <s v=""/>
  </r>
  <r>
    <x v="23"/>
    <s v="83412"/>
    <s v="EXETOLDYD"/>
    <x v="2"/>
    <n v="0"/>
    <n v="42"/>
    <n v="0"/>
    <n v="0"/>
    <n v="0"/>
    <n v="42"/>
    <n v="0"/>
    <x v="723"/>
    <s v=""/>
  </r>
  <r>
    <x v="23"/>
    <s v="78507"/>
    <s v="FAIRWATER"/>
    <x v="2"/>
    <n v="28"/>
    <n v="576"/>
    <n v="0"/>
    <n v="0"/>
    <n v="0"/>
    <n v="604"/>
    <n v="0"/>
    <x v="723"/>
    <s v=""/>
  </r>
  <r>
    <x v="23"/>
    <s v="08600"/>
    <s v="FALKLNDUY"/>
    <x v="2"/>
    <n v="0"/>
    <n v="3"/>
    <n v="0"/>
    <n v="0"/>
    <n v="0"/>
    <n v="3"/>
    <n v="0"/>
    <x v="723"/>
    <s v=""/>
  </r>
  <r>
    <x v="23"/>
    <s v="86242"/>
    <s v="FAREHAMAG"/>
    <x v="2"/>
    <n v="0"/>
    <n v="30"/>
    <n v="0"/>
    <n v="0"/>
    <n v="0"/>
    <n v="30"/>
    <n v="0"/>
    <x v="723"/>
    <s v=""/>
  </r>
  <r>
    <x v="23"/>
    <s v="87028"/>
    <s v="FARNHM US"/>
    <x v="2"/>
    <n v="0"/>
    <n v="135"/>
    <n v="0"/>
    <n v="0"/>
    <n v="0"/>
    <n v="135"/>
    <n v="0"/>
    <x v="723"/>
    <s v=""/>
  </r>
  <r>
    <x v="23"/>
    <s v="31569"/>
    <s v="FARNWORTH"/>
    <x v="2"/>
    <n v="0"/>
    <n v="0"/>
    <n v="0"/>
    <n v="0"/>
    <n v="0"/>
    <n v="0"/>
    <n v="0"/>
    <x v="723"/>
    <s v=""/>
  </r>
  <r>
    <x v="23"/>
    <s v="49131"/>
    <s v="FELIXBECH"/>
    <x v="2"/>
    <n v="3"/>
    <n v="0"/>
    <n v="0"/>
    <n v="0"/>
    <n v="0"/>
    <n v="3"/>
    <n v="0"/>
    <x v="723"/>
    <s v=""/>
  </r>
  <r>
    <x v="23"/>
    <s v="49139"/>
    <s v="FELIXN GB"/>
    <x v="2"/>
    <n v="0"/>
    <n v="612"/>
    <n v="0"/>
    <n v="0"/>
    <n v="0"/>
    <n v="612"/>
    <n v="0"/>
    <x v="723"/>
    <s v=""/>
  </r>
  <r>
    <x v="23"/>
    <s v="49136"/>
    <s v="FELIXNFLT"/>
    <x v="2"/>
    <n v="0"/>
    <n v="459"/>
    <n v="0"/>
    <n v="0"/>
    <n v="0"/>
    <n v="459"/>
    <n v="0"/>
    <x v="723"/>
    <s v=""/>
  </r>
  <r>
    <x v="23"/>
    <s v="49129"/>
    <s v="FELIXSGBR"/>
    <x v="2"/>
    <n v="0"/>
    <n v="435"/>
    <n v="0"/>
    <n v="0"/>
    <n v="0"/>
    <n v="435"/>
    <n v="0"/>
    <x v="723"/>
    <s v=""/>
  </r>
  <r>
    <x v="23"/>
    <s v="49132"/>
    <s v="FELXDKEWS"/>
    <x v="2"/>
    <n v="0"/>
    <n v="127"/>
    <n v="0"/>
    <n v="0"/>
    <n v="0"/>
    <n v="127"/>
    <n v="0"/>
    <x v="723"/>
    <s v=""/>
  </r>
  <r>
    <x v="29"/>
    <s v="54213"/>
    <s v="FERME PK"/>
    <x v="2"/>
    <n v="9"/>
    <n v="129"/>
    <n v="0"/>
    <n v="0"/>
    <n v="0"/>
    <n v="138"/>
    <n v="0"/>
    <x v="723"/>
    <s v=""/>
  </r>
  <r>
    <x v="23"/>
    <s v="54209"/>
    <s v="FERMEPARK"/>
    <x v="2"/>
    <n v="0"/>
    <n v="69"/>
    <n v="0"/>
    <n v="0"/>
    <n v="0"/>
    <n v="69"/>
    <n v="0"/>
    <x v="723"/>
    <s v=""/>
  </r>
  <r>
    <x v="23"/>
    <s v="15114"/>
    <s v="FERRYHLYD"/>
    <x v="2"/>
    <n v="0"/>
    <n v="12"/>
    <n v="0"/>
    <n v="0"/>
    <n v="0"/>
    <n v="12"/>
    <n v="0"/>
    <x v="723"/>
    <s v=""/>
  </r>
  <r>
    <x v="23"/>
    <s v="36510"/>
    <s v="FOLLYLAFL"/>
    <x v="2"/>
    <n v="0"/>
    <n v="15"/>
    <n v="0"/>
    <n v="0"/>
    <n v="0"/>
    <n v="15"/>
    <n v="0"/>
    <x v="723"/>
    <s v=""/>
  </r>
  <r>
    <x v="23"/>
    <e v="#N/A"/>
    <s v="FORT WILLIAM RIO TINTO ALCAN"/>
    <x v="2"/>
    <n v="522"/>
    <n v="763"/>
    <n v="0"/>
    <n v="0"/>
    <n v="0"/>
    <n v="1285"/>
    <n v="0"/>
    <x v="723"/>
    <s v=""/>
  </r>
  <r>
    <x v="23"/>
    <s v="36402"/>
    <s v="FOUNDRY L"/>
    <x v="2"/>
    <n v="0"/>
    <n v="20"/>
    <n v="0"/>
    <n v="0"/>
    <n v="0"/>
    <n v="20"/>
    <n v="0"/>
    <x v="723"/>
    <s v=""/>
  </r>
  <r>
    <x v="23"/>
    <s v="86323"/>
    <s v="FRATTONCS"/>
    <x v="2"/>
    <n v="4"/>
    <n v="162"/>
    <n v="0"/>
    <n v="0"/>
    <n v="0"/>
    <n v="166"/>
    <n v="0"/>
    <x v="723"/>
    <s v=""/>
  </r>
  <r>
    <x v="23"/>
    <s v="06024"/>
    <s v="FTWILM SS"/>
    <x v="2"/>
    <n v="0"/>
    <n v="0"/>
    <n v="0"/>
    <n v="0"/>
    <n v="0"/>
    <n v="0"/>
    <n v="0"/>
    <x v="723"/>
    <s v=""/>
  </r>
  <r>
    <x v="23"/>
    <s v="36311"/>
    <s v="GARSTNFLT"/>
    <x v="2"/>
    <n v="0"/>
    <n v="164"/>
    <n v="0"/>
    <n v="0"/>
    <n v="0"/>
    <n v="164"/>
    <n v="0"/>
    <x v="723"/>
    <s v=""/>
  </r>
  <r>
    <x v="23"/>
    <s v="36320"/>
    <s v="GARSTONYD"/>
    <x v="2"/>
    <n v="0"/>
    <n v="47"/>
    <n v="0"/>
    <n v="0"/>
    <n v="0"/>
    <n v="47"/>
    <n v="0"/>
    <x v="723"/>
    <s v=""/>
  </r>
  <r>
    <x v="23"/>
    <s v="16511"/>
    <s v="GASCOIGNE WOOD  UP SDGS"/>
    <x v="2"/>
    <n v="0"/>
    <n v="37"/>
    <n v="0"/>
    <n v="0"/>
    <n v="0"/>
    <n v="37"/>
    <n v="0"/>
    <x v="723"/>
    <s v=""/>
  </r>
  <r>
    <x v="23"/>
    <s v="16529"/>
    <s v="GASWOODGB"/>
    <x v="2"/>
    <n v="0"/>
    <n v="30"/>
    <n v="0"/>
    <n v="0"/>
    <n v="0"/>
    <n v="30"/>
    <n v="0"/>
    <x v="723"/>
    <s v=""/>
  </r>
  <r>
    <x v="23"/>
    <s v="50336"/>
    <s v="GIDEAPKCS"/>
    <x v="2"/>
    <n v="5"/>
    <n v="243"/>
    <n v="0"/>
    <n v="0"/>
    <n v="0"/>
    <n v="248"/>
    <n v="0"/>
    <x v="723"/>
    <s v=""/>
  </r>
  <r>
    <x v="23"/>
    <s v="50337"/>
    <s v="GIDEAPKMS"/>
    <x v="2"/>
    <n v="0"/>
    <n v="21"/>
    <n v="0"/>
    <n v="0"/>
    <n v="0"/>
    <n v="21"/>
    <n v="0"/>
    <x v="723"/>
    <s v=""/>
  </r>
  <r>
    <x v="23"/>
    <s v="68100"/>
    <s v="GLOSNEWYD"/>
    <x v="2"/>
    <n v="0"/>
    <n v="3"/>
    <n v="0"/>
    <n v="0"/>
    <n v="0"/>
    <n v="3"/>
    <n v="0"/>
    <x v="723"/>
    <s v=""/>
  </r>
  <r>
    <x v="23"/>
    <s v="05075"/>
    <s v="GMOUTH OT"/>
    <x v="2"/>
    <n v="0"/>
    <n v="139"/>
    <n v="0"/>
    <n v="0"/>
    <n v="0"/>
    <n v="139"/>
    <n v="0"/>
    <x v="723"/>
    <s v=""/>
  </r>
  <r>
    <x v="23"/>
    <s v="05078"/>
    <s v="GMOUTHDRS"/>
    <x v="2"/>
    <n v="0"/>
    <n v="20"/>
    <n v="0"/>
    <n v="0"/>
    <n v="0"/>
    <n v="20"/>
    <n v="0"/>
    <x v="723"/>
    <s v=""/>
  </r>
  <r>
    <x v="23"/>
    <s v="50412"/>
    <s v="GOODMAYES"/>
    <x v="2"/>
    <n v="15"/>
    <n v="30"/>
    <n v="0"/>
    <n v="0"/>
    <n v="0"/>
    <n v="45"/>
    <n v="0"/>
    <x v="723"/>
    <s v=""/>
  </r>
  <r>
    <x v="23"/>
    <s v="88747"/>
    <s v="GRAIN FYM"/>
    <x v="2"/>
    <n v="6"/>
    <n v="138"/>
    <n v="0"/>
    <n v="0"/>
    <n v="0"/>
    <n v="144"/>
    <n v="0"/>
    <x v="723"/>
    <s v=""/>
  </r>
  <r>
    <x v="23"/>
    <s v="88753"/>
    <s v="GRAINGBYF"/>
    <x v="2"/>
    <n v="0"/>
    <n v="62"/>
    <n v="0"/>
    <n v="0"/>
    <n v="0"/>
    <n v="62"/>
    <n v="0"/>
    <x v="723"/>
    <s v=""/>
  </r>
  <r>
    <x v="23"/>
    <s v="05077"/>
    <s v="GRANG MTH"/>
    <x v="2"/>
    <n v="0"/>
    <n v="361"/>
    <n v="0"/>
    <n v="0"/>
    <n v="0"/>
    <n v="361"/>
    <n v="0"/>
    <x v="723"/>
    <s v=""/>
  </r>
  <r>
    <x v="23"/>
    <s v="05073"/>
    <s v="GRANGEMTH"/>
    <x v="2"/>
    <n v="4"/>
    <n v="20"/>
    <n v="0"/>
    <n v="0"/>
    <n v="0"/>
    <n v="24"/>
    <n v="0"/>
    <x v="723"/>
    <s v=""/>
  </r>
  <r>
    <x v="7"/>
    <s v="42162"/>
    <s v="GRESTY BRIDGE SIDINGS (DRS)"/>
    <x v="2"/>
    <n v="0"/>
    <n v="26"/>
    <n v="0"/>
    <n v="0"/>
    <n v="0"/>
    <n v="26"/>
    <n v="0"/>
    <x v="723"/>
    <s v=""/>
  </r>
  <r>
    <x v="7"/>
    <s v="42168"/>
    <s v="GRESTYLNE"/>
    <x v="2"/>
    <n v="24"/>
    <n v="24"/>
    <n v="0"/>
    <n v="0"/>
    <n v="0"/>
    <n v="48"/>
    <n v="0"/>
    <x v="723"/>
    <s v=""/>
  </r>
  <r>
    <x v="23"/>
    <s v="88439"/>
    <s v="GROVE PARK DN SDGS (BRAMDEAN)"/>
    <x v="2"/>
    <n v="0"/>
    <n v="64"/>
    <n v="0"/>
    <n v="0"/>
    <n v="0"/>
    <n v="64"/>
    <n v="0"/>
    <x v="723"/>
    <s v=""/>
  </r>
  <r>
    <x v="23"/>
    <s v="88443"/>
    <s v="GROVEPKSD"/>
    <x v="2"/>
    <n v="35"/>
    <n v="325"/>
    <n v="0"/>
    <n v="0"/>
    <n v="0"/>
    <n v="360"/>
    <n v="0"/>
    <x v="723"/>
    <s v=""/>
  </r>
  <r>
    <x v="23"/>
    <s v="88452"/>
    <s v="GROVEPKUS"/>
    <x v="2"/>
    <n v="8"/>
    <n v="94"/>
    <n v="0"/>
    <n v="0"/>
    <n v="0"/>
    <n v="102"/>
    <n v="0"/>
    <x v="723"/>
    <s v=""/>
  </r>
  <r>
    <x v="23"/>
    <s v="36322"/>
    <s v="GRSTNCTGB"/>
    <x v="2"/>
    <n v="0"/>
    <n v="246"/>
    <n v="0"/>
    <n v="0"/>
    <n v="0"/>
    <n v="246"/>
    <n v="0"/>
    <x v="723"/>
    <s v=""/>
  </r>
  <r>
    <x v="23"/>
    <s v="32212"/>
    <s v="GUIDEB BS"/>
    <x v="2"/>
    <n v="1"/>
    <n v="62"/>
    <n v="0"/>
    <n v="0"/>
    <n v="0"/>
    <n v="63"/>
    <n v="0"/>
    <x v="723"/>
    <s v=""/>
  </r>
  <r>
    <x v="23"/>
    <s v="32208"/>
    <s v="GUIDEBDG"/>
    <x v="2"/>
    <n v="318"/>
    <n v="183"/>
    <n v="0"/>
    <n v="0"/>
    <n v="0"/>
    <n v="501"/>
    <n v="0"/>
    <x v="723"/>
    <s v=""/>
  </r>
  <r>
    <x v="19"/>
    <s v="87051"/>
    <s v="GUILDFDCS"/>
    <x v="2"/>
    <n v="7"/>
    <n v="178"/>
    <n v="0"/>
    <n v="0"/>
    <n v="0"/>
    <n v="185"/>
    <n v="0"/>
    <x v="723"/>
    <s v=""/>
  </r>
  <r>
    <x v="23"/>
    <s v="87667"/>
    <s v="HACKBRDGE"/>
    <x v="2"/>
    <n v="137"/>
    <n v="415"/>
    <n v="0"/>
    <n v="0"/>
    <n v="0"/>
    <n v="552"/>
    <n v="0"/>
    <x v="723"/>
    <s v=""/>
  </r>
  <r>
    <x v="23"/>
    <s v="83612"/>
    <s v="HACKNEYYD"/>
    <x v="2"/>
    <n v="7"/>
    <n v="0"/>
    <n v="0"/>
    <n v="0"/>
    <n v="0"/>
    <n v="7"/>
    <n v="0"/>
    <x v="723"/>
    <s v=""/>
  </r>
  <r>
    <x v="23"/>
    <s v="81221"/>
    <s v="HALENMRSH"/>
    <x v="2"/>
    <n v="6"/>
    <n v="44"/>
    <n v="0"/>
    <n v="0"/>
    <n v="0"/>
    <n v="50"/>
    <n v="0"/>
    <x v="723"/>
    <s v=""/>
  </r>
  <r>
    <x v="23"/>
    <s v="36330"/>
    <s v="HALEWD"/>
    <x v="2"/>
    <n v="0"/>
    <n v="77"/>
    <n v="0"/>
    <n v="0"/>
    <n v="0"/>
    <n v="77"/>
    <n v="0"/>
    <x v="723"/>
    <s v=""/>
  </r>
  <r>
    <x v="23"/>
    <s v="88252"/>
    <s v="HAMPDN PK"/>
    <x v="2"/>
    <n v="19"/>
    <n v="51"/>
    <n v="0"/>
    <n v="0"/>
    <n v="0"/>
    <n v="70"/>
    <n v="0"/>
    <x v="723"/>
    <s v=""/>
  </r>
  <r>
    <x v="23"/>
    <s v="66219"/>
    <s v="HAMSHALGB"/>
    <x v="2"/>
    <n v="267"/>
    <n v="635"/>
    <n v="0"/>
    <n v="0"/>
    <n v="0"/>
    <n v="902"/>
    <n v="0"/>
    <x v="723"/>
    <s v=""/>
  </r>
  <r>
    <x v="23"/>
    <s v="65669"/>
    <s v="HAMSTEAD"/>
    <x v="2"/>
    <n v="21"/>
    <n v="20"/>
    <n v="0"/>
    <n v="0"/>
    <n v="0"/>
    <n v="41"/>
    <n v="0"/>
    <x v="723"/>
    <s v=""/>
  </r>
  <r>
    <x v="23"/>
    <s v="65204"/>
    <s v="HANDSWORTH QUEENS HEAD"/>
    <x v="2"/>
    <n v="3"/>
    <n v="0"/>
    <n v="0"/>
    <n v="0"/>
    <n v="0"/>
    <n v="3"/>
    <n v="0"/>
    <x v="723"/>
    <s v=""/>
  </r>
  <r>
    <x v="23"/>
    <s v="09322"/>
    <s v="HARDNDALE"/>
    <x v="2"/>
    <n v="66"/>
    <n v="127"/>
    <n v="0"/>
    <n v="0"/>
    <n v="0"/>
    <n v="193"/>
    <n v="0"/>
    <x v="723"/>
    <s v=""/>
  </r>
  <r>
    <x v="23"/>
    <s v="62203"/>
    <s v="HARLINGTN"/>
    <x v="2"/>
    <n v="0"/>
    <n v="35"/>
    <n v="0"/>
    <n v="0"/>
    <n v="0"/>
    <n v="35"/>
    <n v="0"/>
    <x v="723"/>
    <s v=""/>
  </r>
  <r>
    <x v="23"/>
    <e v="#N/A"/>
    <s v="HARLWMILL"/>
    <x v="2"/>
    <n v="70"/>
    <n v="93"/>
    <n v="0"/>
    <n v="0"/>
    <n v="0"/>
    <n v="163"/>
    <n v="0"/>
    <x v="723"/>
    <s v=""/>
  </r>
  <r>
    <x v="23"/>
    <s v="49011"/>
    <s v="HAUGHLYJN"/>
    <x v="2"/>
    <n v="0"/>
    <n v="5"/>
    <n v="0"/>
    <n v="0"/>
    <n v="0"/>
    <n v="5"/>
    <n v="0"/>
    <x v="723"/>
    <s v=""/>
  </r>
  <r>
    <x v="23"/>
    <s v="73774"/>
    <s v="HAYES TAR"/>
    <x v="2"/>
    <n v="11"/>
    <n v="53"/>
    <n v="0"/>
    <n v="0"/>
    <n v="0"/>
    <n v="64"/>
    <n v="0"/>
    <x v="723"/>
    <s v=""/>
  </r>
  <r>
    <x v="23"/>
    <s v="04230"/>
    <s v="HAYMKTDPT"/>
    <x v="2"/>
    <n v="12"/>
    <n v="341"/>
    <n v="0"/>
    <n v="0"/>
    <n v="0"/>
    <n v="353"/>
    <n v="0"/>
    <x v="723"/>
    <s v=""/>
  </r>
  <r>
    <x v="23"/>
    <e v="#N/A"/>
    <s v="HEATHFLD"/>
    <x v="2"/>
    <n v="6"/>
    <n v="0"/>
    <n v="0"/>
    <n v="0"/>
    <n v="0"/>
    <n v="6"/>
    <n v="0"/>
    <x v="723"/>
    <s v=""/>
  </r>
  <r>
    <x v="23"/>
    <s v="12714"/>
    <s v="HEATON CS"/>
    <x v="2"/>
    <n v="47"/>
    <n v="852"/>
    <n v="0"/>
    <n v="0"/>
    <n v="0"/>
    <n v="899"/>
    <n v="0"/>
    <x v="723"/>
    <s v=""/>
  </r>
  <r>
    <x v="23"/>
    <s v="32517"/>
    <s v="HEATONCHL"/>
    <x v="2"/>
    <n v="0"/>
    <n v="0"/>
    <n v="0"/>
    <n v="0"/>
    <n v="0"/>
    <n v="0"/>
    <n v="0"/>
    <x v="723"/>
    <s v=""/>
  </r>
  <r>
    <x v="23"/>
    <s v="23150"/>
    <s v="HECK"/>
    <x v="2"/>
    <n v="0"/>
    <n v="16"/>
    <n v="0"/>
    <n v="0"/>
    <n v="0"/>
    <n v="16"/>
    <n v="0"/>
    <x v="723"/>
    <s v=""/>
  </r>
  <r>
    <x v="23"/>
    <e v="#N/A"/>
    <s v="HELMS SDG"/>
    <x v="2"/>
    <n v="0"/>
    <n v="5"/>
    <n v="0"/>
    <n v="0"/>
    <n v="0"/>
    <n v="5"/>
    <n v="0"/>
    <x v="723"/>
    <s v=""/>
  </r>
  <r>
    <x v="23"/>
    <s v="87258"/>
    <s v="HERNE HILL HEADSHUNT"/>
    <x v="2"/>
    <n v="12"/>
    <n v="40"/>
    <n v="0"/>
    <n v="0"/>
    <n v="0"/>
    <n v="52"/>
    <n v="0"/>
    <x v="723"/>
    <s v=""/>
  </r>
  <r>
    <x v="32"/>
    <s v="24222"/>
    <s v="HEXTHRPGB"/>
    <x v="2"/>
    <n v="0"/>
    <n v="45"/>
    <n v="0"/>
    <n v="0"/>
    <n v="0"/>
    <n v="45"/>
    <n v="0"/>
    <x v="723"/>
    <s v=""/>
  </r>
  <r>
    <x v="23"/>
    <s v="11603"/>
    <s v="HEYSHAM"/>
    <x v="2"/>
    <n v="20"/>
    <n v="42"/>
    <n v="0"/>
    <n v="0"/>
    <n v="0"/>
    <n v="62"/>
    <n v="0"/>
    <x v="723"/>
    <s v=""/>
  </r>
  <r>
    <x v="23"/>
    <s v="88455"/>
    <s v="HGREENPAD"/>
    <x v="2"/>
    <n v="22"/>
    <n v="174"/>
    <n v="0"/>
    <n v="0"/>
    <n v="0"/>
    <n v="196"/>
    <n v="0"/>
    <x v="723"/>
    <s v=""/>
  </r>
  <r>
    <x v="23"/>
    <e v="#N/A"/>
    <s v="HINDLOWFL"/>
    <x v="2"/>
    <n v="0"/>
    <n v="6"/>
    <n v="0"/>
    <n v="0"/>
    <n v="0"/>
    <n v="6"/>
    <n v="0"/>
    <x v="723"/>
    <s v=""/>
  </r>
  <r>
    <x v="23"/>
    <s v="34235"/>
    <s v="HINDLOWGB"/>
    <x v="2"/>
    <n v="0"/>
    <n v="23"/>
    <n v="0"/>
    <n v="0"/>
    <n v="0"/>
    <n v="23"/>
    <n v="0"/>
    <x v="723"/>
    <s v=""/>
  </r>
  <r>
    <x v="23"/>
    <s v="34231"/>
    <s v="HINDLQURY"/>
    <x v="2"/>
    <n v="0"/>
    <n v="72"/>
    <n v="0"/>
    <n v="0"/>
    <n v="0"/>
    <n v="72"/>
    <n v="0"/>
    <x v="723"/>
    <s v=""/>
  </r>
  <r>
    <x v="23"/>
    <s v="74439"/>
    <s v="HINKSEYYD"/>
    <x v="2"/>
    <n v="238"/>
    <n v="329"/>
    <n v="0"/>
    <n v="0"/>
    <n v="0"/>
    <n v="567"/>
    <n v="0"/>
    <x v="723"/>
    <s v=""/>
  </r>
  <r>
    <x v="23"/>
    <s v="53219"/>
    <s v="HITCHINDY"/>
    <x v="2"/>
    <n v="0"/>
    <n v="11"/>
    <n v="0"/>
    <n v="0"/>
    <n v="0"/>
    <n v="11"/>
    <n v="0"/>
    <x v="723"/>
    <s v=""/>
  </r>
  <r>
    <x v="23"/>
    <s v="88450"/>
    <s v="HITHRGDSG"/>
    <x v="2"/>
    <n v="6"/>
    <n v="407"/>
    <n v="0"/>
    <n v="0"/>
    <n v="0"/>
    <n v="413"/>
    <n v="0"/>
    <x v="723"/>
    <s v=""/>
  </r>
  <r>
    <x v="23"/>
    <s v="18420"/>
    <s v="HLY MILLS"/>
    <x v="2"/>
    <n v="0"/>
    <n v="34"/>
    <n v="0"/>
    <n v="0"/>
    <n v="0"/>
    <n v="34"/>
    <n v="0"/>
    <x v="723"/>
    <s v=""/>
  </r>
  <r>
    <x v="0"/>
    <s v="17123"/>
    <s v="HNSLTILGB"/>
    <x v="2"/>
    <n v="0"/>
    <n v="372"/>
    <n v="0"/>
    <n v="0"/>
    <n v="0"/>
    <n v="372"/>
    <n v="0"/>
    <x v="723"/>
    <s v=""/>
  </r>
  <r>
    <x v="23"/>
    <s v="17150"/>
    <s v="HOLBECKSD"/>
    <x v="2"/>
    <n v="16"/>
    <n v="358"/>
    <n v="0"/>
    <n v="0"/>
    <n v="0"/>
    <n v="374"/>
    <n v="0"/>
    <x v="723"/>
    <s v=""/>
  </r>
  <r>
    <x v="23"/>
    <s v="16448"/>
    <s v="HOLGATESD"/>
    <x v="2"/>
    <n v="0"/>
    <n v="55"/>
    <n v="0"/>
    <n v="0"/>
    <n v="0"/>
    <n v="55"/>
    <n v="0"/>
    <x v="723"/>
    <s v=""/>
  </r>
  <r>
    <x v="23"/>
    <s v="88740"/>
    <s v="HOO JN"/>
    <x v="2"/>
    <n v="3"/>
    <n v="68"/>
    <n v="0"/>
    <n v="0"/>
    <n v="0"/>
    <n v="71"/>
    <n v="0"/>
    <x v="723"/>
    <s v=""/>
  </r>
  <r>
    <x v="23"/>
    <s v="88730"/>
    <s v="HOOJNUPYD"/>
    <x v="2"/>
    <n v="99"/>
    <n v="1053"/>
    <n v="0"/>
    <n v="0"/>
    <n v="0"/>
    <n v="1152"/>
    <n v="0"/>
    <x v="723"/>
    <s v=""/>
  </r>
  <r>
    <x v="12"/>
    <s v="31523"/>
    <s v="HOPE STSL"/>
    <x v="2"/>
    <n v="2"/>
    <n v="45"/>
    <n v="0"/>
    <n v="0"/>
    <n v="0"/>
    <n v="47"/>
    <n v="0"/>
    <x v="723"/>
    <s v=""/>
  </r>
  <r>
    <x v="29"/>
    <s v="54208"/>
    <s v="HORNSYEMU"/>
    <x v="2"/>
    <n v="176"/>
    <n v="1561"/>
    <n v="0"/>
    <n v="0"/>
    <n v="0"/>
    <n v="1737"/>
    <n v="0"/>
    <x v="723"/>
    <s v=""/>
  </r>
  <r>
    <x v="23"/>
    <s v="87945"/>
    <s v="HORSHAM UP T.C."/>
    <x v="2"/>
    <n v="30"/>
    <n v="211"/>
    <n v="0"/>
    <n v="0"/>
    <n v="0"/>
    <n v="241"/>
    <n v="0"/>
    <x v="723"/>
    <s v=""/>
  </r>
  <r>
    <x v="23"/>
    <s v="68105"/>
    <s v="HORTON RD"/>
    <x v="2"/>
    <n v="49"/>
    <n v="41"/>
    <n v="0"/>
    <n v="0"/>
    <n v="0"/>
    <n v="90"/>
    <n v="0"/>
    <x v="723"/>
    <s v=""/>
  </r>
  <r>
    <x v="23"/>
    <s v="55403"/>
    <s v="HOTCHLYHL"/>
    <x v="2"/>
    <n v="0"/>
    <n v="33"/>
    <n v="0"/>
    <n v="0"/>
    <n v="0"/>
    <n v="33"/>
    <n v="0"/>
    <x v="723"/>
    <s v=""/>
  </r>
  <r>
    <x v="23"/>
    <s v="89409"/>
    <s v="HOTHFD"/>
    <x v="2"/>
    <n v="3"/>
    <n v="35"/>
    <n v="0"/>
    <n v="0"/>
    <n v="0"/>
    <n v="38"/>
    <n v="0"/>
    <x v="723"/>
    <s v=""/>
  </r>
  <r>
    <x v="23"/>
    <s v="88101"/>
    <s v="HOVE YARD"/>
    <x v="2"/>
    <n v="0"/>
    <n v="89"/>
    <n v="0"/>
    <n v="0"/>
    <n v="0"/>
    <n v="89"/>
    <n v="0"/>
    <x v="723"/>
    <s v=""/>
  </r>
  <r>
    <x v="23"/>
    <s v="52080"/>
    <s v="HOXTON (ELL)"/>
    <x v="2"/>
    <n v="0"/>
    <n v="0"/>
    <n v="0"/>
    <n v="0"/>
    <n v="0"/>
    <n v="0"/>
    <n v="0"/>
    <x v="723"/>
    <s v=""/>
  </r>
  <r>
    <x v="23"/>
    <s v="47607"/>
    <s v="HRLWMAIGB"/>
    <x v="2"/>
    <n v="0"/>
    <n v="4"/>
    <n v="0"/>
    <n v="0"/>
    <n v="0"/>
    <n v="4"/>
    <n v="0"/>
    <x v="723"/>
    <s v=""/>
  </r>
  <r>
    <x v="23"/>
    <s v="47601"/>
    <s v="HRLWMILL"/>
    <x v="2"/>
    <n v="0"/>
    <n v="13"/>
    <n v="0"/>
    <n v="0"/>
    <n v="0"/>
    <n v="13"/>
    <n v="0"/>
    <x v="723"/>
    <s v=""/>
  </r>
  <r>
    <x v="23"/>
    <s v="47605"/>
    <s v="HRLWOMILL"/>
    <x v="2"/>
    <n v="0"/>
    <n v="18"/>
    <n v="0"/>
    <n v="0"/>
    <n v="0"/>
    <n v="18"/>
    <n v="0"/>
    <x v="723"/>
    <s v=""/>
  </r>
  <r>
    <x v="23"/>
    <s v="21205"/>
    <s v="HUMBER OR"/>
    <x v="2"/>
    <n v="0"/>
    <n v="75"/>
    <n v="0"/>
    <n v="0"/>
    <n v="0"/>
    <n v="75"/>
    <n v="0"/>
    <x v="723"/>
    <s v=""/>
  </r>
  <r>
    <x v="23"/>
    <s v="59221"/>
    <s v="HUMBSTNRD"/>
    <x v="2"/>
    <n v="0"/>
    <n v="83"/>
    <n v="0"/>
    <n v="0"/>
    <n v="0"/>
    <n v="83"/>
    <n v="0"/>
    <x v="723"/>
    <s v=""/>
  </r>
  <r>
    <x v="23"/>
    <s v="17169"/>
    <s v="HUNSLET YARD (FLHH)"/>
    <x v="2"/>
    <n v="7"/>
    <n v="42"/>
    <n v="0"/>
    <n v="0"/>
    <n v="0"/>
    <n v="49"/>
    <n v="0"/>
    <x v="723"/>
    <s v=""/>
  </r>
  <r>
    <x v="23"/>
    <s v="73266"/>
    <s v="HWLBDGLPS"/>
    <x v="2"/>
    <n v="13"/>
    <n v="111"/>
    <n v="0"/>
    <n v="0"/>
    <n v="0"/>
    <n v="124"/>
    <n v="0"/>
    <x v="723"/>
    <s v=""/>
  </r>
  <r>
    <x v="23"/>
    <s v="50030"/>
    <s v="HYTHE"/>
    <x v="2"/>
    <n v="0"/>
    <n v="41"/>
    <n v="0"/>
    <n v="0"/>
    <n v="0"/>
    <n v="41"/>
    <n v="0"/>
    <x v="723"/>
    <s v=""/>
  </r>
  <r>
    <x v="23"/>
    <s v="50422"/>
    <s v="ILFORDEMD"/>
    <x v="2"/>
    <n v="72"/>
    <n v="1826"/>
    <n v="0"/>
    <n v="0"/>
    <n v="0"/>
    <n v="1898"/>
    <n v="0"/>
    <x v="723"/>
    <s v=""/>
  </r>
  <r>
    <x v="23"/>
    <s v="21230"/>
    <s v="IM DK HIT"/>
    <x v="2"/>
    <n v="0"/>
    <n v="6"/>
    <n v="0"/>
    <n v="0"/>
    <n v="0"/>
    <n v="6"/>
    <n v="0"/>
    <x v="723"/>
    <s v=""/>
  </r>
  <r>
    <x v="23"/>
    <s v="21249"/>
    <s v="IMBIO DBS"/>
    <x v="2"/>
    <n v="0"/>
    <n v="18"/>
    <n v="0"/>
    <n v="0"/>
    <n v="0"/>
    <n v="18"/>
    <n v="0"/>
    <x v="723"/>
    <s v=""/>
  </r>
  <r>
    <x v="23"/>
    <s v="21203"/>
    <s v="IMBULKT 1"/>
    <x v="2"/>
    <n v="0"/>
    <n v="45"/>
    <n v="0"/>
    <n v="0"/>
    <n v="0"/>
    <n v="45"/>
    <n v="0"/>
    <x v="723"/>
    <s v=""/>
  </r>
  <r>
    <x v="23"/>
    <s v="21210"/>
    <s v="IMING TMD"/>
    <x v="2"/>
    <n v="0"/>
    <n v="44"/>
    <n v="0"/>
    <n v="0"/>
    <n v="0"/>
    <n v="44"/>
    <n v="0"/>
    <x v="723"/>
    <s v=""/>
  </r>
  <r>
    <x v="23"/>
    <s v="21208"/>
    <s v="IMINGORET"/>
    <x v="2"/>
    <n v="0"/>
    <n v="81"/>
    <n v="0"/>
    <n v="0"/>
    <n v="0"/>
    <n v="81"/>
    <n v="0"/>
    <x v="723"/>
    <s v=""/>
  </r>
  <r>
    <x v="23"/>
    <s v="21241"/>
    <s v="IMMEASTJN"/>
    <x v="2"/>
    <n v="0"/>
    <n v="13"/>
    <n v="0"/>
    <n v="0"/>
    <n v="0"/>
    <n v="13"/>
    <n v="0"/>
    <x v="723"/>
    <s v=""/>
  </r>
  <r>
    <x v="23"/>
    <s v="21239"/>
    <s v="IMMINGHAM H.I.T. (GBRF)"/>
    <x v="2"/>
    <n v="0"/>
    <n v="18"/>
    <n v="0"/>
    <n v="0"/>
    <n v="0"/>
    <n v="18"/>
    <n v="0"/>
    <x v="723"/>
    <s v=""/>
  </r>
  <r>
    <x v="23"/>
    <s v="21244"/>
    <s v="IMMINGHAM SORTING SIDINGS"/>
    <x v="2"/>
    <n v="0"/>
    <n v="142"/>
    <n v="0"/>
    <n v="0"/>
    <n v="0"/>
    <n v="142"/>
    <n v="0"/>
    <x v="723"/>
    <s v=""/>
  </r>
  <r>
    <x v="23"/>
    <s v="01114"/>
    <s v="INVERNESS FREIGHT SDGS (DRS)"/>
    <x v="2"/>
    <n v="0"/>
    <n v="141"/>
    <n v="0"/>
    <n v="0"/>
    <n v="0"/>
    <n v="141"/>
    <n v="0"/>
    <x v="723"/>
    <s v=""/>
  </r>
  <r>
    <x v="23"/>
    <s v="01111"/>
    <s v="INVERNSYD"/>
    <x v="2"/>
    <n v="0"/>
    <n v="6"/>
    <n v="0"/>
    <n v="0"/>
    <n v="0"/>
    <n v="6"/>
    <n v="0"/>
    <x v="723"/>
    <s v=""/>
  </r>
  <r>
    <x v="23"/>
    <s v="03067"/>
    <s v="INVGOWRIE"/>
    <x v="2"/>
    <n v="0"/>
    <n v="0"/>
    <n v="0"/>
    <n v="0"/>
    <n v="0"/>
    <n v="0"/>
    <n v="0"/>
    <x v="723"/>
    <s v=""/>
  </r>
  <r>
    <x v="23"/>
    <s v="01113"/>
    <s v="INVRNSTMD"/>
    <x v="2"/>
    <n v="0"/>
    <n v="13"/>
    <n v="0"/>
    <n v="0"/>
    <n v="0"/>
    <n v="13"/>
    <n v="0"/>
    <x v="723"/>
    <s v=""/>
  </r>
  <r>
    <x v="23"/>
    <s v="49202"/>
    <s v="IPS LOCOS"/>
    <x v="2"/>
    <n v="0"/>
    <n v="201"/>
    <n v="0"/>
    <n v="0"/>
    <n v="0"/>
    <n v="201"/>
    <n v="0"/>
    <x v="723"/>
    <s v=""/>
  </r>
  <r>
    <x v="23"/>
    <s v="49205"/>
    <s v="IPSWCHREC"/>
    <x v="2"/>
    <n v="0"/>
    <n v="217"/>
    <n v="0"/>
    <n v="0"/>
    <n v="0"/>
    <n v="217"/>
    <n v="0"/>
    <x v="723"/>
    <s v=""/>
  </r>
  <r>
    <x v="23"/>
    <s v="49201"/>
    <s v="IPSWICH UP AND DOWN GOODS"/>
    <x v="2"/>
    <n v="0"/>
    <n v="10"/>
    <n v="0"/>
    <n v="0"/>
    <n v="0"/>
    <n v="10"/>
    <n v="0"/>
    <x v="723"/>
    <s v=""/>
  </r>
  <r>
    <x v="23"/>
    <s v="49200"/>
    <s v="IPSWICHYD"/>
    <x v="2"/>
    <n v="19"/>
    <n v="3273"/>
    <n v="0"/>
    <n v="0"/>
    <n v="0"/>
    <n v="3292"/>
    <n v="0"/>
    <x v="723"/>
    <s v=""/>
  </r>
  <r>
    <x v="23"/>
    <s v="08415"/>
    <s v="IRVINECPP"/>
    <x v="2"/>
    <n v="0"/>
    <n v="23"/>
    <n v="0"/>
    <n v="0"/>
    <n v="0"/>
    <n v="23"/>
    <n v="0"/>
    <x v="723"/>
    <s v=""/>
  </r>
  <r>
    <x v="23"/>
    <s v="46222"/>
    <s v="K LYNNLPS"/>
    <x v="2"/>
    <n v="3"/>
    <n v="15"/>
    <n v="0"/>
    <n v="0"/>
    <n v="0"/>
    <n v="18"/>
    <n v="0"/>
    <x v="723"/>
    <s v=""/>
  </r>
  <r>
    <x v="23"/>
    <s v="69429"/>
    <s v="K SUTTON"/>
    <x v="2"/>
    <n v="3"/>
    <n v="2"/>
    <n v="0"/>
    <n v="0"/>
    <n v="0"/>
    <n v="5"/>
    <n v="0"/>
    <x v="723"/>
    <s v=""/>
  </r>
  <r>
    <x v="23"/>
    <s v="46282"/>
    <s v="KENNETTRS"/>
    <x v="2"/>
    <n v="0"/>
    <n v="52"/>
    <n v="0"/>
    <n v="0"/>
    <n v="0"/>
    <n v="52"/>
    <n v="0"/>
    <x v="723"/>
    <s v=""/>
  </r>
  <r>
    <x v="23"/>
    <s v="72412"/>
    <s v="KENSLGJRS"/>
    <x v="2"/>
    <n v="0"/>
    <n v="246"/>
    <n v="0"/>
    <n v="0"/>
    <n v="0"/>
    <n v="246"/>
    <n v="0"/>
    <x v="723"/>
    <s v=""/>
  </r>
  <r>
    <x v="23"/>
    <s v="88314"/>
    <s v="KENTHOUSE"/>
    <x v="2"/>
    <n v="0"/>
    <n v="0"/>
    <n v="0"/>
    <n v="0"/>
    <n v="0"/>
    <n v="0"/>
    <n v="0"/>
    <x v="723"/>
    <s v=""/>
  </r>
  <r>
    <x v="23"/>
    <e v="#N/A"/>
    <s v="KETRSSDG"/>
    <x v="2"/>
    <n v="0"/>
    <n v="3"/>
    <n v="0"/>
    <n v="0"/>
    <n v="0"/>
    <n v="3"/>
    <n v="0"/>
    <x v="723"/>
    <s v=""/>
  </r>
  <r>
    <x v="23"/>
    <s v="45005"/>
    <s v="KETTON WS"/>
    <x v="2"/>
    <n v="175"/>
    <n v="46"/>
    <n v="0"/>
    <n v="0"/>
    <n v="0"/>
    <n v="221"/>
    <n v="0"/>
    <x v="723"/>
    <s v=""/>
  </r>
  <r>
    <x v="23"/>
    <s v="45020"/>
    <s v="KETTSDG"/>
    <x v="2"/>
    <n v="0"/>
    <n v="0"/>
    <n v="0"/>
    <n v="0"/>
    <n v="0"/>
    <n v="0"/>
    <n v="0"/>
    <x v="723"/>
    <s v=""/>
  </r>
  <r>
    <x v="23"/>
    <s v="87136"/>
    <s v="KEWGARDNS"/>
    <x v="2"/>
    <n v="0"/>
    <n v="0"/>
    <n v="0"/>
    <n v="0"/>
    <n v="0"/>
    <n v="0"/>
    <n v="0"/>
    <x v="723"/>
    <s v=""/>
  </r>
  <r>
    <x v="23"/>
    <s v="66509"/>
    <s v="KINGS NORTON SIG SY522"/>
    <x v="2"/>
    <n v="0"/>
    <n v="11"/>
    <n v="0"/>
    <n v="0"/>
    <n v="0"/>
    <n v="11"/>
    <n v="0"/>
    <x v="723"/>
    <s v=""/>
  </r>
  <r>
    <x v="23"/>
    <s v="66029"/>
    <s v="KINGSBURY"/>
    <x v="2"/>
    <n v="419"/>
    <n v="65"/>
    <n v="0"/>
    <n v="0"/>
    <n v="0"/>
    <n v="484"/>
    <n v="0"/>
    <x v="723"/>
    <s v=""/>
  </r>
  <r>
    <x v="23"/>
    <s v="81608"/>
    <s v="KINGSLDRD"/>
    <x v="2"/>
    <n v="170"/>
    <n v="109"/>
    <n v="0"/>
    <n v="0"/>
    <n v="0"/>
    <n v="279"/>
    <n v="0"/>
    <x v="723"/>
    <s v=""/>
  </r>
  <r>
    <x v="23"/>
    <s v="36058"/>
    <s v="KIRKDLTMD"/>
    <x v="2"/>
    <n v="14"/>
    <n v="92"/>
    <n v="0"/>
    <n v="0"/>
    <n v="0"/>
    <n v="106"/>
    <n v="0"/>
    <x v="723"/>
    <s v=""/>
  </r>
  <r>
    <x v="23"/>
    <s v="69403"/>
    <s v="KNETMODGB"/>
    <x v="2"/>
    <n v="0"/>
    <n v="4"/>
    <n v="0"/>
    <n v="0"/>
    <n v="0"/>
    <n v="4"/>
    <n v="0"/>
    <x v="723"/>
    <s v=""/>
  </r>
  <r>
    <x v="23"/>
    <s v="66026"/>
    <s v="KNGSBYCHN"/>
    <x v="2"/>
    <n v="0"/>
    <n v="397"/>
    <n v="0"/>
    <n v="0"/>
    <n v="0"/>
    <n v="397"/>
    <n v="0"/>
    <x v="723"/>
    <s v=""/>
  </r>
  <r>
    <x v="23"/>
    <s v="36047"/>
    <s v="KNOWSLYFT"/>
    <x v="2"/>
    <n v="0"/>
    <n v="68"/>
    <n v="0"/>
    <n v="0"/>
    <n v="0"/>
    <n v="68"/>
    <n v="0"/>
    <x v="723"/>
    <s v=""/>
  </r>
  <r>
    <x v="23"/>
    <s v="66512"/>
    <s v="KNTN OTPD"/>
    <x v="2"/>
    <n v="3"/>
    <n v="167"/>
    <n v="0"/>
    <n v="0"/>
    <n v="0"/>
    <n v="170"/>
    <n v="0"/>
    <x v="723"/>
    <s v=""/>
  </r>
  <r>
    <x v="23"/>
    <s v="15640"/>
    <s v="LACKENBY"/>
    <x v="2"/>
    <n v="12"/>
    <n v="7"/>
    <n v="0"/>
    <n v="0"/>
    <n v="0"/>
    <n v="19"/>
    <n v="0"/>
    <x v="723"/>
    <s v=""/>
  </r>
  <r>
    <x v="23"/>
    <s v="84090"/>
    <s v="LAIRA TMD"/>
    <x v="2"/>
    <n v="68"/>
    <n v="841"/>
    <n v="0"/>
    <n v="0"/>
    <n v="0"/>
    <n v="909"/>
    <n v="0"/>
    <x v="723"/>
    <s v=""/>
  </r>
  <r>
    <x v="23"/>
    <s v="66402"/>
    <s v="LAWLYSFLT"/>
    <x v="2"/>
    <n v="0"/>
    <n v="335"/>
    <n v="0"/>
    <n v="0"/>
    <n v="0"/>
    <n v="335"/>
    <n v="0"/>
    <x v="723"/>
    <s v=""/>
  </r>
  <r>
    <x v="23"/>
    <s v="17130"/>
    <s v="LDSWHLRGB"/>
    <x v="2"/>
    <n v="16"/>
    <n v="31"/>
    <n v="0"/>
    <n v="0"/>
    <n v="0"/>
    <n v="47"/>
    <n v="0"/>
    <x v="723"/>
    <s v=""/>
  </r>
  <r>
    <x v="23"/>
    <s v="17190"/>
    <s v="LEEDGBRF"/>
    <x v="2"/>
    <n v="0"/>
    <n v="11"/>
    <n v="0"/>
    <n v="0"/>
    <n v="0"/>
    <n v="11"/>
    <n v="0"/>
    <x v="723"/>
    <s v=""/>
  </r>
  <r>
    <x v="0"/>
    <s v="17184"/>
    <s v="LEEDS FLT"/>
    <x v="2"/>
    <n v="0"/>
    <n v="418"/>
    <n v="0"/>
    <n v="0"/>
    <n v="0"/>
    <n v="418"/>
    <n v="0"/>
    <x v="723"/>
    <s v=""/>
  </r>
  <r>
    <x v="23"/>
    <s v="04612"/>
    <s v="LEITHDKSF"/>
    <x v="2"/>
    <n v="5"/>
    <n v="0"/>
    <n v="0"/>
    <n v="0"/>
    <n v="0"/>
    <n v="5"/>
    <n v="0"/>
    <x v="723"/>
    <s v=""/>
  </r>
  <r>
    <x v="23"/>
    <s v="89414"/>
    <s v="LENHAM LP"/>
    <x v="2"/>
    <n v="0"/>
    <n v="19"/>
    <n v="0"/>
    <n v="0"/>
    <n v="0"/>
    <n v="19"/>
    <n v="0"/>
    <x v="723"/>
    <s v=""/>
  </r>
  <r>
    <x v="23"/>
    <s v="59239"/>
    <s v="LESTER SD"/>
    <x v="2"/>
    <n v="0"/>
    <n v="261"/>
    <n v="0"/>
    <n v="0"/>
    <n v="0"/>
    <n v="261"/>
    <n v="0"/>
    <x v="723"/>
    <s v=""/>
  </r>
  <r>
    <x v="23"/>
    <s v="51547"/>
    <s v="LEYTNSTNH"/>
    <x v="2"/>
    <n v="28"/>
    <n v="17"/>
    <n v="0"/>
    <n v="0"/>
    <n v="0"/>
    <n v="45"/>
    <n v="0"/>
    <x v="723"/>
    <s v=""/>
  </r>
  <r>
    <x v="12"/>
    <s v="32504"/>
    <s v="LGSGHWLFL"/>
    <x v="2"/>
    <n v="0"/>
    <n v="8"/>
    <n v="0"/>
    <n v="0"/>
    <n v="0"/>
    <n v="8"/>
    <n v="0"/>
    <x v="723"/>
    <s v=""/>
  </r>
  <r>
    <x v="12"/>
    <s v="32512"/>
    <s v="LGSIGHTCS"/>
    <x v="2"/>
    <n v="174"/>
    <n v="942"/>
    <n v="0"/>
    <n v="0"/>
    <n v="0"/>
    <n v="1116"/>
    <n v="0"/>
    <x v="723"/>
    <s v=""/>
  </r>
  <r>
    <x v="23"/>
    <s v="44049"/>
    <s v="LINCLNTER"/>
    <x v="2"/>
    <n v="0"/>
    <n v="5"/>
    <n v="0"/>
    <n v="0"/>
    <n v="0"/>
    <n v="5"/>
    <n v="0"/>
    <x v="723"/>
    <s v=""/>
  </r>
  <r>
    <x v="23"/>
    <s v="21204"/>
    <s v="LINDSEYOR"/>
    <x v="2"/>
    <n v="0"/>
    <n v="78"/>
    <n v="0"/>
    <n v="0"/>
    <n v="0"/>
    <n v="78"/>
    <n v="0"/>
    <x v="723"/>
    <s v=""/>
  </r>
  <r>
    <x v="23"/>
    <s v="31037"/>
    <s v="LITLEBORO"/>
    <x v="2"/>
    <n v="0"/>
    <n v="22"/>
    <n v="0"/>
    <n v="0"/>
    <n v="0"/>
    <n v="22"/>
    <n v="0"/>
    <x v="723"/>
    <s v=""/>
  </r>
  <r>
    <x v="23"/>
    <s v="36110"/>
    <s v="LIVEMRGBR"/>
    <x v="2"/>
    <n v="1"/>
    <n v="3"/>
    <n v="0"/>
    <n v="0"/>
    <n v="0"/>
    <n v="4"/>
    <n v="0"/>
    <x v="723"/>
    <s v=""/>
  </r>
  <r>
    <x v="23"/>
    <s v="79049"/>
    <s v="LLANDILOJ"/>
    <x v="2"/>
    <n v="5"/>
    <n v="62"/>
    <n v="0"/>
    <n v="0"/>
    <n v="0"/>
    <n v="67"/>
    <n v="0"/>
    <x v="723"/>
    <s v=""/>
  </r>
  <r>
    <x v="23"/>
    <s v="76110"/>
    <s v="LLANWEXSD"/>
    <x v="2"/>
    <n v="10"/>
    <n v="225"/>
    <n v="0"/>
    <n v="0"/>
    <n v="0"/>
    <n v="235"/>
    <n v="0"/>
    <x v="723"/>
    <s v=""/>
  </r>
  <r>
    <x v="23"/>
    <s v="21195"/>
    <s v="LNDSYORCR"/>
    <x v="2"/>
    <n v="0"/>
    <n v="19"/>
    <n v="0"/>
    <n v="0"/>
    <n v="0"/>
    <n v="19"/>
    <n v="0"/>
    <x v="723"/>
    <s v=""/>
  </r>
  <r>
    <x v="23"/>
    <s v="21190"/>
    <s v="LNDSYORFL"/>
    <x v="2"/>
    <n v="0"/>
    <n v="5"/>
    <n v="0"/>
    <n v="0"/>
    <n v="0"/>
    <n v="5"/>
    <n v="0"/>
    <x v="723"/>
    <s v=""/>
  </r>
  <r>
    <x v="23"/>
    <s v="67362"/>
    <s v="LONGMSTON"/>
    <x v="2"/>
    <n v="0"/>
    <n v="62"/>
    <n v="0"/>
    <n v="0"/>
    <n v="0"/>
    <n v="62"/>
    <n v="0"/>
    <x v="723"/>
    <s v=""/>
  </r>
  <r>
    <x v="23"/>
    <s v="43047"/>
    <s v="LONGPRTDS"/>
    <x v="2"/>
    <n v="0"/>
    <n v="17"/>
    <n v="0"/>
    <n v="0"/>
    <n v="0"/>
    <n v="17"/>
    <n v="0"/>
    <x v="723"/>
    <s v=""/>
  </r>
  <r>
    <x v="23"/>
    <s v="32509"/>
    <s v="LONGSIGHT"/>
    <x v="2"/>
    <n v="0"/>
    <n v="0"/>
    <n v="0"/>
    <n v="0"/>
    <n v="0"/>
    <n v="0"/>
    <n v="0"/>
    <x v="723"/>
    <s v=""/>
  </r>
  <r>
    <x v="23"/>
    <s v="37133"/>
    <s v="LOSTOKWKS"/>
    <x v="2"/>
    <n v="0"/>
    <n v="5"/>
    <n v="0"/>
    <n v="0"/>
    <n v="0"/>
    <n v="5"/>
    <n v="0"/>
    <x v="723"/>
    <s v=""/>
  </r>
  <r>
    <x v="23"/>
    <s v="59006"/>
    <s v="LOUGBO HS"/>
    <x v="2"/>
    <n v="0"/>
    <n v="18"/>
    <n v="0"/>
    <n v="0"/>
    <n v="0"/>
    <n v="18"/>
    <n v="0"/>
    <x v="723"/>
    <s v=""/>
  </r>
  <r>
    <x v="23"/>
    <s v="87979"/>
    <s v="LOVERS WK"/>
    <x v="2"/>
    <n v="112"/>
    <n v="905"/>
    <n v="0"/>
    <n v="0"/>
    <n v="0"/>
    <n v="1017"/>
    <n v="0"/>
    <x v="723"/>
    <s v=""/>
  </r>
  <r>
    <x v="23"/>
    <s v="13539"/>
    <s v="LOW FELL"/>
    <x v="2"/>
    <n v="0"/>
    <n v="67"/>
    <n v="0"/>
    <n v="0"/>
    <n v="0"/>
    <n v="67"/>
    <n v="0"/>
    <x v="723"/>
    <s v=""/>
  </r>
  <r>
    <x v="23"/>
    <s v="38182"/>
    <s v="LPOOLLSLL"/>
    <x v="2"/>
    <n v="0"/>
    <n v="0"/>
    <n v="0"/>
    <n v="0"/>
    <n v="0"/>
    <n v="0"/>
    <n v="0"/>
    <x v="723"/>
    <s v=""/>
  </r>
  <r>
    <x v="23"/>
    <s v="62302"/>
    <s v="LUTON LIM"/>
    <x v="2"/>
    <n v="26"/>
    <n v="273"/>
    <n v="0"/>
    <n v="0"/>
    <n v="0"/>
    <n v="299"/>
    <n v="0"/>
    <x v="723"/>
    <s v=""/>
  </r>
  <r>
    <x v="23"/>
    <s v="62401"/>
    <s v="LUTONCRES"/>
    <x v="2"/>
    <n v="0"/>
    <n v="58"/>
    <n v="0"/>
    <n v="0"/>
    <n v="0"/>
    <n v="58"/>
    <n v="0"/>
    <x v="723"/>
    <s v=""/>
  </r>
  <r>
    <x v="23"/>
    <s v="36108"/>
    <s v="LVRPTMLGB"/>
    <x v="2"/>
    <n v="0"/>
    <n v="225"/>
    <n v="0"/>
    <n v="0"/>
    <n v="0"/>
    <n v="225"/>
    <n v="0"/>
    <x v="723"/>
    <s v=""/>
  </r>
  <r>
    <x v="23"/>
    <s v="53102"/>
    <s v="LWORTHEMU"/>
    <x v="2"/>
    <n v="26"/>
    <n v="85"/>
    <n v="0"/>
    <n v="0"/>
    <n v="0"/>
    <n v="111"/>
    <n v="0"/>
    <x v="723"/>
    <s v=""/>
  </r>
  <r>
    <x v="23"/>
    <s v="12224"/>
    <s v="LYNEMOUTH POWER STN (GBRF)"/>
    <x v="2"/>
    <n v="0"/>
    <n v="20"/>
    <n v="0"/>
    <n v="0"/>
    <n v="0"/>
    <n v="20"/>
    <n v="0"/>
    <x v="723"/>
    <s v=""/>
  </r>
  <r>
    <x v="23"/>
    <s v="76511"/>
    <s v="MACHEN"/>
    <x v="2"/>
    <n v="0"/>
    <n v="4"/>
    <n v="0"/>
    <n v="0"/>
    <n v="0"/>
    <n v="4"/>
    <n v="0"/>
    <x v="723"/>
    <s v=""/>
  </r>
  <r>
    <x v="23"/>
    <s v="26401"/>
    <s v="MALTBY"/>
    <x v="2"/>
    <n v="0"/>
    <n v="5"/>
    <n v="0"/>
    <n v="0"/>
    <n v="0"/>
    <n v="5"/>
    <n v="0"/>
    <x v="723"/>
    <s v=""/>
  </r>
  <r>
    <x v="23"/>
    <s v="58040"/>
    <s v="MANTLE LN"/>
    <x v="2"/>
    <n v="0"/>
    <n v="0"/>
    <n v="0"/>
    <n v="0"/>
    <n v="0"/>
    <n v="0"/>
    <n v="0"/>
    <x v="723"/>
    <s v=""/>
  </r>
  <r>
    <x v="23"/>
    <s v="31513"/>
    <s v="MANVIC RS"/>
    <x v="2"/>
    <n v="0"/>
    <n v="0"/>
    <n v="0"/>
    <n v="0"/>
    <n v="0"/>
    <n v="0"/>
    <n v="0"/>
    <x v="723"/>
    <s v=""/>
  </r>
  <r>
    <x v="23"/>
    <s v="46212"/>
    <s v="MARCH DYD"/>
    <x v="2"/>
    <n v="0"/>
    <n v="36"/>
    <n v="0"/>
    <n v="0"/>
    <n v="0"/>
    <n v="36"/>
    <n v="0"/>
    <x v="723"/>
    <s v=""/>
  </r>
  <r>
    <x v="23"/>
    <s v="46213"/>
    <s v="MARCH GBF"/>
    <x v="2"/>
    <n v="0"/>
    <n v="22"/>
    <n v="0"/>
    <n v="0"/>
    <n v="0"/>
    <n v="22"/>
    <n v="0"/>
    <x v="723"/>
    <s v=""/>
  </r>
  <r>
    <x v="23"/>
    <s v="46209"/>
    <s v="MARCH UYD"/>
    <x v="2"/>
    <n v="10"/>
    <n v="108"/>
    <n v="0"/>
    <n v="0"/>
    <n v="0"/>
    <n v="118"/>
    <n v="0"/>
    <x v="723"/>
    <s v=""/>
  </r>
  <r>
    <x v="23"/>
    <s v="86723"/>
    <s v="MARCHWDFL"/>
    <x v="2"/>
    <n v="3"/>
    <n v="3"/>
    <n v="0"/>
    <n v="0"/>
    <n v="0"/>
    <n v="6"/>
    <n v="0"/>
    <x v="723"/>
    <s v=""/>
  </r>
  <r>
    <x v="23"/>
    <s v="86725"/>
    <s v="MARCMODGB"/>
    <x v="2"/>
    <n v="0"/>
    <n v="3"/>
    <n v="0"/>
    <n v="0"/>
    <n v="0"/>
    <n v="3"/>
    <n v="0"/>
    <x v="723"/>
    <s v=""/>
  </r>
  <r>
    <x v="23"/>
    <s v="79780"/>
    <s v="MARGAM TC"/>
    <x v="2"/>
    <n v="46"/>
    <n v="1913"/>
    <n v="0"/>
    <n v="0"/>
    <n v="0"/>
    <n v="1959"/>
    <n v="0"/>
    <x v="723"/>
    <s v=""/>
  </r>
  <r>
    <x v="23"/>
    <s v="79771"/>
    <s v="MARGAMLIP"/>
    <x v="2"/>
    <n v="0"/>
    <n v="14"/>
    <n v="0"/>
    <n v="0"/>
    <n v="0"/>
    <n v="14"/>
    <n v="0"/>
    <x v="723"/>
    <s v=""/>
  </r>
  <r>
    <x v="23"/>
    <s v="50102"/>
    <s v="MARKSTEY"/>
    <x v="2"/>
    <n v="0"/>
    <n v="7"/>
    <n v="0"/>
    <n v="0"/>
    <n v="0"/>
    <n v="7"/>
    <n v="0"/>
    <x v="723"/>
    <s v=""/>
  </r>
  <r>
    <x v="32"/>
    <s v="23416"/>
    <s v="MARSHGATE"/>
    <x v="2"/>
    <n v="0"/>
    <n v="33"/>
    <n v="0"/>
    <n v="0"/>
    <n v="0"/>
    <n v="33"/>
    <n v="0"/>
    <x v="723"/>
    <s v=""/>
  </r>
  <r>
    <x v="23"/>
    <s v="06233"/>
    <s v="MARYHILL"/>
    <x v="2"/>
    <n v="5"/>
    <n v="8"/>
    <n v="0"/>
    <n v="0"/>
    <n v="0"/>
    <n v="13"/>
    <n v="0"/>
    <x v="723"/>
    <s v=""/>
  </r>
  <r>
    <x v="23"/>
    <s v="50438"/>
    <s v="MARYLAND"/>
    <x v="2"/>
    <n v="0"/>
    <n v="0"/>
    <n v="0"/>
    <n v="0"/>
    <n v="0"/>
    <n v="0"/>
    <n v="0"/>
    <x v="723"/>
    <s v=""/>
  </r>
  <r>
    <x v="23"/>
    <s v="25019"/>
    <s v="MASBRNWGB"/>
    <x v="2"/>
    <n v="0"/>
    <n v="129"/>
    <n v="0"/>
    <n v="0"/>
    <n v="0"/>
    <n v="129"/>
    <n v="0"/>
    <x v="723"/>
    <s v=""/>
  </r>
  <r>
    <x v="23"/>
    <s v="46240"/>
    <s v="MDDLTWRGB"/>
    <x v="2"/>
    <n v="0"/>
    <n v="35"/>
    <n v="0"/>
    <n v="0"/>
    <n v="0"/>
    <n v="35"/>
    <n v="0"/>
    <x v="723"/>
    <s v=""/>
  </r>
  <r>
    <x v="23"/>
    <s v="74003"/>
    <s v="MDNHD CS"/>
    <x v="2"/>
    <n v="39"/>
    <n v="183"/>
    <n v="0"/>
    <n v="0"/>
    <n v="0"/>
    <n v="222"/>
    <n v="0"/>
    <x v="723"/>
    <s v=""/>
  </r>
  <r>
    <x v="23"/>
    <s v="74004"/>
    <s v="MDNHDMIDS"/>
    <x v="2"/>
    <n v="1"/>
    <n v="13"/>
    <n v="0"/>
    <n v="0"/>
    <n v="0"/>
    <n v="14"/>
    <n v="0"/>
    <x v="723"/>
    <s v=""/>
  </r>
  <r>
    <x v="23"/>
    <s v="82243"/>
    <s v="MEREHEAD"/>
    <x v="2"/>
    <n v="14"/>
    <n v="125"/>
    <n v="0"/>
    <n v="0"/>
    <n v="0"/>
    <n v="139"/>
    <n v="0"/>
    <x v="723"/>
    <s v=""/>
  </r>
  <r>
    <x v="23"/>
    <s v="82249"/>
    <s v="MEREQFHH"/>
    <x v="2"/>
    <n v="7"/>
    <n v="1062"/>
    <n v="0"/>
    <n v="0"/>
    <n v="0"/>
    <n v="1069"/>
    <n v="0"/>
    <x v="723"/>
    <s v=""/>
  </r>
  <r>
    <x v="23"/>
    <s v="07494"/>
    <s v="MERRYTON"/>
    <x v="2"/>
    <n v="0"/>
    <n v="4"/>
    <n v="0"/>
    <n v="0"/>
    <n v="0"/>
    <n v="4"/>
    <n v="0"/>
    <x v="723"/>
    <s v=""/>
  </r>
  <r>
    <x v="23"/>
    <s v="04237"/>
    <s v="MHILLEMUY"/>
    <x v="2"/>
    <n v="22"/>
    <n v="543"/>
    <n v="0"/>
    <n v="0"/>
    <n v="0"/>
    <n v="565"/>
    <n v="0"/>
    <x v="723"/>
    <s v=""/>
  </r>
  <r>
    <x v="23"/>
    <s v="86082"/>
    <s v="MICHELDOS"/>
    <x v="2"/>
    <n v="35"/>
    <n v="52"/>
    <n v="0"/>
    <n v="0"/>
    <n v="0"/>
    <n v="87"/>
    <n v="0"/>
    <x v="723"/>
    <s v=""/>
  </r>
  <r>
    <x v="23"/>
    <e v="#N/A"/>
    <s v="MIDDLSSDS"/>
    <x v="2"/>
    <n v="0"/>
    <n v="2"/>
    <n v="0"/>
    <n v="0"/>
    <n v="0"/>
    <n v="2"/>
    <n v="0"/>
    <x v="723"/>
    <s v=""/>
  </r>
  <r>
    <x v="23"/>
    <s v="46239"/>
    <s v="MIDDLTWRS"/>
    <x v="2"/>
    <n v="0"/>
    <n v="6"/>
    <n v="0"/>
    <n v="0"/>
    <n v="0"/>
    <n v="6"/>
    <n v="0"/>
    <x v="723"/>
    <s v=""/>
  </r>
  <r>
    <x v="23"/>
    <s v="17172"/>
    <s v="MIDLANDRD"/>
    <x v="2"/>
    <n v="0"/>
    <n v="182"/>
    <n v="0"/>
    <n v="0"/>
    <n v="0"/>
    <n v="182"/>
    <n v="0"/>
    <x v="723"/>
    <s v=""/>
  </r>
  <r>
    <x v="23"/>
    <e v="#N/A"/>
    <s v="MIDLSBRO"/>
    <x v="2"/>
    <n v="0"/>
    <n v="2"/>
    <n v="0"/>
    <n v="0"/>
    <n v="0"/>
    <n v="2"/>
    <n v="0"/>
    <x v="723"/>
    <s v=""/>
  </r>
  <r>
    <x v="23"/>
    <s v="16502"/>
    <s v="MILFORDWS"/>
    <x v="2"/>
    <n v="0"/>
    <n v="81"/>
    <n v="0"/>
    <n v="0"/>
    <n v="0"/>
    <n v="81"/>
    <n v="0"/>
    <x v="723"/>
    <s v=""/>
  </r>
  <r>
    <x v="20"/>
    <s v="04720"/>
    <s v="MILHIL YD"/>
    <x v="2"/>
    <n v="6"/>
    <n v="353"/>
    <n v="0"/>
    <n v="0"/>
    <n v="0"/>
    <n v="359"/>
    <n v="0"/>
    <x v="723"/>
    <s v=""/>
  </r>
  <r>
    <x v="23"/>
    <s v="62044"/>
    <s v="MILLBROOK"/>
    <x v="2"/>
    <n v="0"/>
    <n v="3"/>
    <n v="0"/>
    <n v="0"/>
    <n v="0"/>
    <n v="3"/>
    <n v="0"/>
    <x v="723"/>
    <s v=""/>
  </r>
  <r>
    <x v="23"/>
    <s v="50106"/>
    <s v="MKSTEYS&amp;T"/>
    <x v="2"/>
    <n v="0"/>
    <n v="1"/>
    <n v="0"/>
    <n v="0"/>
    <n v="0"/>
    <n v="1"/>
    <n v="0"/>
    <x v="723"/>
    <s v=""/>
  </r>
  <r>
    <x v="23"/>
    <s v="18087"/>
    <s v="MNKBRTNGB"/>
    <x v="2"/>
    <n v="0"/>
    <n v="10"/>
    <n v="0"/>
    <n v="0"/>
    <n v="0"/>
    <n v="10"/>
    <n v="0"/>
    <x v="723"/>
    <s v=""/>
  </r>
  <r>
    <x v="23"/>
    <s v="58042"/>
    <s v="MNTLELNGB"/>
    <x v="2"/>
    <n v="0"/>
    <n v="21"/>
    <n v="0"/>
    <n v="0"/>
    <n v="0"/>
    <n v="21"/>
    <n v="0"/>
    <x v="723"/>
    <s v=""/>
  </r>
  <r>
    <x v="23"/>
    <s v="59011"/>
    <s v="MNTSOREL"/>
    <x v="2"/>
    <n v="28"/>
    <n v="535"/>
    <n v="0"/>
    <n v="0"/>
    <n v="0"/>
    <n v="563"/>
    <n v="0"/>
    <x v="723"/>
    <s v=""/>
  </r>
  <r>
    <x v="23"/>
    <s v="59013"/>
    <s v="MNTSORREL"/>
    <x v="2"/>
    <n v="0"/>
    <n v="29"/>
    <n v="0"/>
    <n v="0"/>
    <n v="0"/>
    <n v="29"/>
    <n v="0"/>
    <x v="723"/>
    <s v=""/>
  </r>
  <r>
    <x v="23"/>
    <s v="58029"/>
    <s v="MOIRA"/>
    <x v="2"/>
    <n v="0"/>
    <n v="5"/>
    <n v="0"/>
    <n v="0"/>
    <n v="0"/>
    <n v="5"/>
    <n v="0"/>
    <x v="723"/>
    <s v=""/>
  </r>
  <r>
    <x v="23"/>
    <s v="76365"/>
    <s v="MORTONLUG"/>
    <x v="2"/>
    <n v="21"/>
    <n v="64"/>
    <n v="0"/>
    <n v="0"/>
    <n v="0"/>
    <n v="85"/>
    <n v="0"/>
    <x v="723"/>
    <s v=""/>
  </r>
  <r>
    <x v="23"/>
    <e v="#N/A"/>
    <s v="MOSDNYDRS"/>
    <x v="2"/>
    <n v="0"/>
    <n v="8"/>
    <n v="0"/>
    <n v="0"/>
    <n v="0"/>
    <n v="8"/>
    <n v="0"/>
    <x v="723"/>
    <s v=""/>
  </r>
  <r>
    <x v="23"/>
    <s v="07370"/>
    <s v="MOSEPDSGB"/>
    <x v="2"/>
    <n v="4"/>
    <n v="0"/>
    <n v="0"/>
    <n v="0"/>
    <n v="0"/>
    <n v="4"/>
    <n v="0"/>
    <x v="723"/>
    <s v=""/>
  </r>
  <r>
    <x v="23"/>
    <s v="07390"/>
    <s v="MOSSEND"/>
    <x v="2"/>
    <n v="43"/>
    <n v="670"/>
    <n v="0"/>
    <n v="0"/>
    <n v="0"/>
    <n v="713"/>
    <n v="0"/>
    <x v="723"/>
    <s v=""/>
  </r>
  <r>
    <x v="23"/>
    <s v="07354"/>
    <s v="MOSSEND UP RECEPTION"/>
    <x v="2"/>
    <n v="0"/>
    <n v="6"/>
    <n v="0"/>
    <n v="0"/>
    <n v="0"/>
    <n v="6"/>
    <n v="0"/>
    <x v="723"/>
    <s v=""/>
  </r>
  <r>
    <x v="23"/>
    <s v="07360"/>
    <s v="MOSSND DY"/>
    <x v="2"/>
    <n v="73"/>
    <n v="447"/>
    <n v="0"/>
    <n v="0"/>
    <n v="0"/>
    <n v="520"/>
    <n v="0"/>
    <x v="723"/>
    <s v=""/>
  </r>
  <r>
    <x v="23"/>
    <s v="07357"/>
    <s v="MOSSUPREC"/>
    <x v="2"/>
    <n v="4"/>
    <n v="250"/>
    <n v="0"/>
    <n v="0"/>
    <n v="0"/>
    <n v="254"/>
    <n v="0"/>
    <x v="723"/>
    <s v=""/>
  </r>
  <r>
    <x v="23"/>
    <s v="07457"/>
    <s v="MOTHERWELL TMD (DRS)"/>
    <x v="2"/>
    <n v="0"/>
    <n v="39"/>
    <n v="0"/>
    <n v="0"/>
    <n v="0"/>
    <n v="39"/>
    <n v="0"/>
    <x v="723"/>
    <s v=""/>
  </r>
  <r>
    <x v="23"/>
    <s v="89391"/>
    <s v="MOUNTFLD"/>
    <x v="2"/>
    <n v="47"/>
    <n v="64"/>
    <n v="0"/>
    <n v="0"/>
    <n v="0"/>
    <n v="111"/>
    <n v="0"/>
    <x v="723"/>
    <s v=""/>
  </r>
  <r>
    <x v="23"/>
    <s v="76363"/>
    <s v="MRTNONLGB"/>
    <x v="2"/>
    <n v="10"/>
    <n v="4"/>
    <n v="0"/>
    <n v="0"/>
    <n v="0"/>
    <n v="14"/>
    <n v="0"/>
    <x v="723"/>
    <s v=""/>
  </r>
  <r>
    <x v="23"/>
    <s v="07459"/>
    <s v="MWELL DCS"/>
    <x v="2"/>
    <n v="0"/>
    <n v="186"/>
    <n v="0"/>
    <n v="0"/>
    <n v="0"/>
    <n v="186"/>
    <n v="0"/>
    <x v="723"/>
    <s v=""/>
  </r>
  <r>
    <x v="23"/>
    <s v="07452"/>
    <s v="MWELL TMD"/>
    <x v="2"/>
    <n v="0"/>
    <n v="79"/>
    <n v="0"/>
    <n v="0"/>
    <n v="0"/>
    <n v="79"/>
    <n v="0"/>
    <x v="723"/>
    <s v=""/>
  </r>
  <r>
    <x v="23"/>
    <s v="07467"/>
    <s v="MWELL WCS"/>
    <x v="2"/>
    <n v="0"/>
    <n v="16"/>
    <n v="0"/>
    <n v="0"/>
    <n v="0"/>
    <n v="16"/>
    <n v="0"/>
    <x v="723"/>
    <s v=""/>
  </r>
  <r>
    <x v="23"/>
    <s v="48221"/>
    <s v="NCH CRNPT"/>
    <x v="2"/>
    <n v="133"/>
    <n v="541"/>
    <n v="0"/>
    <n v="0"/>
    <n v="0"/>
    <n v="674"/>
    <n v="0"/>
    <x v="723"/>
    <s v=""/>
  </r>
  <r>
    <x v="23"/>
    <s v="63031"/>
    <s v="NEASDNCGB"/>
    <x v="2"/>
    <n v="0"/>
    <n v="23"/>
    <n v="0"/>
    <n v="0"/>
    <n v="0"/>
    <n v="23"/>
    <n v="0"/>
    <x v="723"/>
    <s v=""/>
  </r>
  <r>
    <x v="23"/>
    <s v="63017"/>
    <s v="NEASDNSFL"/>
    <x v="2"/>
    <n v="0"/>
    <n v="9"/>
    <n v="0"/>
    <n v="0"/>
    <n v="0"/>
    <n v="9"/>
    <n v="0"/>
    <x v="723"/>
    <s v=""/>
  </r>
  <r>
    <x v="23"/>
    <s v="79257"/>
    <s v="NEATH ABBEY WHARF (DBS)"/>
    <x v="2"/>
    <n v="0"/>
    <n v="3"/>
    <n v="0"/>
    <n v="0"/>
    <n v="0"/>
    <n v="3"/>
    <n v="0"/>
    <x v="723"/>
    <s v=""/>
  </r>
  <r>
    <x v="0"/>
    <s v="17115"/>
    <s v="NEVHILL D"/>
    <x v="2"/>
    <n v="1083"/>
    <n v="6641"/>
    <n v="0"/>
    <n v="0"/>
    <n v="0"/>
    <n v="7724"/>
    <n v="0"/>
    <x v="723"/>
    <s v=""/>
  </r>
  <r>
    <x v="23"/>
    <s v="88392"/>
    <s v="NEW CROSS ELL STN"/>
    <x v="2"/>
    <n v="92"/>
    <n v="312"/>
    <n v="0"/>
    <n v="0"/>
    <n v="0"/>
    <n v="404"/>
    <n v="0"/>
    <x v="723"/>
    <s v=""/>
  </r>
  <r>
    <x v="23"/>
    <s v="87584"/>
    <s v="NEW CROSS GATE CSD (ELL)"/>
    <x v="2"/>
    <n v="14"/>
    <n v="67"/>
    <n v="0"/>
    <n v="0"/>
    <n v="0"/>
    <n v="81"/>
    <n v="0"/>
    <x v="723"/>
    <s v=""/>
  </r>
  <r>
    <x v="23"/>
    <s v="09421"/>
    <s v="NEWBIGGIN"/>
    <x v="2"/>
    <n v="2"/>
    <n v="6"/>
    <n v="0"/>
    <n v="0"/>
    <n v="0"/>
    <n v="8"/>
    <n v="0"/>
    <x v="723"/>
    <s v=""/>
  </r>
  <r>
    <x v="23"/>
    <s v="88234"/>
    <s v="NEWHAVEN DAY AGGREGATES"/>
    <x v="2"/>
    <n v="296"/>
    <n v="325"/>
    <n v="0"/>
    <n v="0"/>
    <n v="0"/>
    <n v="621"/>
    <n v="0"/>
    <x v="723"/>
    <s v=""/>
  </r>
  <r>
    <x v="23"/>
    <s v="76450"/>
    <s v="NEWPORTDK"/>
    <x v="2"/>
    <n v="0"/>
    <n v="50"/>
    <n v="0"/>
    <n v="0"/>
    <n v="0"/>
    <n v="50"/>
    <n v="0"/>
    <x v="723"/>
    <s v=""/>
  </r>
  <r>
    <x v="23"/>
    <s v="76451"/>
    <s v="NEWPRTDKS"/>
    <x v="2"/>
    <n v="0"/>
    <n v="32"/>
    <n v="0"/>
    <n v="0"/>
    <n v="0"/>
    <n v="32"/>
    <n v="0"/>
    <x v="723"/>
    <s v=""/>
  </r>
  <r>
    <x v="23"/>
    <s v="12247"/>
    <s v="NEWSHAM"/>
    <x v="2"/>
    <n v="0"/>
    <n v="53"/>
    <n v="0"/>
    <n v="0"/>
    <n v="0"/>
    <n v="53"/>
    <n v="0"/>
    <x v="723"/>
    <s v=""/>
  </r>
  <r>
    <x v="12"/>
    <s v="31300"/>
    <s v="NEWTNHTMD"/>
    <x v="2"/>
    <n v="193"/>
    <n v="3165"/>
    <n v="0"/>
    <n v="0"/>
    <n v="0"/>
    <n v="3358"/>
    <n v="0"/>
    <x v="723"/>
    <s v=""/>
  </r>
  <r>
    <x v="23"/>
    <s v="07417"/>
    <s v="NEWTON TB"/>
    <x v="2"/>
    <n v="0"/>
    <n v="3"/>
    <n v="0"/>
    <n v="0"/>
    <n v="0"/>
    <n v="3"/>
    <n v="0"/>
    <x v="723"/>
    <s v=""/>
  </r>
  <r>
    <x v="23"/>
    <s v="17114"/>
    <s v="NHIL UP"/>
    <x v="2"/>
    <n v="19"/>
    <n v="23"/>
    <n v="0"/>
    <n v="0"/>
    <n v="0"/>
    <n v="42"/>
    <n v="0"/>
    <x v="723"/>
    <s v=""/>
  </r>
  <r>
    <x v="23"/>
    <s v="12222"/>
    <s v="NORTH BLYTH (DBS)"/>
    <x v="2"/>
    <n v="0"/>
    <n v="6"/>
    <n v="0"/>
    <n v="0"/>
    <n v="0"/>
    <n v="6"/>
    <n v="0"/>
    <x v="723"/>
    <s v=""/>
  </r>
  <r>
    <x v="23"/>
    <e v="#N/A"/>
    <s v="NORTHENDN"/>
    <x v="2"/>
    <n v="7"/>
    <n v="0"/>
    <n v="0"/>
    <n v="0"/>
    <n v="0"/>
    <n v="7"/>
    <n v="0"/>
    <x v="723"/>
    <s v=""/>
  </r>
  <r>
    <x v="23"/>
    <s v="88707"/>
    <s v="NORTHFLEET LAFARGE"/>
    <x v="2"/>
    <n v="10"/>
    <n v="0"/>
    <n v="0"/>
    <n v="0"/>
    <n v="0"/>
    <n v="10"/>
    <n v="0"/>
    <x v="723"/>
    <s v=""/>
  </r>
  <r>
    <x v="23"/>
    <s v="86508"/>
    <s v="NORTHMDPT"/>
    <x v="2"/>
    <n v="0"/>
    <n v="50"/>
    <n v="0"/>
    <n v="0"/>
    <n v="0"/>
    <n v="50"/>
    <n v="0"/>
    <x v="723"/>
    <s v=""/>
  </r>
  <r>
    <x v="23"/>
    <s v="73416"/>
    <s v="NORTHOLTJ"/>
    <x v="2"/>
    <n v="12"/>
    <n v="177"/>
    <n v="0"/>
    <n v="0"/>
    <n v="0"/>
    <n v="189"/>
    <n v="0"/>
    <x v="723"/>
    <s v=""/>
  </r>
  <r>
    <x v="23"/>
    <s v="48230"/>
    <s v="NORWCHRFD"/>
    <x v="2"/>
    <n v="0"/>
    <n v="86"/>
    <n v="0"/>
    <n v="0"/>
    <n v="0"/>
    <n v="86"/>
    <n v="0"/>
    <x v="723"/>
    <s v=""/>
  </r>
  <r>
    <x v="23"/>
    <s v="48232"/>
    <s v="NORWICHJS"/>
    <x v="2"/>
    <n v="3"/>
    <n v="268"/>
    <n v="0"/>
    <n v="0"/>
    <n v="0"/>
    <n v="271"/>
    <n v="0"/>
    <x v="723"/>
    <s v=""/>
  </r>
  <r>
    <x v="30"/>
    <s v="55248"/>
    <s v="NOTTM CMD"/>
    <x v="2"/>
    <n v="0"/>
    <n v="8"/>
    <n v="0"/>
    <n v="0"/>
    <n v="0"/>
    <n v="8"/>
    <n v="0"/>
    <x v="723"/>
    <s v=""/>
  </r>
  <r>
    <x v="23"/>
    <s v="73117"/>
    <s v="NPOLE IEP"/>
    <x v="2"/>
    <n v="197"/>
    <n v="3142"/>
    <n v="0"/>
    <n v="0"/>
    <n v="0"/>
    <n v="3339"/>
    <n v="0"/>
    <x v="723"/>
    <s v=""/>
  </r>
  <r>
    <x v="23"/>
    <s v="51929"/>
    <s v="NTHBLNDPK"/>
    <x v="2"/>
    <n v="20"/>
    <n v="88"/>
    <n v="0"/>
    <n v="0"/>
    <n v="0"/>
    <n v="108"/>
    <n v="0"/>
    <x v="723"/>
    <s v=""/>
  </r>
  <r>
    <x v="23"/>
    <s v="15886"/>
    <s v="NTHLRTNUS"/>
    <x v="2"/>
    <n v="0"/>
    <n v="3"/>
    <n v="0"/>
    <n v="0"/>
    <n v="0"/>
    <n v="3"/>
    <n v="0"/>
    <x v="723"/>
    <s v=""/>
  </r>
  <r>
    <x v="23"/>
    <s v="70101"/>
    <s v="NTHPTN RS"/>
    <x v="2"/>
    <n v="6"/>
    <n v="162"/>
    <n v="0"/>
    <n v="0"/>
    <n v="0"/>
    <n v="168"/>
    <n v="0"/>
    <x v="723"/>
    <s v=""/>
  </r>
  <r>
    <x v="23"/>
    <s v="70099"/>
    <s v="NTHPTNCSD"/>
    <x v="2"/>
    <n v="3"/>
    <n v="358"/>
    <n v="0"/>
    <n v="0"/>
    <n v="0"/>
    <n v="361"/>
    <n v="0"/>
    <x v="723"/>
    <s v=""/>
  </r>
  <r>
    <x v="23"/>
    <e v="#N/A"/>
    <s v="NWALSHAMD"/>
    <x v="2"/>
    <n v="17"/>
    <n v="15"/>
    <n v="0"/>
    <n v="0"/>
    <n v="0"/>
    <n v="32"/>
    <n v="0"/>
    <x v="723"/>
    <s v=""/>
  </r>
  <r>
    <x v="23"/>
    <s v="59101"/>
    <s v="OLD DALBY"/>
    <x v="2"/>
    <n v="0"/>
    <n v="0"/>
    <n v="0"/>
    <n v="0"/>
    <n v="0"/>
    <n v="0"/>
    <n v="0"/>
    <x v="723"/>
    <s v=""/>
  </r>
  <r>
    <x v="23"/>
    <e v="#N/A"/>
    <s v="OLDOAKCM"/>
    <x v="2"/>
    <n v="34"/>
    <n v="87"/>
    <n v="0"/>
    <n v="0"/>
    <n v="0"/>
    <n v="121"/>
    <n v="0"/>
    <x v="723"/>
    <s v=""/>
  </r>
  <r>
    <x v="23"/>
    <s v="73225"/>
    <s v="OLDOAKCOM"/>
    <x v="2"/>
    <n v="3"/>
    <n v="23"/>
    <n v="0"/>
    <n v="0"/>
    <n v="0"/>
    <n v="26"/>
    <n v="0"/>
    <x v="723"/>
    <s v=""/>
  </r>
  <r>
    <x v="23"/>
    <s v="73228"/>
    <s v="OLDOAKHRX"/>
    <x v="2"/>
    <n v="0"/>
    <n v="90"/>
    <n v="0"/>
    <n v="0"/>
    <n v="0"/>
    <n v="90"/>
    <n v="0"/>
    <x v="723"/>
    <s v=""/>
  </r>
  <r>
    <x v="23"/>
    <s v="73216"/>
    <s v="OLDOKDTXR"/>
    <x v="2"/>
    <n v="45"/>
    <n v="546"/>
    <n v="0"/>
    <n v="0"/>
    <n v="0"/>
    <n v="591"/>
    <n v="0"/>
    <x v="723"/>
    <s v=""/>
  </r>
  <r>
    <x v="23"/>
    <s v="79503"/>
    <s v="ONLLWYN"/>
    <x v="2"/>
    <n v="0"/>
    <n v="21"/>
    <n v="0"/>
    <n v="0"/>
    <n v="0"/>
    <n v="21"/>
    <n v="0"/>
    <x v="723"/>
    <s v=""/>
  </r>
  <r>
    <x v="23"/>
    <s v="88494"/>
    <s v="ORPNGTNCS"/>
    <x v="2"/>
    <n v="6"/>
    <n v="31"/>
    <n v="0"/>
    <n v="0"/>
    <n v="0"/>
    <n v="37"/>
    <n v="0"/>
    <x v="723"/>
    <s v=""/>
  </r>
  <r>
    <x v="23"/>
    <s v="74568"/>
    <s v="OXBNRDFHH"/>
    <x v="2"/>
    <n v="0"/>
    <n v="31"/>
    <n v="0"/>
    <n v="0"/>
    <n v="0"/>
    <n v="31"/>
    <n v="0"/>
    <x v="723"/>
    <s v=""/>
  </r>
  <r>
    <x v="23"/>
    <s v="74459"/>
    <s v="OXFCSDG2"/>
    <x v="2"/>
    <n v="5"/>
    <n v="232"/>
    <n v="0"/>
    <n v="0"/>
    <n v="0"/>
    <n v="237"/>
    <n v="0"/>
    <x v="723"/>
    <s v=""/>
  </r>
  <r>
    <x v="23"/>
    <s v="74445"/>
    <s v="OXFORDUCS"/>
    <x v="2"/>
    <n v="12"/>
    <n v="378"/>
    <n v="0"/>
    <n v="0"/>
    <n v="0"/>
    <n v="390"/>
    <n v="0"/>
    <x v="723"/>
    <s v=""/>
  </r>
  <r>
    <x v="14"/>
    <s v="65036"/>
    <s v="OXLEYTCSD"/>
    <x v="2"/>
    <n v="108"/>
    <n v="659"/>
    <n v="0"/>
    <n v="0"/>
    <n v="0"/>
    <n v="767"/>
    <n v="0"/>
    <x v="723"/>
    <s v=""/>
  </r>
  <r>
    <x v="23"/>
    <s v="04848"/>
    <s v="OXMAIN CR"/>
    <x v="2"/>
    <n v="0"/>
    <n v="39"/>
    <n v="0"/>
    <n v="0"/>
    <n v="0"/>
    <n v="39"/>
    <n v="0"/>
    <x v="723"/>
    <s v=""/>
  </r>
  <r>
    <x v="23"/>
    <s v="04841"/>
    <s v="OXMAIN DN"/>
    <x v="2"/>
    <n v="0"/>
    <n v="53"/>
    <n v="0"/>
    <n v="0"/>
    <n v="0"/>
    <n v="53"/>
    <n v="0"/>
    <x v="723"/>
    <s v=""/>
  </r>
  <r>
    <x v="23"/>
    <s v="73003"/>
    <s v="PADDGTNXR"/>
    <x v="2"/>
    <n v="0"/>
    <n v="3"/>
    <n v="0"/>
    <n v="0"/>
    <n v="0"/>
    <n v="3"/>
    <n v="0"/>
    <x v="723"/>
    <s v=""/>
  </r>
  <r>
    <x v="23"/>
    <s v="73105"/>
    <s v="PADDNEWYD"/>
    <x v="2"/>
    <n v="3"/>
    <n v="15"/>
    <n v="0"/>
    <n v="0"/>
    <n v="0"/>
    <n v="18"/>
    <n v="0"/>
    <x v="723"/>
    <s v=""/>
  </r>
  <r>
    <x v="23"/>
    <s v="00750"/>
    <s v="PARISNORD"/>
    <x v="2"/>
    <n v="6"/>
    <n v="123"/>
    <n v="0"/>
    <n v="0"/>
    <n v="0"/>
    <n v="129"/>
    <n v="0"/>
    <x v="723"/>
    <s v=""/>
  </r>
  <r>
    <x v="23"/>
    <s v="25210"/>
    <s v="PARKGATE"/>
    <x v="2"/>
    <n v="43"/>
    <n v="138"/>
    <n v="0"/>
    <n v="0"/>
    <n v="0"/>
    <n v="181"/>
    <n v="0"/>
    <x v="723"/>
    <s v=""/>
  </r>
  <r>
    <x v="23"/>
    <s v="66295"/>
    <s v="PARKLN JN"/>
    <x v="2"/>
    <n v="21"/>
    <n v="369"/>
    <n v="0"/>
    <n v="0"/>
    <n v="0"/>
    <n v="390"/>
    <n v="0"/>
    <x v="723"/>
    <s v=""/>
  </r>
  <r>
    <x v="23"/>
    <s v="49405"/>
    <s v="PARKQ  CT"/>
    <x v="2"/>
    <n v="4"/>
    <n v="0"/>
    <n v="0"/>
    <n v="0"/>
    <n v="0"/>
    <n v="4"/>
    <n v="0"/>
    <x v="723"/>
    <s v=""/>
  </r>
  <r>
    <x v="23"/>
    <s v="49408"/>
    <s v="PARKQY LS"/>
    <x v="2"/>
    <n v="0"/>
    <n v="51"/>
    <n v="0"/>
    <n v="0"/>
    <n v="0"/>
    <n v="51"/>
    <n v="0"/>
    <x v="723"/>
    <s v=""/>
  </r>
  <r>
    <x v="23"/>
    <s v="49400"/>
    <s v="PARKQY YD"/>
    <x v="2"/>
    <n v="17"/>
    <n v="38"/>
    <n v="0"/>
    <n v="0"/>
    <n v="0"/>
    <n v="55"/>
    <n v="0"/>
    <x v="723"/>
    <s v=""/>
  </r>
  <r>
    <x v="23"/>
    <s v="73306"/>
    <s v="PARKROYAL"/>
    <x v="2"/>
    <n v="0"/>
    <n v="33"/>
    <n v="0"/>
    <n v="0"/>
    <n v="0"/>
    <n v="33"/>
    <n v="0"/>
    <x v="723"/>
    <s v=""/>
  </r>
  <r>
    <x v="23"/>
    <s v="45107"/>
    <s v="PBEWST&amp;RS"/>
    <x v="2"/>
    <n v="0"/>
    <n v="5"/>
    <n v="0"/>
    <n v="0"/>
    <n v="0"/>
    <n v="5"/>
    <n v="0"/>
    <x v="723"/>
    <s v=""/>
  </r>
  <r>
    <x v="23"/>
    <s v="45100"/>
    <s v="PBORO YDS"/>
    <x v="2"/>
    <n v="0"/>
    <n v="31"/>
    <n v="0"/>
    <n v="0"/>
    <n v="0"/>
    <n v="31"/>
    <n v="0"/>
    <x v="723"/>
    <s v=""/>
  </r>
  <r>
    <x v="31"/>
    <s v="45095"/>
    <s v="PBOROGBVQ"/>
    <x v="2"/>
    <n v="10"/>
    <n v="143"/>
    <n v="0"/>
    <n v="0"/>
    <n v="0"/>
    <n v="153"/>
    <n v="0"/>
    <x v="723"/>
    <s v=""/>
  </r>
  <r>
    <x v="23"/>
    <s v="45117"/>
    <s v="PBORONENE"/>
    <x v="2"/>
    <n v="9"/>
    <n v="51"/>
    <n v="0"/>
    <n v="0"/>
    <n v="0"/>
    <n v="60"/>
    <n v="0"/>
    <x v="723"/>
    <s v=""/>
  </r>
  <r>
    <x v="23"/>
    <s v="45112"/>
    <s v="PBOROSDGB"/>
    <x v="2"/>
    <n v="0"/>
    <n v="14"/>
    <n v="0"/>
    <n v="0"/>
    <n v="0"/>
    <n v="14"/>
    <n v="0"/>
    <x v="723"/>
    <s v=""/>
  </r>
  <r>
    <x v="23"/>
    <s v="34093"/>
    <s v="PEAK FOREST UP SDGS"/>
    <x v="2"/>
    <n v="0"/>
    <n v="68"/>
    <n v="0"/>
    <n v="0"/>
    <n v="0"/>
    <n v="68"/>
    <n v="0"/>
    <x v="723"/>
    <s v=""/>
  </r>
  <r>
    <x v="23"/>
    <s v="34090"/>
    <s v="PEAKFOCEM"/>
    <x v="2"/>
    <n v="0"/>
    <n v="105"/>
    <n v="0"/>
    <n v="0"/>
    <n v="0"/>
    <n v="105"/>
    <n v="0"/>
    <x v="723"/>
    <s v=""/>
  </r>
  <r>
    <x v="23"/>
    <s v="31536"/>
    <s v="PENDLETON"/>
    <x v="2"/>
    <n v="0"/>
    <n v="3"/>
    <n v="0"/>
    <n v="0"/>
    <n v="0"/>
    <n v="3"/>
    <n v="0"/>
    <x v="723"/>
    <s v=""/>
  </r>
  <r>
    <x v="23"/>
    <s v="31537"/>
    <s v="PENDLTNGB"/>
    <x v="2"/>
    <n v="0"/>
    <n v="30"/>
    <n v="0"/>
    <n v="0"/>
    <n v="0"/>
    <n v="30"/>
    <n v="0"/>
    <x v="723"/>
    <s v=""/>
  </r>
  <r>
    <x v="10"/>
    <s v="77109"/>
    <s v="PENGAMRGB"/>
    <x v="2"/>
    <n v="0"/>
    <n v="4"/>
    <n v="0"/>
    <n v="0"/>
    <n v="0"/>
    <n v="4"/>
    <n v="0"/>
    <x v="723"/>
    <s v=""/>
  </r>
  <r>
    <x v="10"/>
    <s v="77088"/>
    <s v="PENGAMSDG"/>
    <x v="2"/>
    <n v="0"/>
    <n v="22"/>
    <n v="0"/>
    <n v="0"/>
    <n v="0"/>
    <n v="22"/>
    <n v="0"/>
    <x v="723"/>
    <s v=""/>
  </r>
  <r>
    <x v="23"/>
    <s v="41021"/>
    <s v="PENYFORDC"/>
    <x v="2"/>
    <n v="22"/>
    <n v="37"/>
    <n v="0"/>
    <n v="0"/>
    <n v="0"/>
    <n v="59"/>
    <n v="0"/>
    <x v="723"/>
    <s v=""/>
  </r>
  <r>
    <x v="23"/>
    <s v="85731"/>
    <s v="PENZANCSD"/>
    <x v="2"/>
    <n v="0"/>
    <n v="10"/>
    <n v="0"/>
    <n v="0"/>
    <n v="0"/>
    <n v="10"/>
    <n v="0"/>
    <x v="723"/>
    <s v=""/>
  </r>
  <r>
    <x v="23"/>
    <s v="34101"/>
    <s v="PK FOR SL"/>
    <x v="2"/>
    <n v="0"/>
    <n v="335"/>
    <n v="0"/>
    <n v="0"/>
    <n v="0"/>
    <n v="335"/>
    <n v="0"/>
    <x v="723"/>
    <s v=""/>
  </r>
  <r>
    <x v="23"/>
    <s v="34100"/>
    <s v="PK FOREST"/>
    <x v="2"/>
    <n v="0"/>
    <n v="80"/>
    <n v="0"/>
    <n v="0"/>
    <n v="0"/>
    <n v="80"/>
    <n v="0"/>
    <x v="723"/>
    <s v=""/>
  </r>
  <r>
    <x v="23"/>
    <s v="34098"/>
    <s v="PK FORTSB"/>
    <x v="2"/>
    <n v="527"/>
    <n v="2412"/>
    <n v="0"/>
    <n v="0"/>
    <n v="0"/>
    <n v="2939"/>
    <n v="0"/>
    <x v="723"/>
    <s v=""/>
  </r>
  <r>
    <x v="23"/>
    <s v="88201"/>
    <s v="PLUMPTON"/>
    <x v="2"/>
    <n v="0"/>
    <n v="5"/>
    <n v="0"/>
    <n v="0"/>
    <n v="0"/>
    <n v="5"/>
    <n v="0"/>
    <x v="723"/>
    <s v=""/>
  </r>
  <r>
    <x v="23"/>
    <s v="88523"/>
    <s v="PLUMSTD S"/>
    <x v="2"/>
    <n v="6"/>
    <n v="42"/>
    <n v="0"/>
    <n v="0"/>
    <n v="0"/>
    <n v="48"/>
    <n v="0"/>
    <x v="723"/>
    <s v=""/>
  </r>
  <r>
    <x v="23"/>
    <s v="07266"/>
    <s v="PMDETCDHS"/>
    <x v="2"/>
    <n v="0"/>
    <n v="261"/>
    <n v="0"/>
    <n v="0"/>
    <n v="0"/>
    <n v="261"/>
    <n v="0"/>
    <x v="723"/>
    <s v=""/>
  </r>
  <r>
    <x v="21"/>
    <s v="07268"/>
    <s v="PMDIE TCC"/>
    <x v="2"/>
    <n v="95"/>
    <n v="678"/>
    <n v="0"/>
    <n v="0"/>
    <n v="0"/>
    <n v="773"/>
    <n v="0"/>
    <x v="723"/>
    <s v=""/>
  </r>
  <r>
    <x v="23"/>
    <s v="86314"/>
    <s v="PORT&amp;SDCS"/>
    <x v="2"/>
    <n v="0"/>
    <n v="10"/>
    <n v="0"/>
    <n v="0"/>
    <n v="0"/>
    <n v="10"/>
    <n v="0"/>
    <x v="723"/>
    <s v=""/>
  </r>
  <r>
    <x v="23"/>
    <e v="#N/A"/>
    <s v="PORTBY CT"/>
    <x v="2"/>
    <n v="0"/>
    <n v="3"/>
    <n v="0"/>
    <n v="0"/>
    <n v="0"/>
    <n v="3"/>
    <n v="0"/>
    <x v="723"/>
    <s v=""/>
  </r>
  <r>
    <x v="23"/>
    <s v="02109"/>
    <s v="PORTLETHN"/>
    <x v="2"/>
    <n v="0"/>
    <n v="0"/>
    <n v="0"/>
    <n v="0"/>
    <n v="0"/>
    <n v="0"/>
    <n v="0"/>
    <x v="723"/>
    <s v=""/>
  </r>
  <r>
    <x v="23"/>
    <e v="#N/A"/>
    <s v="POWDERHAL"/>
    <x v="2"/>
    <n v="1"/>
    <n v="3"/>
    <n v="0"/>
    <n v="0"/>
    <n v="0"/>
    <n v="4"/>
    <n v="0"/>
    <x v="723"/>
    <s v=""/>
  </r>
  <r>
    <x v="23"/>
    <s v="49414"/>
    <s v="PQUAY TIP"/>
    <x v="2"/>
    <n v="0"/>
    <n v="3"/>
    <n v="0"/>
    <n v="0"/>
    <n v="0"/>
    <n v="3"/>
    <n v="0"/>
    <x v="723"/>
    <s v=""/>
  </r>
  <r>
    <x v="11"/>
    <s v="30118"/>
    <s v="PRESTONCS"/>
    <x v="2"/>
    <n v="27"/>
    <n v="16"/>
    <n v="0"/>
    <n v="0"/>
    <n v="0"/>
    <n v="43"/>
    <n v="0"/>
    <x v="723"/>
    <s v=""/>
  </r>
  <r>
    <x v="23"/>
    <s v="73509"/>
    <s v="PRINCESRI"/>
    <x v="2"/>
    <n v="11"/>
    <n v="10"/>
    <n v="0"/>
    <n v="0"/>
    <n v="0"/>
    <n v="21"/>
    <n v="0"/>
    <x v="723"/>
    <s v=""/>
  </r>
  <r>
    <x v="23"/>
    <s v="49420"/>
    <s v="PRKSTSSGB"/>
    <x v="2"/>
    <n v="30"/>
    <n v="65"/>
    <n v="0"/>
    <n v="0"/>
    <n v="0"/>
    <n v="95"/>
    <n v="0"/>
    <x v="723"/>
    <s v=""/>
  </r>
  <r>
    <x v="23"/>
    <s v="30127"/>
    <s v="PRSTCTSDS"/>
    <x v="2"/>
    <n v="0"/>
    <n v="37"/>
    <n v="0"/>
    <n v="0"/>
    <n v="0"/>
    <n v="37"/>
    <n v="0"/>
    <x v="723"/>
    <s v=""/>
  </r>
  <r>
    <x v="23"/>
    <s v="51341"/>
    <s v="PURFLTWTR"/>
    <x v="2"/>
    <n v="0"/>
    <n v="4"/>
    <n v="0"/>
    <n v="0"/>
    <n v="0"/>
    <n v="4"/>
    <n v="0"/>
    <x v="723"/>
    <s v=""/>
  </r>
  <r>
    <x v="23"/>
    <s v="87802"/>
    <s v="PURLEY YD"/>
    <x v="2"/>
    <n v="0"/>
    <n v="121"/>
    <n v="0"/>
    <n v="0"/>
    <n v="0"/>
    <n v="121"/>
    <n v="0"/>
    <x v="723"/>
    <s v=""/>
  </r>
  <r>
    <x v="5"/>
    <s v="63211"/>
    <s v="RADLETRED"/>
    <x v="2"/>
    <n v="52"/>
    <n v="231"/>
    <n v="0"/>
    <n v="0"/>
    <n v="0"/>
    <n v="283"/>
    <n v="0"/>
    <x v="723"/>
    <s v=""/>
  </r>
  <r>
    <x v="23"/>
    <s v="89472"/>
    <s v="RAMGTEMUD"/>
    <x v="2"/>
    <n v="29"/>
    <n v="69"/>
    <n v="0"/>
    <n v="0"/>
    <n v="0"/>
    <n v="98"/>
    <n v="0"/>
    <x v="723"/>
    <s v=""/>
  </r>
  <r>
    <x v="23"/>
    <e v="#N/A"/>
    <s v="RATCLIFFE POWER STATION"/>
    <x v="2"/>
    <n v="3"/>
    <n v="6"/>
    <n v="0"/>
    <n v="0"/>
    <n v="0"/>
    <n v="9"/>
    <n v="0"/>
    <x v="723"/>
    <s v=""/>
  </r>
  <r>
    <x v="23"/>
    <s v="56618"/>
    <s v="RATCLIFGB"/>
    <x v="2"/>
    <n v="0"/>
    <n v="4"/>
    <n v="0"/>
    <n v="0"/>
    <n v="0"/>
    <n v="4"/>
    <n v="0"/>
    <x v="723"/>
    <s v=""/>
  </r>
  <r>
    <x v="23"/>
    <s v="23461"/>
    <s v="RBRTSRPGB"/>
    <x v="2"/>
    <n v="0"/>
    <n v="3"/>
    <n v="0"/>
    <n v="0"/>
    <n v="0"/>
    <n v="3"/>
    <n v="0"/>
    <x v="723"/>
    <s v=""/>
  </r>
  <r>
    <x v="15"/>
    <s v="74253"/>
    <s v="RDGTRIANG"/>
    <x v="2"/>
    <n v="0"/>
    <n v="30"/>
    <n v="0"/>
    <n v="0"/>
    <n v="0"/>
    <n v="30"/>
    <n v="0"/>
    <x v="723"/>
    <s v=""/>
  </r>
  <r>
    <x v="15"/>
    <s v="74247"/>
    <s v="RDGTRNDEP"/>
    <x v="2"/>
    <n v="45"/>
    <n v="2652"/>
    <n v="0"/>
    <n v="0"/>
    <n v="0"/>
    <n v="2697"/>
    <n v="0"/>
    <x v="723"/>
    <s v=""/>
  </r>
  <r>
    <x v="23"/>
    <e v="#N/A"/>
    <s v="RECTORY J"/>
    <x v="2"/>
    <n v="0"/>
    <n v="40"/>
    <n v="0"/>
    <n v="0"/>
    <n v="0"/>
    <n v="40"/>
    <n v="0"/>
    <x v="723"/>
    <s v=""/>
  </r>
  <r>
    <x v="23"/>
    <s v="55606"/>
    <s v="RECTORYJ"/>
    <x v="2"/>
    <n v="0"/>
    <n v="0"/>
    <n v="0"/>
    <n v="0"/>
    <n v="0"/>
    <n v="0"/>
    <n v="0"/>
    <x v="723"/>
    <s v=""/>
  </r>
  <r>
    <x v="23"/>
    <s v="15651"/>
    <s v="REDCAR OT"/>
    <x v="2"/>
    <n v="0"/>
    <n v="6"/>
    <n v="0"/>
    <n v="0"/>
    <n v="0"/>
    <n v="6"/>
    <n v="0"/>
    <x v="723"/>
    <s v=""/>
  </r>
  <r>
    <x v="23"/>
    <s v="48201"/>
    <s v="REEDHAM"/>
    <x v="2"/>
    <n v="0"/>
    <n v="0"/>
    <n v="0"/>
    <n v="0"/>
    <n v="0"/>
    <n v="0"/>
    <n v="0"/>
    <x v="723"/>
    <s v=""/>
  </r>
  <r>
    <x v="23"/>
    <e v="#N/A"/>
    <s v="RHAM MASB"/>
    <x v="2"/>
    <n v="0"/>
    <n v="3"/>
    <n v="0"/>
    <n v="0"/>
    <n v="0"/>
    <n v="3"/>
    <n v="0"/>
    <x v="723"/>
    <s v=""/>
  </r>
  <r>
    <x v="23"/>
    <s v="25012"/>
    <s v="RHAM S T"/>
    <x v="2"/>
    <n v="0"/>
    <n v="138"/>
    <n v="0"/>
    <n v="0"/>
    <n v="0"/>
    <n v="138"/>
    <n v="0"/>
    <x v="723"/>
    <s v=""/>
  </r>
  <r>
    <x v="23"/>
    <s v="51521"/>
    <s v="RIPLNCTEX"/>
    <x v="2"/>
    <n v="0"/>
    <n v="16"/>
    <n v="0"/>
    <n v="0"/>
    <n v="0"/>
    <n v="16"/>
    <n v="0"/>
    <x v="723"/>
    <s v=""/>
  </r>
  <r>
    <x v="23"/>
    <s v="51513"/>
    <s v="RIPPL EUR"/>
    <x v="2"/>
    <n v="0"/>
    <n v="6"/>
    <n v="0"/>
    <n v="0"/>
    <n v="0"/>
    <n v="6"/>
    <n v="0"/>
    <x v="723"/>
    <s v=""/>
  </r>
  <r>
    <x v="23"/>
    <s v="51517"/>
    <s v="RIPPLELN"/>
    <x v="2"/>
    <n v="136"/>
    <n v="143"/>
    <n v="0"/>
    <n v="0"/>
    <n v="0"/>
    <n v="279"/>
    <n v="0"/>
    <x v="723"/>
    <s v=""/>
  </r>
  <r>
    <x v="23"/>
    <s v="51509"/>
    <s v="RIPPLELYD"/>
    <x v="2"/>
    <n v="4"/>
    <n v="73"/>
    <n v="0"/>
    <n v="0"/>
    <n v="0"/>
    <n v="77"/>
    <n v="0"/>
    <x v="723"/>
    <s v=""/>
  </r>
  <r>
    <x v="23"/>
    <s v="51512"/>
    <s v="RIPPLNFLT"/>
    <x v="2"/>
    <n v="0"/>
    <n v="3"/>
    <n v="0"/>
    <n v="0"/>
    <n v="0"/>
    <n v="3"/>
    <n v="0"/>
    <x v="723"/>
    <s v=""/>
  </r>
  <r>
    <x v="23"/>
    <s v="83400"/>
    <s v="RIVERSIDE"/>
    <x v="2"/>
    <n v="0"/>
    <n v="71"/>
    <n v="0"/>
    <n v="0"/>
    <n v="0"/>
    <n v="71"/>
    <n v="0"/>
    <x v="723"/>
    <s v=""/>
  </r>
  <r>
    <x v="23"/>
    <s v="40127"/>
    <s v="RKLFFHALL"/>
    <x v="2"/>
    <n v="13"/>
    <n v="15"/>
    <n v="0"/>
    <n v="0"/>
    <n v="0"/>
    <n v="28"/>
    <n v="0"/>
    <x v="723"/>
    <s v=""/>
  </r>
  <r>
    <x v="23"/>
    <s v="80105"/>
    <s v="ROBESTON"/>
    <x v="2"/>
    <n v="14"/>
    <n v="158"/>
    <n v="0"/>
    <n v="0"/>
    <n v="0"/>
    <n v="172"/>
    <n v="0"/>
    <x v="723"/>
    <s v=""/>
  </r>
  <r>
    <x v="23"/>
    <s v="50316"/>
    <s v="ROCHFORD"/>
    <x v="2"/>
    <n v="64"/>
    <n v="83"/>
    <n v="0"/>
    <n v="0"/>
    <n v="0"/>
    <n v="147"/>
    <n v="0"/>
    <x v="723"/>
    <s v=""/>
  </r>
  <r>
    <x v="23"/>
    <s v="50403"/>
    <s v="ROMFORD CE"/>
    <x v="2"/>
    <n v="0"/>
    <n v="153"/>
    <n v="0"/>
    <n v="0"/>
    <n v="0"/>
    <n v="153"/>
    <n v="0"/>
    <x v="723"/>
    <s v=""/>
  </r>
  <r>
    <x v="23"/>
    <s v="65725"/>
    <s v="ROUND OAK"/>
    <x v="2"/>
    <n v="0"/>
    <n v="20"/>
    <n v="0"/>
    <n v="0"/>
    <n v="0"/>
    <n v="20"/>
    <n v="0"/>
    <x v="723"/>
    <s v=""/>
  </r>
  <r>
    <x v="23"/>
    <s v="22054"/>
    <s v="ROXBYGLGB"/>
    <x v="2"/>
    <n v="0"/>
    <n v="16"/>
    <n v="0"/>
    <n v="0"/>
    <n v="0"/>
    <n v="16"/>
    <n v="0"/>
    <x v="723"/>
    <s v=""/>
  </r>
  <r>
    <x v="23"/>
    <s v="22050"/>
    <s v="ROXBYGLLT"/>
    <x v="2"/>
    <n v="0"/>
    <n v="27"/>
    <n v="0"/>
    <n v="0"/>
    <n v="0"/>
    <n v="27"/>
    <n v="0"/>
    <x v="723"/>
    <s v=""/>
  </r>
  <r>
    <x v="23"/>
    <s v="70033"/>
    <s v="RUGBY MAINT &amp; EQUIP DEPT-COLAS"/>
    <x v="2"/>
    <n v="4"/>
    <n v="119"/>
    <n v="0"/>
    <n v="0"/>
    <n v="0"/>
    <n v="123"/>
    <n v="0"/>
    <x v="723"/>
    <s v=""/>
  </r>
  <r>
    <x v="23"/>
    <s v="70021"/>
    <s v="RUGBYDEPO"/>
    <x v="2"/>
    <n v="0"/>
    <n v="18"/>
    <n v="0"/>
    <n v="0"/>
    <n v="0"/>
    <n v="18"/>
    <n v="0"/>
    <x v="723"/>
    <s v=""/>
  </r>
  <r>
    <x v="23"/>
    <s v="07277"/>
    <s v="RUGLENPWD"/>
    <x v="2"/>
    <n v="0"/>
    <n v="4"/>
    <n v="0"/>
    <n v="0"/>
    <n v="0"/>
    <n v="4"/>
    <n v="0"/>
    <x v="723"/>
    <s v=""/>
  </r>
  <r>
    <x v="23"/>
    <s v="09542"/>
    <s v="RYLSTNEGB"/>
    <x v="2"/>
    <n v="0"/>
    <n v="388"/>
    <n v="0"/>
    <n v="0"/>
    <n v="0"/>
    <n v="388"/>
    <n v="0"/>
    <x v="723"/>
    <s v=""/>
  </r>
  <r>
    <x v="23"/>
    <e v="#N/A"/>
    <s v="S MARSTON"/>
    <x v="2"/>
    <n v="0"/>
    <n v="4"/>
    <n v="0"/>
    <n v="0"/>
    <n v="0"/>
    <n v="4"/>
    <n v="0"/>
    <x v="723"/>
    <s v=""/>
  </r>
  <r>
    <x v="23"/>
    <s v="86123"/>
    <s v="SALISBRYD"/>
    <x v="2"/>
    <n v="0"/>
    <n v="9"/>
    <n v="0"/>
    <n v="0"/>
    <n v="0"/>
    <n v="9"/>
    <n v="0"/>
    <x v="723"/>
    <s v=""/>
  </r>
  <r>
    <x v="23"/>
    <s v="56573"/>
    <s v="SANDAR BS"/>
    <x v="2"/>
    <n v="0"/>
    <n v="71"/>
    <n v="0"/>
    <n v="0"/>
    <n v="0"/>
    <n v="71"/>
    <n v="0"/>
    <x v="723"/>
    <s v=""/>
  </r>
  <r>
    <x v="23"/>
    <s v="22017"/>
    <s v="SANTONOBP"/>
    <x v="2"/>
    <n v="0"/>
    <n v="9"/>
    <n v="0"/>
    <n v="0"/>
    <n v="0"/>
    <n v="9"/>
    <n v="0"/>
    <x v="723"/>
    <s v=""/>
  </r>
  <r>
    <x v="23"/>
    <s v="47521"/>
    <s v="SAWBGEWTH"/>
    <x v="2"/>
    <n v="385"/>
    <n v="16"/>
    <n v="0"/>
    <n v="0"/>
    <n v="0"/>
    <n v="401"/>
    <n v="0"/>
    <x v="723"/>
    <s v=""/>
  </r>
  <r>
    <x v="23"/>
    <s v="44017"/>
    <s v="SAXILBY"/>
    <x v="2"/>
    <n v="3"/>
    <n v="21"/>
    <n v="0"/>
    <n v="0"/>
    <n v="0"/>
    <n v="24"/>
    <n v="0"/>
    <x v="723"/>
    <s v=""/>
  </r>
  <r>
    <x v="23"/>
    <s v="22038"/>
    <s v="SC ENT C"/>
    <x v="2"/>
    <n v="0"/>
    <n v="549"/>
    <n v="0"/>
    <n v="0"/>
    <n v="0"/>
    <n v="549"/>
    <n v="0"/>
    <x v="723"/>
    <s v=""/>
  </r>
  <r>
    <x v="23"/>
    <s v="22029"/>
    <s v="SCTRENTYD"/>
    <x v="2"/>
    <n v="46"/>
    <n v="135"/>
    <n v="0"/>
    <n v="0"/>
    <n v="0"/>
    <n v="181"/>
    <n v="0"/>
    <x v="723"/>
    <s v=""/>
  </r>
  <r>
    <x v="23"/>
    <s v="22032"/>
    <s v="SCUN CNP"/>
    <x v="2"/>
    <n v="0"/>
    <n v="40"/>
    <n v="0"/>
    <n v="0"/>
    <n v="0"/>
    <n v="40"/>
    <n v="0"/>
    <x v="723"/>
    <s v=""/>
  </r>
  <r>
    <x v="23"/>
    <s v="22040"/>
    <s v="SCUNTHPRS"/>
    <x v="2"/>
    <n v="0"/>
    <n v="46"/>
    <n v="0"/>
    <n v="0"/>
    <n v="0"/>
    <n v="46"/>
    <n v="0"/>
    <x v="723"/>
    <s v=""/>
  </r>
  <r>
    <x v="23"/>
    <s v="36100"/>
    <s v="SEAFTH CT"/>
    <x v="2"/>
    <n v="0"/>
    <n v="156"/>
    <n v="0"/>
    <n v="0"/>
    <n v="0"/>
    <n v="156"/>
    <n v="0"/>
    <x v="723"/>
    <s v=""/>
  </r>
  <r>
    <x v="23"/>
    <s v="14252"/>
    <s v="SEATON"/>
    <x v="2"/>
    <n v="45"/>
    <n v="0"/>
    <n v="0"/>
    <n v="0"/>
    <n v="0"/>
    <n v="45"/>
    <n v="0"/>
    <x v="723"/>
    <s v=""/>
  </r>
  <r>
    <x v="23"/>
    <s v="10202"/>
    <s v="SELAFLDBN"/>
    <x v="2"/>
    <n v="0"/>
    <n v="3"/>
    <n v="0"/>
    <n v="0"/>
    <n v="0"/>
    <n v="3"/>
    <n v="0"/>
    <x v="723"/>
    <s v=""/>
  </r>
  <r>
    <x v="23"/>
    <s v="16520"/>
    <s v="SELBYPTGP"/>
    <x v="2"/>
    <n v="0"/>
    <n v="10"/>
    <n v="0"/>
    <n v="0"/>
    <n v="0"/>
    <n v="10"/>
    <n v="0"/>
    <x v="723"/>
    <s v=""/>
  </r>
  <r>
    <x v="23"/>
    <s v="87642"/>
    <s v="SELDTFSDG"/>
    <x v="2"/>
    <n v="0"/>
    <n v="6"/>
    <n v="0"/>
    <n v="0"/>
    <n v="0"/>
    <n v="6"/>
    <n v="0"/>
    <x v="723"/>
    <s v=""/>
  </r>
  <r>
    <x v="4"/>
    <s v="87639"/>
    <s v="SELT&amp;RSMD"/>
    <x v="2"/>
    <n v="104"/>
    <n v="2562"/>
    <n v="0"/>
    <n v="0"/>
    <n v="0"/>
    <n v="2666"/>
    <n v="0"/>
    <x v="723"/>
    <s v=""/>
  </r>
  <r>
    <x v="23"/>
    <s v="89744"/>
    <s v="SEVINGTSD"/>
    <x v="2"/>
    <n v="0"/>
    <n v="3"/>
    <n v="0"/>
    <n v="0"/>
    <n v="0"/>
    <n v="3"/>
    <n v="0"/>
    <x v="723"/>
    <s v=""/>
  </r>
  <r>
    <x v="23"/>
    <s v="81212"/>
    <s v="SEVRNSITA"/>
    <x v="2"/>
    <n v="12"/>
    <n v="35"/>
    <n v="0"/>
    <n v="0"/>
    <n v="0"/>
    <n v="47"/>
    <n v="0"/>
    <x v="723"/>
    <s v=""/>
  </r>
  <r>
    <x v="23"/>
    <s v="36102"/>
    <s v="SFRTHCTGB"/>
    <x v="2"/>
    <n v="0"/>
    <n v="7"/>
    <n v="0"/>
    <n v="0"/>
    <n v="0"/>
    <n v="7"/>
    <n v="0"/>
    <x v="723"/>
    <s v=""/>
  </r>
  <r>
    <x v="27"/>
    <s v="88425"/>
    <s v="SGNT&amp;RSMD"/>
    <x v="2"/>
    <n v="68"/>
    <n v="621"/>
    <n v="0"/>
    <n v="0"/>
    <n v="0"/>
    <n v="689"/>
    <n v="0"/>
    <x v="723"/>
    <s v=""/>
  </r>
  <r>
    <x v="23"/>
    <s v="52088"/>
    <s v="SHADWELL (ELL)"/>
    <x v="2"/>
    <n v="0"/>
    <n v="0"/>
    <n v="0"/>
    <n v="0"/>
    <n v="0"/>
    <n v="0"/>
    <n v="0"/>
    <x v="723"/>
    <s v=""/>
  </r>
  <r>
    <x v="23"/>
    <s v="09325"/>
    <s v="SHAP SUMM"/>
    <x v="2"/>
    <n v="273"/>
    <n v="101"/>
    <n v="0"/>
    <n v="0"/>
    <n v="0"/>
    <n v="374"/>
    <n v="0"/>
    <x v="723"/>
    <s v=""/>
  </r>
  <r>
    <x v="23"/>
    <s v="86084"/>
    <s v="SHAWFORD"/>
    <x v="2"/>
    <n v="0"/>
    <n v="0"/>
    <n v="0"/>
    <n v="0"/>
    <n v="0"/>
    <n v="0"/>
    <n v="0"/>
    <x v="723"/>
    <s v=""/>
  </r>
  <r>
    <x v="23"/>
    <s v="51003"/>
    <s v="SHBYNESCS"/>
    <x v="2"/>
    <n v="22"/>
    <n v="208"/>
    <n v="0"/>
    <n v="0"/>
    <n v="0"/>
    <n v="230"/>
    <n v="0"/>
    <x v="723"/>
    <s v=""/>
  </r>
  <r>
    <x v="23"/>
    <s v="25317"/>
    <s v="SHEFCATTR"/>
    <x v="2"/>
    <n v="3"/>
    <n v="18"/>
    <n v="0"/>
    <n v="0"/>
    <n v="0"/>
    <n v="21"/>
    <n v="0"/>
    <x v="723"/>
    <s v=""/>
  </r>
  <r>
    <x v="23"/>
    <s v="50326"/>
    <s v="SHENFLDMS"/>
    <x v="2"/>
    <n v="0"/>
    <n v="9"/>
    <n v="0"/>
    <n v="0"/>
    <n v="0"/>
    <n v="9"/>
    <n v="0"/>
    <x v="723"/>
    <s v=""/>
  </r>
  <r>
    <x v="23"/>
    <s v="07202"/>
    <s v="SHIELDEMD"/>
    <x v="2"/>
    <n v="0"/>
    <n v="150"/>
    <n v="0"/>
    <n v="0"/>
    <n v="0"/>
    <n v="150"/>
    <n v="0"/>
    <x v="723"/>
    <s v=""/>
  </r>
  <r>
    <x v="23"/>
    <s v="07915"/>
    <s v="SHIELDMRM"/>
    <x v="2"/>
    <n v="5"/>
    <n v="59"/>
    <n v="0"/>
    <n v="0"/>
    <n v="0"/>
    <n v="64"/>
    <n v="0"/>
    <x v="723"/>
    <s v=""/>
  </r>
  <r>
    <x v="23"/>
    <s v="28105"/>
    <s v="SHIREBRK"/>
    <x v="2"/>
    <n v="23"/>
    <n v="12"/>
    <n v="0"/>
    <n v="0"/>
    <n v="0"/>
    <n v="35"/>
    <n v="0"/>
    <x v="723"/>
    <s v=""/>
  </r>
  <r>
    <x v="23"/>
    <e v="#N/A"/>
    <s v="SHOEBYGB"/>
    <x v="2"/>
    <n v="0"/>
    <n v="4"/>
    <n v="0"/>
    <n v="0"/>
    <n v="0"/>
    <n v="4"/>
    <n v="0"/>
    <x v="723"/>
    <s v=""/>
  </r>
  <r>
    <x v="23"/>
    <s v="51002"/>
    <s v="SHOEBYNS"/>
    <x v="2"/>
    <n v="4"/>
    <n v="6"/>
    <n v="0"/>
    <n v="0"/>
    <n v="0"/>
    <n v="10"/>
    <n v="0"/>
    <x v="723"/>
    <s v=""/>
  </r>
  <r>
    <x v="23"/>
    <s v="64226"/>
    <s v="SHREWSBURY COLEHAM SS TMD"/>
    <x v="2"/>
    <n v="49"/>
    <n v="36"/>
    <n v="0"/>
    <n v="0"/>
    <n v="0"/>
    <n v="85"/>
    <n v="0"/>
    <x v="723"/>
    <s v=""/>
  </r>
  <r>
    <x v="23"/>
    <s v="63216"/>
    <s v="SILKSTRMJ"/>
    <x v="2"/>
    <n v="0"/>
    <n v="7"/>
    <n v="0"/>
    <n v="0"/>
    <n v="0"/>
    <n v="7"/>
    <n v="0"/>
    <x v="723"/>
    <s v=""/>
  </r>
  <r>
    <x v="23"/>
    <s v="51950"/>
    <s v="SILVER ST"/>
    <x v="2"/>
    <n v="13"/>
    <n v="12"/>
    <n v="0"/>
    <n v="0"/>
    <n v="0"/>
    <n v="25"/>
    <n v="0"/>
    <x v="723"/>
    <s v=""/>
  </r>
  <r>
    <x v="23"/>
    <s v="87574"/>
    <s v="SILWOOD JUNCTION (ELL)"/>
    <x v="2"/>
    <n v="0"/>
    <n v="0"/>
    <n v="0"/>
    <n v="0"/>
    <n v="0"/>
    <n v="0"/>
    <n v="0"/>
    <x v="723"/>
    <s v=""/>
  </r>
  <r>
    <x v="23"/>
    <s v="57454"/>
    <s v="SINFINSDG"/>
    <x v="2"/>
    <n v="33"/>
    <n v="51"/>
    <n v="0"/>
    <n v="0"/>
    <n v="0"/>
    <n v="84"/>
    <n v="0"/>
    <x v="723"/>
    <s v=""/>
  </r>
  <r>
    <x v="23"/>
    <s v="89546"/>
    <s v="SINGLEWLP"/>
    <x v="2"/>
    <n v="7"/>
    <n v="6"/>
    <n v="0"/>
    <n v="0"/>
    <n v="0"/>
    <n v="13"/>
    <n v="0"/>
    <x v="723"/>
    <s v=""/>
  </r>
  <r>
    <x v="23"/>
    <s v="89548"/>
    <s v="SINGLEWXO"/>
    <x v="2"/>
    <n v="31"/>
    <n v="19"/>
    <n v="0"/>
    <n v="0"/>
    <n v="0"/>
    <n v="50"/>
    <n v="0"/>
    <x v="723"/>
    <s v=""/>
  </r>
  <r>
    <x v="23"/>
    <s v="15681"/>
    <s v="SKINNINGV"/>
    <x v="2"/>
    <n v="0"/>
    <n v="60"/>
    <n v="0"/>
    <n v="0"/>
    <n v="0"/>
    <n v="60"/>
    <n v="0"/>
    <x v="723"/>
    <s v=""/>
  </r>
  <r>
    <x v="23"/>
    <s v="04107"/>
    <s v="SLATEFDYD"/>
    <x v="2"/>
    <n v="7"/>
    <n v="118"/>
    <n v="0"/>
    <n v="0"/>
    <n v="0"/>
    <n v="125"/>
    <n v="0"/>
    <x v="723"/>
    <s v=""/>
  </r>
  <r>
    <x v="8"/>
    <s v="87238"/>
    <s v="SLNT&amp;RSMD"/>
    <x v="2"/>
    <n v="61"/>
    <n v="530"/>
    <n v="0"/>
    <n v="0"/>
    <n v="0"/>
    <n v="591"/>
    <n v="0"/>
    <x v="723"/>
    <s v=""/>
  </r>
  <r>
    <x v="23"/>
    <s v="66466"/>
    <s v="SMALHTHGB"/>
    <x v="2"/>
    <n v="0"/>
    <n v="0"/>
    <n v="0"/>
    <n v="0"/>
    <n v="0"/>
    <n v="0"/>
    <n v="0"/>
    <x v="723"/>
    <s v=""/>
  </r>
  <r>
    <x v="23"/>
    <s v="66423"/>
    <s v="SMALHTHLA"/>
    <x v="2"/>
    <n v="0"/>
    <n v="7"/>
    <n v="0"/>
    <n v="0"/>
    <n v="0"/>
    <n v="7"/>
    <n v="0"/>
    <x v="723"/>
    <s v=""/>
  </r>
  <r>
    <x v="23"/>
    <s v="87241"/>
    <s v="SMITHFLD"/>
    <x v="2"/>
    <n v="0"/>
    <n v="0"/>
    <n v="0"/>
    <n v="0"/>
    <n v="0"/>
    <n v="0"/>
    <n v="0"/>
    <x v="723"/>
    <s v=""/>
  </r>
  <r>
    <x v="1"/>
    <s v="65828"/>
    <s v="SOHO LMD"/>
    <x v="2"/>
    <n v="123"/>
    <n v="478"/>
    <n v="0"/>
    <n v="0"/>
    <n v="0"/>
    <n v="601"/>
    <n v="0"/>
    <x v="723"/>
    <s v=""/>
  </r>
  <r>
    <x v="23"/>
    <s v="66431"/>
    <s v="SOLIHULL"/>
    <x v="2"/>
    <n v="0"/>
    <n v="0"/>
    <n v="0"/>
    <n v="0"/>
    <n v="0"/>
    <n v="0"/>
    <n v="0"/>
    <x v="723"/>
    <s v=""/>
  </r>
  <r>
    <x v="23"/>
    <s v="48195"/>
    <s v="SOMERLYTN"/>
    <x v="2"/>
    <n v="12"/>
    <n v="85"/>
    <n v="0"/>
    <n v="0"/>
    <n v="0"/>
    <n v="97"/>
    <n v="0"/>
    <x v="723"/>
    <s v=""/>
  </r>
  <r>
    <x v="23"/>
    <s v="86604"/>
    <s v="SOTNWDKS"/>
    <x v="2"/>
    <n v="12"/>
    <n v="1206"/>
    <n v="0"/>
    <n v="0"/>
    <n v="0"/>
    <n v="1218"/>
    <n v="0"/>
    <x v="723"/>
    <s v=""/>
  </r>
  <r>
    <x v="23"/>
    <s v="86602"/>
    <s v="SOTNWTDKS"/>
    <x v="2"/>
    <n v="8"/>
    <n v="441"/>
    <n v="0"/>
    <n v="0"/>
    <n v="0"/>
    <n v="449"/>
    <n v="0"/>
    <x v="723"/>
    <s v=""/>
  </r>
  <r>
    <x v="23"/>
    <s v="86531"/>
    <s v="SOTON M T"/>
    <x v="2"/>
    <n v="16"/>
    <n v="1403"/>
    <n v="0"/>
    <n v="0"/>
    <n v="0"/>
    <n v="1419"/>
    <n v="0"/>
    <x v="723"/>
    <s v=""/>
  </r>
  <r>
    <x v="23"/>
    <s v="86516"/>
    <s v="SOTONEDKS"/>
    <x v="2"/>
    <n v="0"/>
    <n v="152"/>
    <n v="0"/>
    <n v="0"/>
    <n v="0"/>
    <n v="152"/>
    <n v="0"/>
    <x v="723"/>
    <s v=""/>
  </r>
  <r>
    <x v="23"/>
    <s v="15629"/>
    <s v="SOUTH BANK TEES DOCK (DRS)"/>
    <x v="2"/>
    <n v="0"/>
    <n v="208"/>
    <n v="0"/>
    <n v="0"/>
    <n v="0"/>
    <n v="208"/>
    <n v="0"/>
    <x v="723"/>
    <s v=""/>
  </r>
  <r>
    <x v="23"/>
    <s v="15639"/>
    <s v="SOUTH BANK TEES DOCK (FLHH)"/>
    <x v="2"/>
    <n v="0"/>
    <n v="37"/>
    <n v="0"/>
    <n v="0"/>
    <n v="0"/>
    <n v="37"/>
    <n v="0"/>
    <x v="723"/>
    <s v=""/>
  </r>
  <r>
    <x v="23"/>
    <s v="15631"/>
    <s v="SOUTH BANK TEES DOCK (FLT)"/>
    <x v="2"/>
    <n v="0"/>
    <n v="128"/>
    <n v="0"/>
    <n v="0"/>
    <n v="0"/>
    <n v="128"/>
    <n v="0"/>
    <x v="723"/>
    <s v=""/>
  </r>
  <r>
    <x v="23"/>
    <s v="86504"/>
    <s v="SOUTHAMPTON UP YARD"/>
    <x v="2"/>
    <n v="0"/>
    <n v="11"/>
    <n v="0"/>
    <n v="0"/>
    <n v="0"/>
    <n v="11"/>
    <n v="0"/>
    <x v="723"/>
    <s v=""/>
  </r>
  <r>
    <x v="23"/>
    <s v="89542"/>
    <s v="SOUTHFTXO"/>
    <x v="2"/>
    <n v="3"/>
    <n v="9"/>
    <n v="0"/>
    <n v="0"/>
    <n v="0"/>
    <n v="12"/>
    <n v="0"/>
    <x v="723"/>
    <s v=""/>
  </r>
  <r>
    <x v="23"/>
    <s v="35153"/>
    <s v="SPGBCHSDG"/>
    <x v="2"/>
    <n v="0"/>
    <n v="43"/>
    <n v="0"/>
    <n v="0"/>
    <n v="0"/>
    <n v="43"/>
    <n v="0"/>
    <x v="723"/>
    <s v=""/>
  </r>
  <r>
    <x v="23"/>
    <s v="85220"/>
    <s v="ST BLAZEY"/>
    <x v="2"/>
    <n v="5"/>
    <n v="0"/>
    <n v="0"/>
    <n v="0"/>
    <n v="0"/>
    <n v="5"/>
    <n v="0"/>
    <x v="723"/>
    <s v=""/>
  </r>
  <r>
    <x v="23"/>
    <e v="#N/A"/>
    <s v="STALY BDG"/>
    <x v="2"/>
    <n v="9"/>
    <n v="22"/>
    <n v="0"/>
    <n v="0"/>
    <n v="0"/>
    <n v="31"/>
    <n v="0"/>
    <x v="723"/>
    <s v=""/>
  </r>
  <r>
    <x v="23"/>
    <s v="51961"/>
    <s v="STAMFD HL"/>
    <x v="2"/>
    <n v="0"/>
    <n v="0"/>
    <n v="0"/>
    <n v="0"/>
    <n v="0"/>
    <n v="0"/>
    <n v="0"/>
    <x v="723"/>
    <s v=""/>
  </r>
  <r>
    <x v="23"/>
    <s v="47348"/>
    <s v="STANSTED AIRPORT SIG L1201"/>
    <x v="2"/>
    <n v="0"/>
    <n v="3"/>
    <n v="0"/>
    <n v="0"/>
    <n v="0"/>
    <n v="3"/>
    <n v="0"/>
    <x v="723"/>
    <s v=""/>
  </r>
  <r>
    <x v="23"/>
    <s v="47342"/>
    <s v="STANSTMFT"/>
    <x v="2"/>
    <n v="16"/>
    <n v="9"/>
    <n v="0"/>
    <n v="0"/>
    <n v="0"/>
    <n v="25"/>
    <n v="0"/>
    <x v="723"/>
    <s v=""/>
  </r>
  <r>
    <x v="23"/>
    <e v="#N/A"/>
    <s v="STANTON G"/>
    <x v="2"/>
    <n v="0"/>
    <n v="6"/>
    <n v="0"/>
    <n v="0"/>
    <n v="0"/>
    <n v="6"/>
    <n v="0"/>
    <x v="723"/>
    <s v=""/>
  </r>
  <r>
    <x v="23"/>
    <s v="85222"/>
    <s v="STBLAZESD"/>
    <x v="2"/>
    <n v="4"/>
    <n v="18"/>
    <n v="0"/>
    <n v="0"/>
    <n v="0"/>
    <n v="22"/>
    <n v="0"/>
    <x v="723"/>
    <s v=""/>
  </r>
  <r>
    <x v="32"/>
    <s v="23303"/>
    <s v="STCATHRJN"/>
    <x v="2"/>
    <n v="6"/>
    <n v="275"/>
    <n v="0"/>
    <n v="0"/>
    <n v="0"/>
    <n v="281"/>
    <n v="0"/>
    <x v="723"/>
    <s v=""/>
  </r>
  <r>
    <x v="23"/>
    <s v="87277"/>
    <s v="STEWLN FL"/>
    <x v="2"/>
    <n v="3"/>
    <n v="27"/>
    <n v="0"/>
    <n v="0"/>
    <n v="0"/>
    <n v="30"/>
    <n v="0"/>
    <x v="723"/>
    <s v=""/>
  </r>
  <r>
    <x v="23"/>
    <s v="87235"/>
    <s v="STEWLN LP"/>
    <x v="2"/>
    <n v="0"/>
    <n v="21"/>
    <n v="0"/>
    <n v="0"/>
    <n v="0"/>
    <n v="21"/>
    <n v="0"/>
    <x v="723"/>
    <s v=""/>
  </r>
  <r>
    <x v="23"/>
    <s v="73666"/>
    <s v="STHALL YD"/>
    <x v="2"/>
    <n v="8"/>
    <n v="173"/>
    <n v="0"/>
    <n v="0"/>
    <n v="0"/>
    <n v="181"/>
    <n v="0"/>
    <x v="723"/>
    <s v=""/>
  </r>
  <r>
    <x v="23"/>
    <s v="50312"/>
    <s v="STHEDVDSN"/>
    <x v="2"/>
    <n v="0"/>
    <n v="9"/>
    <n v="0"/>
    <n v="0"/>
    <n v="0"/>
    <n v="9"/>
    <n v="0"/>
    <x v="723"/>
    <s v=""/>
  </r>
  <r>
    <x v="23"/>
    <s v="50299"/>
    <s v="STHEDVDSS"/>
    <x v="2"/>
    <n v="14"/>
    <n v="7"/>
    <n v="0"/>
    <n v="0"/>
    <n v="0"/>
    <n v="21"/>
    <n v="0"/>
    <x v="723"/>
    <s v=""/>
  </r>
  <r>
    <x v="23"/>
    <s v="50298"/>
    <s v="STHEDVUSS"/>
    <x v="2"/>
    <n v="0"/>
    <n v="4"/>
    <n v="0"/>
    <n v="0"/>
    <n v="0"/>
    <n v="4"/>
    <n v="0"/>
    <x v="723"/>
    <s v=""/>
  </r>
  <r>
    <x v="23"/>
    <s v="81119"/>
    <s v="STKGFDIEP"/>
    <x v="2"/>
    <n v="12"/>
    <n v="951"/>
    <n v="0"/>
    <n v="0"/>
    <n v="0"/>
    <n v="963"/>
    <n v="0"/>
    <x v="723"/>
    <s v=""/>
  </r>
  <r>
    <x v="23"/>
    <s v="88280"/>
    <s v="STLEONDWM"/>
    <x v="2"/>
    <n v="0"/>
    <n v="18"/>
    <n v="0"/>
    <n v="0"/>
    <n v="0"/>
    <n v="18"/>
    <n v="0"/>
    <x v="723"/>
    <s v=""/>
  </r>
  <r>
    <x v="23"/>
    <s v="87133"/>
    <s v="STMARGRTS"/>
    <x v="2"/>
    <n v="0"/>
    <n v="0"/>
    <n v="0"/>
    <n v="0"/>
    <n v="0"/>
    <n v="0"/>
    <n v="0"/>
    <x v="723"/>
    <s v=""/>
  </r>
  <r>
    <x v="23"/>
    <s v="32531"/>
    <s v="STOCKPTCS"/>
    <x v="2"/>
    <n v="50"/>
    <n v="257"/>
    <n v="0"/>
    <n v="0"/>
    <n v="0"/>
    <n v="307"/>
    <n v="0"/>
    <x v="723"/>
    <s v=""/>
  </r>
  <r>
    <x v="23"/>
    <s v="81110"/>
    <s v="STOKE GIFFORD (FLHH)"/>
    <x v="2"/>
    <n v="17"/>
    <n v="288"/>
    <n v="0"/>
    <n v="0"/>
    <n v="0"/>
    <n v="305"/>
    <n v="0"/>
    <x v="723"/>
    <s v=""/>
  </r>
  <r>
    <x v="23"/>
    <s v="72032"/>
    <s v="STONEBLUL"/>
    <x v="2"/>
    <n v="65"/>
    <n v="257"/>
    <n v="0"/>
    <n v="0"/>
    <n v="0"/>
    <n v="322"/>
    <n v="0"/>
    <x v="723"/>
    <s v=""/>
  </r>
  <r>
    <x v="23"/>
    <s v="43303"/>
    <s v="STONEMSDG"/>
    <x v="2"/>
    <n v="0"/>
    <n v="3"/>
    <n v="0"/>
    <n v="0"/>
    <n v="0"/>
    <n v="3"/>
    <n v="0"/>
    <x v="723"/>
    <s v=""/>
  </r>
  <r>
    <x v="23"/>
    <s v="65920"/>
    <s v="STOURBLMD"/>
    <x v="2"/>
    <n v="9"/>
    <n v="49"/>
    <n v="0"/>
    <n v="0"/>
    <n v="0"/>
    <n v="58"/>
    <n v="0"/>
    <x v="723"/>
    <s v=""/>
  </r>
  <r>
    <x v="23"/>
    <s v="17175"/>
    <s v="STOURTON"/>
    <x v="2"/>
    <n v="5"/>
    <n v="53"/>
    <n v="0"/>
    <n v="0"/>
    <n v="0"/>
    <n v="58"/>
    <n v="0"/>
    <x v="723"/>
    <s v=""/>
  </r>
  <r>
    <x v="23"/>
    <s v="49012"/>
    <s v="STOWMKDGL"/>
    <x v="2"/>
    <n v="0"/>
    <n v="130"/>
    <n v="0"/>
    <n v="0"/>
    <n v="0"/>
    <n v="130"/>
    <n v="0"/>
    <x v="723"/>
    <s v=""/>
  </r>
  <r>
    <x v="23"/>
    <s v="63626"/>
    <s v="STPANC CC"/>
    <x v="2"/>
    <n v="20"/>
    <n v="60"/>
    <n v="0"/>
    <n v="0"/>
    <n v="0"/>
    <n v="80"/>
    <n v="0"/>
    <x v="723"/>
    <s v=""/>
  </r>
  <r>
    <x v="23"/>
    <s v="63625"/>
    <s v="STPANC TM"/>
    <x v="2"/>
    <n v="14"/>
    <n v="17"/>
    <n v="0"/>
    <n v="0"/>
    <n v="0"/>
    <n v="31"/>
    <n v="0"/>
    <x v="723"/>
    <s v=""/>
  </r>
  <r>
    <x v="26"/>
    <s v="81524"/>
    <s v="STPHILHST"/>
    <x v="2"/>
    <n v="51"/>
    <n v="1561"/>
    <n v="0"/>
    <n v="0"/>
    <n v="0"/>
    <n v="1612"/>
    <n v="0"/>
    <x v="723"/>
    <s v=""/>
  </r>
  <r>
    <x v="23"/>
    <s v="87620"/>
    <s v="STREATHCS"/>
    <x v="2"/>
    <n v="0"/>
    <n v="12"/>
    <n v="0"/>
    <n v="0"/>
    <n v="0"/>
    <n v="12"/>
    <n v="0"/>
    <x v="723"/>
    <s v=""/>
  </r>
  <r>
    <x v="23"/>
    <s v="87151"/>
    <s v="STWHILLMD"/>
    <x v="2"/>
    <n v="0"/>
    <n v="7"/>
    <n v="0"/>
    <n v="0"/>
    <n v="0"/>
    <n v="7"/>
    <n v="0"/>
    <x v="723"/>
    <s v=""/>
  </r>
  <r>
    <x v="23"/>
    <s v="18011"/>
    <s v="SUDFTHLNE"/>
    <x v="2"/>
    <n v="0"/>
    <n v="4"/>
    <n v="0"/>
    <n v="0"/>
    <n v="0"/>
    <n v="4"/>
    <n v="0"/>
    <x v="723"/>
    <s v=""/>
  </r>
  <r>
    <x v="23"/>
    <s v="18010"/>
    <s v="SUDFTHLSB"/>
    <x v="2"/>
    <n v="0"/>
    <n v="79"/>
    <n v="0"/>
    <n v="0"/>
    <n v="0"/>
    <n v="79"/>
    <n v="0"/>
    <x v="723"/>
    <s v=""/>
  </r>
  <r>
    <x v="23"/>
    <s v="79302"/>
    <s v="SWANSMALD"/>
    <x v="2"/>
    <n v="0"/>
    <n v="124"/>
    <n v="0"/>
    <n v="0"/>
    <n v="0"/>
    <n v="124"/>
    <n v="0"/>
    <x v="723"/>
    <s v=""/>
  </r>
  <r>
    <x v="23"/>
    <s v="75002"/>
    <s v="SWDNCBURY"/>
    <x v="2"/>
    <n v="22"/>
    <n v="36"/>
    <n v="0"/>
    <n v="0"/>
    <n v="0"/>
    <n v="58"/>
    <n v="0"/>
    <x v="723"/>
    <s v=""/>
  </r>
  <r>
    <x v="23"/>
    <s v="75010"/>
    <s v="SWINDNTFR"/>
    <x v="2"/>
    <n v="0"/>
    <n v="42"/>
    <n v="0"/>
    <n v="0"/>
    <n v="0"/>
    <n v="42"/>
    <n v="0"/>
    <x v="723"/>
    <s v=""/>
  </r>
  <r>
    <x v="23"/>
    <s v="84081"/>
    <s v="TAVISTKJN"/>
    <x v="2"/>
    <n v="41"/>
    <n v="58"/>
    <n v="0"/>
    <n v="0"/>
    <n v="0"/>
    <n v="99"/>
    <n v="0"/>
    <x v="723"/>
    <s v=""/>
  </r>
  <r>
    <x v="23"/>
    <s v="15622"/>
    <s v="TEEDKGBR"/>
    <x v="2"/>
    <n v="0"/>
    <n v="6"/>
    <n v="0"/>
    <n v="0"/>
    <n v="0"/>
    <n v="6"/>
    <n v="0"/>
    <x v="723"/>
    <s v=""/>
  </r>
  <r>
    <x v="23"/>
    <s v="15400"/>
    <s v="TEES YARD"/>
    <x v="2"/>
    <n v="9"/>
    <n v="190"/>
    <n v="0"/>
    <n v="0"/>
    <n v="0"/>
    <n v="199"/>
    <n v="0"/>
    <x v="723"/>
    <s v=""/>
  </r>
  <r>
    <x v="23"/>
    <s v="15634"/>
    <s v="TEESDK EB"/>
    <x v="2"/>
    <n v="0"/>
    <n v="57"/>
    <n v="0"/>
    <n v="0"/>
    <n v="0"/>
    <n v="57"/>
    <n v="0"/>
    <x v="723"/>
    <s v=""/>
  </r>
  <r>
    <x v="23"/>
    <s v="52202"/>
    <s v="TEMPLE MILLS ORIENT CS"/>
    <x v="2"/>
    <n v="0"/>
    <n v="59"/>
    <n v="0"/>
    <n v="0"/>
    <n v="0"/>
    <n v="59"/>
    <n v="0"/>
    <x v="723"/>
    <s v=""/>
  </r>
  <r>
    <x v="23"/>
    <s v="52190"/>
    <s v="TEMPMINTD"/>
    <x v="2"/>
    <n v="0"/>
    <n v="3"/>
    <n v="0"/>
    <n v="0"/>
    <n v="0"/>
    <n v="3"/>
    <n v="0"/>
    <x v="723"/>
    <s v=""/>
  </r>
  <r>
    <x v="23"/>
    <e v="#N/A"/>
    <s v="THAMESHVN"/>
    <x v="2"/>
    <n v="0"/>
    <n v="25"/>
    <n v="0"/>
    <n v="0"/>
    <n v="0"/>
    <n v="25"/>
    <n v="0"/>
    <x v="723"/>
    <s v=""/>
  </r>
  <r>
    <x v="23"/>
    <s v="74706"/>
    <s v="THEALE FY"/>
    <x v="2"/>
    <n v="38"/>
    <n v="335"/>
    <n v="0"/>
    <n v="0"/>
    <n v="0"/>
    <n v="373"/>
    <n v="0"/>
    <x v="723"/>
    <s v=""/>
  </r>
  <r>
    <x v="23"/>
    <s v="74703"/>
    <s v="THEALE OS"/>
    <x v="2"/>
    <n v="0"/>
    <n v="144"/>
    <n v="0"/>
    <n v="0"/>
    <n v="0"/>
    <n v="144"/>
    <n v="0"/>
    <x v="723"/>
    <s v=""/>
  </r>
  <r>
    <x v="23"/>
    <s v="74705"/>
    <s v="THEALEARC"/>
    <x v="2"/>
    <n v="0"/>
    <n v="51"/>
    <n v="0"/>
    <n v="0"/>
    <n v="0"/>
    <n v="51"/>
    <n v="0"/>
    <x v="723"/>
    <s v=""/>
  </r>
  <r>
    <x v="23"/>
    <s v="74707"/>
    <s v="THEALEFHH"/>
    <x v="2"/>
    <n v="0"/>
    <n v="97"/>
    <n v="0"/>
    <n v="0"/>
    <n v="0"/>
    <n v="97"/>
    <n v="0"/>
    <x v="723"/>
    <s v=""/>
  </r>
  <r>
    <x v="23"/>
    <s v="51126"/>
    <s v="THLG DBS"/>
    <x v="2"/>
    <n v="0"/>
    <n v="3"/>
    <n v="0"/>
    <n v="0"/>
    <n v="0"/>
    <n v="3"/>
    <n v="0"/>
    <x v="723"/>
    <s v=""/>
  </r>
  <r>
    <x v="23"/>
    <s v="51127"/>
    <s v="THLG FL"/>
    <x v="2"/>
    <n v="0"/>
    <n v="365"/>
    <n v="0"/>
    <n v="0"/>
    <n v="0"/>
    <n v="365"/>
    <n v="0"/>
    <x v="723"/>
    <s v=""/>
  </r>
  <r>
    <x v="23"/>
    <s v="51120"/>
    <s v="THLG GBRF"/>
    <x v="2"/>
    <n v="5"/>
    <n v="364"/>
    <n v="0"/>
    <n v="0"/>
    <n v="0"/>
    <n v="369"/>
    <n v="0"/>
    <x v="723"/>
    <s v=""/>
  </r>
  <r>
    <x v="23"/>
    <e v="#N/A"/>
    <s v="THORESBY"/>
    <x v="2"/>
    <n v="0"/>
    <n v="3"/>
    <n v="0"/>
    <n v="0"/>
    <n v="0"/>
    <n v="3"/>
    <n v="0"/>
    <x v="723"/>
    <s v=""/>
  </r>
  <r>
    <x v="23"/>
    <s v="73785"/>
    <s v="THORNEYML"/>
    <x v="2"/>
    <n v="0"/>
    <n v="5"/>
    <n v="0"/>
    <n v="0"/>
    <n v="0"/>
    <n v="5"/>
    <n v="0"/>
    <x v="723"/>
    <s v=""/>
  </r>
  <r>
    <x v="23"/>
    <s v="07619"/>
    <s v="THORNLEBK"/>
    <x v="2"/>
    <n v="16"/>
    <n v="20"/>
    <n v="0"/>
    <n v="0"/>
    <n v="0"/>
    <n v="36"/>
    <n v="0"/>
    <x v="723"/>
    <s v=""/>
  </r>
  <r>
    <x v="23"/>
    <s v="23104"/>
    <s v="THPMSH JN"/>
    <x v="2"/>
    <n v="20"/>
    <n v="21"/>
    <n v="0"/>
    <n v="0"/>
    <n v="0"/>
    <n v="41"/>
    <n v="0"/>
    <x v="723"/>
    <s v=""/>
  </r>
  <r>
    <x v="23"/>
    <s v="87926"/>
    <s v="THREBUPSS"/>
    <x v="2"/>
    <n v="5"/>
    <n v="4"/>
    <n v="0"/>
    <n v="0"/>
    <n v="0"/>
    <n v="9"/>
    <n v="0"/>
    <x v="723"/>
    <s v=""/>
  </r>
  <r>
    <x v="23"/>
    <s v="15111"/>
    <s v="THRISLNGB"/>
    <x v="2"/>
    <n v="0"/>
    <n v="3"/>
    <n v="0"/>
    <n v="0"/>
    <n v="0"/>
    <n v="3"/>
    <n v="0"/>
    <x v="723"/>
    <s v=""/>
  </r>
  <r>
    <x v="23"/>
    <s v="77090"/>
    <s v="TIDALSDGS"/>
    <x v="2"/>
    <n v="0"/>
    <n v="3"/>
    <n v="0"/>
    <n v="0"/>
    <n v="0"/>
    <n v="3"/>
    <n v="0"/>
    <x v="723"/>
    <s v=""/>
  </r>
  <r>
    <x v="23"/>
    <s v="51210"/>
    <s v="TILBRYTCS"/>
    <x v="2"/>
    <n v="0"/>
    <n v="3"/>
    <n v="0"/>
    <n v="0"/>
    <n v="0"/>
    <n v="3"/>
    <n v="0"/>
    <x v="723"/>
    <s v=""/>
  </r>
  <r>
    <x v="23"/>
    <s v="51205"/>
    <s v="TILBURYCT"/>
    <x v="2"/>
    <n v="0"/>
    <n v="75"/>
    <n v="0"/>
    <n v="0"/>
    <n v="0"/>
    <n v="75"/>
    <n v="0"/>
    <x v="723"/>
    <s v=""/>
  </r>
  <r>
    <x v="23"/>
    <s v="51206"/>
    <s v="TILBURYGT"/>
    <x v="2"/>
    <n v="0"/>
    <n v="4"/>
    <n v="0"/>
    <n v="0"/>
    <n v="0"/>
    <n v="4"/>
    <n v="0"/>
    <x v="723"/>
    <s v=""/>
  </r>
  <r>
    <x v="23"/>
    <s v="51196"/>
    <s v="TILBY IRT"/>
    <x v="2"/>
    <n v="0"/>
    <n v="10"/>
    <n v="0"/>
    <n v="0"/>
    <n v="0"/>
    <n v="10"/>
    <n v="0"/>
    <x v="723"/>
    <s v=""/>
  </r>
  <r>
    <x v="23"/>
    <s v="51198"/>
    <s v="TILBYIRFT"/>
    <x v="2"/>
    <n v="0"/>
    <n v="68"/>
    <n v="0"/>
    <n v="0"/>
    <n v="0"/>
    <n v="68"/>
    <n v="0"/>
    <x v="723"/>
    <s v=""/>
  </r>
  <r>
    <x v="3"/>
    <s v="25207"/>
    <s v="TINSLEYGB"/>
    <x v="2"/>
    <n v="0"/>
    <n v="83"/>
    <n v="0"/>
    <n v="0"/>
    <n v="0"/>
    <n v="83"/>
    <n v="0"/>
    <x v="723"/>
    <s v=""/>
  </r>
  <r>
    <x v="23"/>
    <s v="25209"/>
    <s v="TINSLYNJN"/>
    <x v="2"/>
    <n v="5"/>
    <n v="23"/>
    <n v="0"/>
    <n v="0"/>
    <n v="0"/>
    <n v="28"/>
    <n v="0"/>
    <x v="723"/>
    <s v=""/>
  </r>
  <r>
    <x v="23"/>
    <s v="87401"/>
    <s v="TOLWRTH"/>
    <x v="2"/>
    <n v="75"/>
    <n v="158"/>
    <n v="0"/>
    <n v="0"/>
    <n v="0"/>
    <n v="233"/>
    <n v="0"/>
    <x v="723"/>
    <s v=""/>
  </r>
  <r>
    <x v="23"/>
    <s v="89366"/>
    <s v="TONB11&amp;12"/>
    <x v="2"/>
    <n v="12"/>
    <n v="532"/>
    <n v="0"/>
    <n v="0"/>
    <n v="0"/>
    <n v="544"/>
    <n v="0"/>
    <x v="723"/>
    <s v=""/>
  </r>
  <r>
    <x v="23"/>
    <s v="89359"/>
    <s v="TONBGE JS"/>
    <x v="2"/>
    <n v="4"/>
    <n v="33"/>
    <n v="0"/>
    <n v="0"/>
    <n v="0"/>
    <n v="37"/>
    <n v="0"/>
    <x v="723"/>
    <s v=""/>
  </r>
  <r>
    <x v="23"/>
    <s v="89360"/>
    <s v="TONBGEWYD"/>
    <x v="2"/>
    <n v="6"/>
    <n v="88"/>
    <n v="0"/>
    <n v="0"/>
    <n v="0"/>
    <n v="94"/>
    <n v="0"/>
    <x v="723"/>
    <s v=""/>
  </r>
  <r>
    <x v="23"/>
    <s v="89357"/>
    <s v="TONBRIDGE ENGINEERS SIDING"/>
    <x v="2"/>
    <n v="1"/>
    <n v="53"/>
    <n v="0"/>
    <n v="0"/>
    <n v="0"/>
    <n v="54"/>
    <n v="0"/>
    <x v="723"/>
    <s v=""/>
  </r>
  <r>
    <x v="23"/>
    <s v="04832"/>
    <s v="TORNESS"/>
    <x v="2"/>
    <n v="0"/>
    <n v="31"/>
    <n v="0"/>
    <n v="0"/>
    <n v="0"/>
    <n v="31"/>
    <n v="0"/>
    <x v="723"/>
    <s v=""/>
  </r>
  <r>
    <x v="23"/>
    <s v="56580"/>
    <s v="TOTON TMD"/>
    <x v="2"/>
    <n v="7"/>
    <n v="131"/>
    <n v="0"/>
    <n v="0"/>
    <n v="0"/>
    <n v="138"/>
    <n v="0"/>
    <x v="723"/>
    <s v=""/>
  </r>
  <r>
    <x v="30"/>
    <s v="56590"/>
    <s v="TOTON UP"/>
    <x v="2"/>
    <n v="0"/>
    <n v="243"/>
    <n v="0"/>
    <n v="0"/>
    <n v="0"/>
    <n v="243"/>
    <n v="0"/>
    <x v="723"/>
    <s v=""/>
  </r>
  <r>
    <x v="23"/>
    <s v="56591"/>
    <s v="TOTONN YD"/>
    <x v="2"/>
    <n v="0"/>
    <n v="199"/>
    <n v="0"/>
    <n v="0"/>
    <n v="0"/>
    <n v="199"/>
    <n v="0"/>
    <x v="723"/>
    <s v=""/>
  </r>
  <r>
    <x v="23"/>
    <s v="33099"/>
    <s v="TRAFDEUGB"/>
    <x v="2"/>
    <n v="8"/>
    <n v="924"/>
    <n v="0"/>
    <n v="0"/>
    <n v="0"/>
    <n v="932"/>
    <n v="0"/>
    <x v="723"/>
    <s v=""/>
  </r>
  <r>
    <x v="23"/>
    <s v="33033"/>
    <s v="TRAFFDPRK"/>
    <x v="2"/>
    <n v="0"/>
    <n v="427"/>
    <n v="0"/>
    <n v="0"/>
    <n v="0"/>
    <n v="427"/>
    <n v="0"/>
    <x v="723"/>
    <s v=""/>
  </r>
  <r>
    <x v="23"/>
    <s v="33083"/>
    <s v="TRAFFPFLT"/>
    <x v="2"/>
    <n v="3"/>
    <n v="627"/>
    <n v="0"/>
    <n v="0"/>
    <n v="0"/>
    <n v="630"/>
    <n v="0"/>
    <x v="723"/>
    <s v=""/>
  </r>
  <r>
    <x v="23"/>
    <s v="56603"/>
    <s v="TRENT SDGS"/>
    <x v="2"/>
    <n v="0"/>
    <n v="27"/>
    <n v="0"/>
    <n v="0"/>
    <n v="0"/>
    <n v="27"/>
    <n v="0"/>
    <x v="723"/>
    <s v=""/>
  </r>
  <r>
    <x v="23"/>
    <s v="79051"/>
    <s v="TROSTE"/>
    <x v="2"/>
    <n v="0"/>
    <n v="20"/>
    <n v="0"/>
    <n v="0"/>
    <n v="0"/>
    <n v="20"/>
    <n v="0"/>
    <x v="723"/>
    <s v=""/>
  </r>
  <r>
    <x v="23"/>
    <s v="79047"/>
    <s v="TROSTRWGB"/>
    <x v="2"/>
    <n v="27"/>
    <n v="0"/>
    <n v="0"/>
    <n v="0"/>
    <n v="0"/>
    <n v="27"/>
    <n v="0"/>
    <x v="723"/>
    <s v=""/>
  </r>
  <r>
    <x v="23"/>
    <s v="48304"/>
    <s v="TROWSE YD"/>
    <x v="2"/>
    <n v="0"/>
    <n v="43"/>
    <n v="0"/>
    <n v="0"/>
    <n v="0"/>
    <n v="43"/>
    <n v="0"/>
    <x v="723"/>
    <s v=""/>
  </r>
  <r>
    <x v="28"/>
    <s v="36169"/>
    <s v="TUEBRKSGB"/>
    <x v="2"/>
    <n v="0"/>
    <n v="152"/>
    <n v="0"/>
    <n v="0"/>
    <n v="0"/>
    <n v="152"/>
    <n v="0"/>
    <x v="723"/>
    <s v=""/>
  </r>
  <r>
    <x v="23"/>
    <s v="36168"/>
    <s v="TUEBROOK"/>
    <x v="2"/>
    <n v="0"/>
    <n v="9"/>
    <n v="0"/>
    <n v="0"/>
    <n v="0"/>
    <n v="9"/>
    <n v="0"/>
    <x v="723"/>
    <s v=""/>
  </r>
  <r>
    <x v="23"/>
    <s v="34114"/>
    <s v="TUNSTDSGB"/>
    <x v="2"/>
    <n v="0"/>
    <n v="284"/>
    <n v="0"/>
    <n v="0"/>
    <n v="0"/>
    <n v="284"/>
    <n v="0"/>
    <x v="723"/>
    <s v=""/>
  </r>
  <r>
    <x v="23"/>
    <s v="34110"/>
    <s v="TUNSTEAD"/>
    <x v="2"/>
    <n v="0"/>
    <n v="946"/>
    <n v="0"/>
    <n v="0"/>
    <n v="0"/>
    <n v="946"/>
    <n v="0"/>
    <x v="723"/>
    <s v=""/>
  </r>
  <r>
    <x v="23"/>
    <s v="13550"/>
    <s v="TYNE YARD"/>
    <x v="2"/>
    <n v="0"/>
    <n v="67"/>
    <n v="0"/>
    <n v="0"/>
    <n v="0"/>
    <n v="67"/>
    <n v="0"/>
    <x v="723"/>
    <s v=""/>
  </r>
  <r>
    <x v="23"/>
    <s v="13006"/>
    <s v="TYNEDK GB"/>
    <x v="2"/>
    <n v="0"/>
    <n v="186"/>
    <n v="0"/>
    <n v="0"/>
    <n v="0"/>
    <n v="186"/>
    <n v="0"/>
    <x v="723"/>
    <s v=""/>
  </r>
  <r>
    <x v="23"/>
    <s v="66424"/>
    <s v="TYSELYLMD"/>
    <x v="2"/>
    <n v="152"/>
    <n v="2896"/>
    <n v="0"/>
    <n v="0"/>
    <n v="0"/>
    <n v="3048"/>
    <n v="0"/>
    <x v="723"/>
    <s v=""/>
  </r>
  <r>
    <x v="23"/>
    <s v="66425"/>
    <s v="TYSELYTMD"/>
    <x v="2"/>
    <n v="0"/>
    <n v="6"/>
    <n v="0"/>
    <n v="0"/>
    <n v="0"/>
    <n v="6"/>
    <n v="0"/>
    <x v="723"/>
    <s v=""/>
  </r>
  <r>
    <x v="23"/>
    <s v="81101"/>
    <s v="TYTHRINTN"/>
    <x v="2"/>
    <n v="4"/>
    <n v="42"/>
    <n v="0"/>
    <n v="0"/>
    <n v="0"/>
    <n v="46"/>
    <n v="0"/>
    <x v="723"/>
    <s v=""/>
  </r>
  <r>
    <x v="23"/>
    <s v="88291"/>
    <s v="UNKNORE UP SDG"/>
    <x v="2"/>
    <n v="0"/>
    <n v="14"/>
    <n v="0"/>
    <n v="0"/>
    <n v="0"/>
    <n v="14"/>
    <n v="0"/>
    <x v="723"/>
    <s v=""/>
  </r>
  <r>
    <x v="23"/>
    <s v="51529"/>
    <s v="UPNEY JN"/>
    <x v="2"/>
    <n v="0"/>
    <n v="4"/>
    <n v="0"/>
    <n v="0"/>
    <n v="0"/>
    <n v="4"/>
    <n v="0"/>
    <x v="723"/>
    <s v=""/>
  </r>
  <r>
    <x v="23"/>
    <s v="73781"/>
    <s v="W DRAYARC"/>
    <x v="2"/>
    <n v="6"/>
    <n v="20"/>
    <n v="0"/>
    <n v="0"/>
    <n v="0"/>
    <n v="26"/>
    <n v="0"/>
    <x v="723"/>
    <s v=""/>
  </r>
  <r>
    <x v="23"/>
    <s v="17197"/>
    <s v="WAKEFEURO"/>
    <x v="2"/>
    <n v="0"/>
    <n v="18"/>
    <n v="0"/>
    <n v="0"/>
    <n v="0"/>
    <n v="18"/>
    <n v="0"/>
    <x v="723"/>
    <s v=""/>
  </r>
  <r>
    <x v="23"/>
    <s v="65550"/>
    <s v="WALSALL TAMPER SIDINGS"/>
    <x v="2"/>
    <n v="0"/>
    <n v="7"/>
    <n v="0"/>
    <n v="0"/>
    <n v="0"/>
    <n v="7"/>
    <n v="0"/>
    <x v="723"/>
    <s v=""/>
  </r>
  <r>
    <x v="23"/>
    <s v="65555"/>
    <s v="WALSALLFT"/>
    <x v="2"/>
    <n v="0"/>
    <n v="6"/>
    <n v="0"/>
    <n v="0"/>
    <n v="0"/>
    <n v="6"/>
    <n v="0"/>
    <x v="723"/>
    <s v=""/>
  </r>
  <r>
    <x v="23"/>
    <s v="87153"/>
    <s v="WANDSWTHT"/>
    <x v="2"/>
    <n v="11"/>
    <n v="0"/>
    <n v="0"/>
    <n v="0"/>
    <n v="0"/>
    <n v="11"/>
    <n v="0"/>
    <x v="723"/>
    <s v=""/>
  </r>
  <r>
    <x v="23"/>
    <s v="87207"/>
    <s v="WANDSWTRD"/>
    <x v="2"/>
    <n v="0"/>
    <n v="0"/>
    <n v="0"/>
    <n v="0"/>
    <n v="0"/>
    <n v="0"/>
    <n v="0"/>
    <x v="723"/>
    <s v=""/>
  </r>
  <r>
    <x v="23"/>
    <s v="82116"/>
    <s v="WARMINST"/>
    <x v="2"/>
    <n v="0"/>
    <n v="13"/>
    <n v="0"/>
    <n v="0"/>
    <n v="0"/>
    <n v="13"/>
    <n v="0"/>
    <x v="723"/>
    <s v=""/>
  </r>
  <r>
    <x v="23"/>
    <s v="35534"/>
    <s v="WARRINGTON LATCHFORD SDGS (DBS)"/>
    <x v="2"/>
    <n v="0"/>
    <n v="4"/>
    <n v="0"/>
    <n v="0"/>
    <n v="0"/>
    <n v="4"/>
    <n v="0"/>
    <x v="723"/>
    <s v=""/>
  </r>
  <r>
    <x v="23"/>
    <s v="35550"/>
    <s v="WARRTNARP"/>
    <x v="2"/>
    <n v="5"/>
    <n v="228"/>
    <n v="0"/>
    <n v="0"/>
    <n v="0"/>
    <n v="233"/>
    <n v="0"/>
    <x v="723"/>
    <s v=""/>
  </r>
  <r>
    <x v="23"/>
    <s v="35507"/>
    <s v="WARRTNRMT"/>
    <x v="2"/>
    <n v="0"/>
    <n v="145"/>
    <n v="0"/>
    <n v="0"/>
    <n v="0"/>
    <n v="145"/>
    <n v="0"/>
    <x v="723"/>
    <s v=""/>
  </r>
  <r>
    <x v="23"/>
    <s v="66318"/>
    <s v="WASHWDHGB"/>
    <x v="2"/>
    <n v="0"/>
    <n v="14"/>
    <n v="0"/>
    <n v="0"/>
    <n v="0"/>
    <n v="14"/>
    <n v="0"/>
    <x v="723"/>
    <s v=""/>
  </r>
  <r>
    <x v="23"/>
    <s v="71043"/>
    <s v="WATFORD YARD (LDN CONCRETE)"/>
    <x v="2"/>
    <n v="0"/>
    <n v="72"/>
    <n v="0"/>
    <n v="0"/>
    <n v="0"/>
    <n v="72"/>
    <n v="0"/>
    <x v="723"/>
    <s v=""/>
  </r>
  <r>
    <x v="23"/>
    <s v="72282"/>
    <s v="WBRNPK CS"/>
    <x v="2"/>
    <n v="0"/>
    <n v="6"/>
    <n v="0"/>
    <n v="0"/>
    <n v="0"/>
    <n v="6"/>
    <n v="0"/>
    <x v="723"/>
    <s v=""/>
  </r>
  <r>
    <x v="23"/>
    <s v="73769"/>
    <s v="WDRAHNFHH"/>
    <x v="2"/>
    <n v="0"/>
    <n v="12"/>
    <n v="0"/>
    <n v="0"/>
    <n v="0"/>
    <n v="12"/>
    <n v="0"/>
    <x v="723"/>
    <s v=""/>
  </r>
  <r>
    <x v="23"/>
    <s v="73259"/>
    <s v="WEALNGEMU"/>
    <x v="2"/>
    <n v="3"/>
    <n v="10"/>
    <n v="0"/>
    <n v="0"/>
    <n v="0"/>
    <n v="13"/>
    <n v="0"/>
    <x v="723"/>
    <s v=""/>
  </r>
  <r>
    <x v="23"/>
    <s v="61101"/>
    <s v="WELBRO US"/>
    <x v="2"/>
    <n v="0"/>
    <n v="153"/>
    <n v="0"/>
    <n v="0"/>
    <n v="0"/>
    <n v="153"/>
    <n v="0"/>
    <x v="723"/>
    <s v=""/>
  </r>
  <r>
    <x v="23"/>
    <s v="53403"/>
    <s v="WELWYNEMU"/>
    <x v="2"/>
    <n v="72"/>
    <n v="326"/>
    <n v="0"/>
    <n v="0"/>
    <n v="0"/>
    <n v="398"/>
    <n v="0"/>
    <x v="723"/>
    <s v=""/>
  </r>
  <r>
    <x v="23"/>
    <s v="72116"/>
    <s v="WEMBLCSLO"/>
    <x v="2"/>
    <n v="61"/>
    <n v="245"/>
    <n v="0"/>
    <n v="0"/>
    <n v="0"/>
    <n v="306"/>
    <n v="0"/>
    <x v="723"/>
    <s v=""/>
  </r>
  <r>
    <x v="23"/>
    <s v="72111"/>
    <s v="WEMBLEYTC"/>
    <x v="2"/>
    <n v="117"/>
    <n v="1386"/>
    <n v="0"/>
    <n v="0"/>
    <n v="0"/>
    <n v="1503"/>
    <n v="0"/>
    <x v="723"/>
    <s v=""/>
  </r>
  <r>
    <x v="23"/>
    <s v="72027"/>
    <s v="WEMBLEYYD"/>
    <x v="2"/>
    <n v="0"/>
    <n v="839"/>
    <n v="0"/>
    <n v="0"/>
    <n v="0"/>
    <n v="839"/>
    <n v="0"/>
    <x v="723"/>
    <s v=""/>
  </r>
  <r>
    <x v="23"/>
    <s v="63002"/>
    <s v="WEMBLYLMD"/>
    <x v="2"/>
    <n v="42"/>
    <n v="709"/>
    <n v="0"/>
    <n v="0"/>
    <n v="0"/>
    <n v="751"/>
    <n v="0"/>
    <x v="723"/>
    <s v=""/>
  </r>
  <r>
    <x v="23"/>
    <s v="72024"/>
    <s v="WEMRECP"/>
    <x v="2"/>
    <n v="0"/>
    <n v="18"/>
    <n v="0"/>
    <n v="0"/>
    <n v="0"/>
    <n v="18"/>
    <n v="0"/>
    <x v="723"/>
    <s v=""/>
  </r>
  <r>
    <x v="23"/>
    <s v="70359"/>
    <s v="WENDOVER"/>
    <x v="2"/>
    <n v="0"/>
    <n v="4"/>
    <n v="0"/>
    <n v="0"/>
    <n v="0"/>
    <n v="4"/>
    <n v="0"/>
    <x v="723"/>
    <s v=""/>
  </r>
  <r>
    <x v="10"/>
    <s v="77085"/>
    <s v="WENTLOOG"/>
    <x v="2"/>
    <n v="0"/>
    <n v="478"/>
    <n v="0"/>
    <n v="0"/>
    <n v="0"/>
    <n v="478"/>
    <n v="0"/>
    <x v="723"/>
    <s v=""/>
  </r>
  <r>
    <x v="23"/>
    <s v="51322"/>
    <s v="WEST THURROCK SDGS (FLHH)"/>
    <x v="2"/>
    <n v="1"/>
    <n v="94"/>
    <n v="0"/>
    <n v="0"/>
    <n v="0"/>
    <n v="95"/>
    <n v="0"/>
    <x v="723"/>
    <s v=""/>
  </r>
  <r>
    <x v="23"/>
    <s v="82084"/>
    <s v="WESTBRYCR"/>
    <x v="2"/>
    <n v="3"/>
    <n v="30"/>
    <n v="0"/>
    <n v="0"/>
    <n v="0"/>
    <n v="33"/>
    <n v="0"/>
    <x v="723"/>
    <s v=""/>
  </r>
  <r>
    <x v="23"/>
    <s v="82089"/>
    <s v="WESTBURYL"/>
    <x v="2"/>
    <n v="72"/>
    <n v="173"/>
    <n v="0"/>
    <n v="0"/>
    <n v="0"/>
    <n v="245"/>
    <n v="0"/>
    <x v="723"/>
    <s v=""/>
  </r>
  <r>
    <x v="23"/>
    <s v="82100"/>
    <s v="WESTBURYY"/>
    <x v="2"/>
    <n v="21"/>
    <n v="826"/>
    <n v="0"/>
    <n v="0"/>
    <n v="0"/>
    <n v="847"/>
    <n v="0"/>
    <x v="723"/>
    <s v=""/>
  </r>
  <r>
    <x v="23"/>
    <s v="82081"/>
    <s v="WESTBYUTC"/>
    <x v="2"/>
    <n v="0"/>
    <n v="52"/>
    <n v="0"/>
    <n v="0"/>
    <n v="0"/>
    <n v="52"/>
    <n v="0"/>
    <x v="723"/>
    <s v=""/>
  </r>
  <r>
    <x v="23"/>
    <s v="81105"/>
    <s v="WESTRLEGH"/>
    <x v="2"/>
    <n v="66"/>
    <n v="223"/>
    <n v="0"/>
    <n v="0"/>
    <n v="0"/>
    <n v="289"/>
    <n v="0"/>
    <x v="723"/>
    <s v=""/>
  </r>
  <r>
    <x v="23"/>
    <s v="82201"/>
    <s v="WHATLEY Q"/>
    <x v="2"/>
    <n v="8"/>
    <n v="2091"/>
    <n v="0"/>
    <n v="0"/>
    <n v="0"/>
    <n v="2099"/>
    <n v="0"/>
    <x v="723"/>
    <s v=""/>
  </r>
  <r>
    <x v="23"/>
    <s v="82202"/>
    <s v="WHATLYQ"/>
    <x v="2"/>
    <n v="0"/>
    <n v="293"/>
    <n v="0"/>
    <n v="0"/>
    <n v="0"/>
    <n v="293"/>
    <n v="0"/>
    <x v="723"/>
    <s v=""/>
  </r>
  <r>
    <x v="23"/>
    <s v="46200"/>
    <s v="WHITEMOOR"/>
    <x v="2"/>
    <n v="57"/>
    <n v="189"/>
    <n v="0"/>
    <n v="0"/>
    <n v="0"/>
    <n v="246"/>
    <n v="0"/>
    <x v="723"/>
    <s v=""/>
  </r>
  <r>
    <x v="23"/>
    <s v="35150"/>
    <s v="WIGAN TMD"/>
    <x v="2"/>
    <n v="0"/>
    <n v="123"/>
    <n v="0"/>
    <n v="0"/>
    <n v="0"/>
    <n v="123"/>
    <n v="0"/>
    <x v="723"/>
    <s v=""/>
  </r>
  <r>
    <x v="23"/>
    <s v="35107"/>
    <s v="WIGANWUCS"/>
    <x v="2"/>
    <n v="0"/>
    <n v="0"/>
    <n v="0"/>
    <n v="0"/>
    <n v="0"/>
    <n v="0"/>
    <n v="0"/>
    <x v="723"/>
    <s v=""/>
  </r>
  <r>
    <x v="23"/>
    <s v="72276"/>
    <s v="WILLESDEN JN HL TURNBACK"/>
    <x v="2"/>
    <n v="0"/>
    <n v="35"/>
    <n v="0"/>
    <n v="0"/>
    <n v="0"/>
    <n v="35"/>
    <n v="0"/>
    <x v="723"/>
    <s v=""/>
  </r>
  <r>
    <x v="23"/>
    <s v="72226"/>
    <s v="WILLESDEN OLD OAK SIDINGS"/>
    <x v="2"/>
    <n v="0"/>
    <n v="9"/>
    <n v="0"/>
    <n v="0"/>
    <n v="0"/>
    <n v="9"/>
    <n v="0"/>
    <x v="723"/>
    <s v=""/>
  </r>
  <r>
    <x v="23"/>
    <s v="72223"/>
    <s v="WILSDN ET"/>
    <x v="2"/>
    <n v="0"/>
    <n v="46"/>
    <n v="0"/>
    <n v="0"/>
    <n v="0"/>
    <n v="46"/>
    <n v="0"/>
    <x v="723"/>
    <s v=""/>
  </r>
  <r>
    <x v="23"/>
    <s v="72209"/>
    <s v="WILSDNBNT"/>
    <x v="2"/>
    <n v="0"/>
    <n v="88"/>
    <n v="0"/>
    <n v="0"/>
    <n v="0"/>
    <n v="88"/>
    <n v="0"/>
    <x v="723"/>
    <s v=""/>
  </r>
  <r>
    <x v="23"/>
    <s v="72204"/>
    <s v="WILSDNDCR"/>
    <x v="2"/>
    <n v="0"/>
    <n v="3"/>
    <n v="0"/>
    <n v="0"/>
    <n v="0"/>
    <n v="3"/>
    <n v="0"/>
    <x v="723"/>
    <s v=""/>
  </r>
  <r>
    <x v="9"/>
    <s v="72271"/>
    <s v="WILSDNTNC"/>
    <x v="2"/>
    <n v="8"/>
    <n v="441"/>
    <n v="0"/>
    <n v="0"/>
    <n v="0"/>
    <n v="449"/>
    <n v="0"/>
    <x v="723"/>
    <s v=""/>
  </r>
  <r>
    <x v="23"/>
    <s v="87251"/>
    <s v="WIMBLDNPK"/>
    <x v="2"/>
    <n v="42"/>
    <n v="719"/>
    <n v="0"/>
    <n v="0"/>
    <n v="0"/>
    <n v="761"/>
    <n v="0"/>
    <x v="723"/>
    <s v=""/>
  </r>
  <r>
    <x v="23"/>
    <s v="87260"/>
    <s v="WIMBLEDON PARK CSD"/>
    <x v="2"/>
    <n v="0"/>
    <n v="3"/>
    <n v="0"/>
    <n v="0"/>
    <n v="0"/>
    <n v="3"/>
    <n v="0"/>
    <x v="723"/>
    <s v=""/>
  </r>
  <r>
    <x v="23"/>
    <s v="50214"/>
    <s v="WITHM 763"/>
    <x v="2"/>
    <n v="0"/>
    <n v="6"/>
    <n v="0"/>
    <n v="0"/>
    <n v="0"/>
    <n v="6"/>
    <n v="0"/>
    <x v="723"/>
    <s v=""/>
  </r>
  <r>
    <x v="23"/>
    <s v="50028"/>
    <s v="WIVENHOE"/>
    <x v="2"/>
    <n v="0"/>
    <n v="8"/>
    <n v="0"/>
    <n v="0"/>
    <n v="0"/>
    <n v="8"/>
    <n v="0"/>
    <x v="723"/>
    <s v=""/>
  </r>
  <r>
    <x v="23"/>
    <s v="10035"/>
    <s v="WKGTON DK"/>
    <x v="2"/>
    <n v="0"/>
    <n v="4"/>
    <n v="0"/>
    <n v="0"/>
    <n v="0"/>
    <n v="4"/>
    <n v="0"/>
    <x v="723"/>
    <s v=""/>
  </r>
  <r>
    <x v="23"/>
    <s v="72232"/>
    <s v="WLSDNPRDC"/>
    <x v="2"/>
    <n v="0"/>
    <n v="80"/>
    <n v="0"/>
    <n v="0"/>
    <n v="0"/>
    <n v="80"/>
    <n v="0"/>
    <x v="723"/>
    <s v=""/>
  </r>
  <r>
    <x v="23"/>
    <s v="86036"/>
    <s v="WOKINGDAY"/>
    <x v="2"/>
    <n v="30"/>
    <n v="64"/>
    <n v="0"/>
    <n v="0"/>
    <n v="0"/>
    <n v="94"/>
    <n v="0"/>
    <x v="723"/>
    <s v=""/>
  </r>
  <r>
    <x v="19"/>
    <s v="86030"/>
    <s v="WOKINGDNY"/>
    <x v="2"/>
    <n v="0"/>
    <n v="3"/>
    <n v="0"/>
    <n v="0"/>
    <n v="0"/>
    <n v="3"/>
    <n v="0"/>
    <x v="723"/>
    <s v=""/>
  </r>
  <r>
    <x v="23"/>
    <s v="65050"/>
    <s v="WOLVES ST"/>
    <x v="2"/>
    <n v="0"/>
    <n v="69"/>
    <n v="0"/>
    <n v="0"/>
    <n v="0"/>
    <n v="69"/>
    <n v="0"/>
    <x v="723"/>
    <s v=""/>
  </r>
  <r>
    <x v="23"/>
    <s v="65042"/>
    <s v="WOLVHMTCS"/>
    <x v="2"/>
    <n v="0"/>
    <n v="44"/>
    <n v="0"/>
    <n v="0"/>
    <n v="0"/>
    <n v="44"/>
    <n v="0"/>
    <x v="723"/>
    <s v=""/>
  </r>
  <r>
    <x v="23"/>
    <s v="70217"/>
    <s v="WOLVTN CS"/>
    <x v="2"/>
    <n v="6"/>
    <n v="263"/>
    <n v="0"/>
    <n v="0"/>
    <n v="0"/>
    <n v="269"/>
    <n v="0"/>
    <x v="723"/>
    <s v=""/>
  </r>
  <r>
    <x v="23"/>
    <s v="75243"/>
    <s v="WOOTTON B"/>
    <x v="2"/>
    <n v="0"/>
    <n v="59"/>
    <n v="0"/>
    <n v="0"/>
    <n v="0"/>
    <n v="59"/>
    <n v="0"/>
    <x v="723"/>
    <s v=""/>
  </r>
  <r>
    <x v="23"/>
    <s v="67129"/>
    <s v="WORCESTER HEREFORD SIDINGS"/>
    <x v="2"/>
    <n v="0"/>
    <n v="97"/>
    <n v="0"/>
    <n v="0"/>
    <n v="0"/>
    <n v="97"/>
    <n v="0"/>
    <x v="723"/>
    <s v=""/>
  </r>
  <r>
    <x v="23"/>
    <s v="67115"/>
    <s v="WORCSTRSD"/>
    <x v="2"/>
    <n v="69"/>
    <n v="122"/>
    <n v="0"/>
    <n v="0"/>
    <n v="0"/>
    <n v="191"/>
    <n v="0"/>
    <x v="723"/>
    <s v=""/>
  </r>
  <r>
    <x v="23"/>
    <s v="10043"/>
    <s v="WORKNGTN"/>
    <x v="2"/>
    <n v="164"/>
    <n v="67"/>
    <n v="0"/>
    <n v="0"/>
    <n v="0"/>
    <n v="231"/>
    <n v="0"/>
    <x v="723"/>
    <s v=""/>
  </r>
  <r>
    <x v="23"/>
    <s v="67120"/>
    <s v="WOSTER YD"/>
    <x v="2"/>
    <n v="12"/>
    <n v="285"/>
    <n v="0"/>
    <n v="0"/>
    <n v="0"/>
    <n v="297"/>
    <n v="0"/>
    <x v="723"/>
    <s v=""/>
  </r>
  <r>
    <x v="23"/>
    <s v="18079"/>
    <s v="WRNTHGBRF"/>
    <x v="2"/>
    <n v="0"/>
    <n v="21"/>
    <n v="0"/>
    <n v="0"/>
    <n v="0"/>
    <n v="21"/>
    <n v="0"/>
    <x v="723"/>
    <s v=""/>
  </r>
  <r>
    <x v="23"/>
    <s v="49151"/>
    <s v="WSTRFLD"/>
    <x v="2"/>
    <n v="0"/>
    <n v="3"/>
    <n v="0"/>
    <n v="0"/>
    <n v="0"/>
    <n v="3"/>
    <n v="0"/>
    <x v="723"/>
    <s v=""/>
  </r>
  <r>
    <x v="23"/>
    <s v="48425"/>
    <s v="WYMONDHAM"/>
    <x v="2"/>
    <n v="0"/>
    <n v="58"/>
    <n v="0"/>
    <n v="0"/>
    <n v="0"/>
    <n v="58"/>
    <n v="0"/>
    <x v="723"/>
    <s v=""/>
  </r>
  <r>
    <x v="23"/>
    <s v="06349"/>
    <s v="YOKER CS"/>
    <x v="2"/>
    <n v="165"/>
    <n v="1276"/>
    <n v="0"/>
    <n v="0"/>
    <n v="0"/>
    <n v="1441"/>
    <n v="0"/>
    <x v="723"/>
    <s v=""/>
  </r>
  <r>
    <x v="23"/>
    <s v="16413"/>
    <s v="YORK DMUD - SIEMENS"/>
    <x v="2"/>
    <n v="0"/>
    <n v="0"/>
    <n v="0"/>
    <n v="0"/>
    <n v="0"/>
    <n v="0"/>
    <n v="0"/>
    <x v="723"/>
    <s v=""/>
  </r>
  <r>
    <x v="24"/>
    <s v="16426"/>
    <s v="YORK P SD"/>
    <x v="2"/>
    <n v="0"/>
    <n v="10"/>
    <n v="0"/>
    <n v="0"/>
    <n v="0"/>
    <n v="10"/>
    <n v="0"/>
    <x v="723"/>
    <s v=""/>
  </r>
  <r>
    <x v="24"/>
    <s v="16429"/>
    <s v="YORK WKS"/>
    <x v="2"/>
    <n v="9"/>
    <n v="170"/>
    <n v="0"/>
    <n v="0"/>
    <n v="0"/>
    <n v="179"/>
    <n v="0"/>
    <x v="723"/>
    <s v=""/>
  </r>
  <r>
    <x v="23"/>
    <s v="16445"/>
    <s v="YORK YARD SOUTH (FLHH)"/>
    <x v="2"/>
    <n v="0"/>
    <n v="25"/>
    <n v="0"/>
    <n v="0"/>
    <n v="0"/>
    <n v="25"/>
    <n v="0"/>
    <x v="723"/>
    <s v=""/>
  </r>
  <r>
    <x v="23"/>
    <s v="16443"/>
    <s v="YORKGRSHD"/>
    <x v="2"/>
    <n v="0"/>
    <n v="3"/>
    <n v="0"/>
    <n v="0"/>
    <n v="0"/>
    <n v="3"/>
    <n v="0"/>
    <x v="723"/>
    <s v=""/>
  </r>
  <r>
    <x v="23"/>
    <s v="16444"/>
    <s v="YORKYDSJN"/>
    <x v="2"/>
    <n v="3"/>
    <n v="56"/>
    <n v="0"/>
    <n v="0"/>
    <n v="0"/>
    <n v="59"/>
    <n v="0"/>
    <x v="72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328CA-55EE-410F-953B-62355F03474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3:S41" firstHeaderRow="1" firstDataRow="2" firstDataCol="1" rowPageCount="1" colPageCount="1"/>
  <pivotFields count="13">
    <pivotField axis="axisRow" compact="0" outline="0" showAll="0" sortType="ascending">
      <items count="37">
        <item x="23"/>
        <item x="1"/>
        <item x="26"/>
        <item x="16"/>
        <item x="10"/>
        <item x="8"/>
        <item x="13"/>
        <item x="7"/>
        <item x="35"/>
        <item x="27"/>
        <item x="32"/>
        <item x="4"/>
        <item x="20"/>
        <item x="9"/>
        <item x="2"/>
        <item x="21"/>
        <item x="33"/>
        <item x="34"/>
        <item x="29"/>
        <item x="0"/>
        <item x="28"/>
        <item x="6"/>
        <item x="12"/>
        <item x="22"/>
        <item x="30"/>
        <item x="17"/>
        <item x="31"/>
        <item x="11"/>
        <item x="15"/>
        <item x="3"/>
        <item x="5"/>
        <item x="18"/>
        <item x="25"/>
        <item x="19"/>
        <item x="14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058">
        <item x="1052"/>
        <item x="1021"/>
        <item x="337"/>
        <item x="100"/>
        <item x="545"/>
        <item x="248"/>
        <item x="968"/>
        <item x="1050"/>
        <item x="737"/>
        <item x="1004"/>
        <item x="58"/>
        <item x="542"/>
        <item x="685"/>
        <item x="132"/>
        <item x="853"/>
        <item x="1036"/>
        <item x="983"/>
        <item x="553"/>
        <item x="466"/>
        <item x="915"/>
        <item x="754"/>
        <item x="389"/>
        <item x="906"/>
        <item x="456"/>
        <item x="937"/>
        <item x="209"/>
        <item x="610"/>
        <item x="91"/>
        <item x="575"/>
        <item x="576"/>
        <item x="520"/>
        <item x="994"/>
        <item x="348"/>
        <item x="278"/>
        <item x="665"/>
        <item x="997"/>
        <item x="890"/>
        <item x="979"/>
        <item x="963"/>
        <item x="1024"/>
        <item x="706"/>
        <item x="215"/>
        <item x="902"/>
        <item x="554"/>
        <item x="779"/>
        <item x="515"/>
        <item x="780"/>
        <item x="581"/>
        <item x="787"/>
        <item x="1012"/>
        <item x="394"/>
        <item x="381"/>
        <item x="233"/>
        <item x="529"/>
        <item x="568"/>
        <item x="177"/>
        <item x="455"/>
        <item x="926"/>
        <item x="1046"/>
        <item x="812"/>
        <item x="849"/>
        <item x="995"/>
        <item x="722"/>
        <item x="528"/>
        <item x="974"/>
        <item x="776"/>
        <item x="527"/>
        <item x="372"/>
        <item x="340"/>
        <item x="1033"/>
        <item x="944"/>
        <item x="863"/>
        <item x="928"/>
        <item x="846"/>
        <item x="450"/>
        <item x="848"/>
        <item x="675"/>
        <item x="1043"/>
        <item x="309"/>
        <item x="591"/>
        <item x="1020"/>
        <item x="775"/>
        <item x="885"/>
        <item x="599"/>
        <item x="768"/>
        <item x="760"/>
        <item x="934"/>
        <item x="99"/>
        <item x="930"/>
        <item x="1023"/>
        <item x="442"/>
        <item x="658"/>
        <item x="927"/>
        <item x="1016"/>
        <item x="484"/>
        <item x="917"/>
        <item x="580"/>
        <item x="991"/>
        <item x="572"/>
        <item x="391"/>
        <item x="762"/>
        <item x="310"/>
        <item x="743"/>
        <item x="644"/>
        <item x="734"/>
        <item x="482"/>
        <item x="894"/>
        <item x="61"/>
        <item x="273"/>
        <item x="815"/>
        <item x="896"/>
        <item x="887"/>
        <item x="816"/>
        <item x="998"/>
        <item x="367"/>
        <item x="1039"/>
        <item x="357"/>
        <item x="637"/>
        <item x="1034"/>
        <item x="146"/>
        <item x="626"/>
        <item x="773"/>
        <item x="833"/>
        <item x="719"/>
        <item x="563"/>
        <item x="1013"/>
        <item x="1008"/>
        <item x="1028"/>
        <item x="852"/>
        <item x="1047"/>
        <item x="738"/>
        <item x="861"/>
        <item x="689"/>
        <item x="877"/>
        <item x="402"/>
        <item x="914"/>
        <item x="364"/>
        <item x="393"/>
        <item x="905"/>
        <item x="857"/>
        <item x="731"/>
        <item x="834"/>
        <item x="556"/>
        <item x="38"/>
        <item x="965"/>
        <item x="735"/>
        <item x="633"/>
        <item x="271"/>
        <item x="522"/>
        <item x="519"/>
        <item x="175"/>
        <item x="814"/>
        <item x="236"/>
        <item x="864"/>
        <item x="352"/>
        <item x="1042"/>
        <item x="921"/>
        <item x="1037"/>
        <item x="678"/>
        <item x="913"/>
        <item x="419"/>
        <item x="752"/>
        <item x="674"/>
        <item x="131"/>
        <item x="398"/>
        <item x="973"/>
        <item x="350"/>
        <item x="946"/>
        <item x="1035"/>
        <item x="711"/>
        <item x="489"/>
        <item x="922"/>
        <item x="713"/>
        <item x="781"/>
        <item x="702"/>
        <item x="696"/>
        <item x="500"/>
        <item x="421"/>
        <item x="653"/>
        <item x="539"/>
        <item x="789"/>
        <item x="270"/>
        <item x="886"/>
        <item x="251"/>
        <item x="314"/>
        <item x="903"/>
        <item x="830"/>
        <item x="682"/>
        <item x="698"/>
        <item x="238"/>
        <item x="464"/>
        <item x="297"/>
        <item x="872"/>
        <item x="570"/>
        <item x="827"/>
        <item x="1031"/>
        <item x="871"/>
        <item x="68"/>
        <item x="388"/>
        <item x="574"/>
        <item x="961"/>
        <item x="583"/>
        <item x="728"/>
        <item x="444"/>
        <item x="958"/>
        <item x="742"/>
        <item x="452"/>
        <item x="487"/>
        <item x="376"/>
        <item x="222"/>
        <item x="141"/>
        <item x="1001"/>
        <item x="691"/>
        <item x="498"/>
        <item x="530"/>
        <item x="374"/>
        <item x="552"/>
        <item x="1019"/>
        <item x="770"/>
        <item x="411"/>
        <item x="558"/>
        <item x="476"/>
        <item x="828"/>
        <item x="686"/>
        <item x="512"/>
        <item x="933"/>
        <item x="939"/>
        <item x="648"/>
        <item x="478"/>
        <item x="826"/>
        <item x="217"/>
        <item x="268"/>
        <item x="976"/>
        <item x="501"/>
        <item x="651"/>
        <item x="764"/>
        <item x="981"/>
        <item x="116"/>
        <item x="160"/>
        <item x="744"/>
        <item x="668"/>
        <item x="1040"/>
        <item x="757"/>
        <item x="727"/>
        <item x="264"/>
        <item x="502"/>
        <item x="876"/>
        <item x="869"/>
        <item x="809"/>
        <item x="683"/>
        <item x="561"/>
        <item x="695"/>
        <item x="535"/>
        <item x="977"/>
        <item x="1026"/>
        <item x="982"/>
        <item x="602"/>
        <item x="938"/>
        <item x="619"/>
        <item x="1007"/>
        <item x="317"/>
        <item x="144"/>
        <item x="966"/>
        <item x="618"/>
        <item x="623"/>
        <item x="473"/>
        <item x="960"/>
        <item x="42"/>
        <item x="245"/>
        <item x="155"/>
        <item x="646"/>
        <item x="1029"/>
        <item x="378"/>
        <item x="818"/>
        <item x="802"/>
        <item x="969"/>
        <item x="416"/>
        <item x="128"/>
        <item x="461"/>
        <item x="604"/>
        <item x="240"/>
        <item x="700"/>
        <item x="783"/>
        <item x="156"/>
        <item x="1002"/>
        <item x="383"/>
        <item x="1027"/>
        <item x="795"/>
        <item x="293"/>
        <item x="899"/>
        <item x="449"/>
        <item x="334"/>
        <item x="323"/>
        <item x="791"/>
        <item x="223"/>
        <item x="985"/>
        <item x="721"/>
        <item x="285"/>
        <item x="189"/>
        <item x="341"/>
        <item x="710"/>
        <item x="829"/>
        <item x="586"/>
        <item x="303"/>
        <item x="305"/>
        <item x="130"/>
        <item x="712"/>
        <item x="253"/>
        <item x="589"/>
        <item x="951"/>
        <item x="790"/>
        <item x="850"/>
        <item x="714"/>
        <item x="912"/>
        <item x="354"/>
        <item x="370"/>
        <item x="972"/>
        <item x="504"/>
        <item x="856"/>
        <item x="555"/>
        <item x="910"/>
        <item x="379"/>
        <item x="952"/>
        <item x="282"/>
        <item x="151"/>
        <item x="964"/>
        <item x="879"/>
        <item x="957"/>
        <item x="1032"/>
        <item x="471"/>
        <item x="479"/>
        <item x="920"/>
        <item x="641"/>
        <item x="119"/>
        <item x="701"/>
        <item x="493"/>
        <item x="336"/>
        <item x="793"/>
        <item x="660"/>
        <item x="113"/>
        <item x="448"/>
        <item x="386"/>
        <item x="891"/>
        <item x="550"/>
        <item x="117"/>
        <item x="819"/>
        <item x="103"/>
        <item x="784"/>
        <item x="1049"/>
        <item x="867"/>
        <item x="226"/>
        <item x="408"/>
        <item x="662"/>
        <item x="468"/>
        <item x="573"/>
        <item x="758"/>
        <item x="109"/>
        <item x="443"/>
        <item x="249"/>
        <item x="197"/>
        <item x="387"/>
        <item x="950"/>
        <item x="925"/>
        <item x="280"/>
        <item x="677"/>
        <item x="820"/>
        <item x="911"/>
        <item x="990"/>
        <item x="423"/>
        <item x="301"/>
        <item x="212"/>
        <item x="477"/>
        <item x="999"/>
        <item x="673"/>
        <item x="437"/>
        <item x="384"/>
        <item x="590"/>
        <item x="219"/>
        <item x="485"/>
        <item x="259"/>
        <item x="1003"/>
        <item x="907"/>
        <item x="733"/>
        <item x="831"/>
        <item x="598"/>
        <item x="841"/>
        <item x="959"/>
        <item x="688"/>
        <item x="656"/>
        <item x="813"/>
        <item x="847"/>
        <item x="931"/>
        <item x="191"/>
        <item x="839"/>
        <item x="355"/>
        <item x="616"/>
        <item x="457"/>
        <item x="639"/>
        <item x="929"/>
        <item x="975"/>
        <item x="445"/>
        <item x="395"/>
        <item x="311"/>
        <item x="794"/>
        <item x="318"/>
        <item x="368"/>
        <item x="736"/>
        <item x="523"/>
        <item x="289"/>
        <item x="954"/>
        <item x="621"/>
        <item x="657"/>
        <item x="414"/>
        <item x="458"/>
        <item x="670"/>
        <item x="373"/>
        <item x="490"/>
        <item x="858"/>
        <item x="881"/>
        <item x="201"/>
        <item x="560"/>
        <item x="497"/>
        <item x="836"/>
        <item x="105"/>
        <item x="481"/>
        <item x="837"/>
        <item x="509"/>
        <item x="369"/>
        <item x="138"/>
        <item x="407"/>
        <item x="634"/>
        <item x="321"/>
        <item x="366"/>
        <item x="536"/>
        <item x="220"/>
        <item x="343"/>
        <item x="786"/>
        <item x="800"/>
        <item x="459"/>
        <item x="919"/>
        <item x="796"/>
        <item x="332"/>
        <item x="897"/>
        <item x="703"/>
        <item x="80"/>
        <item x="465"/>
        <item x="596"/>
        <item x="725"/>
        <item x="427"/>
        <item x="356"/>
        <item x="724"/>
        <item x="643"/>
        <item x="526"/>
        <item x="52"/>
        <item x="204"/>
        <item x="726"/>
        <item x="508"/>
        <item x="587"/>
        <item x="694"/>
        <item x="592"/>
        <item x="335"/>
        <item x="559"/>
        <item x="351"/>
        <item x="390"/>
        <item x="693"/>
        <item x="342"/>
        <item x="918"/>
        <item x="615"/>
        <item x="70"/>
        <item x="415"/>
        <item x="228"/>
        <item x="469"/>
        <item x="179"/>
        <item x="842"/>
        <item x="10"/>
        <item x="904"/>
        <item x="517"/>
        <item x="797"/>
        <item x="257"/>
        <item x="620"/>
        <item x="326"/>
        <item x="895"/>
        <item x="451"/>
        <item x="947"/>
        <item x="315"/>
        <item x="7"/>
        <item x="785"/>
        <item x="717"/>
        <item x="134"/>
        <item x="420"/>
        <item x="1005"/>
        <item x="294"/>
        <item x="898"/>
        <item x="843"/>
        <item x="774"/>
        <item x="1006"/>
        <item x="518"/>
        <item x="203"/>
        <item x="652"/>
        <item x="949"/>
        <item x="778"/>
        <item x="405"/>
        <item x="43"/>
        <item x="1051"/>
        <item x="1025"/>
        <item x="577"/>
        <item x="210"/>
        <item x="617"/>
        <item x="612"/>
        <item x="288"/>
        <item x="446"/>
        <item x="681"/>
        <item x="669"/>
        <item x="65"/>
        <item x="325"/>
        <item x="811"/>
        <item x="862"/>
        <item x="15"/>
        <item x="1053"/>
        <item x="260"/>
        <item x="331"/>
        <item x="844"/>
        <item x="543"/>
        <item x="654"/>
        <item x="435"/>
        <item x="1014"/>
        <item x="185"/>
        <item x="166"/>
        <item x="940"/>
        <item x="147"/>
        <item x="880"/>
        <item x="835"/>
        <item x="235"/>
        <item x="406"/>
        <item x="401"/>
        <item x="511"/>
        <item x="308"/>
        <item x="524"/>
        <item x="1017"/>
        <item x="359"/>
        <item x="333"/>
        <item x="371"/>
        <item x="120"/>
        <item x="200"/>
        <item x="680"/>
        <item x="150"/>
        <item x="496"/>
        <item x="161"/>
        <item x="628"/>
        <item x="63"/>
        <item x="165"/>
        <item x="287"/>
        <item x="82"/>
        <item x="549"/>
        <item x="1010"/>
        <item x="218"/>
        <item x="565"/>
        <item x="85"/>
        <item x="759"/>
        <item x="304"/>
        <item x="181"/>
        <item x="125"/>
        <item x="345"/>
        <item x="874"/>
        <item x="328"/>
        <item x="37"/>
        <item x="624"/>
        <item x="424"/>
        <item x="135"/>
        <item x="319"/>
        <item x="788"/>
        <item x="810"/>
        <item x="33"/>
        <item x="153"/>
        <item x="505"/>
        <item x="241"/>
        <item x="884"/>
        <item x="629"/>
        <item x="1041"/>
        <item x="571"/>
        <item x="632"/>
        <item x="426"/>
        <item x="400"/>
        <item x="594"/>
        <item x="32"/>
        <item x="358"/>
        <item x="295"/>
        <item x="962"/>
        <item x="483"/>
        <item x="541"/>
        <item x="792"/>
        <item x="362"/>
        <item x="730"/>
        <item x="95"/>
        <item x="432"/>
        <item x="544"/>
        <item x="216"/>
        <item x="9"/>
        <item x="97"/>
        <item x="821"/>
        <item x="263"/>
        <item x="277"/>
        <item x="250"/>
        <item x="766"/>
        <item x="955"/>
        <item x="412"/>
        <item x="409"/>
        <item x="1015"/>
        <item x="750"/>
        <item x="992"/>
        <item x="145"/>
        <item x="888"/>
        <item x="25"/>
        <item x="170"/>
        <item x="984"/>
        <item x="606"/>
        <item x="11"/>
        <item x="824"/>
        <item x="54"/>
        <item x="252"/>
        <item x="540"/>
        <item x="440"/>
        <item x="247"/>
        <item x="614"/>
        <item x="567"/>
        <item x="684"/>
        <item x="625"/>
        <item x="84"/>
        <item x="190"/>
        <item x="740"/>
        <item x="531"/>
        <item x="385"/>
        <item x="195"/>
        <item x="566"/>
        <item x="1054"/>
        <item x="771"/>
        <item x="521"/>
        <item x="214"/>
        <item x="709"/>
        <item x="290"/>
        <item x="1045"/>
        <item x="46"/>
        <item x="322"/>
        <item x="671"/>
        <item x="892"/>
        <item x="353"/>
        <item x="431"/>
        <item x="237"/>
        <item x="56"/>
        <item x="480"/>
        <item x="441"/>
        <item x="679"/>
        <item x="729"/>
        <item x="923"/>
        <item x="329"/>
        <item x="213"/>
        <item x="392"/>
        <item x="595"/>
        <item x="17"/>
        <item x="667"/>
        <item x="1030"/>
        <item x="868"/>
        <item x="98"/>
        <item x="756"/>
        <item x="96"/>
        <item x="327"/>
        <item x="192"/>
        <item x="149"/>
        <item x="507"/>
        <item x="403"/>
        <item x="647"/>
        <item x="593"/>
        <item x="346"/>
        <item x="548"/>
        <item x="470"/>
        <item x="751"/>
        <item x="186"/>
        <item x="126"/>
        <item x="22"/>
        <item x="167"/>
        <item x="1018"/>
        <item x="582"/>
        <item x="221"/>
        <item x="107"/>
        <item x="227"/>
        <item x="313"/>
        <item x="805"/>
        <item x="71"/>
        <item x="749"/>
        <item x="124"/>
        <item x="399"/>
        <item x="988"/>
        <item x="584"/>
        <item x="157"/>
        <item x="136"/>
        <item x="244"/>
        <item x="77"/>
        <item x="823"/>
        <item x="664"/>
        <item x="14"/>
        <item x="748"/>
        <item x="272"/>
        <item x="208"/>
        <item x="663"/>
        <item x="499"/>
        <item x="699"/>
        <item x="672"/>
        <item x="154"/>
        <item x="838"/>
        <item x="279"/>
        <item x="363"/>
        <item x="266"/>
        <item x="60"/>
        <item x="807"/>
        <item x="139"/>
        <item x="211"/>
        <item x="650"/>
        <item x="173"/>
        <item x="413"/>
        <item x="666"/>
        <item x="513"/>
        <item x="269"/>
        <item x="267"/>
        <item x="893"/>
        <item x="924"/>
        <item x="436"/>
        <item x="243"/>
        <item x="86"/>
        <item x="953"/>
        <item x="300"/>
        <item x="989"/>
        <item x="761"/>
        <item x="547"/>
        <item x="817"/>
        <item x="467"/>
        <item x="114"/>
        <item x="73"/>
        <item x="361"/>
        <item x="296"/>
        <item x="168"/>
        <item x="13"/>
        <item x="79"/>
        <item x="20"/>
        <item x="630"/>
        <item x="18"/>
        <item x="936"/>
        <item x="546"/>
        <item x="746"/>
        <item x="380"/>
        <item x="588"/>
        <item x="516"/>
        <item x="609"/>
        <item x="152"/>
        <item x="429"/>
        <item x="659"/>
        <item x="72"/>
        <item x="769"/>
        <item x="472"/>
        <item x="474"/>
        <item x="782"/>
        <item x="142"/>
        <item x="41"/>
        <item x="803"/>
        <item x="274"/>
        <item x="193"/>
        <item x="29"/>
        <item x="59"/>
        <item x="180"/>
        <item x="16"/>
        <item x="859"/>
        <item x="970"/>
        <item x="569"/>
        <item x="720"/>
        <item x="538"/>
        <item x="996"/>
        <item x="81"/>
        <item x="980"/>
        <item x="26"/>
        <item x="597"/>
        <item x="870"/>
        <item x="772"/>
        <item x="93"/>
        <item x="655"/>
        <item x="148"/>
        <item x="163"/>
        <item x="564"/>
        <item x="123"/>
        <item x="90"/>
        <item x="825"/>
        <item x="242"/>
        <item x="640"/>
        <item x="298"/>
        <item x="182"/>
        <item x="115"/>
        <item x="207"/>
        <item x="281"/>
        <item x="537"/>
        <item x="943"/>
        <item x="1"/>
        <item x="718"/>
        <item x="396"/>
        <item x="488"/>
        <item x="845"/>
        <item x="276"/>
        <item x="184"/>
        <item x="232"/>
        <item x="172"/>
        <item x="339"/>
        <item x="306"/>
        <item x="47"/>
        <item x="66"/>
        <item x="291"/>
        <item x="753"/>
        <item x="196"/>
        <item x="101"/>
        <item x="111"/>
        <item x="882"/>
        <item x="503"/>
        <item x="642"/>
        <item x="690"/>
        <item x="162"/>
        <item x="855"/>
        <item x="92"/>
        <item x="121"/>
        <item x="176"/>
        <item x="622"/>
        <item x="40"/>
        <item x="320"/>
        <item x="562"/>
        <item x="347"/>
        <item x="183"/>
        <item x="860"/>
        <item x="78"/>
        <item x="194"/>
        <item x="255"/>
        <item x="428"/>
        <item x="187"/>
        <item x="258"/>
        <item x="94"/>
        <item x="108"/>
        <item x="945"/>
        <item x="397"/>
        <item x="206"/>
        <item x="164"/>
        <item x="0"/>
        <item x="1044"/>
        <item x="31"/>
        <item x="224"/>
        <item x="36"/>
        <item x="462"/>
        <item x="707"/>
        <item x="292"/>
        <item x="45"/>
        <item x="122"/>
        <item x="808"/>
        <item x="299"/>
        <item x="262"/>
        <item x="19"/>
        <item x="330"/>
        <item x="557"/>
        <item x="525"/>
        <item x="118"/>
        <item x="627"/>
        <item x="137"/>
        <item x="3"/>
        <item x="631"/>
        <item x="62"/>
        <item x="908"/>
        <item x="110"/>
        <item x="64"/>
        <item x="889"/>
        <item x="44"/>
        <item x="377"/>
        <item x="202"/>
        <item x="230"/>
        <item x="900"/>
        <item x="88"/>
        <item x="324"/>
        <item x="993"/>
        <item x="799"/>
        <item x="307"/>
        <item x="875"/>
        <item x="851"/>
        <item x="732"/>
        <item x="967"/>
        <item x="978"/>
        <item x="883"/>
        <item x="5"/>
        <item x="745"/>
        <item x="225"/>
        <item x="51"/>
        <item x="579"/>
        <item x="801"/>
        <item x="491"/>
        <item x="495"/>
        <item x="169"/>
        <item x="422"/>
        <item x="229"/>
        <item x="532"/>
        <item x="607"/>
        <item x="649"/>
        <item x="174"/>
        <item x="739"/>
        <item x="30"/>
        <item x="8"/>
        <item x="613"/>
        <item x="89"/>
        <item x="804"/>
        <item x="404"/>
        <item x="941"/>
        <item x="133"/>
        <item x="822"/>
        <item x="611"/>
        <item x="24"/>
        <item x="199"/>
        <item x="143"/>
        <item x="453"/>
        <item x="439"/>
        <item x="171"/>
        <item x="246"/>
        <item x="605"/>
        <item x="635"/>
        <item x="256"/>
        <item x="375"/>
        <item x="23"/>
        <item x="360"/>
        <item x="494"/>
        <item x="873"/>
        <item x="798"/>
        <item x="935"/>
        <item x="865"/>
        <item x="316"/>
        <item x="57"/>
        <item x="645"/>
        <item x="1000"/>
        <item x="254"/>
        <item x="460"/>
        <item x="916"/>
        <item x="948"/>
        <item x="83"/>
        <item x="747"/>
        <item x="365"/>
        <item x="188"/>
        <item x="302"/>
        <item x="159"/>
        <item x="638"/>
        <item x="603"/>
        <item x="514"/>
        <item x="506"/>
        <item x="687"/>
        <item x="463"/>
        <item x="486"/>
        <item x="178"/>
        <item x="12"/>
        <item x="942"/>
        <item x="434"/>
        <item x="104"/>
        <item x="765"/>
        <item x="447"/>
        <item x="909"/>
        <item x="551"/>
        <item x="932"/>
        <item x="158"/>
        <item x="705"/>
        <item x="140"/>
        <item x="777"/>
        <item x="832"/>
        <item x="382"/>
        <item x="475"/>
        <item x="75"/>
        <item x="636"/>
        <item x="661"/>
        <item x="866"/>
        <item x="239"/>
        <item x="492"/>
        <item x="74"/>
        <item x="741"/>
        <item x="50"/>
        <item x="806"/>
        <item x="692"/>
        <item x="261"/>
        <item x="283"/>
        <item x="430"/>
        <item x="198"/>
        <item x="312"/>
        <item x="410"/>
        <item x="578"/>
        <item x="854"/>
        <item x="1038"/>
        <item x="715"/>
        <item x="697"/>
        <item x="676"/>
        <item x="708"/>
        <item x="878"/>
        <item x="608"/>
        <item x="1011"/>
        <item x="34"/>
        <item x="901"/>
        <item x="69"/>
        <item x="601"/>
        <item x="425"/>
        <item x="755"/>
        <item x="76"/>
        <item x="704"/>
        <item x="48"/>
        <item x="6"/>
        <item x="106"/>
        <item x="510"/>
        <item x="585"/>
        <item x="67"/>
        <item x="28"/>
        <item x="2"/>
        <item x="338"/>
        <item x="265"/>
        <item x="438"/>
        <item x="284"/>
        <item x="716"/>
        <item x="205"/>
        <item x="39"/>
        <item x="27"/>
        <item x="231"/>
        <item x="418"/>
        <item x="763"/>
        <item x="21"/>
        <item x="454"/>
        <item x="35"/>
        <item x="87"/>
        <item x="1048"/>
        <item x="129"/>
        <item x="767"/>
        <item x="49"/>
        <item x="1022"/>
        <item x="840"/>
        <item x="102"/>
        <item x="533"/>
        <item x="112"/>
        <item x="534"/>
        <item x="234"/>
        <item x="956"/>
        <item x="275"/>
        <item x="349"/>
        <item x="986"/>
        <item x="55"/>
        <item x="286"/>
        <item x="4"/>
        <item x="344"/>
        <item x="987"/>
        <item x="127"/>
        <item x="433"/>
        <item x="53"/>
        <item x="417"/>
        <item x="971"/>
        <item x="1009"/>
        <item x="1055"/>
        <item x="600"/>
        <item x="723"/>
        <item x="10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hier="-1"/>
  </pageFields>
  <dataFields count="7">
    <dataField name="Sum of PRIM" fld="4" baseField="0" baseItem="0"/>
    <dataField name="Sum of REACT" fld="5" baseField="0" baseItem="0"/>
    <dataField name="Sum of PRIM2" fld="6" baseField="0" baseItem="0"/>
    <dataField name="Sum of 901 R" fld="7" baseField="0" baseItem="0"/>
    <dataField name="Sum of 902 R" fld="8" baseField="0" baseItem="0"/>
    <dataField name="Sum of CAUSED" fld="9" baseField="0" baseItem="0"/>
    <dataField name="Sum of SUFFER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ED625-8C4F-4133-B2B5-FFC7EEB59F1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41" firstHeaderRow="1" firstDataRow="2" firstDataCol="1" rowPageCount="1" colPageCount="1"/>
  <pivotFields count="13">
    <pivotField axis="axisRow" compact="0" outline="0" showAll="0" sortType="ascending">
      <items count="37">
        <item x="34"/>
        <item x="0"/>
        <item x="25"/>
        <item x="23"/>
        <item x="6"/>
        <item x="2"/>
        <item x="21"/>
        <item x="9"/>
        <item x="31"/>
        <item x="32"/>
        <item x="18"/>
        <item x="11"/>
        <item x="15"/>
        <item x="5"/>
        <item x="14"/>
        <item x="24"/>
        <item x="28"/>
        <item x="35"/>
        <item x="26"/>
        <item x="1"/>
        <item x="13"/>
        <item x="8"/>
        <item x="4"/>
        <item x="27"/>
        <item x="33"/>
        <item x="20"/>
        <item x="29"/>
        <item x="12"/>
        <item x="16"/>
        <item x="3"/>
        <item x="17"/>
        <item x="19"/>
        <item x="30"/>
        <item x="22"/>
        <item x="1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item="0" hier="-1"/>
  </pageFields>
  <dataFields count="7">
    <dataField name="Sum of PRIM" fld="4" baseField="0" baseItem="0"/>
    <dataField name="Sum of REACT" fld="5" baseField="0" baseItem="0"/>
    <dataField name="Sum of PRIM2" fld="6" baseField="0" baseItem="0"/>
    <dataField name="Sum of 901 R" fld="7" baseField="0" baseItem="0"/>
    <dataField name="Sum of 902 R" fld="8" baseField="0" baseItem="0"/>
    <dataField name="Sum of CAUSED" fld="9" baseField="0" baseItem="0"/>
    <dataField name="Sum of SUFFER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F19A-FD6B-4E66-AB46-E307FF310086}">
  <dimension ref="A2:U43"/>
  <sheetViews>
    <sheetView zoomScaleNormal="100" workbookViewId="0">
      <selection activeCell="O6" sqref="O6"/>
    </sheetView>
  </sheetViews>
  <sheetFormatPr defaultRowHeight="15" x14ac:dyDescent="0.25"/>
  <cols>
    <col min="1" max="1" width="18.85546875" style="10" customWidth="1"/>
    <col min="2" max="2" width="11.5703125" style="10" bestFit="1" customWidth="1"/>
    <col min="3" max="9" width="8.140625" style="10" customWidth="1"/>
    <col min="10" max="12" width="4.140625" style="10" customWidth="1"/>
    <col min="13" max="13" width="11.5703125" style="10" bestFit="1" customWidth="1"/>
    <col min="14" max="20" width="8.42578125" style="10" customWidth="1"/>
    <col min="21" max="21" width="3.85546875" customWidth="1"/>
  </cols>
  <sheetData>
    <row r="2" spans="1:21" ht="12" customHeight="1" x14ac:dyDescent="0.25">
      <c r="C2" s="10">
        <v>2020</v>
      </c>
      <c r="N2" s="10">
        <v>2021</v>
      </c>
    </row>
    <row r="3" spans="1:21" ht="12" customHeight="1" x14ac:dyDescent="0.25">
      <c r="C3" s="10" t="s">
        <v>2189</v>
      </c>
      <c r="E3" s="10" t="s">
        <v>2190</v>
      </c>
      <c r="N3" s="10" t="s">
        <v>2189</v>
      </c>
      <c r="P3" s="10" t="s">
        <v>2190</v>
      </c>
    </row>
    <row r="4" spans="1:21" ht="12" customHeight="1" x14ac:dyDescent="0.25">
      <c r="B4" s="10" t="s">
        <v>4461</v>
      </c>
      <c r="C4" s="10" t="s">
        <v>2185</v>
      </c>
      <c r="D4" s="10" t="s">
        <v>2186</v>
      </c>
      <c r="E4" s="10" t="s">
        <v>2185</v>
      </c>
      <c r="F4" s="10" t="s">
        <v>2187</v>
      </c>
      <c r="G4" s="10" t="s">
        <v>2188</v>
      </c>
      <c r="H4" s="10" t="s">
        <v>2189</v>
      </c>
      <c r="I4" s="10" t="s">
        <v>2190</v>
      </c>
      <c r="M4" s="10" t="s">
        <v>4461</v>
      </c>
      <c r="N4" s="10" t="s">
        <v>2185</v>
      </c>
      <c r="O4" s="10" t="s">
        <v>2186</v>
      </c>
      <c r="P4" s="10" t="s">
        <v>2185</v>
      </c>
      <c r="Q4" s="10" t="s">
        <v>2187</v>
      </c>
      <c r="R4" s="10" t="s">
        <v>2188</v>
      </c>
      <c r="S4" s="10" t="s">
        <v>2189</v>
      </c>
      <c r="T4" s="10" t="s">
        <v>2190</v>
      </c>
    </row>
    <row r="5" spans="1:21" ht="12" customHeight="1" x14ac:dyDescent="0.25">
      <c r="C5" s="10">
        <f>+pivot!B5</f>
        <v>2913001</v>
      </c>
      <c r="D5" s="10">
        <f>+pivot!C5</f>
        <v>5654580</v>
      </c>
      <c r="E5" s="10">
        <f>+pivot!D5</f>
        <v>2877464</v>
      </c>
      <c r="F5" s="10">
        <f>+pivot!E5</f>
        <v>3519793</v>
      </c>
      <c r="G5" s="10">
        <f>+pivot!F5</f>
        <v>1579233</v>
      </c>
      <c r="H5" s="10">
        <f>+pivot!G5</f>
        <v>8567581</v>
      </c>
      <c r="I5" s="10">
        <f>+pivot!H5</f>
        <v>7976490</v>
      </c>
      <c r="N5" s="10">
        <f>+pivot!M5</f>
        <v>1883674</v>
      </c>
      <c r="O5" s="10">
        <f>+pivot!N5</f>
        <v>1958051</v>
      </c>
      <c r="P5" s="10">
        <f>+pivot!O5</f>
        <v>1826128</v>
      </c>
      <c r="Q5" s="10">
        <f>+pivot!P5</f>
        <v>1104038</v>
      </c>
      <c r="R5" s="10">
        <f>+pivot!Q5</f>
        <v>503502</v>
      </c>
      <c r="S5" s="10">
        <f>+pivot!R5</f>
        <v>3680739</v>
      </c>
      <c r="T5" s="10">
        <f>+pivot!S5</f>
        <v>3433668</v>
      </c>
      <c r="U5" s="10"/>
    </row>
    <row r="6" spans="1:21" ht="12" customHeight="1" x14ac:dyDescent="0.25">
      <c r="A6" s="12" t="s">
        <v>4495</v>
      </c>
      <c r="B6" s="10" t="str">
        <f>+pivot!A6</f>
        <v>Birmingham NS</v>
      </c>
      <c r="C6" s="10">
        <f>+pivot!B6</f>
        <v>94501</v>
      </c>
      <c r="D6" s="10">
        <f>+pivot!C6</f>
        <v>288090</v>
      </c>
      <c r="E6" s="10">
        <f>+pivot!D6</f>
        <v>100615</v>
      </c>
      <c r="F6" s="10">
        <f>+pivot!E6</f>
        <v>292253</v>
      </c>
      <c r="G6" s="10">
        <f>+pivot!F6</f>
        <v>117757</v>
      </c>
      <c r="H6" s="10">
        <f>+pivot!G6</f>
        <v>382591</v>
      </c>
      <c r="I6" s="10">
        <f>+pivot!H6</f>
        <v>510625</v>
      </c>
      <c r="J6" s="10">
        <f>+RANK(I6,I$6:I$40)</f>
        <v>3</v>
      </c>
      <c r="M6" s="10" t="str">
        <f>+pivot!L6</f>
        <v>Birmingham NS</v>
      </c>
      <c r="N6" s="10">
        <f>+pivot!M6</f>
        <v>48079</v>
      </c>
      <c r="O6" s="10">
        <f>+pivot!N6</f>
        <v>52563</v>
      </c>
      <c r="P6" s="10">
        <f>+pivot!O6</f>
        <v>46400</v>
      </c>
      <c r="Q6" s="10">
        <f>+pivot!P6</f>
        <v>45667</v>
      </c>
      <c r="R6" s="10">
        <f>+pivot!Q6</f>
        <v>21968</v>
      </c>
      <c r="S6" s="10">
        <f>+pivot!R6</f>
        <v>100642</v>
      </c>
      <c r="T6" s="10">
        <f>+pivot!S6</f>
        <v>114035</v>
      </c>
      <c r="U6" s="10">
        <f t="shared" ref="U6:U39" si="0">+RANK(T6,T$6:T$40)</f>
        <v>7</v>
      </c>
    </row>
    <row r="7" spans="1:21" ht="12" customHeight="1" x14ac:dyDescent="0.25">
      <c r="A7" s="10" t="s">
        <v>4558</v>
      </c>
      <c r="B7" s="10" t="str">
        <f>+pivot!A7</f>
        <v>Bristol</v>
      </c>
      <c r="C7" s="10">
        <f>+pivot!B7</f>
        <v>36342</v>
      </c>
      <c r="D7" s="10">
        <f>+pivot!C7</f>
        <v>71303</v>
      </c>
      <c r="E7" s="10">
        <f>+pivot!D7</f>
        <v>41718</v>
      </c>
      <c r="F7" s="10">
        <f>+pivot!E7</f>
        <v>65845</v>
      </c>
      <c r="G7" s="10">
        <f>+pivot!F7</f>
        <v>27307</v>
      </c>
      <c r="H7" s="10">
        <f>+pivot!G7</f>
        <v>107645</v>
      </c>
      <c r="I7" s="10">
        <f>+pivot!H7</f>
        <v>134870</v>
      </c>
      <c r="J7" s="10">
        <f t="shared" ref="J7:J40" si="1">+RANK(I7,I$6:I$40)</f>
        <v>23</v>
      </c>
      <c r="M7" s="10" t="str">
        <f>+pivot!L7</f>
        <v>Bristol</v>
      </c>
      <c r="N7" s="10">
        <f>+pivot!M7</f>
        <v>17882</v>
      </c>
      <c r="O7" s="10">
        <f>+pivot!N7</f>
        <v>18820</v>
      </c>
      <c r="P7" s="10">
        <f>+pivot!O7</f>
        <v>20116</v>
      </c>
      <c r="Q7" s="10">
        <f>+pivot!P7</f>
        <v>16500</v>
      </c>
      <c r="R7" s="10">
        <f>+pivot!Q7</f>
        <v>6860</v>
      </c>
      <c r="S7" s="10">
        <f>+pivot!R7</f>
        <v>36702</v>
      </c>
      <c r="T7" s="10">
        <f>+pivot!S7</f>
        <v>43476</v>
      </c>
      <c r="U7" s="10">
        <f t="shared" si="0"/>
        <v>26</v>
      </c>
    </row>
    <row r="8" spans="1:21" ht="12" customHeight="1" x14ac:dyDescent="0.25">
      <c r="A8" s="12" t="s">
        <v>4480</v>
      </c>
      <c r="B8" s="10" t="str">
        <f>+pivot!A8</f>
        <v>Cambridge</v>
      </c>
      <c r="C8" s="10">
        <f>+pivot!B8</f>
        <v>46467</v>
      </c>
      <c r="D8" s="10">
        <f>+pivot!C8</f>
        <v>92786</v>
      </c>
      <c r="E8" s="10">
        <f>+pivot!D8</f>
        <v>47145</v>
      </c>
      <c r="F8" s="10">
        <f>+pivot!E8</f>
        <v>60300</v>
      </c>
      <c r="G8" s="10">
        <f>+pivot!F8</f>
        <v>22650</v>
      </c>
      <c r="H8" s="10">
        <f>+pivot!G8</f>
        <v>139253</v>
      </c>
      <c r="I8" s="10">
        <f>+pivot!H8</f>
        <v>130095</v>
      </c>
      <c r="J8" s="10">
        <f t="shared" si="1"/>
        <v>26</v>
      </c>
      <c r="M8" s="10" t="str">
        <f>+pivot!L8</f>
        <v>Cambridge</v>
      </c>
      <c r="N8" s="10">
        <f>+pivot!M8</f>
        <v>35202</v>
      </c>
      <c r="O8" s="10">
        <f>+pivot!N8</f>
        <v>30684</v>
      </c>
      <c r="P8" s="10">
        <f>+pivot!O8</f>
        <v>36014</v>
      </c>
      <c r="Q8" s="10">
        <f>+pivot!P8</f>
        <v>21931</v>
      </c>
      <c r="R8" s="10">
        <f>+pivot!Q8</f>
        <v>9424</v>
      </c>
      <c r="S8" s="10">
        <f>+pivot!R8</f>
        <v>65886</v>
      </c>
      <c r="T8" s="10">
        <f>+pivot!S8</f>
        <v>67369</v>
      </c>
      <c r="U8" s="10">
        <f t="shared" si="0"/>
        <v>16</v>
      </c>
    </row>
    <row r="9" spans="1:21" ht="12" customHeight="1" x14ac:dyDescent="0.25">
      <c r="B9" s="10" t="str">
        <f>+pivot!A9</f>
        <v>Cardiff C</v>
      </c>
      <c r="C9" s="10">
        <f>+pivot!B9</f>
        <v>57095</v>
      </c>
      <c r="D9" s="10">
        <f>+pivot!C9</f>
        <v>133284</v>
      </c>
      <c r="E9" s="10">
        <f>+pivot!D9</f>
        <v>49504</v>
      </c>
      <c r="F9" s="10">
        <f>+pivot!E9</f>
        <v>88631</v>
      </c>
      <c r="G9" s="10">
        <f>+pivot!F9</f>
        <v>60485</v>
      </c>
      <c r="H9" s="10">
        <f>+pivot!G9</f>
        <v>190379</v>
      </c>
      <c r="I9" s="10">
        <f>+pivot!H9</f>
        <v>198620</v>
      </c>
      <c r="J9" s="10">
        <f t="shared" si="1"/>
        <v>14</v>
      </c>
      <c r="M9" s="10" t="str">
        <f>+pivot!L9</f>
        <v>Cardiff C</v>
      </c>
      <c r="N9" s="10">
        <f>+pivot!M9</f>
        <v>29290</v>
      </c>
      <c r="O9" s="10">
        <f>+pivot!N9</f>
        <v>34269</v>
      </c>
      <c r="P9" s="10">
        <f>+pivot!O9</f>
        <v>26511</v>
      </c>
      <c r="Q9" s="10">
        <f>+pivot!P9</f>
        <v>19486</v>
      </c>
      <c r="R9" s="10">
        <f>+pivot!Q9</f>
        <v>14685</v>
      </c>
      <c r="S9" s="10">
        <f>+pivot!R9</f>
        <v>63559</v>
      </c>
      <c r="T9" s="10">
        <f>+pivot!S9</f>
        <v>60682</v>
      </c>
      <c r="U9" s="10">
        <f t="shared" si="0"/>
        <v>19</v>
      </c>
    </row>
    <row r="10" spans="1:21" ht="12" customHeight="1" x14ac:dyDescent="0.25">
      <c r="A10" s="12" t="s">
        <v>4478</v>
      </c>
      <c r="B10" s="10" t="str">
        <f>+pivot!A10</f>
        <v>Clapham Jn</v>
      </c>
      <c r="C10" s="10">
        <f>+pivot!B10</f>
        <v>127611</v>
      </c>
      <c r="D10" s="10">
        <f>+pivot!C10</f>
        <v>500263</v>
      </c>
      <c r="E10" s="10">
        <f>+pivot!D10</f>
        <v>123692</v>
      </c>
      <c r="F10" s="10">
        <f>+pivot!E10</f>
        <v>416025</v>
      </c>
      <c r="G10" s="10">
        <f>+pivot!F10</f>
        <v>240547</v>
      </c>
      <c r="H10" s="10">
        <f>+pivot!G10</f>
        <v>627874</v>
      </c>
      <c r="I10" s="10">
        <f>+pivot!H10</f>
        <v>780264</v>
      </c>
      <c r="J10" s="10">
        <f t="shared" si="1"/>
        <v>2</v>
      </c>
      <c r="M10" s="10" t="str">
        <f>+pivot!L10</f>
        <v>Clapham Jn</v>
      </c>
      <c r="N10" s="10">
        <f>+pivot!M10</f>
        <v>54387</v>
      </c>
      <c r="O10" s="10">
        <f>+pivot!N10</f>
        <v>86730</v>
      </c>
      <c r="P10" s="10">
        <f>+pivot!O10</f>
        <v>60549</v>
      </c>
      <c r="Q10" s="10">
        <f>+pivot!P10</f>
        <v>68065</v>
      </c>
      <c r="R10" s="10">
        <f>+pivot!Q10</f>
        <v>48835</v>
      </c>
      <c r="S10" s="10">
        <f>+pivot!R10</f>
        <v>141117</v>
      </c>
      <c r="T10" s="10">
        <f>+pivot!S10</f>
        <v>177449</v>
      </c>
      <c r="U10" s="10">
        <f t="shared" si="0"/>
        <v>1</v>
      </c>
    </row>
    <row r="11" spans="1:21" ht="12" customHeight="1" x14ac:dyDescent="0.25">
      <c r="A11" s="12" t="s">
        <v>4479</v>
      </c>
      <c r="B11" s="10" t="str">
        <f>+pivot!A11</f>
        <v>Coventry</v>
      </c>
      <c r="C11" s="10">
        <f>+pivot!B11</f>
        <v>72326</v>
      </c>
      <c r="D11" s="10">
        <f>+pivot!C11</f>
        <v>198448</v>
      </c>
      <c r="E11" s="10">
        <f>+pivot!D11</f>
        <v>80522</v>
      </c>
      <c r="F11" s="10">
        <f>+pivot!E11</f>
        <v>169008</v>
      </c>
      <c r="G11" s="10">
        <f>+pivot!F11</f>
        <v>20332</v>
      </c>
      <c r="H11" s="10">
        <f>+pivot!G11</f>
        <v>270774</v>
      </c>
      <c r="I11" s="10">
        <f>+pivot!H11</f>
        <v>269862</v>
      </c>
      <c r="J11" s="10">
        <f t="shared" si="1"/>
        <v>8</v>
      </c>
      <c r="M11" s="10" t="str">
        <f>+pivot!L11</f>
        <v>Coventry</v>
      </c>
      <c r="N11" s="10">
        <f>+pivot!M11</f>
        <v>58221</v>
      </c>
      <c r="O11" s="10">
        <f>+pivot!N11</f>
        <v>56185</v>
      </c>
      <c r="P11" s="10">
        <f>+pivot!O11</f>
        <v>60854</v>
      </c>
      <c r="Q11" s="10">
        <f>+pivot!P11</f>
        <v>51808</v>
      </c>
      <c r="R11" s="10">
        <f>+pivot!Q11</f>
        <v>6670</v>
      </c>
      <c r="S11" s="10">
        <f>+pivot!R11</f>
        <v>114406</v>
      </c>
      <c r="T11" s="10">
        <f>+pivot!S11</f>
        <v>119332</v>
      </c>
      <c r="U11" s="10">
        <f t="shared" si="0"/>
        <v>6</v>
      </c>
    </row>
    <row r="12" spans="1:21" ht="12" customHeight="1" x14ac:dyDescent="0.25">
      <c r="A12" s="12"/>
      <c r="B12" s="10" t="str">
        <f>+pivot!A12</f>
        <v>Crewe</v>
      </c>
      <c r="C12" s="10">
        <f>+pivot!B12</f>
        <v>71141</v>
      </c>
      <c r="D12" s="10">
        <f>+pivot!C12</f>
        <v>120746</v>
      </c>
      <c r="E12" s="10">
        <f>+pivot!D12</f>
        <v>74209</v>
      </c>
      <c r="F12" s="10">
        <f>+pivot!E12</f>
        <v>92844</v>
      </c>
      <c r="G12" s="10">
        <f>+pivot!F12</f>
        <v>55303</v>
      </c>
      <c r="H12" s="10">
        <f>+pivot!G12</f>
        <v>191887</v>
      </c>
      <c r="I12" s="10">
        <f>+pivot!H12</f>
        <v>222356</v>
      </c>
      <c r="J12" s="10">
        <f t="shared" si="1"/>
        <v>10</v>
      </c>
      <c r="M12" s="10" t="str">
        <f>+pivot!L12</f>
        <v>Crewe</v>
      </c>
      <c r="N12" s="10">
        <f>+pivot!M12</f>
        <v>46912</v>
      </c>
      <c r="O12" s="10">
        <f>+pivot!N12</f>
        <v>38345</v>
      </c>
      <c r="P12" s="10">
        <f>+pivot!O12</f>
        <v>47251</v>
      </c>
      <c r="Q12" s="10">
        <f>+pivot!P12</f>
        <v>28010</v>
      </c>
      <c r="R12" s="10">
        <f>+pivot!Q12</f>
        <v>15182</v>
      </c>
      <c r="S12" s="10">
        <f>+pivot!R12</f>
        <v>85257</v>
      </c>
      <c r="T12" s="10">
        <f>+pivot!S12</f>
        <v>90443</v>
      </c>
      <c r="U12" s="10">
        <f t="shared" si="0"/>
        <v>10</v>
      </c>
    </row>
    <row r="13" spans="1:21" ht="12" customHeight="1" x14ac:dyDescent="0.25">
      <c r="A13" s="10" t="s">
        <v>4556</v>
      </c>
      <c r="B13" s="10" t="str">
        <f>+pivot!A13</f>
        <v>Darlington</v>
      </c>
      <c r="C13" s="10">
        <f>+pivot!B13</f>
        <v>37556</v>
      </c>
      <c r="D13" s="10">
        <f>+pivot!C13</f>
        <v>118811</v>
      </c>
      <c r="E13" s="10">
        <f>+pivot!D13</f>
        <v>34782</v>
      </c>
      <c r="F13" s="10">
        <f>+pivot!E13</f>
        <v>57321</v>
      </c>
      <c r="G13" s="10">
        <f>+pivot!F13</f>
        <v>17638</v>
      </c>
      <c r="H13" s="10">
        <f>+pivot!G13</f>
        <v>156367</v>
      </c>
      <c r="I13" s="10">
        <f>+pivot!H13</f>
        <v>109741</v>
      </c>
      <c r="J13" s="10">
        <f t="shared" si="1"/>
        <v>31</v>
      </c>
      <c r="M13" s="10" t="str">
        <f>+pivot!L13</f>
        <v>Darlington</v>
      </c>
      <c r="N13" s="10">
        <f>+pivot!M13</f>
        <v>13911</v>
      </c>
      <c r="O13" s="10">
        <f>+pivot!N13</f>
        <v>10049</v>
      </c>
      <c r="P13" s="10">
        <f>+pivot!O13</f>
        <v>13713</v>
      </c>
      <c r="Q13" s="10">
        <f>+pivot!P13</f>
        <v>6656</v>
      </c>
      <c r="R13" s="10">
        <f>+pivot!Q13</f>
        <v>3563</v>
      </c>
      <c r="S13" s="10">
        <f>+pivot!R13</f>
        <v>23960</v>
      </c>
      <c r="T13" s="10">
        <f>+pivot!S13</f>
        <v>23932</v>
      </c>
      <c r="U13" s="10">
        <f t="shared" si="0"/>
        <v>35</v>
      </c>
    </row>
    <row r="14" spans="1:21" ht="12" customHeight="1" x14ac:dyDescent="0.25">
      <c r="B14" s="10" t="str">
        <f>+pivot!A14</f>
        <v>Dartford</v>
      </c>
      <c r="C14" s="10">
        <f>+pivot!B14</f>
        <v>21738</v>
      </c>
      <c r="D14" s="10">
        <f>+pivot!C14</f>
        <v>78044</v>
      </c>
      <c r="E14" s="10">
        <f>+pivot!D14</f>
        <v>23747</v>
      </c>
      <c r="F14" s="10">
        <f>+pivot!E14</f>
        <v>69224</v>
      </c>
      <c r="G14" s="10">
        <f>+pivot!F14</f>
        <v>27837</v>
      </c>
      <c r="H14" s="10">
        <f>+pivot!G14</f>
        <v>99782</v>
      </c>
      <c r="I14" s="10">
        <f>+pivot!H14</f>
        <v>120808</v>
      </c>
      <c r="J14" s="10">
        <f t="shared" si="1"/>
        <v>28</v>
      </c>
      <c r="M14" s="10" t="str">
        <f>+pivot!L14</f>
        <v>Dartford</v>
      </c>
      <c r="N14" s="10">
        <f>+pivot!M14</f>
        <v>13686</v>
      </c>
      <c r="O14" s="10">
        <f>+pivot!N14</f>
        <v>31765</v>
      </c>
      <c r="P14" s="10">
        <f>+pivot!O14</f>
        <v>13331</v>
      </c>
      <c r="Q14" s="10">
        <f>+pivot!P14</f>
        <v>24769</v>
      </c>
      <c r="R14" s="10">
        <f>+pivot!Q14</f>
        <v>12321</v>
      </c>
      <c r="S14" s="10">
        <f>+pivot!R14</f>
        <v>45451</v>
      </c>
      <c r="T14" s="10">
        <f>+pivot!S14</f>
        <v>50421</v>
      </c>
      <c r="U14" s="10">
        <f t="shared" si="0"/>
        <v>23</v>
      </c>
    </row>
    <row r="15" spans="1:21" ht="12" customHeight="1" x14ac:dyDescent="0.25">
      <c r="B15" s="10" t="str">
        <f>+pivot!A15</f>
        <v>Doncaster</v>
      </c>
      <c r="C15" s="10">
        <f>+pivot!B15</f>
        <v>39966</v>
      </c>
      <c r="D15" s="10">
        <f>+pivot!C15</f>
        <v>88579</v>
      </c>
      <c r="E15" s="10">
        <f>+pivot!D15</f>
        <v>40639</v>
      </c>
      <c r="F15" s="10">
        <f>+pivot!E15</f>
        <v>64438</v>
      </c>
      <c r="G15" s="10">
        <f>+pivot!F15</f>
        <v>21260</v>
      </c>
      <c r="H15" s="10">
        <f>+pivot!G15</f>
        <v>128545</v>
      </c>
      <c r="I15" s="10">
        <f>+pivot!H15</f>
        <v>126337</v>
      </c>
      <c r="J15" s="10">
        <f t="shared" si="1"/>
        <v>27</v>
      </c>
      <c r="M15" s="10" t="str">
        <f>+pivot!L15</f>
        <v>Doncaster</v>
      </c>
      <c r="N15" s="10">
        <f>+pivot!M15</f>
        <v>14286</v>
      </c>
      <c r="O15" s="10">
        <f>+pivot!N15</f>
        <v>11961</v>
      </c>
      <c r="P15" s="10">
        <f>+pivot!O15</f>
        <v>15868</v>
      </c>
      <c r="Q15" s="10">
        <f>+pivot!P15</f>
        <v>7875</v>
      </c>
      <c r="R15" s="10">
        <f>+pivot!Q15</f>
        <v>2369</v>
      </c>
      <c r="S15" s="10">
        <f>+pivot!R15</f>
        <v>26247</v>
      </c>
      <c r="T15" s="10">
        <f>+pivot!S15</f>
        <v>26112</v>
      </c>
      <c r="U15" s="10">
        <f t="shared" si="0"/>
        <v>34</v>
      </c>
    </row>
    <row r="16" spans="1:21" ht="12" customHeight="1" x14ac:dyDescent="0.25">
      <c r="A16" s="12" t="s">
        <v>4481</v>
      </c>
      <c r="B16" s="10" t="str">
        <f>+pivot!A16</f>
        <v>E Croydon</v>
      </c>
      <c r="C16" s="10">
        <f>+pivot!B16</f>
        <v>53033</v>
      </c>
      <c r="D16" s="10">
        <f>+pivot!C16</f>
        <v>190565</v>
      </c>
      <c r="E16" s="10">
        <f>+pivot!D16</f>
        <v>57632</v>
      </c>
      <c r="F16" s="10">
        <f>+pivot!E16</f>
        <v>195899</v>
      </c>
      <c r="G16" s="10">
        <f>+pivot!F16</f>
        <v>38836</v>
      </c>
      <c r="H16" s="10">
        <f>+pivot!G16</f>
        <v>243598</v>
      </c>
      <c r="I16" s="10">
        <f>+pivot!H16</f>
        <v>292367</v>
      </c>
      <c r="J16" s="10">
        <f t="shared" si="1"/>
        <v>7</v>
      </c>
      <c r="M16" s="10" t="str">
        <f>+pivot!L16</f>
        <v>E Croydon</v>
      </c>
      <c r="N16" s="10">
        <f>+pivot!M16</f>
        <v>34420</v>
      </c>
      <c r="O16" s="10">
        <f>+pivot!N16</f>
        <v>89035</v>
      </c>
      <c r="P16" s="10">
        <f>+pivot!O16</f>
        <v>35248</v>
      </c>
      <c r="Q16" s="10">
        <f>+pivot!P16</f>
        <v>75180</v>
      </c>
      <c r="R16" s="10">
        <f>+pivot!Q16</f>
        <v>15532</v>
      </c>
      <c r="S16" s="10">
        <f>+pivot!R16</f>
        <v>123455</v>
      </c>
      <c r="T16" s="10">
        <f>+pivot!S16</f>
        <v>125960</v>
      </c>
      <c r="U16" s="10">
        <f t="shared" si="0"/>
        <v>5</v>
      </c>
    </row>
    <row r="17" spans="1:21" ht="12" customHeight="1" x14ac:dyDescent="0.25">
      <c r="A17" s="12" t="s">
        <v>4482</v>
      </c>
      <c r="B17" s="10" t="str">
        <f>+pivot!A17</f>
        <v>Edinburgh</v>
      </c>
      <c r="C17" s="10">
        <f>+pivot!B17</f>
        <v>34291</v>
      </c>
      <c r="D17" s="10">
        <f>+pivot!C17</f>
        <v>85162</v>
      </c>
      <c r="E17" s="10">
        <f>+pivot!D17</f>
        <v>36770</v>
      </c>
      <c r="F17" s="10">
        <f>+pivot!E17</f>
        <v>103368</v>
      </c>
      <c r="G17" s="10">
        <f>+pivot!F17</f>
        <v>55657</v>
      </c>
      <c r="H17" s="10">
        <f>+pivot!G17</f>
        <v>119453</v>
      </c>
      <c r="I17" s="10">
        <f>+pivot!H17</f>
        <v>195795</v>
      </c>
      <c r="J17" s="10">
        <f t="shared" si="1"/>
        <v>15</v>
      </c>
      <c r="M17" s="10" t="str">
        <f>+pivot!L17</f>
        <v>Edinburgh</v>
      </c>
      <c r="N17" s="10">
        <f>+pivot!M17</f>
        <v>20390</v>
      </c>
      <c r="O17" s="10">
        <f>+pivot!N17</f>
        <v>20461</v>
      </c>
      <c r="P17" s="10">
        <f>+pivot!O17</f>
        <v>18063</v>
      </c>
      <c r="Q17" s="10">
        <f>+pivot!P17</f>
        <v>17345</v>
      </c>
      <c r="R17" s="10">
        <f>+pivot!Q17</f>
        <v>10934</v>
      </c>
      <c r="S17" s="10">
        <f>+pivot!R17</f>
        <v>40851</v>
      </c>
      <c r="T17" s="10">
        <f>+pivot!S17</f>
        <v>46342</v>
      </c>
      <c r="U17" s="10">
        <f t="shared" si="0"/>
        <v>25</v>
      </c>
    </row>
    <row r="18" spans="1:21" ht="12" customHeight="1" x14ac:dyDescent="0.25">
      <c r="A18" s="12" t="s">
        <v>4483</v>
      </c>
      <c r="B18" s="10" t="str">
        <f>+pivot!A18</f>
        <v>Euston</v>
      </c>
      <c r="C18" s="10">
        <f>+pivot!B18</f>
        <v>68117</v>
      </c>
      <c r="D18" s="10">
        <f>+pivot!C18</f>
        <v>166311</v>
      </c>
      <c r="E18" s="10">
        <f>+pivot!D18</f>
        <v>64596</v>
      </c>
      <c r="F18" s="10">
        <f>+pivot!E18</f>
        <v>50719</v>
      </c>
      <c r="G18" s="10">
        <f>+pivot!F18</f>
        <v>85084</v>
      </c>
      <c r="H18" s="10">
        <f>+pivot!G18</f>
        <v>234428</v>
      </c>
      <c r="I18" s="10">
        <f>+pivot!H18</f>
        <v>200399</v>
      </c>
      <c r="J18" s="10">
        <f t="shared" si="1"/>
        <v>13</v>
      </c>
      <c r="M18" s="10" t="str">
        <f>+pivot!L18</f>
        <v>Euston</v>
      </c>
      <c r="N18" s="10">
        <f>+pivot!M18</f>
        <v>33368</v>
      </c>
      <c r="O18" s="10">
        <f>+pivot!N18</f>
        <v>39532</v>
      </c>
      <c r="P18" s="10">
        <f>+pivot!O18</f>
        <v>31216</v>
      </c>
      <c r="Q18" s="10">
        <f>+pivot!P18</f>
        <v>17034</v>
      </c>
      <c r="R18" s="10">
        <f>+pivot!Q18</f>
        <v>18593</v>
      </c>
      <c r="S18" s="10">
        <f>+pivot!R18</f>
        <v>72900</v>
      </c>
      <c r="T18" s="10">
        <f>+pivot!S18</f>
        <v>66843</v>
      </c>
      <c r="U18" s="10">
        <f t="shared" si="0"/>
        <v>17</v>
      </c>
    </row>
    <row r="19" spans="1:21" ht="12" customHeight="1" x14ac:dyDescent="0.25">
      <c r="A19" s="12" t="s">
        <v>4559</v>
      </c>
      <c r="B19" s="10" t="str">
        <f>+pivot!A19</f>
        <v>Gatwick</v>
      </c>
      <c r="C19" s="10">
        <f>+pivot!B19</f>
        <v>39476</v>
      </c>
      <c r="D19" s="10">
        <f>+pivot!C19</f>
        <v>133692</v>
      </c>
      <c r="E19" s="10">
        <f>+pivot!D19</f>
        <v>35558</v>
      </c>
      <c r="F19" s="10">
        <f>+pivot!E19</f>
        <v>107078</v>
      </c>
      <c r="G19" s="10">
        <f>+pivot!F19</f>
        <v>35624</v>
      </c>
      <c r="H19" s="10">
        <f>+pivot!G19</f>
        <v>173168</v>
      </c>
      <c r="I19" s="10">
        <f>+pivot!H19</f>
        <v>178260</v>
      </c>
      <c r="J19" s="10">
        <f t="shared" si="1"/>
        <v>18</v>
      </c>
      <c r="M19" s="10" t="str">
        <f>+pivot!L19</f>
        <v>Gatwick</v>
      </c>
      <c r="N19" s="10">
        <f>+pivot!M19</f>
        <v>33207</v>
      </c>
      <c r="O19" s="10">
        <f>+pivot!N19</f>
        <v>69255</v>
      </c>
      <c r="P19" s="10">
        <f>+pivot!O19</f>
        <v>31779</v>
      </c>
      <c r="Q19" s="10">
        <f>+pivot!P19</f>
        <v>55920</v>
      </c>
      <c r="R19" s="10">
        <f>+pivot!Q19</f>
        <v>16931</v>
      </c>
      <c r="S19" s="10">
        <f>+pivot!R19</f>
        <v>102462</v>
      </c>
      <c r="T19" s="10">
        <f>+pivot!S19</f>
        <v>104630</v>
      </c>
      <c r="U19" s="10">
        <f t="shared" si="0"/>
        <v>9</v>
      </c>
    </row>
    <row r="20" spans="1:21" ht="12" customHeight="1" x14ac:dyDescent="0.25">
      <c r="B20" s="10" t="str">
        <f>+pivot!A20</f>
        <v>Glasgow C</v>
      </c>
      <c r="C20" s="10">
        <f>+pivot!B20</f>
        <v>34473</v>
      </c>
      <c r="D20" s="10">
        <f>+pivot!C20</f>
        <v>70550</v>
      </c>
      <c r="E20" s="10">
        <f>+pivot!D20</f>
        <v>30404</v>
      </c>
      <c r="F20" s="10">
        <f>+pivot!E20</f>
        <v>48479</v>
      </c>
      <c r="G20" s="10">
        <f>+pivot!F20</f>
        <v>27677</v>
      </c>
      <c r="H20" s="10">
        <f>+pivot!G20</f>
        <v>105023</v>
      </c>
      <c r="I20" s="10">
        <f>+pivot!H20</f>
        <v>106560</v>
      </c>
      <c r="J20" s="10">
        <f t="shared" si="1"/>
        <v>32</v>
      </c>
      <c r="M20" s="10" t="str">
        <f>+pivot!L20</f>
        <v>Glasgow C</v>
      </c>
      <c r="N20" s="10">
        <f>+pivot!M20</f>
        <v>14882</v>
      </c>
      <c r="O20" s="10">
        <f>+pivot!N20</f>
        <v>18790</v>
      </c>
      <c r="P20" s="10">
        <f>+pivot!O20</f>
        <v>15590</v>
      </c>
      <c r="Q20" s="10">
        <f>+pivot!P20</f>
        <v>14631</v>
      </c>
      <c r="R20" s="10">
        <f>+pivot!Q20</f>
        <v>8465</v>
      </c>
      <c r="S20" s="10">
        <f>+pivot!R20</f>
        <v>33672</v>
      </c>
      <c r="T20" s="10">
        <f>+pivot!S20</f>
        <v>38686</v>
      </c>
      <c r="U20" s="10">
        <f t="shared" si="0"/>
        <v>27</v>
      </c>
    </row>
    <row r="21" spans="1:21" ht="12" customHeight="1" x14ac:dyDescent="0.25">
      <c r="B21" s="10" t="str">
        <f>+pivot!A21</f>
        <v>Huddersfield</v>
      </c>
      <c r="C21" s="10">
        <f>+pivot!B21</f>
        <v>21694</v>
      </c>
      <c r="D21" s="10">
        <f>+pivot!C21</f>
        <v>64056</v>
      </c>
      <c r="E21" s="10">
        <f>+pivot!D21</f>
        <v>22912</v>
      </c>
      <c r="F21" s="10">
        <f>+pivot!E21</f>
        <v>75158</v>
      </c>
      <c r="G21" s="10">
        <f>+pivot!F21</f>
        <v>15561</v>
      </c>
      <c r="H21" s="10">
        <f>+pivot!G21</f>
        <v>85750</v>
      </c>
      <c r="I21" s="10">
        <f>+pivot!H21</f>
        <v>113631</v>
      </c>
      <c r="J21" s="10">
        <f t="shared" si="1"/>
        <v>30</v>
      </c>
      <c r="M21" s="10" t="str">
        <f>+pivot!L21</f>
        <v>Huddersfield</v>
      </c>
      <c r="N21" s="10">
        <f>+pivot!M21</f>
        <v>9601</v>
      </c>
      <c r="O21" s="10">
        <f>+pivot!N21</f>
        <v>9799</v>
      </c>
      <c r="P21" s="10">
        <f>+pivot!O21</f>
        <v>10158</v>
      </c>
      <c r="Q21" s="10">
        <f>+pivot!P21</f>
        <v>13834</v>
      </c>
      <c r="R21" s="10">
        <f>+pivot!Q21</f>
        <v>4802</v>
      </c>
      <c r="S21" s="10">
        <f>+pivot!R21</f>
        <v>19400</v>
      </c>
      <c r="T21" s="10">
        <f>+pivot!S21</f>
        <v>28794</v>
      </c>
      <c r="U21" s="10">
        <f t="shared" si="0"/>
        <v>33</v>
      </c>
    </row>
    <row r="22" spans="1:21" ht="12" customHeight="1" x14ac:dyDescent="0.25">
      <c r="A22" s="12" t="s">
        <v>4560</v>
      </c>
      <c r="B22" s="10" t="str">
        <f>+pivot!A22</f>
        <v>Hyndland</v>
      </c>
      <c r="C22" s="10">
        <f>+pivot!B22</f>
        <v>9551</v>
      </c>
      <c r="D22" s="10">
        <f>+pivot!C22</f>
        <v>29306</v>
      </c>
      <c r="E22" s="10">
        <f>+pivot!D22</f>
        <v>8707</v>
      </c>
      <c r="F22" s="10">
        <f>+pivot!E22</f>
        <v>37549</v>
      </c>
      <c r="G22" s="10">
        <f>+pivot!F22</f>
        <v>4535</v>
      </c>
      <c r="H22" s="10">
        <f>+pivot!G22</f>
        <v>38857</v>
      </c>
      <c r="I22" s="10">
        <f>+pivot!H22</f>
        <v>50791</v>
      </c>
      <c r="J22" s="10">
        <f t="shared" si="1"/>
        <v>35</v>
      </c>
      <c r="M22" s="10" t="str">
        <f>+pivot!L22</f>
        <v>Hyndland</v>
      </c>
      <c r="N22" s="10">
        <f>+pivot!M22</f>
        <v>12854</v>
      </c>
      <c r="O22" s="10">
        <f>+pivot!N22</f>
        <v>21178</v>
      </c>
      <c r="P22" s="10">
        <f>+pivot!O22</f>
        <v>12018</v>
      </c>
      <c r="Q22" s="10">
        <f>+pivot!P22</f>
        <v>16036</v>
      </c>
      <c r="R22" s="10">
        <f>+pivot!Q22</f>
        <v>4279</v>
      </c>
      <c r="S22" s="10">
        <f>+pivot!R22</f>
        <v>34032</v>
      </c>
      <c r="T22" s="10">
        <f>+pivot!S22</f>
        <v>32333</v>
      </c>
      <c r="U22" s="10">
        <f t="shared" si="0"/>
        <v>30</v>
      </c>
    </row>
    <row r="23" spans="1:21" ht="12" customHeight="1" x14ac:dyDescent="0.25">
      <c r="A23" s="10" t="s">
        <v>4561</v>
      </c>
      <c r="B23" s="10" t="str">
        <f>+pivot!A23</f>
        <v>Kings Cross</v>
      </c>
      <c r="C23" s="10">
        <f>+pivot!B23</f>
        <v>52751</v>
      </c>
      <c r="D23" s="10">
        <f>+pivot!C23</f>
        <v>92852</v>
      </c>
      <c r="E23" s="10">
        <f>+pivot!D23</f>
        <v>58505</v>
      </c>
      <c r="F23" s="10">
        <f>+pivot!E23</f>
        <v>61609</v>
      </c>
      <c r="G23" s="10">
        <f>+pivot!F23</f>
        <v>49931</v>
      </c>
      <c r="H23" s="10">
        <f>+pivot!G23</f>
        <v>145603</v>
      </c>
      <c r="I23" s="10">
        <f>+pivot!H23</f>
        <v>170045</v>
      </c>
      <c r="J23" s="10">
        <f t="shared" si="1"/>
        <v>20</v>
      </c>
      <c r="M23" s="10" t="str">
        <f>+pivot!L23</f>
        <v>Kings Cross</v>
      </c>
      <c r="N23" s="10">
        <f>+pivot!M23</f>
        <v>26453</v>
      </c>
      <c r="O23" s="10">
        <f>+pivot!N23</f>
        <v>30022</v>
      </c>
      <c r="P23" s="10">
        <f>+pivot!O23</f>
        <v>29743</v>
      </c>
      <c r="Q23" s="10">
        <f>+pivot!P23</f>
        <v>13320</v>
      </c>
      <c r="R23" s="10">
        <f>+pivot!Q23</f>
        <v>15174</v>
      </c>
      <c r="S23" s="10">
        <f>+pivot!R23</f>
        <v>56475</v>
      </c>
      <c r="T23" s="10">
        <f>+pivot!S23</f>
        <v>58237</v>
      </c>
      <c r="U23" s="10">
        <f t="shared" si="0"/>
        <v>20</v>
      </c>
    </row>
    <row r="24" spans="1:21" ht="12" customHeight="1" x14ac:dyDescent="0.25">
      <c r="B24" s="10" t="str">
        <f>+pivot!A24</f>
        <v>Leeds</v>
      </c>
      <c r="C24" s="10">
        <f>+pivot!B24</f>
        <v>83064</v>
      </c>
      <c r="D24" s="10">
        <f>+pivot!C24</f>
        <v>237694</v>
      </c>
      <c r="E24" s="10">
        <f>+pivot!D24</f>
        <v>88901</v>
      </c>
      <c r="F24" s="10">
        <f>+pivot!E24</f>
        <v>261697</v>
      </c>
      <c r="G24" s="10">
        <f>+pivot!F24</f>
        <v>125592</v>
      </c>
      <c r="H24" s="10">
        <f>+pivot!G24</f>
        <v>320758</v>
      </c>
      <c r="I24" s="10">
        <f>+pivot!H24</f>
        <v>476190</v>
      </c>
      <c r="J24" s="10">
        <f t="shared" si="1"/>
        <v>4</v>
      </c>
      <c r="M24" s="10" t="str">
        <f>+pivot!L24</f>
        <v>Leeds</v>
      </c>
      <c r="N24" s="10">
        <f>+pivot!M24</f>
        <v>47960</v>
      </c>
      <c r="O24" s="10">
        <f>+pivot!N24</f>
        <v>68257</v>
      </c>
      <c r="P24" s="10">
        <f>+pivot!O24</f>
        <v>50758</v>
      </c>
      <c r="Q24" s="10">
        <f>+pivot!P24</f>
        <v>52089</v>
      </c>
      <c r="R24" s="10">
        <f>+pivot!Q24</f>
        <v>25310</v>
      </c>
      <c r="S24" s="10">
        <f>+pivot!R24</f>
        <v>116217</v>
      </c>
      <c r="T24" s="10">
        <f>+pivot!S24</f>
        <v>128157</v>
      </c>
      <c r="U24" s="10">
        <f t="shared" si="0"/>
        <v>4</v>
      </c>
    </row>
    <row r="25" spans="1:21" ht="12" customHeight="1" x14ac:dyDescent="0.25">
      <c r="B25" s="10" t="str">
        <f>+pivot!A25</f>
        <v>Liverpool</v>
      </c>
      <c r="C25" s="10">
        <f>+pivot!B25</f>
        <v>28777</v>
      </c>
      <c r="D25" s="10">
        <f>+pivot!C25</f>
        <v>84462</v>
      </c>
      <c r="E25" s="10">
        <f>+pivot!D25</f>
        <v>31474</v>
      </c>
      <c r="F25" s="10">
        <f>+pivot!E25</f>
        <v>64398</v>
      </c>
      <c r="G25" s="10">
        <f>+pivot!F25</f>
        <v>50143</v>
      </c>
      <c r="H25" s="10">
        <f>+pivot!G25</f>
        <v>113239</v>
      </c>
      <c r="I25" s="10">
        <f>+pivot!H25</f>
        <v>146015</v>
      </c>
      <c r="J25" s="10">
        <f t="shared" si="1"/>
        <v>21</v>
      </c>
      <c r="M25" s="10" t="str">
        <f>+pivot!L25</f>
        <v>Liverpool</v>
      </c>
      <c r="N25" s="10">
        <f>+pivot!M25</f>
        <v>11949</v>
      </c>
      <c r="O25" s="10">
        <f>+pivot!N25</f>
        <v>11710</v>
      </c>
      <c r="P25" s="10">
        <f>+pivot!O25</f>
        <v>13243</v>
      </c>
      <c r="Q25" s="10">
        <f>+pivot!P25</f>
        <v>8500</v>
      </c>
      <c r="R25" s="10">
        <f>+pivot!Q25</f>
        <v>7536</v>
      </c>
      <c r="S25" s="10">
        <f>+pivot!R25</f>
        <v>23659</v>
      </c>
      <c r="T25" s="10">
        <f>+pivot!S25</f>
        <v>29279</v>
      </c>
      <c r="U25" s="10">
        <f t="shared" si="0"/>
        <v>32</v>
      </c>
    </row>
    <row r="26" spans="1:21" ht="12" customHeight="1" x14ac:dyDescent="0.25">
      <c r="A26" s="12" t="s">
        <v>4484</v>
      </c>
      <c r="B26" s="10" t="str">
        <f>+pivot!A26</f>
        <v>London Bdg</v>
      </c>
      <c r="C26" s="10">
        <f>+pivot!B26</f>
        <v>75299</v>
      </c>
      <c r="D26" s="10">
        <f>+pivot!C26</f>
        <v>305916</v>
      </c>
      <c r="E26" s="10">
        <f>+pivot!D26</f>
        <v>72663</v>
      </c>
      <c r="F26" s="10">
        <f>+pivot!E26</f>
        <v>286270</v>
      </c>
      <c r="G26" s="10">
        <f>+pivot!F26</f>
        <v>67556</v>
      </c>
      <c r="H26" s="10">
        <f>+pivot!G26</f>
        <v>381215</v>
      </c>
      <c r="I26" s="10">
        <f>+pivot!H26</f>
        <v>426489</v>
      </c>
      <c r="J26" s="10">
        <f t="shared" si="1"/>
        <v>5</v>
      </c>
      <c r="M26" s="10" t="str">
        <f>+pivot!L26</f>
        <v>London Bdg</v>
      </c>
      <c r="N26" s="10">
        <f>+pivot!M26</f>
        <v>41718</v>
      </c>
      <c r="O26" s="10">
        <f>+pivot!N26</f>
        <v>93816</v>
      </c>
      <c r="P26" s="10">
        <f>+pivot!O26</f>
        <v>43966</v>
      </c>
      <c r="Q26" s="10">
        <f>+pivot!P26</f>
        <v>90749</v>
      </c>
      <c r="R26" s="10">
        <f>+pivot!Q26</f>
        <v>23233</v>
      </c>
      <c r="S26" s="10">
        <f>+pivot!R26</f>
        <v>135534</v>
      </c>
      <c r="T26" s="10">
        <f>+pivot!S26</f>
        <v>157948</v>
      </c>
      <c r="U26" s="10">
        <f t="shared" si="0"/>
        <v>2</v>
      </c>
    </row>
    <row r="27" spans="1:21" ht="12" customHeight="1" x14ac:dyDescent="0.25">
      <c r="A27" s="12" t="s">
        <v>4485</v>
      </c>
      <c r="B27" s="10" t="str">
        <f>+pivot!A27</f>
        <v>Manchester</v>
      </c>
      <c r="C27" s="10">
        <f>+pivot!B27</f>
        <v>137461</v>
      </c>
      <c r="D27" s="10">
        <f>+pivot!C27</f>
        <v>460140</v>
      </c>
      <c r="E27" s="10">
        <f>+pivot!D27</f>
        <v>149801</v>
      </c>
      <c r="F27" s="10">
        <f>+pivot!E27</f>
        <v>472839</v>
      </c>
      <c r="G27" s="10">
        <f>+pivot!F27</f>
        <v>172332</v>
      </c>
      <c r="H27" s="10">
        <f>+pivot!G27</f>
        <v>597601</v>
      </c>
      <c r="I27" s="10">
        <f>+pivot!H27</f>
        <v>794972</v>
      </c>
      <c r="J27" s="10">
        <f t="shared" si="1"/>
        <v>1</v>
      </c>
      <c r="M27" s="10" t="str">
        <f>+pivot!L27</f>
        <v>Manchester</v>
      </c>
      <c r="N27" s="10">
        <f>+pivot!M27</f>
        <v>56707</v>
      </c>
      <c r="O27" s="10">
        <f>+pivot!N27</f>
        <v>67541</v>
      </c>
      <c r="P27" s="10">
        <f>+pivot!O27</f>
        <v>61031</v>
      </c>
      <c r="Q27" s="10">
        <f>+pivot!P27</f>
        <v>61304</v>
      </c>
      <c r="R27" s="10">
        <f>+pivot!Q27</f>
        <v>30121</v>
      </c>
      <c r="S27" s="10">
        <f>+pivot!R27</f>
        <v>124248</v>
      </c>
      <c r="T27" s="10">
        <f>+pivot!S27</f>
        <v>152456</v>
      </c>
      <c r="U27" s="10">
        <f t="shared" si="0"/>
        <v>3</v>
      </c>
    </row>
    <row r="28" spans="1:21" ht="12" customHeight="1" x14ac:dyDescent="0.25">
      <c r="A28" s="12" t="s">
        <v>4486</v>
      </c>
      <c r="B28" s="10" t="str">
        <f>+pivot!A28</f>
        <v>Milton Keynes</v>
      </c>
      <c r="C28" s="10">
        <f>+pivot!B28</f>
        <v>42474</v>
      </c>
      <c r="D28" s="10">
        <f>+pivot!C28</f>
        <v>89224</v>
      </c>
      <c r="E28" s="10">
        <f>+pivot!D28</f>
        <v>44358</v>
      </c>
      <c r="F28" s="10">
        <f>+pivot!E28</f>
        <v>60894</v>
      </c>
      <c r="G28" s="10">
        <f>+pivot!F28</f>
        <v>11695</v>
      </c>
      <c r="H28" s="10">
        <f>+pivot!G28</f>
        <v>131698</v>
      </c>
      <c r="I28" s="10">
        <f>+pivot!H28</f>
        <v>116947</v>
      </c>
      <c r="J28" s="10">
        <f t="shared" si="1"/>
        <v>29</v>
      </c>
      <c r="M28" s="10" t="str">
        <f>+pivot!L28</f>
        <v>Milton Keynes</v>
      </c>
      <c r="N28" s="10">
        <f>+pivot!M28</f>
        <v>28071</v>
      </c>
      <c r="O28" s="10">
        <f>+pivot!N28</f>
        <v>26206</v>
      </c>
      <c r="P28" s="10">
        <f>+pivot!O28</f>
        <v>26005</v>
      </c>
      <c r="Q28" s="10">
        <f>+pivot!P28</f>
        <v>21093</v>
      </c>
      <c r="R28" s="10">
        <f>+pivot!Q28</f>
        <v>5442</v>
      </c>
      <c r="S28" s="10">
        <f>+pivot!R28</f>
        <v>54277</v>
      </c>
      <c r="T28" s="10">
        <f>+pivot!S28</f>
        <v>52540</v>
      </c>
      <c r="U28" s="10">
        <f t="shared" si="0"/>
        <v>21</v>
      </c>
    </row>
    <row r="29" spans="1:21" ht="12" customHeight="1" x14ac:dyDescent="0.25">
      <c r="B29" s="10" t="str">
        <f>+pivot!A29</f>
        <v>Nott-Derby</v>
      </c>
      <c r="C29" s="10">
        <f>+pivot!B29</f>
        <v>39367</v>
      </c>
      <c r="D29" s="10">
        <f>+pivot!C29</f>
        <v>68320</v>
      </c>
      <c r="E29" s="10">
        <f>+pivot!D29</f>
        <v>42881</v>
      </c>
      <c r="F29" s="10">
        <f>+pivot!E29</f>
        <v>61008</v>
      </c>
      <c r="G29" s="10">
        <f>+pivot!F29</f>
        <v>26281</v>
      </c>
      <c r="H29" s="10">
        <f>+pivot!G29</f>
        <v>107687</v>
      </c>
      <c r="I29" s="10">
        <f>+pivot!H29</f>
        <v>130170</v>
      </c>
      <c r="J29" s="10">
        <f t="shared" si="1"/>
        <v>25</v>
      </c>
      <c r="M29" s="10" t="str">
        <f>+pivot!L29</f>
        <v>Nott-Derby</v>
      </c>
      <c r="N29" s="10">
        <f>+pivot!M29</f>
        <v>23729</v>
      </c>
      <c r="O29" s="10">
        <f>+pivot!N29</f>
        <v>20158</v>
      </c>
      <c r="P29" s="10">
        <f>+pivot!O29</f>
        <v>26413</v>
      </c>
      <c r="Q29" s="10">
        <f>+pivot!P29</f>
        <v>16413</v>
      </c>
      <c r="R29" s="10">
        <f>+pivot!Q29</f>
        <v>8011</v>
      </c>
      <c r="S29" s="10">
        <f>+pivot!R29</f>
        <v>43887</v>
      </c>
      <c r="T29" s="10">
        <f>+pivot!S29</f>
        <v>50837</v>
      </c>
      <c r="U29" s="10">
        <f t="shared" si="0"/>
        <v>22</v>
      </c>
    </row>
    <row r="30" spans="1:21" ht="12" customHeight="1" x14ac:dyDescent="0.25">
      <c r="A30" s="12"/>
      <c r="B30" s="10" t="str">
        <f>+pivot!A30</f>
        <v>Paddington</v>
      </c>
      <c r="C30" s="10">
        <f>+pivot!B30</f>
        <v>24222</v>
      </c>
      <c r="D30" s="10">
        <f>+pivot!C30</f>
        <v>56293</v>
      </c>
      <c r="E30" s="10">
        <f>+pivot!D30</f>
        <v>23895</v>
      </c>
      <c r="F30" s="10">
        <f>+pivot!E30</f>
        <v>33950</v>
      </c>
      <c r="G30" s="10">
        <f>+pivot!F30</f>
        <v>41472</v>
      </c>
      <c r="H30" s="10">
        <f>+pivot!G30</f>
        <v>80515</v>
      </c>
      <c r="I30" s="10">
        <f>+pivot!H30</f>
        <v>99317</v>
      </c>
      <c r="J30" s="10">
        <f t="shared" si="1"/>
        <v>33</v>
      </c>
      <c r="M30" s="10" t="str">
        <f>+pivot!L30</f>
        <v>Paddington</v>
      </c>
      <c r="N30" s="10">
        <f>+pivot!M30</f>
        <v>12842</v>
      </c>
      <c r="O30" s="10">
        <f>+pivot!N30</f>
        <v>15485</v>
      </c>
      <c r="P30" s="10">
        <f>+pivot!O30</f>
        <v>13017</v>
      </c>
      <c r="Q30" s="10">
        <f>+pivot!P30</f>
        <v>8665</v>
      </c>
      <c r="R30" s="10">
        <f>+pivot!Q30</f>
        <v>14241</v>
      </c>
      <c r="S30" s="10">
        <f>+pivot!R30</f>
        <v>28327</v>
      </c>
      <c r="T30" s="10">
        <f>+pivot!S30</f>
        <v>35923</v>
      </c>
      <c r="U30" s="10">
        <f t="shared" si="0"/>
        <v>29</v>
      </c>
    </row>
    <row r="31" spans="1:21" ht="12" customHeight="1" x14ac:dyDescent="0.25">
      <c r="A31" s="12"/>
      <c r="B31" s="10" t="str">
        <f>+pivot!A31</f>
        <v>Peterborough</v>
      </c>
      <c r="C31" s="10">
        <f>+pivot!B31</f>
        <v>43836</v>
      </c>
      <c r="D31" s="10">
        <f>+pivot!C31</f>
        <v>68872</v>
      </c>
      <c r="E31" s="10">
        <f>+pivot!D31</f>
        <v>43508</v>
      </c>
      <c r="F31" s="10">
        <f>+pivot!E31</f>
        <v>37734</v>
      </c>
      <c r="G31" s="10">
        <f>+pivot!F31</f>
        <v>11736</v>
      </c>
      <c r="H31" s="10">
        <f>+pivot!G31</f>
        <v>112708</v>
      </c>
      <c r="I31" s="10">
        <f>+pivot!H31</f>
        <v>92978</v>
      </c>
      <c r="J31" s="10">
        <f t="shared" si="1"/>
        <v>34</v>
      </c>
      <c r="M31" s="10" t="str">
        <f>+pivot!L31</f>
        <v>Peterborough</v>
      </c>
      <c r="N31" s="10">
        <f>+pivot!M31</f>
        <v>37218</v>
      </c>
      <c r="O31" s="10">
        <f>+pivot!N31</f>
        <v>15346</v>
      </c>
      <c r="P31" s="10">
        <f>+pivot!O31</f>
        <v>37270</v>
      </c>
      <c r="Q31" s="10">
        <f>+pivot!P31</f>
        <v>8539</v>
      </c>
      <c r="R31" s="10">
        <f>+pivot!Q31</f>
        <v>4143</v>
      </c>
      <c r="S31" s="10">
        <f>+pivot!R31</f>
        <v>52564</v>
      </c>
      <c r="T31" s="10">
        <f>+pivot!S31</f>
        <v>49952</v>
      </c>
      <c r="U31" s="10">
        <f t="shared" si="0"/>
        <v>24</v>
      </c>
    </row>
    <row r="32" spans="1:21" x14ac:dyDescent="0.25">
      <c r="A32" s="12" t="s">
        <v>4487</v>
      </c>
      <c r="B32" s="10" t="str">
        <f>+pivot!A32</f>
        <v>Preston</v>
      </c>
      <c r="C32" s="10">
        <f>+pivot!B32</f>
        <v>69779</v>
      </c>
      <c r="D32" s="10">
        <f>+pivot!C32</f>
        <v>162318</v>
      </c>
      <c r="E32" s="10">
        <f>+pivot!D32</f>
        <v>74874</v>
      </c>
      <c r="F32" s="10">
        <f>+pivot!E32</f>
        <v>99429</v>
      </c>
      <c r="G32" s="10">
        <f>+pivot!F32</f>
        <v>74764</v>
      </c>
      <c r="H32" s="10">
        <f>+pivot!G32</f>
        <v>232097</v>
      </c>
      <c r="I32" s="10">
        <f>+pivot!H32</f>
        <v>249067</v>
      </c>
      <c r="J32" s="10">
        <f t="shared" si="1"/>
        <v>9</v>
      </c>
      <c r="M32" s="10" t="str">
        <f>+pivot!L32</f>
        <v>Preston</v>
      </c>
      <c r="N32" s="10">
        <f>+pivot!M32</f>
        <v>43071</v>
      </c>
      <c r="O32" s="10">
        <f>+pivot!N32</f>
        <v>41913</v>
      </c>
      <c r="P32" s="10">
        <f>+pivot!O32</f>
        <v>43202</v>
      </c>
      <c r="Q32" s="10">
        <f>+pivot!P32</f>
        <v>23253</v>
      </c>
      <c r="R32" s="10">
        <f>+pivot!Q32</f>
        <v>18060</v>
      </c>
      <c r="S32" s="10">
        <f>+pivot!R32</f>
        <v>84984</v>
      </c>
      <c r="T32" s="10">
        <f>+pivot!S32</f>
        <v>84515</v>
      </c>
      <c r="U32" s="10">
        <f t="shared" si="0"/>
        <v>12</v>
      </c>
    </row>
    <row r="33" spans="1:21" x14ac:dyDescent="0.25">
      <c r="A33" s="12" t="s">
        <v>4488</v>
      </c>
      <c r="B33" s="10" t="str">
        <f>+pivot!A33</f>
        <v>Reading</v>
      </c>
      <c r="C33" s="10">
        <f>+pivot!B33</f>
        <v>49521</v>
      </c>
      <c r="D33" s="10">
        <f>+pivot!C33</f>
        <v>119905</v>
      </c>
      <c r="E33" s="10">
        <f>+pivot!D33</f>
        <v>60061</v>
      </c>
      <c r="F33" s="10">
        <f>+pivot!E33</f>
        <v>118125</v>
      </c>
      <c r="G33" s="10">
        <f>+pivot!F33</f>
        <v>35998</v>
      </c>
      <c r="H33" s="10">
        <f>+pivot!G33</f>
        <v>169426</v>
      </c>
      <c r="I33" s="10">
        <f>+pivot!H33</f>
        <v>214184</v>
      </c>
      <c r="J33" s="10">
        <f t="shared" si="1"/>
        <v>11</v>
      </c>
      <c r="M33" s="10" t="str">
        <f>+pivot!L33</f>
        <v>Reading</v>
      </c>
      <c r="N33" s="10">
        <f>+pivot!M33</f>
        <v>25630</v>
      </c>
      <c r="O33" s="10">
        <f>+pivot!N33</f>
        <v>31841</v>
      </c>
      <c r="P33" s="10">
        <f>+pivot!O33</f>
        <v>29736</v>
      </c>
      <c r="Q33" s="10">
        <f>+pivot!P33</f>
        <v>30360</v>
      </c>
      <c r="R33" s="10">
        <f>+pivot!Q33</f>
        <v>8733</v>
      </c>
      <c r="S33" s="10">
        <f>+pivot!R33</f>
        <v>57471</v>
      </c>
      <c r="T33" s="10">
        <f>+pivot!S33</f>
        <v>68829</v>
      </c>
      <c r="U33" s="10">
        <f t="shared" si="0"/>
        <v>15</v>
      </c>
    </row>
    <row r="34" spans="1:21" x14ac:dyDescent="0.25">
      <c r="A34" s="12" t="s">
        <v>4489</v>
      </c>
      <c r="B34" s="10" t="str">
        <f>+pivot!A34</f>
        <v>Sheffield</v>
      </c>
      <c r="C34" s="10">
        <f>+pivot!B34</f>
        <v>70831</v>
      </c>
      <c r="D34" s="10">
        <f>+pivot!C34</f>
        <v>172089</v>
      </c>
      <c r="E34" s="10">
        <f>+pivot!D34</f>
        <v>74884</v>
      </c>
      <c r="F34" s="10">
        <f>+pivot!E34</f>
        <v>228266</v>
      </c>
      <c r="G34" s="10">
        <f>+pivot!F34</f>
        <v>54051</v>
      </c>
      <c r="H34" s="10">
        <f>+pivot!G34</f>
        <v>242920</v>
      </c>
      <c r="I34" s="10">
        <f>+pivot!H34</f>
        <v>357201</v>
      </c>
      <c r="J34" s="10">
        <f t="shared" si="1"/>
        <v>6</v>
      </c>
      <c r="M34" s="10" t="str">
        <f>+pivot!L34</f>
        <v>Sheffield</v>
      </c>
      <c r="N34" s="10">
        <f>+pivot!M34</f>
        <v>28941</v>
      </c>
      <c r="O34" s="10">
        <f>+pivot!N34</f>
        <v>33504</v>
      </c>
      <c r="P34" s="10">
        <f>+pivot!O34</f>
        <v>30779</v>
      </c>
      <c r="Q34" s="10">
        <f>+pivot!P34</f>
        <v>44004</v>
      </c>
      <c r="R34" s="10">
        <f>+pivot!Q34</f>
        <v>12722</v>
      </c>
      <c r="S34" s="10">
        <f>+pivot!R34</f>
        <v>62445</v>
      </c>
      <c r="T34" s="10">
        <f>+pivot!S34</f>
        <v>87505</v>
      </c>
      <c r="U34" s="10">
        <f t="shared" si="0"/>
        <v>11</v>
      </c>
    </row>
    <row r="35" spans="1:21" x14ac:dyDescent="0.25">
      <c r="A35" s="12" t="s">
        <v>4490</v>
      </c>
      <c r="B35" s="10" t="str">
        <f>+pivot!A35</f>
        <v>St Albans</v>
      </c>
      <c r="C35" s="10">
        <f>+pivot!B35</f>
        <v>57467</v>
      </c>
      <c r="D35" s="10">
        <f>+pivot!C35</f>
        <v>119912</v>
      </c>
      <c r="E35" s="10">
        <f>+pivot!D35</f>
        <v>59753</v>
      </c>
      <c r="F35" s="10">
        <f>+pivot!E35</f>
        <v>95169</v>
      </c>
      <c r="G35" s="10">
        <f>+pivot!F35</f>
        <v>35191</v>
      </c>
      <c r="H35" s="10">
        <f>+pivot!G35</f>
        <v>177379</v>
      </c>
      <c r="I35" s="10">
        <f>+pivot!H35</f>
        <v>190113</v>
      </c>
      <c r="J35" s="10">
        <f t="shared" si="1"/>
        <v>16</v>
      </c>
      <c r="M35" s="10" t="str">
        <f>+pivot!L35</f>
        <v>St Albans</v>
      </c>
      <c r="N35" s="10">
        <f>+pivot!M35</f>
        <v>38283</v>
      </c>
      <c r="O35" s="10">
        <f>+pivot!N35</f>
        <v>55126</v>
      </c>
      <c r="P35" s="10">
        <f>+pivot!O35</f>
        <v>40849</v>
      </c>
      <c r="Q35" s="10">
        <f>+pivot!P35</f>
        <v>46582</v>
      </c>
      <c r="R35" s="10">
        <f>+pivot!Q35</f>
        <v>18326</v>
      </c>
      <c r="S35" s="10">
        <f>+pivot!R35</f>
        <v>93409</v>
      </c>
      <c r="T35" s="10">
        <f>+pivot!S35</f>
        <v>105757</v>
      </c>
      <c r="U35" s="10">
        <f t="shared" si="0"/>
        <v>8</v>
      </c>
    </row>
    <row r="36" spans="1:21" x14ac:dyDescent="0.25">
      <c r="A36" s="12" t="s">
        <v>4491</v>
      </c>
      <c r="B36" s="10" t="str">
        <f>+pivot!A36</f>
        <v>Stratford</v>
      </c>
      <c r="C36" s="10">
        <f>+pivot!B36</f>
        <v>43205</v>
      </c>
      <c r="D36" s="10">
        <f>+pivot!C36</f>
        <v>129706</v>
      </c>
      <c r="E36" s="10">
        <f>+pivot!D36</f>
        <v>37977</v>
      </c>
      <c r="F36" s="10">
        <f>+pivot!E36</f>
        <v>120379</v>
      </c>
      <c r="G36" s="10">
        <f>+pivot!F36</f>
        <v>54195</v>
      </c>
      <c r="H36" s="10">
        <f>+pivot!G36</f>
        <v>172911</v>
      </c>
      <c r="I36" s="10">
        <f>+pivot!H36</f>
        <v>212551</v>
      </c>
      <c r="J36" s="10">
        <f t="shared" si="1"/>
        <v>12</v>
      </c>
      <c r="M36" s="10" t="str">
        <f>+pivot!L36</f>
        <v>Stratford</v>
      </c>
      <c r="N36" s="10">
        <f>+pivot!M36</f>
        <v>24020</v>
      </c>
      <c r="O36" s="10">
        <f>+pivot!N36</f>
        <v>45217</v>
      </c>
      <c r="P36" s="10">
        <f>+pivot!O36</f>
        <v>23274</v>
      </c>
      <c r="Q36" s="10">
        <f>+pivot!P36</f>
        <v>39199</v>
      </c>
      <c r="R36" s="10">
        <f>+pivot!Q36</f>
        <v>19926</v>
      </c>
      <c r="S36" s="10">
        <f>+pivot!R36</f>
        <v>69237</v>
      </c>
      <c r="T36" s="10">
        <f>+pivot!S36</f>
        <v>82399</v>
      </c>
      <c r="U36" s="10">
        <f t="shared" si="0"/>
        <v>13</v>
      </c>
    </row>
    <row r="37" spans="1:21" x14ac:dyDescent="0.25">
      <c r="B37" s="10" t="str">
        <f>+pivot!A37</f>
        <v>Watford Jn</v>
      </c>
      <c r="C37" s="10">
        <f>+pivot!B37</f>
        <v>47549</v>
      </c>
      <c r="D37" s="10">
        <f>+pivot!C37</f>
        <v>118013</v>
      </c>
      <c r="E37" s="10">
        <f>+pivot!D37</f>
        <v>43898</v>
      </c>
      <c r="F37" s="10">
        <f>+pivot!E37</f>
        <v>85722</v>
      </c>
      <c r="G37" s="10">
        <f>+pivot!F37</f>
        <v>3084</v>
      </c>
      <c r="H37" s="10">
        <f>+pivot!G37</f>
        <v>165562</v>
      </c>
      <c r="I37" s="10">
        <f>+pivot!H37</f>
        <v>132704</v>
      </c>
      <c r="J37" s="10">
        <f t="shared" si="1"/>
        <v>24</v>
      </c>
      <c r="M37" s="10" t="str">
        <f>+pivot!L37</f>
        <v>Watford Jn</v>
      </c>
      <c r="N37" s="10">
        <f>+pivot!M37</f>
        <v>29071</v>
      </c>
      <c r="O37" s="10">
        <f>+pivot!N37</f>
        <v>37102</v>
      </c>
      <c r="P37" s="10">
        <f>+pivot!O37</f>
        <v>29466</v>
      </c>
      <c r="Q37" s="10">
        <f>+pivot!P37</f>
        <v>31010</v>
      </c>
      <c r="R37" s="10">
        <f>+pivot!Q37</f>
        <v>1237</v>
      </c>
      <c r="S37" s="10">
        <f>+pivot!R37</f>
        <v>66173</v>
      </c>
      <c r="T37" s="10">
        <f>+pivot!S37</f>
        <v>61713</v>
      </c>
      <c r="U37" s="10">
        <f t="shared" si="0"/>
        <v>18</v>
      </c>
    </row>
    <row r="38" spans="1:21" x14ac:dyDescent="0.25">
      <c r="A38" s="12" t="s">
        <v>4492</v>
      </c>
      <c r="B38" s="10" t="str">
        <f>+pivot!A38</f>
        <v>Woking</v>
      </c>
      <c r="C38" s="10">
        <f>+pivot!B38</f>
        <v>68631</v>
      </c>
      <c r="D38" s="10">
        <f>+pivot!C38</f>
        <v>148469</v>
      </c>
      <c r="E38" s="10">
        <f>+pivot!D38</f>
        <v>70486</v>
      </c>
      <c r="F38" s="10">
        <f>+pivot!E38</f>
        <v>91127</v>
      </c>
      <c r="G38" s="10">
        <f>+pivot!F38</f>
        <v>26378</v>
      </c>
      <c r="H38" s="10">
        <f>+pivot!G38</f>
        <v>217100</v>
      </c>
      <c r="I38" s="10">
        <f>+pivot!H38</f>
        <v>187991</v>
      </c>
      <c r="J38" s="10">
        <f t="shared" si="1"/>
        <v>17</v>
      </c>
      <c r="M38" s="10" t="str">
        <f>+pivot!L38</f>
        <v>Woking</v>
      </c>
      <c r="N38" s="10">
        <f>+pivot!M38</f>
        <v>41536</v>
      </c>
      <c r="O38" s="10">
        <f>+pivot!N38</f>
        <v>40779</v>
      </c>
      <c r="P38" s="10">
        <f>+pivot!O38</f>
        <v>41953</v>
      </c>
      <c r="Q38" s="10">
        <f>+pivot!P38</f>
        <v>26876</v>
      </c>
      <c r="R38" s="10">
        <f>+pivot!Q38</f>
        <v>8170</v>
      </c>
      <c r="S38" s="10">
        <f>+pivot!R38</f>
        <v>82315</v>
      </c>
      <c r="T38" s="10">
        <f>+pivot!S38</f>
        <v>76999</v>
      </c>
      <c r="U38" s="10">
        <f t="shared" si="0"/>
        <v>14</v>
      </c>
    </row>
    <row r="39" spans="1:21" x14ac:dyDescent="0.25">
      <c r="A39" s="12" t="s">
        <v>4493</v>
      </c>
      <c r="B39" s="10" t="str">
        <f>+pivot!A39</f>
        <v>Wolverhampton</v>
      </c>
      <c r="C39" s="10">
        <f>+pivot!B39</f>
        <v>27769</v>
      </c>
      <c r="D39" s="10">
        <f>+pivot!C39</f>
        <v>64687</v>
      </c>
      <c r="E39" s="10">
        <f>+pivot!D39</f>
        <v>27085</v>
      </c>
      <c r="F39" s="10">
        <f>+pivot!E39</f>
        <v>97979</v>
      </c>
      <c r="G39" s="10">
        <f>+pivot!F39</f>
        <v>10810</v>
      </c>
      <c r="H39" s="10">
        <f>+pivot!G39</f>
        <v>92456</v>
      </c>
      <c r="I39" s="10">
        <f>+pivot!H39</f>
        <v>135874</v>
      </c>
      <c r="J39" s="10">
        <f t="shared" si="1"/>
        <v>22</v>
      </c>
      <c r="M39" s="10" t="str">
        <f>+pivot!L39</f>
        <v>Wolverhampton</v>
      </c>
      <c r="N39" s="10">
        <f>+pivot!M39</f>
        <v>13254</v>
      </c>
      <c r="O39" s="10">
        <f>+pivot!N39</f>
        <v>16236</v>
      </c>
      <c r="P39" s="10">
        <f>+pivot!O39</f>
        <v>14346</v>
      </c>
      <c r="Q39" s="10">
        <f>+pivot!P39</f>
        <v>20035</v>
      </c>
      <c r="R39" s="10">
        <f>+pivot!Q39</f>
        <v>2775</v>
      </c>
      <c r="S39" s="10">
        <f>+pivot!R39</f>
        <v>29490</v>
      </c>
      <c r="T39" s="10">
        <f>+pivot!S39</f>
        <v>37156</v>
      </c>
      <c r="U39" s="10">
        <f t="shared" si="0"/>
        <v>28</v>
      </c>
    </row>
    <row r="40" spans="1:21" x14ac:dyDescent="0.25">
      <c r="B40" s="10" t="str">
        <f>+pivot!A40</f>
        <v>York</v>
      </c>
      <c r="C40" s="10">
        <f>+pivot!B40</f>
        <v>34758</v>
      </c>
      <c r="D40" s="10">
        <f>+pivot!C40</f>
        <v>112857</v>
      </c>
      <c r="E40" s="10">
        <f>+pivot!D40</f>
        <v>40767</v>
      </c>
      <c r="F40" s="10">
        <f>+pivot!E40</f>
        <v>91166</v>
      </c>
      <c r="G40" s="10">
        <f>+pivot!F40</f>
        <v>40118</v>
      </c>
      <c r="H40" s="10">
        <f>+pivot!G40</f>
        <v>147615</v>
      </c>
      <c r="I40" s="10">
        <f>+pivot!H40</f>
        <v>172051</v>
      </c>
      <c r="J40" s="10">
        <f t="shared" si="1"/>
        <v>19</v>
      </c>
      <c r="M40" s="10" t="str">
        <f>+pivot!L40</f>
        <v>York</v>
      </c>
      <c r="N40" s="10">
        <f>+pivot!M40</f>
        <v>13082</v>
      </c>
      <c r="O40" s="10">
        <f>+pivot!N40</f>
        <v>11749</v>
      </c>
      <c r="P40" s="10">
        <f>+pivot!O40</f>
        <v>16575</v>
      </c>
      <c r="Q40" s="10">
        <f>+pivot!P40</f>
        <v>9715</v>
      </c>
      <c r="R40" s="10">
        <f>+pivot!Q40</f>
        <v>5375</v>
      </c>
      <c r="S40" s="10">
        <f>+pivot!R40</f>
        <v>24831</v>
      </c>
      <c r="T40" s="10">
        <f>+pivot!S40</f>
        <v>31665</v>
      </c>
      <c r="U40" s="10">
        <f t="shared" ref="U40" si="2">+RANK(T40,T$6:T$40)</f>
        <v>31</v>
      </c>
    </row>
    <row r="41" spans="1:21" x14ac:dyDescent="0.25">
      <c r="B41" s="10" t="str">
        <f>+pivot!A41</f>
        <v>Grand Total</v>
      </c>
      <c r="C41" s="10">
        <f>+pivot!B41</f>
        <v>4775140</v>
      </c>
      <c r="D41" s="10">
        <f>+pivot!C41</f>
        <v>10696305</v>
      </c>
      <c r="E41" s="10">
        <f>+pivot!D41</f>
        <v>4796387</v>
      </c>
      <c r="F41" s="10">
        <f>+pivot!E41</f>
        <v>7881693</v>
      </c>
      <c r="G41" s="10">
        <f>+pivot!F41</f>
        <v>3344650</v>
      </c>
      <c r="H41" s="10">
        <f>+pivot!G41</f>
        <v>15471445</v>
      </c>
      <c r="I41" s="10">
        <f>+pivot!H41</f>
        <v>16022730</v>
      </c>
      <c r="M41" s="10" t="str">
        <f>+pivot!L41</f>
        <v>Grand Total</v>
      </c>
      <c r="N41" s="10">
        <f>+pivot!M41</f>
        <v>2917787</v>
      </c>
      <c r="O41" s="10">
        <f>+pivot!N41</f>
        <v>3259480</v>
      </c>
      <c r="P41" s="10">
        <f>+pivot!O41</f>
        <v>2892433</v>
      </c>
      <c r="Q41" s="10">
        <f>+pivot!P41</f>
        <v>2156491</v>
      </c>
      <c r="R41" s="10">
        <f>+pivot!Q41</f>
        <v>953450</v>
      </c>
      <c r="S41" s="10">
        <f>+pivot!R41</f>
        <v>6016281</v>
      </c>
      <c r="T41" s="10">
        <f>+pivot!S41</f>
        <v>6002374</v>
      </c>
    </row>
    <row r="43" spans="1:21" x14ac:dyDescent="0.25">
      <c r="B43" s="10" t="s">
        <v>4494</v>
      </c>
      <c r="C43" s="11">
        <f t="shared" ref="C43:I43" si="3">+(1-(C5/C41))</f>
        <v>0.38996532038851217</v>
      </c>
      <c r="D43" s="11">
        <f t="shared" si="3"/>
        <v>0.47135202296493972</v>
      </c>
      <c r="E43" s="11">
        <f t="shared" si="3"/>
        <v>0.40007676611582843</v>
      </c>
      <c r="F43" s="11">
        <f t="shared" si="3"/>
        <v>0.55342170774730759</v>
      </c>
      <c r="G43" s="11">
        <f t="shared" si="3"/>
        <v>0.52783310660308258</v>
      </c>
      <c r="H43" s="11">
        <f t="shared" si="3"/>
        <v>0.44623265635498166</v>
      </c>
      <c r="I43" s="11">
        <f t="shared" si="3"/>
        <v>0.50217659537419657</v>
      </c>
      <c r="N43" s="11">
        <f t="shared" ref="N43:T43" si="4">+(1-(N5/N41))</f>
        <v>0.3544168919801205</v>
      </c>
      <c r="O43" s="11">
        <f t="shared" si="4"/>
        <v>0.39927503773608064</v>
      </c>
      <c r="P43" s="11">
        <f t="shared" si="4"/>
        <v>0.36865331020632108</v>
      </c>
      <c r="Q43" s="11">
        <f t="shared" si="4"/>
        <v>0.48803959766120053</v>
      </c>
      <c r="R43" s="11">
        <f t="shared" si="4"/>
        <v>0.47191567465519957</v>
      </c>
      <c r="S43" s="11">
        <f t="shared" si="4"/>
        <v>0.38820360950560651</v>
      </c>
      <c r="T43" s="11">
        <f t="shared" si="4"/>
        <v>0.42794834177277186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9341-78CB-4414-9EDC-683AA9FA15DE}">
  <dimension ref="B2:AK37"/>
  <sheetViews>
    <sheetView topLeftCell="A2" workbookViewId="0">
      <pane ySplit="1" topLeftCell="A7" activePane="bottomLeft" state="frozen"/>
      <selection activeCell="A2" sqref="A2"/>
      <selection pane="bottomLeft" activeCell="M2" sqref="M2"/>
    </sheetView>
  </sheetViews>
  <sheetFormatPr defaultRowHeight="15" x14ac:dyDescent="0.25"/>
  <cols>
    <col min="2" max="2" width="11.5703125" bestFit="1" customWidth="1"/>
    <col min="3" max="37" width="2.42578125" bestFit="1" customWidth="1"/>
  </cols>
  <sheetData>
    <row r="2" spans="2:37" ht="147.75" x14ac:dyDescent="0.25">
      <c r="C2" s="18" t="s">
        <v>4439</v>
      </c>
      <c r="D2" s="18" t="s">
        <v>4507</v>
      </c>
      <c r="E2" s="18" t="s">
        <v>4474</v>
      </c>
      <c r="F2" s="18" t="s">
        <v>4445</v>
      </c>
      <c r="G2" s="18" t="s">
        <v>4449</v>
      </c>
      <c r="H2" s="18" t="s">
        <v>4440</v>
      </c>
      <c r="I2" s="18" t="s">
        <v>4435</v>
      </c>
      <c r="J2" s="18" t="s">
        <v>4555</v>
      </c>
      <c r="K2" s="18" t="s">
        <v>4547</v>
      </c>
      <c r="L2" s="18" t="s">
        <v>4429</v>
      </c>
      <c r="M2" s="18" t="s">
        <v>4455</v>
      </c>
      <c r="N2" s="18" t="s">
        <v>4421</v>
      </c>
      <c r="O2" s="18" t="s">
        <v>4441</v>
      </c>
      <c r="P2" s="18" t="s">
        <v>4458</v>
      </c>
      <c r="Q2" s="18" t="s">
        <v>4475</v>
      </c>
      <c r="R2" s="18" t="s">
        <v>4516</v>
      </c>
      <c r="S2" s="18" t="s">
        <v>4521</v>
      </c>
      <c r="T2" s="18" t="s">
        <v>4513</v>
      </c>
      <c r="U2" s="18" t="s">
        <v>4426</v>
      </c>
      <c r="V2" s="18" t="s">
        <v>4503</v>
      </c>
      <c r="W2" s="18" t="s">
        <v>4450</v>
      </c>
      <c r="X2" s="18" t="s">
        <v>4434</v>
      </c>
      <c r="Y2" s="18" t="s">
        <v>4476</v>
      </c>
      <c r="Z2" s="18" t="s">
        <v>4542</v>
      </c>
      <c r="AA2" s="18" t="s">
        <v>4443</v>
      </c>
      <c r="AB2" s="18" t="s">
        <v>4529</v>
      </c>
      <c r="AC2" s="18" t="s">
        <v>4423</v>
      </c>
      <c r="AD2" s="18" t="s">
        <v>4444</v>
      </c>
      <c r="AE2" s="18" t="s">
        <v>4431</v>
      </c>
      <c r="AF2" s="18" t="s">
        <v>4437</v>
      </c>
      <c r="AG2" s="18" t="s">
        <v>4436</v>
      </c>
      <c r="AH2" s="18" t="s">
        <v>4520</v>
      </c>
      <c r="AI2" s="18" t="s">
        <v>4448</v>
      </c>
      <c r="AJ2" s="18" t="s">
        <v>4438</v>
      </c>
      <c r="AK2" s="18" t="s">
        <v>4424</v>
      </c>
    </row>
    <row r="3" spans="2:37" x14ac:dyDescent="0.25">
      <c r="B3" s="10" t="s">
        <v>4439</v>
      </c>
      <c r="D3" t="s">
        <v>4543</v>
      </c>
      <c r="F3" t="s">
        <v>4562</v>
      </c>
      <c r="H3" t="s">
        <v>4543</v>
      </c>
      <c r="I3" t="s">
        <v>4543</v>
      </c>
      <c r="Z3" t="s">
        <v>4543</v>
      </c>
      <c r="AB3" t="s">
        <v>4543</v>
      </c>
      <c r="AJ3" t="s">
        <v>4543</v>
      </c>
    </row>
    <row r="4" spans="2:37" x14ac:dyDescent="0.25">
      <c r="B4" s="10" t="s">
        <v>4507</v>
      </c>
      <c r="C4" t="s">
        <v>4543</v>
      </c>
      <c r="F4" t="s">
        <v>4543</v>
      </c>
      <c r="AD4" t="s">
        <v>4543</v>
      </c>
    </row>
    <row r="5" spans="2:37" x14ac:dyDescent="0.25">
      <c r="B5" s="10" t="s">
        <v>4474</v>
      </c>
      <c r="T5" t="s">
        <v>4543</v>
      </c>
      <c r="AB5" t="s">
        <v>4543</v>
      </c>
      <c r="AG5" t="s">
        <v>4543</v>
      </c>
    </row>
    <row r="6" spans="2:37" x14ac:dyDescent="0.25">
      <c r="B6" s="10" t="s">
        <v>4445</v>
      </c>
      <c r="C6" t="s">
        <v>4562</v>
      </c>
      <c r="D6" t="s">
        <v>4543</v>
      </c>
    </row>
    <row r="7" spans="2:37" x14ac:dyDescent="0.25">
      <c r="B7" s="10" t="s">
        <v>4449</v>
      </c>
      <c r="M7" t="s">
        <v>4543</v>
      </c>
      <c r="W7" t="s">
        <v>4543</v>
      </c>
      <c r="AI7" t="s">
        <v>4543</v>
      </c>
    </row>
    <row r="8" spans="2:37" x14ac:dyDescent="0.25">
      <c r="B8" s="10" t="s">
        <v>4440</v>
      </c>
      <c r="C8" t="s">
        <v>4543</v>
      </c>
      <c r="Y8" t="s">
        <v>4543</v>
      </c>
      <c r="AD8" t="s">
        <v>4543</v>
      </c>
    </row>
    <row r="9" spans="2:37" x14ac:dyDescent="0.25">
      <c r="B9" s="10" t="s">
        <v>4435</v>
      </c>
      <c r="V9" t="s">
        <v>4543</v>
      </c>
      <c r="X9" t="s">
        <v>4543</v>
      </c>
      <c r="Y9" t="s">
        <v>4543</v>
      </c>
      <c r="Z9" t="s">
        <v>4543</v>
      </c>
      <c r="AC9" t="s">
        <v>4543</v>
      </c>
      <c r="AJ9" t="s">
        <v>4543</v>
      </c>
    </row>
    <row r="10" spans="2:37" x14ac:dyDescent="0.25">
      <c r="B10" s="10" t="s">
        <v>4555</v>
      </c>
      <c r="N10" t="s">
        <v>4543</v>
      </c>
      <c r="AK10" t="s">
        <v>4543</v>
      </c>
    </row>
    <row r="11" spans="2:37" x14ac:dyDescent="0.25">
      <c r="B11" s="10" t="s">
        <v>4547</v>
      </c>
      <c r="W11" t="s">
        <v>4543</v>
      </c>
    </row>
    <row r="12" spans="2:37" x14ac:dyDescent="0.25">
      <c r="B12" s="10" t="s">
        <v>4429</v>
      </c>
      <c r="U12" t="s">
        <v>4543</v>
      </c>
      <c r="AB12" t="s">
        <v>4543</v>
      </c>
      <c r="AE12" t="s">
        <v>4543</v>
      </c>
      <c r="AK12" t="s">
        <v>4543</v>
      </c>
    </row>
    <row r="13" spans="2:37" x14ac:dyDescent="0.25">
      <c r="B13" s="10" t="s">
        <v>4455</v>
      </c>
      <c r="G13" t="s">
        <v>4543</v>
      </c>
      <c r="P13" t="s">
        <v>4543</v>
      </c>
      <c r="W13" t="s">
        <v>4543</v>
      </c>
    </row>
    <row r="14" spans="2:37" x14ac:dyDescent="0.25">
      <c r="B14" s="10" t="s">
        <v>4421</v>
      </c>
      <c r="J14" t="s">
        <v>4543</v>
      </c>
      <c r="Q14" t="s">
        <v>4543</v>
      </c>
      <c r="S14" t="s">
        <v>4543</v>
      </c>
      <c r="AC14" t="s">
        <v>4543</v>
      </c>
    </row>
    <row r="15" spans="2:37" x14ac:dyDescent="0.25">
      <c r="B15" s="10" t="s">
        <v>4441</v>
      </c>
      <c r="AH15" t="s">
        <v>4543</v>
      </c>
    </row>
    <row r="16" spans="2:37" x14ac:dyDescent="0.25">
      <c r="B16" s="10" t="s">
        <v>4458</v>
      </c>
      <c r="M16" t="s">
        <v>4543</v>
      </c>
      <c r="AI16" t="s">
        <v>4543</v>
      </c>
    </row>
    <row r="17" spans="2:37" x14ac:dyDescent="0.25">
      <c r="B17" s="10" t="s">
        <v>4475</v>
      </c>
      <c r="N17" t="s">
        <v>4543</v>
      </c>
      <c r="S17" t="s">
        <v>4543</v>
      </c>
      <c r="AC17" t="s">
        <v>4543</v>
      </c>
    </row>
    <row r="18" spans="2:37" x14ac:dyDescent="0.25">
      <c r="B18" s="10" t="s">
        <v>4516</v>
      </c>
      <c r="U18" t="s">
        <v>4543</v>
      </c>
      <c r="X18" t="s">
        <v>4543</v>
      </c>
      <c r="AE18" t="s">
        <v>4543</v>
      </c>
    </row>
    <row r="19" spans="2:37" x14ac:dyDescent="0.25">
      <c r="B19" s="10" t="s">
        <v>4521</v>
      </c>
      <c r="N19" t="s">
        <v>4543</v>
      </c>
      <c r="Q19" t="s">
        <v>4543</v>
      </c>
    </row>
    <row r="20" spans="2:37" x14ac:dyDescent="0.25">
      <c r="B20" s="10" t="s">
        <v>4513</v>
      </c>
      <c r="E20" t="s">
        <v>4543</v>
      </c>
      <c r="W20" t="s">
        <v>4543</v>
      </c>
      <c r="AB20" t="s">
        <v>4543</v>
      </c>
    </row>
    <row r="21" spans="2:37" x14ac:dyDescent="0.25">
      <c r="B21" s="10" t="s">
        <v>4426</v>
      </c>
      <c r="L21" t="s">
        <v>4543</v>
      </c>
      <c r="R21" t="s">
        <v>4543</v>
      </c>
      <c r="X21" t="s">
        <v>4543</v>
      </c>
      <c r="AE21" t="s">
        <v>4543</v>
      </c>
      <c r="AK21" t="s">
        <v>4543</v>
      </c>
    </row>
    <row r="22" spans="2:37" x14ac:dyDescent="0.25">
      <c r="B22" s="10" t="s">
        <v>4503</v>
      </c>
      <c r="I22" t="s">
        <v>4543</v>
      </c>
      <c r="X22" t="s">
        <v>4543</v>
      </c>
      <c r="AC22" t="s">
        <v>4543</v>
      </c>
    </row>
    <row r="23" spans="2:37" x14ac:dyDescent="0.25">
      <c r="B23" s="10" t="s">
        <v>4450</v>
      </c>
      <c r="K23" t="s">
        <v>4543</v>
      </c>
      <c r="M23" t="s">
        <v>4543</v>
      </c>
      <c r="T23" t="s">
        <v>4543</v>
      </c>
      <c r="AF23" t="s">
        <v>4543</v>
      </c>
    </row>
    <row r="24" spans="2:37" x14ac:dyDescent="0.25">
      <c r="B24" s="10" t="s">
        <v>4434</v>
      </c>
      <c r="I24" t="s">
        <v>4543</v>
      </c>
      <c r="R24" t="s">
        <v>4543</v>
      </c>
      <c r="U24" t="s">
        <v>4543</v>
      </c>
      <c r="V24" t="s">
        <v>4543</v>
      </c>
      <c r="AC24" t="s">
        <v>4543</v>
      </c>
      <c r="AE24" t="s">
        <v>4543</v>
      </c>
      <c r="AJ24" t="s">
        <v>4543</v>
      </c>
    </row>
    <row r="25" spans="2:37" x14ac:dyDescent="0.25">
      <c r="B25" s="10" t="s">
        <v>4476</v>
      </c>
      <c r="H25" t="s">
        <v>4543</v>
      </c>
      <c r="I25" t="s">
        <v>4543</v>
      </c>
      <c r="AH25" t="s">
        <v>4543</v>
      </c>
    </row>
    <row r="26" spans="2:37" x14ac:dyDescent="0.25">
      <c r="B26" s="10" t="s">
        <v>4542</v>
      </c>
      <c r="C26" t="s">
        <v>4543</v>
      </c>
      <c r="I26" t="s">
        <v>4543</v>
      </c>
      <c r="AE26" t="s">
        <v>4543</v>
      </c>
      <c r="AF26" t="s">
        <v>4543</v>
      </c>
    </row>
    <row r="27" spans="2:37" x14ac:dyDescent="0.25">
      <c r="B27" s="10" t="s">
        <v>4443</v>
      </c>
      <c r="AD27" t="s">
        <v>4543</v>
      </c>
    </row>
    <row r="28" spans="2:37" x14ac:dyDescent="0.25">
      <c r="B28" s="10" t="s">
        <v>4529</v>
      </c>
      <c r="C28" t="s">
        <v>4543</v>
      </c>
      <c r="E28" t="s">
        <v>4543</v>
      </c>
      <c r="L28" t="s">
        <v>4543</v>
      </c>
      <c r="T28" t="s">
        <v>4543</v>
      </c>
    </row>
    <row r="29" spans="2:37" x14ac:dyDescent="0.25">
      <c r="B29" s="10" t="s">
        <v>4423</v>
      </c>
      <c r="I29" t="s">
        <v>4543</v>
      </c>
      <c r="N29" t="s">
        <v>4543</v>
      </c>
      <c r="Q29" t="s">
        <v>4543</v>
      </c>
      <c r="V29" t="s">
        <v>4543</v>
      </c>
      <c r="X29" t="s">
        <v>4543</v>
      </c>
    </row>
    <row r="30" spans="2:37" x14ac:dyDescent="0.25">
      <c r="B30" s="10" t="s">
        <v>4444</v>
      </c>
      <c r="D30" t="s">
        <v>4543</v>
      </c>
      <c r="H30" t="s">
        <v>4543</v>
      </c>
      <c r="AA30" t="s">
        <v>4543</v>
      </c>
      <c r="AI30" t="s">
        <v>4543</v>
      </c>
    </row>
    <row r="31" spans="2:37" x14ac:dyDescent="0.25">
      <c r="B31" s="10" t="s">
        <v>4431</v>
      </c>
      <c r="L31" t="s">
        <v>4543</v>
      </c>
      <c r="R31" t="s">
        <v>4543</v>
      </c>
      <c r="U31" t="s">
        <v>4543</v>
      </c>
      <c r="X31" t="s">
        <v>4543</v>
      </c>
      <c r="Z31" t="s">
        <v>4543</v>
      </c>
    </row>
    <row r="32" spans="2:37" x14ac:dyDescent="0.25">
      <c r="B32" s="10" t="s">
        <v>4437</v>
      </c>
      <c r="W32" t="s">
        <v>4543</v>
      </c>
      <c r="Z32" t="s">
        <v>4543</v>
      </c>
    </row>
    <row r="33" spans="2:30" x14ac:dyDescent="0.25">
      <c r="B33" s="10" t="s">
        <v>4436</v>
      </c>
      <c r="E33" t="s">
        <v>4543</v>
      </c>
    </row>
    <row r="34" spans="2:30" x14ac:dyDescent="0.25">
      <c r="B34" s="10" t="s">
        <v>4520</v>
      </c>
      <c r="O34" t="s">
        <v>4543</v>
      </c>
      <c r="Y34" t="s">
        <v>4543</v>
      </c>
    </row>
    <row r="35" spans="2:30" x14ac:dyDescent="0.25">
      <c r="B35" s="10" t="s">
        <v>4448</v>
      </c>
      <c r="G35" t="s">
        <v>4543</v>
      </c>
      <c r="P35" t="s">
        <v>4543</v>
      </c>
      <c r="AD35" t="s">
        <v>4543</v>
      </c>
    </row>
    <row r="36" spans="2:30" x14ac:dyDescent="0.25">
      <c r="B36" s="10" t="s">
        <v>4438</v>
      </c>
      <c r="C36" t="s">
        <v>4543</v>
      </c>
      <c r="I36" t="s">
        <v>4543</v>
      </c>
      <c r="X36" t="s">
        <v>4543</v>
      </c>
    </row>
    <row r="37" spans="2:30" x14ac:dyDescent="0.25">
      <c r="B37" s="10" t="s">
        <v>4424</v>
      </c>
      <c r="J37" t="s">
        <v>4543</v>
      </c>
      <c r="L37" t="s">
        <v>4543</v>
      </c>
      <c r="N37" t="s">
        <v>4543</v>
      </c>
      <c r="U37" t="s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6372-46DB-48BB-8B29-9B75C533F998}">
  <dimension ref="A1:S41"/>
  <sheetViews>
    <sheetView topLeftCell="K1" workbookViewId="0">
      <selection activeCell="Q4" sqref="Q4"/>
    </sheetView>
  </sheetViews>
  <sheetFormatPr defaultRowHeight="15" x14ac:dyDescent="0.25"/>
  <cols>
    <col min="1" max="1" width="14.5703125" bestFit="1" customWidth="1"/>
    <col min="2" max="2" width="11.5703125" bestFit="1" customWidth="1"/>
    <col min="3" max="3" width="12.42578125" bestFit="1" customWidth="1"/>
    <col min="4" max="4" width="12.5703125" bestFit="1" customWidth="1"/>
    <col min="5" max="6" width="11.5703125" bestFit="1" customWidth="1"/>
    <col min="7" max="7" width="13.85546875" bestFit="1" customWidth="1"/>
    <col min="8" max="8" width="15.5703125" bestFit="1" customWidth="1"/>
    <col min="12" max="12" width="15.5703125" bestFit="1" customWidth="1"/>
    <col min="13" max="13" width="12.28515625" bestFit="1" customWidth="1"/>
    <col min="14" max="14" width="13.28515625" bestFit="1" customWidth="1"/>
    <col min="15" max="15" width="13.42578125" bestFit="1" customWidth="1"/>
    <col min="16" max="17" width="12.140625" bestFit="1" customWidth="1"/>
    <col min="18" max="18" width="14.85546875" bestFit="1" customWidth="1"/>
    <col min="19" max="20" width="16.5703125" bestFit="1" customWidth="1"/>
  </cols>
  <sheetData>
    <row r="1" spans="1:19" x14ac:dyDescent="0.25">
      <c r="A1" s="6" t="s">
        <v>2182</v>
      </c>
      <c r="B1" s="3">
        <v>1</v>
      </c>
      <c r="L1" s="6" t="s">
        <v>2182</v>
      </c>
      <c r="M1" t="s">
        <v>4465</v>
      </c>
    </row>
    <row r="3" spans="1:19" x14ac:dyDescent="0.25">
      <c r="B3" s="6" t="s">
        <v>4467</v>
      </c>
      <c r="M3" s="6" t="s">
        <v>4467</v>
      </c>
    </row>
    <row r="4" spans="1:19" x14ac:dyDescent="0.25">
      <c r="A4" s="6" t="s">
        <v>4461</v>
      </c>
      <c r="B4" t="s">
        <v>4466</v>
      </c>
      <c r="C4" t="s">
        <v>4468</v>
      </c>
      <c r="D4" t="s">
        <v>4469</v>
      </c>
      <c r="E4" t="s">
        <v>4470</v>
      </c>
      <c r="F4" t="s">
        <v>4471</v>
      </c>
      <c r="G4" t="s">
        <v>4472</v>
      </c>
      <c r="H4" t="s">
        <v>4473</v>
      </c>
      <c r="L4" s="6" t="s">
        <v>4461</v>
      </c>
      <c r="M4" t="s">
        <v>4466</v>
      </c>
      <c r="N4" t="s">
        <v>4468</v>
      </c>
      <c r="O4" t="s">
        <v>4469</v>
      </c>
      <c r="P4" t="s">
        <v>4470</v>
      </c>
      <c r="Q4" t="s">
        <v>4471</v>
      </c>
      <c r="R4" t="s">
        <v>4472</v>
      </c>
      <c r="S4" t="s">
        <v>4473</v>
      </c>
    </row>
    <row r="5" spans="1:19" x14ac:dyDescent="0.25">
      <c r="B5" s="7">
        <v>2913001</v>
      </c>
      <c r="C5" s="7">
        <v>5654580</v>
      </c>
      <c r="D5" s="7">
        <v>2877464</v>
      </c>
      <c r="E5" s="7">
        <v>3519793</v>
      </c>
      <c r="F5" s="7">
        <v>1579233</v>
      </c>
      <c r="G5" s="7">
        <v>8567581</v>
      </c>
      <c r="H5" s="7">
        <v>7976490</v>
      </c>
      <c r="M5" s="7">
        <v>1883674</v>
      </c>
      <c r="N5" s="7">
        <v>1958051</v>
      </c>
      <c r="O5" s="7">
        <v>1826128</v>
      </c>
      <c r="P5" s="7">
        <v>1104038</v>
      </c>
      <c r="Q5" s="7">
        <v>503502</v>
      </c>
      <c r="R5" s="7">
        <v>3680739</v>
      </c>
      <c r="S5" s="7">
        <v>3433668</v>
      </c>
    </row>
    <row r="6" spans="1:19" x14ac:dyDescent="0.25">
      <c r="A6" t="s">
        <v>4439</v>
      </c>
      <c r="B6" s="7">
        <v>94501</v>
      </c>
      <c r="C6" s="7">
        <v>288090</v>
      </c>
      <c r="D6" s="7">
        <v>100615</v>
      </c>
      <c r="E6" s="7">
        <v>292253</v>
      </c>
      <c r="F6" s="7">
        <v>117757</v>
      </c>
      <c r="G6" s="7">
        <v>382591</v>
      </c>
      <c r="H6" s="7">
        <v>510625</v>
      </c>
      <c r="L6" t="s">
        <v>4439</v>
      </c>
      <c r="M6" s="7">
        <v>48079</v>
      </c>
      <c r="N6" s="7">
        <v>52563</v>
      </c>
      <c r="O6" s="7">
        <v>46400</v>
      </c>
      <c r="P6" s="7">
        <v>45667</v>
      </c>
      <c r="Q6" s="7">
        <v>21968</v>
      </c>
      <c r="R6" s="7">
        <v>100642</v>
      </c>
      <c r="S6" s="7">
        <v>114035</v>
      </c>
    </row>
    <row r="7" spans="1:19" x14ac:dyDescent="0.25">
      <c r="A7" t="s">
        <v>4507</v>
      </c>
      <c r="B7" s="7">
        <v>36342</v>
      </c>
      <c r="C7" s="7">
        <v>71303</v>
      </c>
      <c r="D7" s="7">
        <v>41718</v>
      </c>
      <c r="E7" s="7">
        <v>65845</v>
      </c>
      <c r="F7" s="7">
        <v>27307</v>
      </c>
      <c r="G7" s="7">
        <v>107645</v>
      </c>
      <c r="H7" s="7">
        <v>134870</v>
      </c>
      <c r="L7" t="s">
        <v>4507</v>
      </c>
      <c r="M7" s="7">
        <v>17882</v>
      </c>
      <c r="N7" s="7">
        <v>18820</v>
      </c>
      <c r="O7" s="7">
        <v>20116</v>
      </c>
      <c r="P7" s="7">
        <v>16500</v>
      </c>
      <c r="Q7" s="7">
        <v>6860</v>
      </c>
      <c r="R7" s="7">
        <v>36702</v>
      </c>
      <c r="S7" s="7">
        <v>43476</v>
      </c>
    </row>
    <row r="8" spans="1:19" x14ac:dyDescent="0.25">
      <c r="A8" t="s">
        <v>4474</v>
      </c>
      <c r="B8" s="7">
        <v>46467</v>
      </c>
      <c r="C8" s="7">
        <v>92786</v>
      </c>
      <c r="D8" s="7">
        <v>47145</v>
      </c>
      <c r="E8" s="7">
        <v>60300</v>
      </c>
      <c r="F8" s="7">
        <v>22650</v>
      </c>
      <c r="G8" s="7">
        <v>139253</v>
      </c>
      <c r="H8" s="7">
        <v>130095</v>
      </c>
      <c r="L8" t="s">
        <v>4474</v>
      </c>
      <c r="M8" s="7">
        <v>35202</v>
      </c>
      <c r="N8" s="7">
        <v>30684</v>
      </c>
      <c r="O8" s="7">
        <v>36014</v>
      </c>
      <c r="P8" s="7">
        <v>21931</v>
      </c>
      <c r="Q8" s="7">
        <v>9424</v>
      </c>
      <c r="R8" s="7">
        <v>65886</v>
      </c>
      <c r="S8" s="7">
        <v>67369</v>
      </c>
    </row>
    <row r="9" spans="1:19" x14ac:dyDescent="0.25">
      <c r="A9" t="s">
        <v>4445</v>
      </c>
      <c r="B9" s="7">
        <v>57095</v>
      </c>
      <c r="C9" s="7">
        <v>133284</v>
      </c>
      <c r="D9" s="7">
        <v>49504</v>
      </c>
      <c r="E9" s="7">
        <v>88631</v>
      </c>
      <c r="F9" s="7">
        <v>60485</v>
      </c>
      <c r="G9" s="7">
        <v>190379</v>
      </c>
      <c r="H9" s="7">
        <v>198620</v>
      </c>
      <c r="L9" t="s">
        <v>4445</v>
      </c>
      <c r="M9" s="7">
        <v>29290</v>
      </c>
      <c r="N9" s="7">
        <v>34269</v>
      </c>
      <c r="O9" s="7">
        <v>26511</v>
      </c>
      <c r="P9" s="7">
        <v>19486</v>
      </c>
      <c r="Q9" s="7">
        <v>14685</v>
      </c>
      <c r="R9" s="7">
        <v>63559</v>
      </c>
      <c r="S9" s="7">
        <v>60682</v>
      </c>
    </row>
    <row r="10" spans="1:19" x14ac:dyDescent="0.25">
      <c r="A10" t="s">
        <v>4449</v>
      </c>
      <c r="B10" s="7">
        <v>127611</v>
      </c>
      <c r="C10" s="7">
        <v>500263</v>
      </c>
      <c r="D10" s="7">
        <v>123692</v>
      </c>
      <c r="E10" s="7">
        <v>416025</v>
      </c>
      <c r="F10" s="7">
        <v>240547</v>
      </c>
      <c r="G10" s="7">
        <v>627874</v>
      </c>
      <c r="H10" s="7">
        <v>780264</v>
      </c>
      <c r="L10" t="s">
        <v>4449</v>
      </c>
      <c r="M10" s="7">
        <v>54387</v>
      </c>
      <c r="N10" s="7">
        <v>86730</v>
      </c>
      <c r="O10" s="7">
        <v>60549</v>
      </c>
      <c r="P10" s="7">
        <v>68065</v>
      </c>
      <c r="Q10" s="7">
        <v>48835</v>
      </c>
      <c r="R10" s="7">
        <v>141117</v>
      </c>
      <c r="S10" s="7">
        <v>177449</v>
      </c>
    </row>
    <row r="11" spans="1:19" x14ac:dyDescent="0.25">
      <c r="A11" t="s">
        <v>4440</v>
      </c>
      <c r="B11" s="7">
        <v>72326</v>
      </c>
      <c r="C11" s="7">
        <v>198448</v>
      </c>
      <c r="D11" s="7">
        <v>80522</v>
      </c>
      <c r="E11" s="7">
        <v>169008</v>
      </c>
      <c r="F11" s="7">
        <v>20332</v>
      </c>
      <c r="G11" s="7">
        <v>270774</v>
      </c>
      <c r="H11" s="7">
        <v>269862</v>
      </c>
      <c r="L11" t="s">
        <v>4440</v>
      </c>
      <c r="M11" s="7">
        <v>58221</v>
      </c>
      <c r="N11" s="7">
        <v>56185</v>
      </c>
      <c r="O11" s="7">
        <v>60854</v>
      </c>
      <c r="P11" s="7">
        <v>51808</v>
      </c>
      <c r="Q11" s="7">
        <v>6670</v>
      </c>
      <c r="R11" s="7">
        <v>114406</v>
      </c>
      <c r="S11" s="7">
        <v>119332</v>
      </c>
    </row>
    <row r="12" spans="1:19" x14ac:dyDescent="0.25">
      <c r="A12" t="s">
        <v>4435</v>
      </c>
      <c r="B12" s="7">
        <v>71141</v>
      </c>
      <c r="C12" s="7">
        <v>120746</v>
      </c>
      <c r="D12" s="7">
        <v>74209</v>
      </c>
      <c r="E12" s="7">
        <v>92844</v>
      </c>
      <c r="F12" s="7">
        <v>55303</v>
      </c>
      <c r="G12" s="7">
        <v>191887</v>
      </c>
      <c r="H12" s="7">
        <v>222356</v>
      </c>
      <c r="L12" t="s">
        <v>4435</v>
      </c>
      <c r="M12" s="7">
        <v>46912</v>
      </c>
      <c r="N12" s="7">
        <v>38345</v>
      </c>
      <c r="O12" s="7">
        <v>47251</v>
      </c>
      <c r="P12" s="7">
        <v>28010</v>
      </c>
      <c r="Q12" s="7">
        <v>15182</v>
      </c>
      <c r="R12" s="7">
        <v>85257</v>
      </c>
      <c r="S12" s="7">
        <v>90443</v>
      </c>
    </row>
    <row r="13" spans="1:19" x14ac:dyDescent="0.25">
      <c r="A13" t="s">
        <v>4555</v>
      </c>
      <c r="B13" s="7">
        <v>37556</v>
      </c>
      <c r="C13" s="7">
        <v>118811</v>
      </c>
      <c r="D13" s="7">
        <v>34782</v>
      </c>
      <c r="E13" s="7">
        <v>57321</v>
      </c>
      <c r="F13" s="7">
        <v>17638</v>
      </c>
      <c r="G13" s="7">
        <v>156367</v>
      </c>
      <c r="H13" s="7">
        <v>109741</v>
      </c>
      <c r="L13" t="s">
        <v>4555</v>
      </c>
      <c r="M13" s="7">
        <v>13911</v>
      </c>
      <c r="N13" s="7">
        <v>10049</v>
      </c>
      <c r="O13" s="7">
        <v>13713</v>
      </c>
      <c r="P13" s="7">
        <v>6656</v>
      </c>
      <c r="Q13" s="7">
        <v>3563</v>
      </c>
      <c r="R13" s="7">
        <v>23960</v>
      </c>
      <c r="S13" s="7">
        <v>23932</v>
      </c>
    </row>
    <row r="14" spans="1:19" x14ac:dyDescent="0.25">
      <c r="A14" t="s">
        <v>4547</v>
      </c>
      <c r="B14" s="7">
        <v>21738</v>
      </c>
      <c r="C14" s="7">
        <v>78044</v>
      </c>
      <c r="D14" s="7">
        <v>23747</v>
      </c>
      <c r="E14" s="7">
        <v>69224</v>
      </c>
      <c r="F14" s="7">
        <v>27837</v>
      </c>
      <c r="G14" s="7">
        <v>99782</v>
      </c>
      <c r="H14" s="7">
        <v>120808</v>
      </c>
      <c r="L14" t="s">
        <v>4547</v>
      </c>
      <c r="M14" s="7">
        <v>13686</v>
      </c>
      <c r="N14" s="7">
        <v>31765</v>
      </c>
      <c r="O14" s="7">
        <v>13331</v>
      </c>
      <c r="P14" s="7">
        <v>24769</v>
      </c>
      <c r="Q14" s="7">
        <v>12321</v>
      </c>
      <c r="R14" s="7">
        <v>45451</v>
      </c>
      <c r="S14" s="7">
        <v>50421</v>
      </c>
    </row>
    <row r="15" spans="1:19" x14ac:dyDescent="0.25">
      <c r="A15" t="s">
        <v>4429</v>
      </c>
      <c r="B15" s="7">
        <v>39966</v>
      </c>
      <c r="C15" s="7">
        <v>88579</v>
      </c>
      <c r="D15" s="7">
        <v>40639</v>
      </c>
      <c r="E15" s="7">
        <v>64438</v>
      </c>
      <c r="F15" s="7">
        <v>21260</v>
      </c>
      <c r="G15" s="7">
        <v>128545</v>
      </c>
      <c r="H15" s="7">
        <v>126337</v>
      </c>
      <c r="L15" t="s">
        <v>4429</v>
      </c>
      <c r="M15" s="7">
        <v>14286</v>
      </c>
      <c r="N15" s="7">
        <v>11961</v>
      </c>
      <c r="O15" s="7">
        <v>15868</v>
      </c>
      <c r="P15" s="7">
        <v>7875</v>
      </c>
      <c r="Q15" s="7">
        <v>2369</v>
      </c>
      <c r="R15" s="7">
        <v>26247</v>
      </c>
      <c r="S15" s="7">
        <v>26112</v>
      </c>
    </row>
    <row r="16" spans="1:19" x14ac:dyDescent="0.25">
      <c r="A16" t="s">
        <v>4455</v>
      </c>
      <c r="B16" s="7">
        <v>53033</v>
      </c>
      <c r="C16" s="7">
        <v>190565</v>
      </c>
      <c r="D16" s="7">
        <v>57632</v>
      </c>
      <c r="E16" s="7">
        <v>195899</v>
      </c>
      <c r="F16" s="7">
        <v>38836</v>
      </c>
      <c r="G16" s="7">
        <v>243598</v>
      </c>
      <c r="H16" s="7">
        <v>292367</v>
      </c>
      <c r="L16" t="s">
        <v>4455</v>
      </c>
      <c r="M16" s="7">
        <v>34420</v>
      </c>
      <c r="N16" s="7">
        <v>89035</v>
      </c>
      <c r="O16" s="7">
        <v>35248</v>
      </c>
      <c r="P16" s="7">
        <v>75180</v>
      </c>
      <c r="Q16" s="7">
        <v>15532</v>
      </c>
      <c r="R16" s="7">
        <v>123455</v>
      </c>
      <c r="S16" s="7">
        <v>125960</v>
      </c>
    </row>
    <row r="17" spans="1:19" x14ac:dyDescent="0.25">
      <c r="A17" t="s">
        <v>4421</v>
      </c>
      <c r="B17" s="7">
        <v>34291</v>
      </c>
      <c r="C17" s="7">
        <v>85162</v>
      </c>
      <c r="D17" s="7">
        <v>36770</v>
      </c>
      <c r="E17" s="7">
        <v>103368</v>
      </c>
      <c r="F17" s="7">
        <v>55657</v>
      </c>
      <c r="G17" s="7">
        <v>119453</v>
      </c>
      <c r="H17" s="7">
        <v>195795</v>
      </c>
      <c r="L17" t="s">
        <v>4421</v>
      </c>
      <c r="M17" s="7">
        <v>20390</v>
      </c>
      <c r="N17" s="7">
        <v>20461</v>
      </c>
      <c r="O17" s="7">
        <v>18063</v>
      </c>
      <c r="P17" s="7">
        <v>17345</v>
      </c>
      <c r="Q17" s="7">
        <v>10934</v>
      </c>
      <c r="R17" s="7">
        <v>40851</v>
      </c>
      <c r="S17" s="7">
        <v>46342</v>
      </c>
    </row>
    <row r="18" spans="1:19" x14ac:dyDescent="0.25">
      <c r="A18" t="s">
        <v>4441</v>
      </c>
      <c r="B18" s="7">
        <v>68117</v>
      </c>
      <c r="C18" s="7">
        <v>166311</v>
      </c>
      <c r="D18" s="7">
        <v>64596</v>
      </c>
      <c r="E18" s="7">
        <v>50719</v>
      </c>
      <c r="F18" s="7">
        <v>85084</v>
      </c>
      <c r="G18" s="7">
        <v>234428</v>
      </c>
      <c r="H18" s="7">
        <v>200399</v>
      </c>
      <c r="L18" t="s">
        <v>4441</v>
      </c>
      <c r="M18" s="7">
        <v>33368</v>
      </c>
      <c r="N18" s="7">
        <v>39532</v>
      </c>
      <c r="O18" s="7">
        <v>31216</v>
      </c>
      <c r="P18" s="7">
        <v>17034</v>
      </c>
      <c r="Q18" s="7">
        <v>18593</v>
      </c>
      <c r="R18" s="7">
        <v>72900</v>
      </c>
      <c r="S18" s="7">
        <v>66843</v>
      </c>
    </row>
    <row r="19" spans="1:19" x14ac:dyDescent="0.25">
      <c r="A19" t="s">
        <v>4458</v>
      </c>
      <c r="B19" s="7">
        <v>39476</v>
      </c>
      <c r="C19" s="7">
        <v>133692</v>
      </c>
      <c r="D19" s="7">
        <v>35558</v>
      </c>
      <c r="E19" s="7">
        <v>107078</v>
      </c>
      <c r="F19" s="7">
        <v>35624</v>
      </c>
      <c r="G19" s="7">
        <v>173168</v>
      </c>
      <c r="H19" s="7">
        <v>178260</v>
      </c>
      <c r="L19" t="s">
        <v>4458</v>
      </c>
      <c r="M19" s="7">
        <v>33207</v>
      </c>
      <c r="N19" s="7">
        <v>69255</v>
      </c>
      <c r="O19" s="7">
        <v>31779</v>
      </c>
      <c r="P19" s="7">
        <v>55920</v>
      </c>
      <c r="Q19" s="7">
        <v>16931</v>
      </c>
      <c r="R19" s="7">
        <v>102462</v>
      </c>
      <c r="S19" s="7">
        <v>104630</v>
      </c>
    </row>
    <row r="20" spans="1:19" x14ac:dyDescent="0.25">
      <c r="A20" t="s">
        <v>4475</v>
      </c>
      <c r="B20" s="7">
        <v>34473</v>
      </c>
      <c r="C20" s="7">
        <v>70550</v>
      </c>
      <c r="D20" s="7">
        <v>30404</v>
      </c>
      <c r="E20" s="7">
        <v>48479</v>
      </c>
      <c r="F20" s="7">
        <v>27677</v>
      </c>
      <c r="G20" s="7">
        <v>105023</v>
      </c>
      <c r="H20" s="7">
        <v>106560</v>
      </c>
      <c r="L20" t="s">
        <v>4475</v>
      </c>
      <c r="M20" s="7">
        <v>14882</v>
      </c>
      <c r="N20" s="7">
        <v>18790</v>
      </c>
      <c r="O20" s="7">
        <v>15590</v>
      </c>
      <c r="P20" s="7">
        <v>14631</v>
      </c>
      <c r="Q20" s="7">
        <v>8465</v>
      </c>
      <c r="R20" s="7">
        <v>33672</v>
      </c>
      <c r="S20" s="7">
        <v>38686</v>
      </c>
    </row>
    <row r="21" spans="1:19" x14ac:dyDescent="0.25">
      <c r="A21" t="s">
        <v>4516</v>
      </c>
      <c r="B21" s="7">
        <v>21694</v>
      </c>
      <c r="C21" s="7">
        <v>64056</v>
      </c>
      <c r="D21" s="7">
        <v>22912</v>
      </c>
      <c r="E21" s="7">
        <v>75158</v>
      </c>
      <c r="F21" s="7">
        <v>15561</v>
      </c>
      <c r="G21" s="7">
        <v>85750</v>
      </c>
      <c r="H21" s="7">
        <v>113631</v>
      </c>
      <c r="L21" t="s">
        <v>4516</v>
      </c>
      <c r="M21" s="7">
        <v>9601</v>
      </c>
      <c r="N21" s="7">
        <v>9799</v>
      </c>
      <c r="O21" s="7">
        <v>10158</v>
      </c>
      <c r="P21" s="7">
        <v>13834</v>
      </c>
      <c r="Q21" s="7">
        <v>4802</v>
      </c>
      <c r="R21" s="7">
        <v>19400</v>
      </c>
      <c r="S21" s="7">
        <v>28794</v>
      </c>
    </row>
    <row r="22" spans="1:19" x14ac:dyDescent="0.25">
      <c r="A22" t="s">
        <v>4521</v>
      </c>
      <c r="B22" s="7">
        <v>9551</v>
      </c>
      <c r="C22" s="7">
        <v>29306</v>
      </c>
      <c r="D22" s="7">
        <v>8707</v>
      </c>
      <c r="E22" s="7">
        <v>37549</v>
      </c>
      <c r="F22" s="7">
        <v>4535</v>
      </c>
      <c r="G22" s="7">
        <v>38857</v>
      </c>
      <c r="H22" s="7">
        <v>50791</v>
      </c>
      <c r="L22" t="s">
        <v>4521</v>
      </c>
      <c r="M22" s="7">
        <v>12854</v>
      </c>
      <c r="N22" s="7">
        <v>21178</v>
      </c>
      <c r="O22" s="7">
        <v>12018</v>
      </c>
      <c r="P22" s="7">
        <v>16036</v>
      </c>
      <c r="Q22" s="7">
        <v>4279</v>
      </c>
      <c r="R22" s="7">
        <v>34032</v>
      </c>
      <c r="S22" s="7">
        <v>32333</v>
      </c>
    </row>
    <row r="23" spans="1:19" x14ac:dyDescent="0.25">
      <c r="A23" t="s">
        <v>4513</v>
      </c>
      <c r="B23" s="7">
        <v>52751</v>
      </c>
      <c r="C23" s="7">
        <v>92852</v>
      </c>
      <c r="D23" s="7">
        <v>58505</v>
      </c>
      <c r="E23" s="7">
        <v>61609</v>
      </c>
      <c r="F23" s="7">
        <v>49931</v>
      </c>
      <c r="G23" s="7">
        <v>145603</v>
      </c>
      <c r="H23" s="7">
        <v>170045</v>
      </c>
      <c r="L23" t="s">
        <v>4513</v>
      </c>
      <c r="M23" s="7">
        <v>26453</v>
      </c>
      <c r="N23" s="7">
        <v>30022</v>
      </c>
      <c r="O23" s="7">
        <v>29743</v>
      </c>
      <c r="P23" s="7">
        <v>13320</v>
      </c>
      <c r="Q23" s="7">
        <v>15174</v>
      </c>
      <c r="R23" s="7">
        <v>56475</v>
      </c>
      <c r="S23" s="7">
        <v>58237</v>
      </c>
    </row>
    <row r="24" spans="1:19" x14ac:dyDescent="0.25">
      <c r="A24" t="s">
        <v>4426</v>
      </c>
      <c r="B24" s="7">
        <v>83064</v>
      </c>
      <c r="C24" s="7">
        <v>237694</v>
      </c>
      <c r="D24" s="7">
        <v>88901</v>
      </c>
      <c r="E24" s="7">
        <v>261697</v>
      </c>
      <c r="F24" s="7">
        <v>125592</v>
      </c>
      <c r="G24" s="7">
        <v>320758</v>
      </c>
      <c r="H24" s="7">
        <v>476190</v>
      </c>
      <c r="L24" t="s">
        <v>4426</v>
      </c>
      <c r="M24" s="7">
        <v>47960</v>
      </c>
      <c r="N24" s="7">
        <v>68257</v>
      </c>
      <c r="O24" s="7">
        <v>50758</v>
      </c>
      <c r="P24" s="7">
        <v>52089</v>
      </c>
      <c r="Q24" s="7">
        <v>25310</v>
      </c>
      <c r="R24" s="7">
        <v>116217</v>
      </c>
      <c r="S24" s="7">
        <v>128157</v>
      </c>
    </row>
    <row r="25" spans="1:19" x14ac:dyDescent="0.25">
      <c r="A25" t="s">
        <v>4503</v>
      </c>
      <c r="B25" s="7">
        <v>28777</v>
      </c>
      <c r="C25" s="7">
        <v>84462</v>
      </c>
      <c r="D25" s="7">
        <v>31474</v>
      </c>
      <c r="E25" s="7">
        <v>64398</v>
      </c>
      <c r="F25" s="7">
        <v>50143</v>
      </c>
      <c r="G25" s="7">
        <v>113239</v>
      </c>
      <c r="H25" s="7">
        <v>146015</v>
      </c>
      <c r="L25" t="s">
        <v>4503</v>
      </c>
      <c r="M25" s="7">
        <v>11949</v>
      </c>
      <c r="N25" s="7">
        <v>11710</v>
      </c>
      <c r="O25" s="7">
        <v>13243</v>
      </c>
      <c r="P25" s="7">
        <v>8500</v>
      </c>
      <c r="Q25" s="7">
        <v>7536</v>
      </c>
      <c r="R25" s="7">
        <v>23659</v>
      </c>
      <c r="S25" s="7">
        <v>29279</v>
      </c>
    </row>
    <row r="26" spans="1:19" x14ac:dyDescent="0.25">
      <c r="A26" t="s">
        <v>4450</v>
      </c>
      <c r="B26" s="7">
        <v>75299</v>
      </c>
      <c r="C26" s="7">
        <v>305916</v>
      </c>
      <c r="D26" s="7">
        <v>72663</v>
      </c>
      <c r="E26" s="7">
        <v>286270</v>
      </c>
      <c r="F26" s="7">
        <v>67556</v>
      </c>
      <c r="G26" s="7">
        <v>381215</v>
      </c>
      <c r="H26" s="7">
        <v>426489</v>
      </c>
      <c r="L26" t="s">
        <v>4450</v>
      </c>
      <c r="M26" s="7">
        <v>41718</v>
      </c>
      <c r="N26" s="7">
        <v>93816</v>
      </c>
      <c r="O26" s="7">
        <v>43966</v>
      </c>
      <c r="P26" s="7">
        <v>90749</v>
      </c>
      <c r="Q26" s="7">
        <v>23233</v>
      </c>
      <c r="R26" s="7">
        <v>135534</v>
      </c>
      <c r="S26" s="7">
        <v>157948</v>
      </c>
    </row>
    <row r="27" spans="1:19" x14ac:dyDescent="0.25">
      <c r="A27" t="s">
        <v>4434</v>
      </c>
      <c r="B27" s="7">
        <v>137461</v>
      </c>
      <c r="C27" s="7">
        <v>460140</v>
      </c>
      <c r="D27" s="7">
        <v>149801</v>
      </c>
      <c r="E27" s="7">
        <v>472839</v>
      </c>
      <c r="F27" s="7">
        <v>172332</v>
      </c>
      <c r="G27" s="7">
        <v>597601</v>
      </c>
      <c r="H27" s="7">
        <v>794972</v>
      </c>
      <c r="L27" t="s">
        <v>4434</v>
      </c>
      <c r="M27" s="7">
        <v>56707</v>
      </c>
      <c r="N27" s="7">
        <v>67541</v>
      </c>
      <c r="O27" s="7">
        <v>61031</v>
      </c>
      <c r="P27" s="7">
        <v>61304</v>
      </c>
      <c r="Q27" s="7">
        <v>30121</v>
      </c>
      <c r="R27" s="7">
        <v>124248</v>
      </c>
      <c r="S27" s="7">
        <v>152456</v>
      </c>
    </row>
    <row r="28" spans="1:19" x14ac:dyDescent="0.25">
      <c r="A28" t="s">
        <v>4476</v>
      </c>
      <c r="B28" s="7">
        <v>42474</v>
      </c>
      <c r="C28" s="7">
        <v>89224</v>
      </c>
      <c r="D28" s="7">
        <v>44358</v>
      </c>
      <c r="E28" s="7">
        <v>60894</v>
      </c>
      <c r="F28" s="7">
        <v>11695</v>
      </c>
      <c r="G28" s="7">
        <v>131698</v>
      </c>
      <c r="H28" s="7">
        <v>116947</v>
      </c>
      <c r="L28" t="s">
        <v>4476</v>
      </c>
      <c r="M28" s="7">
        <v>28071</v>
      </c>
      <c r="N28" s="7">
        <v>26206</v>
      </c>
      <c r="O28" s="7">
        <v>26005</v>
      </c>
      <c r="P28" s="7">
        <v>21093</v>
      </c>
      <c r="Q28" s="7">
        <v>5442</v>
      </c>
      <c r="R28" s="7">
        <v>54277</v>
      </c>
      <c r="S28" s="7">
        <v>52540</v>
      </c>
    </row>
    <row r="29" spans="1:19" x14ac:dyDescent="0.25">
      <c r="A29" t="s">
        <v>4542</v>
      </c>
      <c r="B29" s="7">
        <v>39367</v>
      </c>
      <c r="C29" s="7">
        <v>68320</v>
      </c>
      <c r="D29" s="7">
        <v>42881</v>
      </c>
      <c r="E29" s="7">
        <v>61008</v>
      </c>
      <c r="F29" s="7">
        <v>26281</v>
      </c>
      <c r="G29" s="7">
        <v>107687</v>
      </c>
      <c r="H29" s="7">
        <v>130170</v>
      </c>
      <c r="L29" t="s">
        <v>4542</v>
      </c>
      <c r="M29" s="7">
        <v>23729</v>
      </c>
      <c r="N29" s="7">
        <v>20158</v>
      </c>
      <c r="O29" s="7">
        <v>26413</v>
      </c>
      <c r="P29" s="7">
        <v>16413</v>
      </c>
      <c r="Q29" s="7">
        <v>8011</v>
      </c>
      <c r="R29" s="7">
        <v>43887</v>
      </c>
      <c r="S29" s="7">
        <v>50837</v>
      </c>
    </row>
    <row r="30" spans="1:19" x14ac:dyDescent="0.25">
      <c r="A30" t="s">
        <v>4443</v>
      </c>
      <c r="B30" s="7">
        <v>24222</v>
      </c>
      <c r="C30" s="7">
        <v>56293</v>
      </c>
      <c r="D30" s="7">
        <v>23895</v>
      </c>
      <c r="E30" s="7">
        <v>33950</v>
      </c>
      <c r="F30" s="7">
        <v>41472</v>
      </c>
      <c r="G30" s="7">
        <v>80515</v>
      </c>
      <c r="H30" s="7">
        <v>99317</v>
      </c>
      <c r="L30" t="s">
        <v>4443</v>
      </c>
      <c r="M30" s="7">
        <v>12842</v>
      </c>
      <c r="N30" s="7">
        <v>15485</v>
      </c>
      <c r="O30" s="7">
        <v>13017</v>
      </c>
      <c r="P30" s="7">
        <v>8665</v>
      </c>
      <c r="Q30" s="7">
        <v>14241</v>
      </c>
      <c r="R30" s="7">
        <v>28327</v>
      </c>
      <c r="S30" s="7">
        <v>35923</v>
      </c>
    </row>
    <row r="31" spans="1:19" x14ac:dyDescent="0.25">
      <c r="A31" t="s">
        <v>4529</v>
      </c>
      <c r="B31" s="7">
        <v>43836</v>
      </c>
      <c r="C31" s="7">
        <v>68872</v>
      </c>
      <c r="D31" s="7">
        <v>43508</v>
      </c>
      <c r="E31" s="7">
        <v>37734</v>
      </c>
      <c r="F31" s="7">
        <v>11736</v>
      </c>
      <c r="G31" s="7">
        <v>112708</v>
      </c>
      <c r="H31" s="7">
        <v>92978</v>
      </c>
      <c r="L31" t="s">
        <v>4529</v>
      </c>
      <c r="M31" s="7">
        <v>37218</v>
      </c>
      <c r="N31" s="7">
        <v>15346</v>
      </c>
      <c r="O31" s="7">
        <v>37270</v>
      </c>
      <c r="P31" s="7">
        <v>8539</v>
      </c>
      <c r="Q31" s="7">
        <v>4143</v>
      </c>
      <c r="R31" s="7">
        <v>52564</v>
      </c>
      <c r="S31" s="7">
        <v>49952</v>
      </c>
    </row>
    <row r="32" spans="1:19" x14ac:dyDescent="0.25">
      <c r="A32" t="s">
        <v>4423</v>
      </c>
      <c r="B32" s="7">
        <v>69779</v>
      </c>
      <c r="C32" s="7">
        <v>162318</v>
      </c>
      <c r="D32" s="7">
        <v>74874</v>
      </c>
      <c r="E32" s="7">
        <v>99429</v>
      </c>
      <c r="F32" s="7">
        <v>74764</v>
      </c>
      <c r="G32" s="7">
        <v>232097</v>
      </c>
      <c r="H32" s="7">
        <v>249067</v>
      </c>
      <c r="L32" t="s">
        <v>4423</v>
      </c>
      <c r="M32" s="7">
        <v>43071</v>
      </c>
      <c r="N32" s="7">
        <v>41913</v>
      </c>
      <c r="O32" s="7">
        <v>43202</v>
      </c>
      <c r="P32" s="7">
        <v>23253</v>
      </c>
      <c r="Q32" s="7">
        <v>18060</v>
      </c>
      <c r="R32" s="7">
        <v>84984</v>
      </c>
      <c r="S32" s="7">
        <v>84515</v>
      </c>
    </row>
    <row r="33" spans="1:19" x14ac:dyDescent="0.25">
      <c r="A33" t="s">
        <v>4444</v>
      </c>
      <c r="B33" s="7">
        <v>49521</v>
      </c>
      <c r="C33" s="7">
        <v>119905</v>
      </c>
      <c r="D33" s="7">
        <v>60061</v>
      </c>
      <c r="E33" s="7">
        <v>118125</v>
      </c>
      <c r="F33" s="7">
        <v>35998</v>
      </c>
      <c r="G33" s="7">
        <v>169426</v>
      </c>
      <c r="H33" s="7">
        <v>214184</v>
      </c>
      <c r="L33" t="s">
        <v>4444</v>
      </c>
      <c r="M33" s="7">
        <v>25630</v>
      </c>
      <c r="N33" s="7">
        <v>31841</v>
      </c>
      <c r="O33" s="7">
        <v>29736</v>
      </c>
      <c r="P33" s="7">
        <v>30360</v>
      </c>
      <c r="Q33" s="7">
        <v>8733</v>
      </c>
      <c r="R33" s="7">
        <v>57471</v>
      </c>
      <c r="S33" s="7">
        <v>68829</v>
      </c>
    </row>
    <row r="34" spans="1:19" x14ac:dyDescent="0.25">
      <c r="A34" t="s">
        <v>4431</v>
      </c>
      <c r="B34" s="7">
        <v>70831</v>
      </c>
      <c r="C34" s="7">
        <v>172089</v>
      </c>
      <c r="D34" s="7">
        <v>74884</v>
      </c>
      <c r="E34" s="7">
        <v>228266</v>
      </c>
      <c r="F34" s="7">
        <v>54051</v>
      </c>
      <c r="G34" s="7">
        <v>242920</v>
      </c>
      <c r="H34" s="7">
        <v>357201</v>
      </c>
      <c r="L34" t="s">
        <v>4431</v>
      </c>
      <c r="M34" s="7">
        <v>28941</v>
      </c>
      <c r="N34" s="7">
        <v>33504</v>
      </c>
      <c r="O34" s="7">
        <v>30779</v>
      </c>
      <c r="P34" s="7">
        <v>44004</v>
      </c>
      <c r="Q34" s="7">
        <v>12722</v>
      </c>
      <c r="R34" s="7">
        <v>62445</v>
      </c>
      <c r="S34" s="7">
        <v>87505</v>
      </c>
    </row>
    <row r="35" spans="1:19" x14ac:dyDescent="0.25">
      <c r="A35" t="s">
        <v>4437</v>
      </c>
      <c r="B35" s="7">
        <v>57467</v>
      </c>
      <c r="C35" s="7">
        <v>119912</v>
      </c>
      <c r="D35" s="7">
        <v>59753</v>
      </c>
      <c r="E35" s="7">
        <v>95169</v>
      </c>
      <c r="F35" s="7">
        <v>35191</v>
      </c>
      <c r="G35" s="7">
        <v>177379</v>
      </c>
      <c r="H35" s="7">
        <v>190113</v>
      </c>
      <c r="L35" t="s">
        <v>4437</v>
      </c>
      <c r="M35" s="7">
        <v>38283</v>
      </c>
      <c r="N35" s="7">
        <v>55126</v>
      </c>
      <c r="O35" s="7">
        <v>40849</v>
      </c>
      <c r="P35" s="7">
        <v>46582</v>
      </c>
      <c r="Q35" s="7">
        <v>18326</v>
      </c>
      <c r="R35" s="7">
        <v>93409</v>
      </c>
      <c r="S35" s="7">
        <v>105757</v>
      </c>
    </row>
    <row r="36" spans="1:19" x14ac:dyDescent="0.25">
      <c r="A36" t="s">
        <v>4436</v>
      </c>
      <c r="B36" s="7">
        <v>43205</v>
      </c>
      <c r="C36" s="7">
        <v>129706</v>
      </c>
      <c r="D36" s="7">
        <v>37977</v>
      </c>
      <c r="E36" s="7">
        <v>120379</v>
      </c>
      <c r="F36" s="7">
        <v>54195</v>
      </c>
      <c r="G36" s="7">
        <v>172911</v>
      </c>
      <c r="H36" s="7">
        <v>212551</v>
      </c>
      <c r="L36" t="s">
        <v>4436</v>
      </c>
      <c r="M36" s="7">
        <v>24020</v>
      </c>
      <c r="N36" s="7">
        <v>45217</v>
      </c>
      <c r="O36" s="7">
        <v>23274</v>
      </c>
      <c r="P36" s="7">
        <v>39199</v>
      </c>
      <c r="Q36" s="7">
        <v>19926</v>
      </c>
      <c r="R36" s="7">
        <v>69237</v>
      </c>
      <c r="S36" s="7">
        <v>82399</v>
      </c>
    </row>
    <row r="37" spans="1:19" x14ac:dyDescent="0.25">
      <c r="A37" t="s">
        <v>4520</v>
      </c>
      <c r="B37" s="7">
        <v>47549</v>
      </c>
      <c r="C37" s="7">
        <v>118013</v>
      </c>
      <c r="D37" s="7">
        <v>43898</v>
      </c>
      <c r="E37" s="7">
        <v>85722</v>
      </c>
      <c r="F37" s="7">
        <v>3084</v>
      </c>
      <c r="G37" s="7">
        <v>165562</v>
      </c>
      <c r="H37" s="7">
        <v>132704</v>
      </c>
      <c r="L37" t="s">
        <v>4520</v>
      </c>
      <c r="M37" s="7">
        <v>29071</v>
      </c>
      <c r="N37" s="7">
        <v>37102</v>
      </c>
      <c r="O37" s="7">
        <v>29466</v>
      </c>
      <c r="P37" s="7">
        <v>31010</v>
      </c>
      <c r="Q37" s="7">
        <v>1237</v>
      </c>
      <c r="R37" s="7">
        <v>66173</v>
      </c>
      <c r="S37" s="7">
        <v>61713</v>
      </c>
    </row>
    <row r="38" spans="1:19" x14ac:dyDescent="0.25">
      <c r="A38" t="s">
        <v>4448</v>
      </c>
      <c r="B38" s="7">
        <v>68631</v>
      </c>
      <c r="C38" s="7">
        <v>148469</v>
      </c>
      <c r="D38" s="7">
        <v>70486</v>
      </c>
      <c r="E38" s="7">
        <v>91127</v>
      </c>
      <c r="F38" s="7">
        <v>26378</v>
      </c>
      <c r="G38" s="7">
        <v>217100</v>
      </c>
      <c r="H38" s="7">
        <v>187991</v>
      </c>
      <c r="L38" t="s">
        <v>4448</v>
      </c>
      <c r="M38" s="7">
        <v>41536</v>
      </c>
      <c r="N38" s="7">
        <v>40779</v>
      </c>
      <c r="O38" s="7">
        <v>41953</v>
      </c>
      <c r="P38" s="7">
        <v>26876</v>
      </c>
      <c r="Q38" s="7">
        <v>8170</v>
      </c>
      <c r="R38" s="7">
        <v>82315</v>
      </c>
      <c r="S38" s="7">
        <v>76999</v>
      </c>
    </row>
    <row r="39" spans="1:19" x14ac:dyDescent="0.25">
      <c r="A39" t="s">
        <v>4438</v>
      </c>
      <c r="B39" s="7">
        <v>27769</v>
      </c>
      <c r="C39" s="7">
        <v>64687</v>
      </c>
      <c r="D39" s="7">
        <v>27085</v>
      </c>
      <c r="E39" s="7">
        <v>97979</v>
      </c>
      <c r="F39" s="7">
        <v>10810</v>
      </c>
      <c r="G39" s="7">
        <v>92456</v>
      </c>
      <c r="H39" s="7">
        <v>135874</v>
      </c>
      <c r="L39" t="s">
        <v>4438</v>
      </c>
      <c r="M39" s="7">
        <v>13254</v>
      </c>
      <c r="N39" s="7">
        <v>16236</v>
      </c>
      <c r="O39" s="7">
        <v>14346</v>
      </c>
      <c r="P39" s="7">
        <v>20035</v>
      </c>
      <c r="Q39" s="7">
        <v>2775</v>
      </c>
      <c r="R39" s="7">
        <v>29490</v>
      </c>
      <c r="S39" s="7">
        <v>37156</v>
      </c>
    </row>
    <row r="40" spans="1:19" x14ac:dyDescent="0.25">
      <c r="A40" t="s">
        <v>4424</v>
      </c>
      <c r="B40" s="7">
        <v>34758</v>
      </c>
      <c r="C40" s="7">
        <v>112857</v>
      </c>
      <c r="D40" s="7">
        <v>40767</v>
      </c>
      <c r="E40" s="7">
        <v>91166</v>
      </c>
      <c r="F40" s="7">
        <v>40118</v>
      </c>
      <c r="G40" s="7">
        <v>147615</v>
      </c>
      <c r="H40" s="7">
        <v>172051</v>
      </c>
      <c r="L40" t="s">
        <v>4424</v>
      </c>
      <c r="M40" s="7">
        <v>13082</v>
      </c>
      <c r="N40" s="7">
        <v>11749</v>
      </c>
      <c r="O40" s="7">
        <v>16575</v>
      </c>
      <c r="P40" s="7">
        <v>9715</v>
      </c>
      <c r="Q40" s="7">
        <v>5375</v>
      </c>
      <c r="R40" s="7">
        <v>24831</v>
      </c>
      <c r="S40" s="7">
        <v>31665</v>
      </c>
    </row>
    <row r="41" spans="1:19" x14ac:dyDescent="0.25">
      <c r="A41" t="s">
        <v>4464</v>
      </c>
      <c r="B41" s="7">
        <v>4775140</v>
      </c>
      <c r="C41" s="7">
        <v>10696305</v>
      </c>
      <c r="D41" s="7">
        <v>4796387</v>
      </c>
      <c r="E41" s="7">
        <v>7881693</v>
      </c>
      <c r="F41" s="7">
        <v>3344650</v>
      </c>
      <c r="G41" s="7">
        <v>15471445</v>
      </c>
      <c r="H41" s="7">
        <v>16022730</v>
      </c>
      <c r="L41" t="s">
        <v>4464</v>
      </c>
      <c r="M41" s="7">
        <v>2917787</v>
      </c>
      <c r="N41" s="7">
        <v>3259480</v>
      </c>
      <c r="O41" s="7">
        <v>2892433</v>
      </c>
      <c r="P41" s="7">
        <v>2156491</v>
      </c>
      <c r="Q41" s="7">
        <v>953450</v>
      </c>
      <c r="R41" s="7">
        <v>6016281</v>
      </c>
      <c r="S41" s="7">
        <v>6002374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C48B-5AD0-49B1-A085-DECA2DB65C5C}">
  <dimension ref="A1:V2184"/>
  <sheetViews>
    <sheetView zoomScale="87" workbookViewId="0">
      <selection activeCell="Z11" sqref="Z11"/>
    </sheetView>
  </sheetViews>
  <sheetFormatPr defaultRowHeight="15" x14ac:dyDescent="0.25"/>
  <cols>
    <col min="2" max="2" width="16" customWidth="1"/>
    <col min="4" max="4" width="18" customWidth="1"/>
    <col min="16" max="16" width="12.42578125" customWidth="1"/>
  </cols>
  <sheetData>
    <row r="1" spans="2:22" x14ac:dyDescent="0.25">
      <c r="F1" t="s">
        <v>2184</v>
      </c>
      <c r="H1" t="s">
        <v>1</v>
      </c>
      <c r="M1" t="s">
        <v>2183</v>
      </c>
      <c r="P1" t="s">
        <v>2184</v>
      </c>
      <c r="R1" t="s">
        <v>1</v>
      </c>
    </row>
    <row r="2" spans="2:22" x14ac:dyDescent="0.25">
      <c r="B2" t="s">
        <v>4461</v>
      </c>
      <c r="C2" t="s">
        <v>4462</v>
      </c>
      <c r="D2" t="s">
        <v>4463</v>
      </c>
      <c r="E2" t="s">
        <v>2182</v>
      </c>
      <c r="F2" s="2" t="s">
        <v>2185</v>
      </c>
      <c r="G2" s="2" t="s">
        <v>2186</v>
      </c>
      <c r="H2" s="2" t="s">
        <v>2185</v>
      </c>
      <c r="I2" s="2" t="s">
        <v>2187</v>
      </c>
      <c r="J2" s="2" t="s">
        <v>2188</v>
      </c>
      <c r="K2" s="2" t="s">
        <v>2189</v>
      </c>
      <c r="L2" s="2" t="s">
        <v>2190</v>
      </c>
      <c r="M2" s="2" t="s">
        <v>2191</v>
      </c>
      <c r="N2" s="2" t="s">
        <v>2192</v>
      </c>
      <c r="O2" s="2"/>
      <c r="P2" s="2" t="s">
        <v>2185</v>
      </c>
      <c r="Q2" s="2" t="s">
        <v>2186</v>
      </c>
      <c r="R2" s="2" t="s">
        <v>2185</v>
      </c>
      <c r="S2" s="2" t="s">
        <v>2187</v>
      </c>
      <c r="T2" s="2" t="s">
        <v>2188</v>
      </c>
      <c r="U2" s="2" t="s">
        <v>2189</v>
      </c>
      <c r="V2" s="2" t="s">
        <v>2190</v>
      </c>
    </row>
    <row r="3" spans="2:22" x14ac:dyDescent="0.25">
      <c r="B3" t="str">
        <f>+IF(ISNA(VLOOKUP(C3,groupings!$B$7:$D$316,3,FALSE)),"",VLOOKUP(C3,groupings!$B$7:$D$316,3,FALSE))</f>
        <v>Birmingham NS</v>
      </c>
      <c r="C3" t="s">
        <v>2388</v>
      </c>
      <c r="D3" t="s">
        <v>203</v>
      </c>
      <c r="E3">
        <f t="shared" ref="E3:E66" si="0">+IF(SUM(H3:J3)&gt;0,1,0)</f>
        <v>1</v>
      </c>
      <c r="F3">
        <v>51683</v>
      </c>
      <c r="G3">
        <v>163885</v>
      </c>
      <c r="H3">
        <v>64392</v>
      </c>
      <c r="I3">
        <v>187681</v>
      </c>
      <c r="J3">
        <v>116969</v>
      </c>
      <c r="K3">
        <f t="shared" ref="K3:K66" si="1">+SUM(F3:G3)</f>
        <v>215568</v>
      </c>
      <c r="L3">
        <f t="shared" ref="L3:L66" si="2">+SUM(H3:J3)</f>
        <v>369042</v>
      </c>
      <c r="M3" s="1">
        <f t="shared" ref="M3:M66" si="3">+IF(E3=1,IF(F3&gt;200,G3/F3,""),"")</f>
        <v>3.1709653077414237</v>
      </c>
      <c r="N3" s="1">
        <f t="shared" ref="N3:N66" si="4">+IF(E3=1,L3/K3,"")</f>
        <v>1.7119516811400579</v>
      </c>
      <c r="O3" s="1"/>
      <c r="P3">
        <f>+IF(RANK(F3,F$3:F$1239)&lt;100,RANK(F3,F$3:F$1239),"")</f>
        <v>2</v>
      </c>
      <c r="Q3">
        <f t="shared" ref="Q3:V3" si="5">+IF(RANK(G3,G$3:G$1239)&lt;100,RANK(G3,G$3:G$1239),"")</f>
        <v>2</v>
      </c>
      <c r="R3">
        <f t="shared" si="5"/>
        <v>2</v>
      </c>
      <c r="S3">
        <f t="shared" si="5"/>
        <v>1</v>
      </c>
      <c r="T3">
        <f t="shared" si="5"/>
        <v>3</v>
      </c>
      <c r="U3">
        <f t="shared" si="5"/>
        <v>2</v>
      </c>
      <c r="V3">
        <f t="shared" si="5"/>
        <v>1</v>
      </c>
    </row>
    <row r="4" spans="2:22" x14ac:dyDescent="0.25">
      <c r="B4" t="str">
        <f>+IF(ISNA(VLOOKUP(C4,groupings!$B$7:$D$316,3,FALSE)),"",VLOOKUP(C4,groupings!$B$7:$D$316,3,FALSE))</f>
        <v>Leeds</v>
      </c>
      <c r="C4" t="s">
        <v>2389</v>
      </c>
      <c r="D4" t="s">
        <v>1120</v>
      </c>
      <c r="E4">
        <f t="shared" si="0"/>
        <v>1</v>
      </c>
      <c r="F4">
        <v>62377</v>
      </c>
      <c r="G4">
        <v>179523</v>
      </c>
      <c r="H4">
        <v>65643</v>
      </c>
      <c r="I4">
        <v>131311</v>
      </c>
      <c r="J4">
        <v>122744</v>
      </c>
      <c r="K4">
        <f t="shared" si="1"/>
        <v>241900</v>
      </c>
      <c r="L4">
        <f t="shared" si="2"/>
        <v>319698</v>
      </c>
      <c r="M4" s="1">
        <f t="shared" si="3"/>
        <v>2.8780319669108807</v>
      </c>
      <c r="N4" s="1">
        <f t="shared" si="4"/>
        <v>1.3216122364613476</v>
      </c>
      <c r="O4" s="1"/>
      <c r="P4">
        <f t="shared" ref="P4:P67" si="6">+IF(RANK(F4,F$3:F$1239)&lt;100,RANK(F4,F$3:F$1239),"")</f>
        <v>1</v>
      </c>
      <c r="Q4">
        <f t="shared" ref="Q4:Q67" si="7">+IF(RANK(G4,G$3:G$1239)&lt;100,RANK(G4,G$3:G$1239),"")</f>
        <v>1</v>
      </c>
      <c r="R4">
        <f t="shared" ref="R4:R67" si="8">+IF(RANK(H4,H$3:H$1239)&lt;100,RANK(H4,H$3:H$1239),"")</f>
        <v>1</v>
      </c>
      <c r="S4">
        <f t="shared" ref="S4:S67" si="9">+IF(RANK(I4,I$3:I$1239)&lt;100,RANK(I4,I$3:I$1239),"")</f>
        <v>4</v>
      </c>
      <c r="T4">
        <f t="shared" ref="T4:T67" si="10">+IF(RANK(J4,J$3:J$1239)&lt;100,RANK(J4,J$3:J$1239),"")</f>
        <v>2</v>
      </c>
      <c r="U4">
        <f t="shared" ref="U4:U67" si="11">+IF(RANK(K4,K$3:K$1239)&lt;100,RANK(K4,K$3:K$1239),"")</f>
        <v>1</v>
      </c>
      <c r="V4">
        <f t="shared" ref="V4:V67" si="12">+IF(RANK(L4,L$3:L$1239)&lt;100,RANK(L4,L$3:L$1239),"")</f>
        <v>2</v>
      </c>
    </row>
    <row r="5" spans="2:22" x14ac:dyDescent="0.25">
      <c r="B5" t="str">
        <f>+IF(ISNA(VLOOKUP(C5,groupings!$B$7:$D$316,3,FALSE)),"",VLOOKUP(C5,groupings!$B$7:$D$316,3,FALSE))</f>
        <v>Clapham Jn</v>
      </c>
      <c r="C5" t="s">
        <v>2390</v>
      </c>
      <c r="D5" t="s">
        <v>2024</v>
      </c>
      <c r="E5">
        <f t="shared" si="0"/>
        <v>1</v>
      </c>
      <c r="F5">
        <v>34966</v>
      </c>
      <c r="G5">
        <v>102183</v>
      </c>
      <c r="H5">
        <v>37426</v>
      </c>
      <c r="I5">
        <v>86233</v>
      </c>
      <c r="J5">
        <v>154523</v>
      </c>
      <c r="K5">
        <f t="shared" si="1"/>
        <v>137149</v>
      </c>
      <c r="L5">
        <f t="shared" si="2"/>
        <v>278182</v>
      </c>
      <c r="M5" s="1">
        <f t="shared" si="3"/>
        <v>2.9223531430532517</v>
      </c>
      <c r="N5" s="1">
        <f t="shared" si="4"/>
        <v>2.0283195648528243</v>
      </c>
      <c r="O5" s="1"/>
      <c r="P5">
        <f t="shared" si="6"/>
        <v>5</v>
      </c>
      <c r="Q5">
        <f t="shared" si="7"/>
        <v>4</v>
      </c>
      <c r="R5">
        <f t="shared" si="8"/>
        <v>5</v>
      </c>
      <c r="S5">
        <f t="shared" si="9"/>
        <v>9</v>
      </c>
      <c r="T5">
        <f t="shared" si="10"/>
        <v>1</v>
      </c>
      <c r="U5">
        <f t="shared" si="11"/>
        <v>5</v>
      </c>
      <c r="V5">
        <f t="shared" si="12"/>
        <v>3</v>
      </c>
    </row>
    <row r="6" spans="2:22" x14ac:dyDescent="0.25">
      <c r="B6" t="str">
        <f>+IF(ISNA(VLOOKUP(C6,groupings!$B$7:$D$316,3,FALSE)),"",VLOOKUP(C6,groupings!$B$7:$D$316,3,FALSE))</f>
        <v>Sheffield</v>
      </c>
      <c r="C6" t="s">
        <v>2391</v>
      </c>
      <c r="D6" t="s">
        <v>1677</v>
      </c>
      <c r="E6">
        <f t="shared" si="0"/>
        <v>1</v>
      </c>
      <c r="F6">
        <v>25168</v>
      </c>
      <c r="G6">
        <v>93130</v>
      </c>
      <c r="H6">
        <v>34789</v>
      </c>
      <c r="I6">
        <v>136753</v>
      </c>
      <c r="J6">
        <v>52425</v>
      </c>
      <c r="K6">
        <f t="shared" si="1"/>
        <v>118298</v>
      </c>
      <c r="L6">
        <f t="shared" si="2"/>
        <v>223967</v>
      </c>
      <c r="M6" s="1">
        <f t="shared" si="3"/>
        <v>3.700333757151939</v>
      </c>
      <c r="N6" s="1">
        <f t="shared" si="4"/>
        <v>1.8932441799523239</v>
      </c>
      <c r="O6" s="1"/>
      <c r="P6">
        <f t="shared" si="6"/>
        <v>13</v>
      </c>
      <c r="Q6">
        <f t="shared" si="7"/>
        <v>9</v>
      </c>
      <c r="R6">
        <f t="shared" si="8"/>
        <v>8</v>
      </c>
      <c r="S6">
        <f t="shared" si="9"/>
        <v>3</v>
      </c>
      <c r="T6">
        <f t="shared" si="10"/>
        <v>9</v>
      </c>
      <c r="U6">
        <f t="shared" si="11"/>
        <v>9</v>
      </c>
      <c r="V6">
        <f t="shared" si="12"/>
        <v>4</v>
      </c>
    </row>
    <row r="7" spans="2:22" x14ac:dyDescent="0.25">
      <c r="B7" t="str">
        <f>+IF(ISNA(VLOOKUP(C7,groupings!$B$7:$D$316,3,FALSE)),"",VLOOKUP(C7,groupings!$B$7:$D$316,3,FALSE))</f>
        <v>Clapham Jn</v>
      </c>
      <c r="C7" t="s">
        <v>2392</v>
      </c>
      <c r="D7" t="s">
        <v>431</v>
      </c>
      <c r="E7">
        <f t="shared" si="0"/>
        <v>1</v>
      </c>
      <c r="F7">
        <v>21527</v>
      </c>
      <c r="G7">
        <v>101736</v>
      </c>
      <c r="H7">
        <v>30339</v>
      </c>
      <c r="I7">
        <v>140260</v>
      </c>
      <c r="J7">
        <v>14724</v>
      </c>
      <c r="K7">
        <f t="shared" si="1"/>
        <v>123263</v>
      </c>
      <c r="L7">
        <f t="shared" si="2"/>
        <v>185323</v>
      </c>
      <c r="M7" s="1">
        <f t="shared" si="3"/>
        <v>4.725972035118688</v>
      </c>
      <c r="N7" s="1">
        <f t="shared" si="4"/>
        <v>1.5034763067587191</v>
      </c>
      <c r="O7" s="1"/>
      <c r="P7">
        <f t="shared" si="6"/>
        <v>23</v>
      </c>
      <c r="Q7">
        <f t="shared" si="7"/>
        <v>5</v>
      </c>
      <c r="R7">
        <f t="shared" si="8"/>
        <v>14</v>
      </c>
      <c r="S7">
        <f t="shared" si="9"/>
        <v>2</v>
      </c>
      <c r="T7">
        <f t="shared" si="10"/>
        <v>47</v>
      </c>
      <c r="U7">
        <f t="shared" si="11"/>
        <v>8</v>
      </c>
      <c r="V7">
        <f t="shared" si="12"/>
        <v>5</v>
      </c>
    </row>
    <row r="8" spans="2:22" x14ac:dyDescent="0.25">
      <c r="B8" t="str">
        <f>+IF(ISNA(VLOOKUP(C8,groupings!$B$7:$D$316,3,FALSE)),"",VLOOKUP(C8,groupings!$B$7:$D$316,3,FALSE))</f>
        <v>Manchester</v>
      </c>
      <c r="C8" t="s">
        <v>2393</v>
      </c>
      <c r="D8" t="s">
        <v>1219</v>
      </c>
      <c r="E8">
        <f t="shared" si="0"/>
        <v>1</v>
      </c>
      <c r="F8">
        <v>29431</v>
      </c>
      <c r="G8">
        <v>98848</v>
      </c>
      <c r="H8">
        <v>31425</v>
      </c>
      <c r="I8">
        <v>76924</v>
      </c>
      <c r="J8">
        <v>62363</v>
      </c>
      <c r="K8">
        <f t="shared" si="1"/>
        <v>128279</v>
      </c>
      <c r="L8">
        <f t="shared" si="2"/>
        <v>170712</v>
      </c>
      <c r="M8" s="1">
        <f t="shared" si="3"/>
        <v>3.3586354524141213</v>
      </c>
      <c r="N8" s="1">
        <f t="shared" si="4"/>
        <v>1.3307868006454682</v>
      </c>
      <c r="O8" s="1"/>
      <c r="P8">
        <f t="shared" si="6"/>
        <v>7</v>
      </c>
      <c r="Q8">
        <f t="shared" si="7"/>
        <v>6</v>
      </c>
      <c r="R8">
        <f t="shared" si="8"/>
        <v>13</v>
      </c>
      <c r="S8">
        <f t="shared" si="9"/>
        <v>11</v>
      </c>
      <c r="T8">
        <f t="shared" si="10"/>
        <v>6</v>
      </c>
      <c r="U8">
        <f t="shared" si="11"/>
        <v>7</v>
      </c>
      <c r="V8">
        <f t="shared" si="12"/>
        <v>6</v>
      </c>
    </row>
    <row r="9" spans="2:22" x14ac:dyDescent="0.25">
      <c r="B9" t="str">
        <f>+IF(ISNA(VLOOKUP(C9,groupings!$B$7:$D$316,3,FALSE)),"",VLOOKUP(C9,groupings!$B$7:$D$316,3,FALSE))</f>
        <v>Manchester</v>
      </c>
      <c r="C9" t="s">
        <v>2394</v>
      </c>
      <c r="D9" t="s">
        <v>1220</v>
      </c>
      <c r="E9">
        <f t="shared" si="0"/>
        <v>1</v>
      </c>
      <c r="F9">
        <v>34804</v>
      </c>
      <c r="G9">
        <v>116060</v>
      </c>
      <c r="H9">
        <v>39665</v>
      </c>
      <c r="I9">
        <v>60825</v>
      </c>
      <c r="J9">
        <v>59540</v>
      </c>
      <c r="K9">
        <f t="shared" si="1"/>
        <v>150864</v>
      </c>
      <c r="L9">
        <f t="shared" si="2"/>
        <v>160030</v>
      </c>
      <c r="M9" s="1">
        <f t="shared" si="3"/>
        <v>3.3346741753821401</v>
      </c>
      <c r="N9" s="1">
        <f t="shared" si="4"/>
        <v>1.060756708028423</v>
      </c>
      <c r="O9" s="1"/>
      <c r="P9">
        <f t="shared" si="6"/>
        <v>6</v>
      </c>
      <c r="Q9">
        <f t="shared" si="7"/>
        <v>3</v>
      </c>
      <c r="R9">
        <f t="shared" si="8"/>
        <v>4</v>
      </c>
      <c r="S9">
        <f t="shared" si="9"/>
        <v>17</v>
      </c>
      <c r="T9">
        <f t="shared" si="10"/>
        <v>7</v>
      </c>
      <c r="U9">
        <f t="shared" si="11"/>
        <v>3</v>
      </c>
      <c r="V9">
        <f t="shared" si="12"/>
        <v>7</v>
      </c>
    </row>
    <row r="10" spans="2:22" x14ac:dyDescent="0.25">
      <c r="B10" t="str">
        <f>+IF(ISNA(VLOOKUP(C10,groupings!$B$7:$D$316,3,FALSE)),"",VLOOKUP(C10,groupings!$B$7:$D$316,3,FALSE))</f>
        <v>Euston</v>
      </c>
      <c r="C10" t="s">
        <v>2395</v>
      </c>
      <c r="D10" t="s">
        <v>1168</v>
      </c>
      <c r="E10">
        <f t="shared" si="0"/>
        <v>1</v>
      </c>
      <c r="F10">
        <v>40946</v>
      </c>
      <c r="G10">
        <v>93783</v>
      </c>
      <c r="H10">
        <v>43169</v>
      </c>
      <c r="I10">
        <v>26271</v>
      </c>
      <c r="J10">
        <v>84722</v>
      </c>
      <c r="K10">
        <f t="shared" si="1"/>
        <v>134729</v>
      </c>
      <c r="L10">
        <f t="shared" si="2"/>
        <v>154162</v>
      </c>
      <c r="M10" s="1">
        <f t="shared" si="3"/>
        <v>2.290406877350657</v>
      </c>
      <c r="N10" s="1">
        <f t="shared" si="4"/>
        <v>1.1442376919594148</v>
      </c>
      <c r="O10" s="1"/>
      <c r="P10">
        <f t="shared" si="6"/>
        <v>4</v>
      </c>
      <c r="Q10">
        <f t="shared" si="7"/>
        <v>8</v>
      </c>
      <c r="R10">
        <f t="shared" si="8"/>
        <v>3</v>
      </c>
      <c r="S10">
        <f t="shared" si="9"/>
        <v>65</v>
      </c>
      <c r="T10">
        <f t="shared" si="10"/>
        <v>4</v>
      </c>
      <c r="U10">
        <f t="shared" si="11"/>
        <v>6</v>
      </c>
      <c r="V10">
        <f t="shared" si="12"/>
        <v>8</v>
      </c>
    </row>
    <row r="11" spans="2:22" x14ac:dyDescent="0.25">
      <c r="B11" t="str">
        <f>+IF(ISNA(VLOOKUP(C11,groupings!$B$7:$D$316,3,FALSE)),"",VLOOKUP(C11,groupings!$B$7:$D$316,3,FALSE))</f>
        <v>Cardiff C</v>
      </c>
      <c r="C11" t="s">
        <v>2396</v>
      </c>
      <c r="D11" t="s">
        <v>366</v>
      </c>
      <c r="E11">
        <f t="shared" si="0"/>
        <v>1</v>
      </c>
      <c r="F11">
        <v>42356</v>
      </c>
      <c r="G11">
        <v>96236</v>
      </c>
      <c r="H11">
        <v>35406</v>
      </c>
      <c r="I11">
        <v>58895</v>
      </c>
      <c r="J11">
        <v>58086</v>
      </c>
      <c r="K11">
        <f t="shared" si="1"/>
        <v>138592</v>
      </c>
      <c r="L11">
        <f t="shared" si="2"/>
        <v>152387</v>
      </c>
      <c r="M11" s="1">
        <f t="shared" si="3"/>
        <v>2.2720747945981681</v>
      </c>
      <c r="N11" s="1">
        <f t="shared" si="4"/>
        <v>1.0995367697991225</v>
      </c>
      <c r="O11" s="1"/>
      <c r="P11">
        <f t="shared" si="6"/>
        <v>3</v>
      </c>
      <c r="Q11">
        <f t="shared" si="7"/>
        <v>7</v>
      </c>
      <c r="R11">
        <f t="shared" si="8"/>
        <v>7</v>
      </c>
      <c r="S11">
        <f t="shared" si="9"/>
        <v>18</v>
      </c>
      <c r="T11">
        <f t="shared" si="10"/>
        <v>8</v>
      </c>
      <c r="U11">
        <f t="shared" si="11"/>
        <v>4</v>
      </c>
      <c r="V11">
        <f t="shared" si="12"/>
        <v>9</v>
      </c>
    </row>
    <row r="12" spans="2:22" x14ac:dyDescent="0.25">
      <c r="B12" t="str">
        <f>+IF(ISNA(VLOOKUP(C12,groupings!$B$7:$D$316,3,FALSE)),"",VLOOKUP(C12,groupings!$B$7:$D$316,3,FALSE))</f>
        <v>York</v>
      </c>
      <c r="C12" t="s">
        <v>2397</v>
      </c>
      <c r="D12" t="s">
        <v>2172</v>
      </c>
      <c r="E12">
        <f t="shared" si="0"/>
        <v>1</v>
      </c>
      <c r="F12">
        <v>26625</v>
      </c>
      <c r="G12">
        <v>87958</v>
      </c>
      <c r="H12">
        <v>32219</v>
      </c>
      <c r="I12">
        <v>76377</v>
      </c>
      <c r="J12">
        <v>39394</v>
      </c>
      <c r="K12">
        <f t="shared" si="1"/>
        <v>114583</v>
      </c>
      <c r="L12">
        <f t="shared" si="2"/>
        <v>147990</v>
      </c>
      <c r="M12" s="1">
        <f t="shared" si="3"/>
        <v>3.3035868544600939</v>
      </c>
      <c r="N12" s="1">
        <f t="shared" si="4"/>
        <v>1.2915528481537402</v>
      </c>
      <c r="O12" s="1"/>
      <c r="P12">
        <f t="shared" si="6"/>
        <v>9</v>
      </c>
      <c r="Q12">
        <f t="shared" si="7"/>
        <v>10</v>
      </c>
      <c r="R12">
        <f t="shared" si="8"/>
        <v>11</v>
      </c>
      <c r="S12">
        <f t="shared" si="9"/>
        <v>12</v>
      </c>
      <c r="T12">
        <f t="shared" si="10"/>
        <v>13</v>
      </c>
      <c r="U12">
        <f t="shared" si="11"/>
        <v>10</v>
      </c>
      <c r="V12">
        <f t="shared" si="12"/>
        <v>10</v>
      </c>
    </row>
    <row r="13" spans="2:22" x14ac:dyDescent="0.25">
      <c r="B13" t="str">
        <f>+IF(ISNA(VLOOKUP(C13,groupings!$B$7:$D$316,3,FALSE)),"",VLOOKUP(C13,groupings!$B$7:$D$316,3,FALSE))</f>
        <v>London Bdg</v>
      </c>
      <c r="C13" s="4" t="s">
        <v>4454</v>
      </c>
      <c r="D13" t="s">
        <v>1170</v>
      </c>
      <c r="E13">
        <f t="shared" si="0"/>
        <v>1</v>
      </c>
      <c r="F13">
        <v>15189</v>
      </c>
      <c r="G13">
        <v>68934</v>
      </c>
      <c r="H13">
        <v>20463</v>
      </c>
      <c r="I13">
        <v>89589</v>
      </c>
      <c r="J13">
        <v>29366</v>
      </c>
      <c r="K13">
        <f t="shared" si="1"/>
        <v>84123</v>
      </c>
      <c r="L13">
        <f t="shared" si="2"/>
        <v>139418</v>
      </c>
      <c r="M13" s="1">
        <f t="shared" si="3"/>
        <v>4.5384159589176374</v>
      </c>
      <c r="N13" s="1">
        <f t="shared" si="4"/>
        <v>1.6573113179510954</v>
      </c>
      <c r="O13" s="1"/>
      <c r="P13">
        <f t="shared" si="6"/>
        <v>51</v>
      </c>
      <c r="Q13">
        <f t="shared" si="7"/>
        <v>13</v>
      </c>
      <c r="R13">
        <f t="shared" si="8"/>
        <v>31</v>
      </c>
      <c r="S13">
        <f t="shared" si="9"/>
        <v>8</v>
      </c>
      <c r="T13">
        <f t="shared" si="10"/>
        <v>20</v>
      </c>
      <c r="U13">
        <f t="shared" si="11"/>
        <v>15</v>
      </c>
      <c r="V13">
        <f t="shared" si="12"/>
        <v>11</v>
      </c>
    </row>
    <row r="14" spans="2:22" x14ac:dyDescent="0.25">
      <c r="B14" t="str">
        <f>+IF(ISNA(VLOOKUP(C14,groupings!$B$7:$D$316,3,FALSE)),"",VLOOKUP(C14,groupings!$B$7:$D$316,3,FALSE))</f>
        <v>Crewe</v>
      </c>
      <c r="C14" t="s">
        <v>2398</v>
      </c>
      <c r="D14" t="s">
        <v>495</v>
      </c>
      <c r="E14">
        <f t="shared" si="0"/>
        <v>1</v>
      </c>
      <c r="F14">
        <v>26287</v>
      </c>
      <c r="G14">
        <v>57940</v>
      </c>
      <c r="H14">
        <v>34074</v>
      </c>
      <c r="I14">
        <v>62238</v>
      </c>
      <c r="J14">
        <v>34872</v>
      </c>
      <c r="K14">
        <f t="shared" si="1"/>
        <v>84227</v>
      </c>
      <c r="L14">
        <f t="shared" si="2"/>
        <v>131184</v>
      </c>
      <c r="M14" s="1">
        <f t="shared" si="3"/>
        <v>2.2041313196637122</v>
      </c>
      <c r="N14" s="1">
        <f t="shared" si="4"/>
        <v>1.5575053130231398</v>
      </c>
      <c r="O14" s="1"/>
      <c r="P14">
        <f t="shared" si="6"/>
        <v>10</v>
      </c>
      <c r="Q14">
        <f t="shared" si="7"/>
        <v>19</v>
      </c>
      <c r="R14">
        <f t="shared" si="8"/>
        <v>9</v>
      </c>
      <c r="S14">
        <f t="shared" si="9"/>
        <v>16</v>
      </c>
      <c r="T14">
        <f t="shared" si="10"/>
        <v>16</v>
      </c>
      <c r="U14">
        <f t="shared" si="11"/>
        <v>14</v>
      </c>
      <c r="V14">
        <f t="shared" si="12"/>
        <v>12</v>
      </c>
    </row>
    <row r="15" spans="2:22" x14ac:dyDescent="0.25">
      <c r="B15" t="str">
        <f>+IF(ISNA(VLOOKUP(C15,groupings!$B$7:$D$316,3,FALSE)),"",VLOOKUP(C15,groupings!$B$7:$D$316,3,FALSE))</f>
        <v>Wolverhampton</v>
      </c>
      <c r="C15" t="s">
        <v>2399</v>
      </c>
      <c r="D15" t="s">
        <v>2130</v>
      </c>
      <c r="E15">
        <f t="shared" si="0"/>
        <v>1</v>
      </c>
      <c r="F15">
        <v>20855</v>
      </c>
      <c r="G15">
        <v>52000</v>
      </c>
      <c r="H15">
        <v>22650</v>
      </c>
      <c r="I15">
        <v>93979</v>
      </c>
      <c r="J15">
        <v>10786</v>
      </c>
      <c r="K15">
        <f t="shared" si="1"/>
        <v>72855</v>
      </c>
      <c r="L15">
        <f t="shared" si="2"/>
        <v>127415</v>
      </c>
      <c r="M15" s="1">
        <f t="shared" si="3"/>
        <v>2.4934068568688565</v>
      </c>
      <c r="N15" s="1">
        <f t="shared" si="4"/>
        <v>1.7488847711207192</v>
      </c>
      <c r="O15" s="1"/>
      <c r="P15">
        <f t="shared" si="6"/>
        <v>28</v>
      </c>
      <c r="Q15">
        <f t="shared" si="7"/>
        <v>22</v>
      </c>
      <c r="R15">
        <f t="shared" si="8"/>
        <v>25</v>
      </c>
      <c r="S15">
        <f t="shared" si="9"/>
        <v>7</v>
      </c>
      <c r="T15">
        <f t="shared" si="10"/>
        <v>70</v>
      </c>
      <c r="U15">
        <f t="shared" si="11"/>
        <v>20</v>
      </c>
      <c r="V15">
        <f t="shared" si="12"/>
        <v>13</v>
      </c>
    </row>
    <row r="16" spans="2:22" x14ac:dyDescent="0.25">
      <c r="B16" t="str">
        <f>+IF(ISNA(VLOOKUP(C16,groupings!$B$7:$D$316,3,FALSE)),"",VLOOKUP(C16,groupings!$B$7:$D$316,3,FALSE))</f>
        <v>E Croydon</v>
      </c>
      <c r="C16" t="s">
        <v>2400</v>
      </c>
      <c r="D16" t="s">
        <v>625</v>
      </c>
      <c r="E16">
        <f t="shared" si="0"/>
        <v>1</v>
      </c>
      <c r="F16">
        <v>15712</v>
      </c>
      <c r="G16">
        <v>61404</v>
      </c>
      <c r="H16">
        <v>20714</v>
      </c>
      <c r="I16">
        <v>94890</v>
      </c>
      <c r="J16">
        <v>9248</v>
      </c>
      <c r="K16">
        <f t="shared" si="1"/>
        <v>77116</v>
      </c>
      <c r="L16">
        <f t="shared" si="2"/>
        <v>124852</v>
      </c>
      <c r="M16" s="1">
        <f t="shared" si="3"/>
        <v>3.9080957230142568</v>
      </c>
      <c r="N16" s="1">
        <f t="shared" si="4"/>
        <v>1.6190155091031693</v>
      </c>
      <c r="O16" s="1"/>
      <c r="P16">
        <f t="shared" si="6"/>
        <v>45</v>
      </c>
      <c r="Q16">
        <f t="shared" si="7"/>
        <v>17</v>
      </c>
      <c r="R16">
        <f t="shared" si="8"/>
        <v>30</v>
      </c>
      <c r="S16">
        <f t="shared" si="9"/>
        <v>6</v>
      </c>
      <c r="T16">
        <f t="shared" si="10"/>
        <v>83</v>
      </c>
      <c r="U16">
        <f t="shared" si="11"/>
        <v>18</v>
      </c>
      <c r="V16">
        <f t="shared" si="12"/>
        <v>14</v>
      </c>
    </row>
    <row r="17" spans="2:22" x14ac:dyDescent="0.25">
      <c r="B17" t="str">
        <f>+IF(ISNA(VLOOKUP(C17,groupings!$B$7:$D$316,3,FALSE)),"",VLOOKUP(C17,groupings!$B$7:$D$316,3,FALSE))</f>
        <v>Clapham Jn</v>
      </c>
      <c r="C17" t="s">
        <v>2401</v>
      </c>
      <c r="D17" t="s">
        <v>1983</v>
      </c>
      <c r="E17">
        <f t="shared" si="0"/>
        <v>1</v>
      </c>
      <c r="F17">
        <v>15493</v>
      </c>
      <c r="G17">
        <v>65864</v>
      </c>
      <c r="H17">
        <v>20003</v>
      </c>
      <c r="I17">
        <v>37614</v>
      </c>
      <c r="J17">
        <v>66950</v>
      </c>
      <c r="K17">
        <f t="shared" si="1"/>
        <v>81357</v>
      </c>
      <c r="L17">
        <f t="shared" si="2"/>
        <v>124567</v>
      </c>
      <c r="M17" s="1">
        <f t="shared" si="3"/>
        <v>4.2512102239721168</v>
      </c>
      <c r="N17" s="1">
        <f t="shared" si="4"/>
        <v>1.5311159457698784</v>
      </c>
      <c r="O17" s="1"/>
      <c r="P17">
        <f t="shared" si="6"/>
        <v>48</v>
      </c>
      <c r="Q17">
        <f t="shared" si="7"/>
        <v>15</v>
      </c>
      <c r="R17">
        <f t="shared" si="8"/>
        <v>32</v>
      </c>
      <c r="S17">
        <f t="shared" si="9"/>
        <v>34</v>
      </c>
      <c r="T17">
        <f t="shared" si="10"/>
        <v>5</v>
      </c>
      <c r="U17">
        <f t="shared" si="11"/>
        <v>16</v>
      </c>
      <c r="V17">
        <f t="shared" si="12"/>
        <v>15</v>
      </c>
    </row>
    <row r="18" spans="2:22" x14ac:dyDescent="0.25">
      <c r="B18" t="str">
        <f>+IF(ISNA(VLOOKUP(C18,groupings!$B$7:$D$316,3,FALSE)),"",VLOOKUP(C18,groupings!$B$7:$D$316,3,FALSE))</f>
        <v>Manchester</v>
      </c>
      <c r="C18" t="s">
        <v>2402</v>
      </c>
      <c r="D18" t="s">
        <v>559</v>
      </c>
      <c r="E18">
        <f t="shared" si="0"/>
        <v>1</v>
      </c>
      <c r="F18">
        <v>10715</v>
      </c>
      <c r="G18">
        <v>48820</v>
      </c>
      <c r="H18">
        <v>8380</v>
      </c>
      <c r="I18">
        <v>105475</v>
      </c>
      <c r="J18">
        <v>9975</v>
      </c>
      <c r="K18">
        <f t="shared" si="1"/>
        <v>59535</v>
      </c>
      <c r="L18">
        <f t="shared" si="2"/>
        <v>123830</v>
      </c>
      <c r="M18" s="1">
        <f t="shared" si="3"/>
        <v>4.5562295846943535</v>
      </c>
      <c r="N18" s="1">
        <f t="shared" si="4"/>
        <v>2.0799529688418579</v>
      </c>
      <c r="O18" s="1"/>
      <c r="P18">
        <f t="shared" si="6"/>
        <v>96</v>
      </c>
      <c r="Q18">
        <f t="shared" si="7"/>
        <v>29</v>
      </c>
      <c r="R18" t="str">
        <f t="shared" si="8"/>
        <v/>
      </c>
      <c r="S18">
        <f t="shared" si="9"/>
        <v>5</v>
      </c>
      <c r="T18">
        <f t="shared" si="10"/>
        <v>75</v>
      </c>
      <c r="U18">
        <f t="shared" si="11"/>
        <v>45</v>
      </c>
      <c r="V18">
        <f t="shared" si="12"/>
        <v>16</v>
      </c>
    </row>
    <row r="19" spans="2:22" x14ac:dyDescent="0.25">
      <c r="B19" t="str">
        <f>+IF(ISNA(VLOOKUP(C19,groupings!$B$7:$D$316,3,FALSE)),"",VLOOKUP(C19,groupings!$B$7:$D$316,3,FALSE))</f>
        <v>Preston</v>
      </c>
      <c r="C19" t="s">
        <v>2403</v>
      </c>
      <c r="D19" t="s">
        <v>1514</v>
      </c>
      <c r="E19">
        <f t="shared" si="0"/>
        <v>1</v>
      </c>
      <c r="F19">
        <v>28913</v>
      </c>
      <c r="G19">
        <v>78776</v>
      </c>
      <c r="H19">
        <v>31892</v>
      </c>
      <c r="I19">
        <v>35442</v>
      </c>
      <c r="J19">
        <v>48037</v>
      </c>
      <c r="K19">
        <f t="shared" si="1"/>
        <v>107689</v>
      </c>
      <c r="L19">
        <f t="shared" si="2"/>
        <v>115371</v>
      </c>
      <c r="M19" s="1">
        <f t="shared" si="3"/>
        <v>2.7245875557707606</v>
      </c>
      <c r="N19" s="1">
        <f t="shared" si="4"/>
        <v>1.0713350481479074</v>
      </c>
      <c r="O19" s="1"/>
      <c r="P19">
        <f t="shared" si="6"/>
        <v>8</v>
      </c>
      <c r="Q19">
        <f t="shared" si="7"/>
        <v>11</v>
      </c>
      <c r="R19">
        <f t="shared" si="8"/>
        <v>12</v>
      </c>
      <c r="S19">
        <f t="shared" si="9"/>
        <v>39</v>
      </c>
      <c r="T19">
        <f t="shared" si="10"/>
        <v>11</v>
      </c>
      <c r="U19">
        <f t="shared" si="11"/>
        <v>11</v>
      </c>
      <c r="V19">
        <f t="shared" si="12"/>
        <v>17</v>
      </c>
    </row>
    <row r="20" spans="2:22" x14ac:dyDescent="0.25">
      <c r="B20" t="str">
        <f>+IF(ISNA(VLOOKUP(C20,groupings!$B$7:$D$316,3,FALSE)),"",VLOOKUP(C20,groupings!$B$7:$D$316,3,FALSE))</f>
        <v>Liverpool</v>
      </c>
      <c r="C20" t="s">
        <v>2404</v>
      </c>
      <c r="D20" t="s">
        <v>1198</v>
      </c>
      <c r="E20">
        <f t="shared" si="0"/>
        <v>1</v>
      </c>
      <c r="F20">
        <v>21709</v>
      </c>
      <c r="G20">
        <v>66916</v>
      </c>
      <c r="H20">
        <v>24519</v>
      </c>
      <c r="I20">
        <v>35689</v>
      </c>
      <c r="J20">
        <v>49875</v>
      </c>
      <c r="K20">
        <f t="shared" si="1"/>
        <v>88625</v>
      </c>
      <c r="L20">
        <f t="shared" si="2"/>
        <v>110083</v>
      </c>
      <c r="M20" s="1">
        <f t="shared" si="3"/>
        <v>3.0824082177898569</v>
      </c>
      <c r="N20" s="1">
        <f t="shared" si="4"/>
        <v>1.2421212976022566</v>
      </c>
      <c r="O20" s="1"/>
      <c r="P20">
        <f t="shared" si="6"/>
        <v>21</v>
      </c>
      <c r="Q20">
        <f t="shared" si="7"/>
        <v>14</v>
      </c>
      <c r="R20">
        <f t="shared" si="8"/>
        <v>19</v>
      </c>
      <c r="S20">
        <f t="shared" si="9"/>
        <v>38</v>
      </c>
      <c r="T20">
        <f t="shared" si="10"/>
        <v>10</v>
      </c>
      <c r="U20">
        <f t="shared" si="11"/>
        <v>13</v>
      </c>
      <c r="V20">
        <f t="shared" si="12"/>
        <v>18</v>
      </c>
    </row>
    <row r="21" spans="2:22" x14ac:dyDescent="0.25">
      <c r="B21" t="str">
        <f>+IF(ISNA(VLOOKUP(C21,groupings!$B$7:$D$316,3,FALSE)),"",VLOOKUP(C21,groupings!$B$7:$D$316,3,FALSE))</f>
        <v>Gatwick</v>
      </c>
      <c r="C21" t="s">
        <v>2405</v>
      </c>
      <c r="D21" t="s">
        <v>774</v>
      </c>
      <c r="E21">
        <f t="shared" si="0"/>
        <v>1</v>
      </c>
      <c r="F21">
        <v>15942</v>
      </c>
      <c r="G21">
        <v>64166</v>
      </c>
      <c r="H21">
        <v>17543</v>
      </c>
      <c r="I21">
        <v>71449</v>
      </c>
      <c r="J21">
        <v>17400</v>
      </c>
      <c r="K21">
        <f t="shared" si="1"/>
        <v>80108</v>
      </c>
      <c r="L21">
        <f t="shared" si="2"/>
        <v>106392</v>
      </c>
      <c r="M21" s="1">
        <f t="shared" si="3"/>
        <v>4.0249654999372728</v>
      </c>
      <c r="N21" s="1">
        <f t="shared" si="4"/>
        <v>1.3281070554751087</v>
      </c>
      <c r="O21" s="1"/>
      <c r="P21">
        <f t="shared" si="6"/>
        <v>42</v>
      </c>
      <c r="Q21">
        <f t="shared" si="7"/>
        <v>16</v>
      </c>
      <c r="R21">
        <f t="shared" si="8"/>
        <v>39</v>
      </c>
      <c r="S21">
        <f t="shared" si="9"/>
        <v>13</v>
      </c>
      <c r="T21">
        <f t="shared" si="10"/>
        <v>41</v>
      </c>
      <c r="U21">
        <f t="shared" si="11"/>
        <v>17</v>
      </c>
      <c r="V21">
        <f t="shared" si="12"/>
        <v>19</v>
      </c>
    </row>
    <row r="22" spans="2:22" x14ac:dyDescent="0.25">
      <c r="B22" t="str">
        <f>+IF(ISNA(VLOOKUP(C22,groupings!$B$7:$D$316,3,FALSE)),"",VLOOKUP(C22,groupings!$B$7:$D$316,3,FALSE))</f>
        <v>Edinburgh</v>
      </c>
      <c r="C22" t="s">
        <v>2406</v>
      </c>
      <c r="D22" t="s">
        <v>657</v>
      </c>
      <c r="E22">
        <f t="shared" si="0"/>
        <v>1</v>
      </c>
      <c r="F22">
        <v>17437</v>
      </c>
      <c r="G22">
        <v>50820</v>
      </c>
      <c r="H22">
        <v>23287</v>
      </c>
      <c r="I22">
        <v>45998</v>
      </c>
      <c r="J22">
        <v>36618</v>
      </c>
      <c r="K22">
        <f t="shared" si="1"/>
        <v>68257</v>
      </c>
      <c r="L22">
        <f t="shared" si="2"/>
        <v>105903</v>
      </c>
      <c r="M22" s="1">
        <f t="shared" si="3"/>
        <v>2.9144921718185466</v>
      </c>
      <c r="N22" s="1">
        <f t="shared" si="4"/>
        <v>1.5515331760845041</v>
      </c>
      <c r="O22" s="1"/>
      <c r="P22">
        <f t="shared" si="6"/>
        <v>37</v>
      </c>
      <c r="Q22">
        <f t="shared" si="7"/>
        <v>24</v>
      </c>
      <c r="R22">
        <f t="shared" si="8"/>
        <v>23</v>
      </c>
      <c r="S22">
        <f t="shared" si="9"/>
        <v>24</v>
      </c>
      <c r="T22">
        <f t="shared" si="10"/>
        <v>15</v>
      </c>
      <c r="U22">
        <f t="shared" si="11"/>
        <v>26</v>
      </c>
      <c r="V22">
        <f t="shared" si="12"/>
        <v>20</v>
      </c>
    </row>
    <row r="23" spans="2:22" x14ac:dyDescent="0.25">
      <c r="B23" t="str">
        <f>+IF(ISNA(VLOOKUP(C23,groupings!$B$7:$D$316,3,FALSE)),"",VLOOKUP(C23,groupings!$B$7:$D$316,3,FALSE))</f>
        <v>Reading</v>
      </c>
      <c r="C23" t="s">
        <v>2407</v>
      </c>
      <c r="D23" t="s">
        <v>1557</v>
      </c>
      <c r="E23">
        <f t="shared" si="0"/>
        <v>1</v>
      </c>
      <c r="F23">
        <v>21125</v>
      </c>
      <c r="G23">
        <v>50230</v>
      </c>
      <c r="H23">
        <v>32758</v>
      </c>
      <c r="I23">
        <v>45784</v>
      </c>
      <c r="J23">
        <v>25238</v>
      </c>
      <c r="K23">
        <f t="shared" si="1"/>
        <v>71355</v>
      </c>
      <c r="L23">
        <f t="shared" si="2"/>
        <v>103780</v>
      </c>
      <c r="M23" s="1">
        <f t="shared" si="3"/>
        <v>2.377751479289941</v>
      </c>
      <c r="N23" s="1">
        <f t="shared" si="4"/>
        <v>1.4544180505921098</v>
      </c>
      <c r="O23" s="1"/>
      <c r="P23">
        <f t="shared" si="6"/>
        <v>26</v>
      </c>
      <c r="Q23">
        <f t="shared" si="7"/>
        <v>26</v>
      </c>
      <c r="R23">
        <f t="shared" si="8"/>
        <v>10</v>
      </c>
      <c r="S23">
        <f t="shared" si="9"/>
        <v>25</v>
      </c>
      <c r="T23">
        <f t="shared" si="10"/>
        <v>25</v>
      </c>
      <c r="U23">
        <f t="shared" si="11"/>
        <v>23</v>
      </c>
      <c r="V23">
        <f t="shared" si="12"/>
        <v>21</v>
      </c>
    </row>
    <row r="24" spans="2:22" x14ac:dyDescent="0.25">
      <c r="B24" t="str">
        <f>+IF(ISNA(VLOOKUP(C24,groupings!$B$7:$D$316,3,FALSE)),"",VLOOKUP(C24,groupings!$B$7:$D$316,3,FALSE))</f>
        <v>St Albans</v>
      </c>
      <c r="C24" t="s">
        <v>2408</v>
      </c>
      <c r="D24" t="s">
        <v>1759</v>
      </c>
      <c r="E24">
        <f t="shared" si="0"/>
        <v>1</v>
      </c>
      <c r="F24">
        <v>19478</v>
      </c>
      <c r="G24">
        <v>48588</v>
      </c>
      <c r="H24">
        <v>24800</v>
      </c>
      <c r="I24">
        <v>46465</v>
      </c>
      <c r="J24">
        <v>24992</v>
      </c>
      <c r="K24">
        <f t="shared" si="1"/>
        <v>68066</v>
      </c>
      <c r="L24">
        <f t="shared" si="2"/>
        <v>96257</v>
      </c>
      <c r="M24" s="1">
        <f t="shared" si="3"/>
        <v>2.494506622856556</v>
      </c>
      <c r="N24" s="1">
        <f t="shared" si="4"/>
        <v>1.4141715393882408</v>
      </c>
      <c r="O24" s="1"/>
      <c r="P24">
        <f t="shared" si="6"/>
        <v>31</v>
      </c>
      <c r="Q24">
        <f t="shared" si="7"/>
        <v>30</v>
      </c>
      <c r="R24">
        <f t="shared" si="8"/>
        <v>17</v>
      </c>
      <c r="S24">
        <f t="shared" si="9"/>
        <v>23</v>
      </c>
      <c r="T24">
        <f t="shared" si="10"/>
        <v>26</v>
      </c>
      <c r="U24">
        <f t="shared" si="11"/>
        <v>27</v>
      </c>
      <c r="V24">
        <f t="shared" si="12"/>
        <v>22</v>
      </c>
    </row>
    <row r="25" spans="2:22" x14ac:dyDescent="0.25">
      <c r="B25" t="str">
        <f>+IF(ISNA(VLOOKUP(C25,groupings!$B$7:$D$316,3,FALSE)),"",VLOOKUP(C25,groupings!$B$7:$D$316,3,FALSE))</f>
        <v>Doncaster</v>
      </c>
      <c r="C25" t="s">
        <v>2409</v>
      </c>
      <c r="D25" t="s">
        <v>589</v>
      </c>
      <c r="E25">
        <f t="shared" si="0"/>
        <v>1</v>
      </c>
      <c r="F25">
        <v>18327</v>
      </c>
      <c r="G25">
        <v>49519</v>
      </c>
      <c r="H25">
        <v>24781</v>
      </c>
      <c r="I25">
        <v>50361</v>
      </c>
      <c r="J25">
        <v>19291</v>
      </c>
      <c r="K25">
        <f t="shared" si="1"/>
        <v>67846</v>
      </c>
      <c r="L25">
        <f t="shared" si="2"/>
        <v>94433</v>
      </c>
      <c r="M25" s="1">
        <f t="shared" si="3"/>
        <v>2.7019697713755662</v>
      </c>
      <c r="N25" s="1">
        <f t="shared" si="4"/>
        <v>1.3918727706865548</v>
      </c>
      <c r="O25" s="1"/>
      <c r="P25">
        <f t="shared" si="6"/>
        <v>34</v>
      </c>
      <c r="Q25">
        <f t="shared" si="7"/>
        <v>28</v>
      </c>
      <c r="R25">
        <f t="shared" si="8"/>
        <v>18</v>
      </c>
      <c r="S25">
        <f t="shared" si="9"/>
        <v>22</v>
      </c>
      <c r="T25">
        <f t="shared" si="10"/>
        <v>37</v>
      </c>
      <c r="U25">
        <f t="shared" si="11"/>
        <v>28</v>
      </c>
      <c r="V25">
        <f t="shared" si="12"/>
        <v>23</v>
      </c>
    </row>
    <row r="26" spans="2:22" x14ac:dyDescent="0.25">
      <c r="B26" t="str">
        <f>+IF(ISNA(VLOOKUP(C26,groupings!$B$7:$D$316,3,FALSE)),"",VLOOKUP(C26,groupings!$B$7:$D$316,3,FALSE))</f>
        <v>Clapham Jn</v>
      </c>
      <c r="C26" s="5" t="s">
        <v>4451</v>
      </c>
      <c r="D26" t="s">
        <v>2105</v>
      </c>
      <c r="E26">
        <f t="shared" si="0"/>
        <v>1</v>
      </c>
      <c r="F26">
        <v>10913</v>
      </c>
      <c r="G26">
        <v>50305</v>
      </c>
      <c r="H26">
        <v>10467</v>
      </c>
      <c r="I26">
        <v>80762</v>
      </c>
      <c r="J26">
        <v>2332</v>
      </c>
      <c r="K26">
        <f t="shared" si="1"/>
        <v>61218</v>
      </c>
      <c r="L26">
        <f t="shared" si="2"/>
        <v>93561</v>
      </c>
      <c r="M26" s="1">
        <f t="shared" si="3"/>
        <v>4.6096398790433426</v>
      </c>
      <c r="N26" s="1">
        <f t="shared" si="4"/>
        <v>1.5283250024502597</v>
      </c>
      <c r="O26" s="1"/>
      <c r="P26">
        <f t="shared" si="6"/>
        <v>91</v>
      </c>
      <c r="Q26">
        <f t="shared" si="7"/>
        <v>25</v>
      </c>
      <c r="R26">
        <f t="shared" si="8"/>
        <v>97</v>
      </c>
      <c r="S26">
        <f t="shared" si="9"/>
        <v>10</v>
      </c>
      <c r="T26" t="str">
        <f t="shared" si="10"/>
        <v/>
      </c>
      <c r="U26">
        <f t="shared" si="11"/>
        <v>40</v>
      </c>
      <c r="V26">
        <f t="shared" si="12"/>
        <v>24</v>
      </c>
    </row>
    <row r="27" spans="2:22" x14ac:dyDescent="0.25">
      <c r="B27" t="str">
        <f>+IF(ISNA(VLOOKUP(C27,groupings!$B$7:$D$316,3,FALSE)),"",VLOOKUP(C27,groupings!$B$7:$D$316,3,FALSE))</f>
        <v>Stratford</v>
      </c>
      <c r="C27" t="s">
        <v>2410</v>
      </c>
      <c r="D27" t="s">
        <v>1820</v>
      </c>
      <c r="E27">
        <f t="shared" si="0"/>
        <v>1</v>
      </c>
      <c r="F27">
        <v>7614</v>
      </c>
      <c r="G27">
        <v>29708</v>
      </c>
      <c r="H27">
        <v>11301</v>
      </c>
      <c r="I27">
        <v>52222</v>
      </c>
      <c r="J27">
        <v>24316</v>
      </c>
      <c r="K27">
        <f t="shared" si="1"/>
        <v>37322</v>
      </c>
      <c r="L27">
        <f t="shared" si="2"/>
        <v>87839</v>
      </c>
      <c r="M27" s="1">
        <f t="shared" si="3"/>
        <v>3.901759915944313</v>
      </c>
      <c r="N27" s="1">
        <f t="shared" si="4"/>
        <v>2.3535448261079255</v>
      </c>
      <c r="O27" s="1"/>
      <c r="P27" t="str">
        <f t="shared" si="6"/>
        <v/>
      </c>
      <c r="Q27">
        <f t="shared" si="7"/>
        <v>77</v>
      </c>
      <c r="R27">
        <f t="shared" si="8"/>
        <v>82</v>
      </c>
      <c r="S27">
        <f t="shared" si="9"/>
        <v>19</v>
      </c>
      <c r="T27">
        <f t="shared" si="10"/>
        <v>29</v>
      </c>
      <c r="U27">
        <f t="shared" si="11"/>
        <v>88</v>
      </c>
      <c r="V27">
        <f t="shared" si="12"/>
        <v>25</v>
      </c>
    </row>
    <row r="28" spans="2:22" x14ac:dyDescent="0.25">
      <c r="B28" t="str">
        <f>+IF(ISNA(VLOOKUP(C28,groupings!$B$7:$D$316,3,FALSE)),"",VLOOKUP(C28,groupings!$B$7:$D$316,3,FALSE))</f>
        <v>Paddington</v>
      </c>
      <c r="C28" t="s">
        <v>2411</v>
      </c>
      <c r="D28" t="s">
        <v>1432</v>
      </c>
      <c r="E28">
        <f t="shared" si="0"/>
        <v>1</v>
      </c>
      <c r="F28">
        <v>20171</v>
      </c>
      <c r="G28">
        <v>43008</v>
      </c>
      <c r="H28">
        <v>20882</v>
      </c>
      <c r="I28">
        <v>21154</v>
      </c>
      <c r="J28">
        <v>41453</v>
      </c>
      <c r="K28">
        <f t="shared" si="1"/>
        <v>63179</v>
      </c>
      <c r="L28">
        <f t="shared" si="2"/>
        <v>83489</v>
      </c>
      <c r="M28" s="1">
        <f t="shared" si="3"/>
        <v>2.1321699469535473</v>
      </c>
      <c r="N28" s="1">
        <f t="shared" si="4"/>
        <v>1.3214675762516026</v>
      </c>
      <c r="O28" s="1"/>
      <c r="P28">
        <f t="shared" si="6"/>
        <v>30</v>
      </c>
      <c r="Q28">
        <f t="shared" si="7"/>
        <v>41</v>
      </c>
      <c r="R28">
        <f t="shared" si="8"/>
        <v>29</v>
      </c>
      <c r="S28">
        <f t="shared" si="9"/>
        <v>78</v>
      </c>
      <c r="T28">
        <f t="shared" si="10"/>
        <v>12</v>
      </c>
      <c r="U28">
        <f t="shared" si="11"/>
        <v>34</v>
      </c>
      <c r="V28">
        <f t="shared" si="12"/>
        <v>26</v>
      </c>
    </row>
    <row r="29" spans="2:22" x14ac:dyDescent="0.25">
      <c r="B29" t="str">
        <f>+IF(ISNA(VLOOKUP(C29,groupings!$B$7:$D$316,3,FALSE)),"",VLOOKUP(C29,groupings!$B$7:$D$316,3,FALSE))</f>
        <v>Coventry</v>
      </c>
      <c r="C29" t="s">
        <v>2412</v>
      </c>
      <c r="D29" t="s">
        <v>476</v>
      </c>
      <c r="E29">
        <f t="shared" si="0"/>
        <v>1</v>
      </c>
      <c r="F29">
        <v>15886</v>
      </c>
      <c r="G29">
        <v>48311</v>
      </c>
      <c r="H29">
        <v>14242</v>
      </c>
      <c r="I29">
        <v>63016</v>
      </c>
      <c r="J29">
        <v>5957</v>
      </c>
      <c r="K29">
        <f t="shared" si="1"/>
        <v>64197</v>
      </c>
      <c r="L29">
        <f t="shared" si="2"/>
        <v>83215</v>
      </c>
      <c r="M29" s="1">
        <f t="shared" si="3"/>
        <v>3.0411053758025934</v>
      </c>
      <c r="N29" s="1">
        <f t="shared" si="4"/>
        <v>1.2962443727900057</v>
      </c>
      <c r="O29" s="1"/>
      <c r="P29">
        <f t="shared" si="6"/>
        <v>44</v>
      </c>
      <c r="Q29">
        <f t="shared" si="7"/>
        <v>32</v>
      </c>
      <c r="R29">
        <f t="shared" si="8"/>
        <v>58</v>
      </c>
      <c r="S29">
        <f t="shared" si="9"/>
        <v>15</v>
      </c>
      <c r="T29" t="str">
        <f t="shared" si="10"/>
        <v/>
      </c>
      <c r="U29">
        <f t="shared" si="11"/>
        <v>33</v>
      </c>
      <c r="V29">
        <f t="shared" si="12"/>
        <v>27</v>
      </c>
    </row>
    <row r="30" spans="2:22" x14ac:dyDescent="0.25">
      <c r="B30" t="str">
        <f>+IF(ISNA(VLOOKUP(C30,groupings!$B$7:$D$316,3,FALSE)),"",VLOOKUP(C30,groupings!$B$7:$D$316,3,FALSE))</f>
        <v>Leeds</v>
      </c>
      <c r="C30" t="s">
        <v>2413</v>
      </c>
      <c r="D30" t="s">
        <v>2075</v>
      </c>
      <c r="E30">
        <f t="shared" si="0"/>
        <v>1</v>
      </c>
      <c r="F30">
        <v>8403</v>
      </c>
      <c r="G30">
        <v>19662</v>
      </c>
      <c r="H30">
        <v>12208</v>
      </c>
      <c r="I30">
        <v>67386</v>
      </c>
      <c r="J30">
        <v>2596</v>
      </c>
      <c r="K30">
        <f t="shared" si="1"/>
        <v>28065</v>
      </c>
      <c r="L30">
        <f t="shared" si="2"/>
        <v>82190</v>
      </c>
      <c r="M30" s="1">
        <f t="shared" si="3"/>
        <v>2.3398786147804356</v>
      </c>
      <c r="N30" s="1">
        <f t="shared" si="4"/>
        <v>2.9285587030108675</v>
      </c>
      <c r="O30" s="1"/>
      <c r="P30" t="str">
        <f t="shared" si="6"/>
        <v/>
      </c>
      <c r="Q30" t="str">
        <f t="shared" si="7"/>
        <v/>
      </c>
      <c r="R30">
        <f t="shared" si="8"/>
        <v>72</v>
      </c>
      <c r="S30">
        <f t="shared" si="9"/>
        <v>14</v>
      </c>
      <c r="T30" t="str">
        <f t="shared" si="10"/>
        <v/>
      </c>
      <c r="U30" t="str">
        <f t="shared" si="11"/>
        <v/>
      </c>
      <c r="V30">
        <f t="shared" si="12"/>
        <v>28</v>
      </c>
    </row>
    <row r="31" spans="2:22" x14ac:dyDescent="0.25">
      <c r="B31" t="str">
        <f>+IF(ISNA(VLOOKUP(C31,groupings!$B$7:$D$316,3,FALSE)),"",VLOOKUP(C31,groupings!$B$7:$D$316,3,FALSE))</f>
        <v>Woking</v>
      </c>
      <c r="C31" t="s">
        <v>2414</v>
      </c>
      <c r="D31" t="s">
        <v>2124</v>
      </c>
      <c r="E31">
        <f t="shared" si="0"/>
        <v>1</v>
      </c>
      <c r="F31">
        <v>24102</v>
      </c>
      <c r="G31">
        <v>52454</v>
      </c>
      <c r="H31">
        <v>27271</v>
      </c>
      <c r="I31">
        <v>39435</v>
      </c>
      <c r="J31">
        <v>12804</v>
      </c>
      <c r="K31">
        <f t="shared" si="1"/>
        <v>76556</v>
      </c>
      <c r="L31">
        <f t="shared" si="2"/>
        <v>79510</v>
      </c>
      <c r="M31" s="1">
        <f t="shared" si="3"/>
        <v>2.176333914197992</v>
      </c>
      <c r="N31" s="1">
        <f t="shared" si="4"/>
        <v>1.0385861330268038</v>
      </c>
      <c r="O31" s="1"/>
      <c r="P31">
        <f t="shared" si="6"/>
        <v>16</v>
      </c>
      <c r="Q31">
        <f t="shared" si="7"/>
        <v>21</v>
      </c>
      <c r="R31">
        <f t="shared" si="8"/>
        <v>15</v>
      </c>
      <c r="S31">
        <f t="shared" si="9"/>
        <v>32</v>
      </c>
      <c r="T31">
        <f t="shared" si="10"/>
        <v>53</v>
      </c>
      <c r="U31">
        <f t="shared" si="11"/>
        <v>19</v>
      </c>
      <c r="V31">
        <f t="shared" si="12"/>
        <v>29</v>
      </c>
    </row>
    <row r="32" spans="2:22" x14ac:dyDescent="0.25">
      <c r="B32" t="str">
        <f>+IF(ISNA(VLOOKUP(C32,groupings!$B$7:$D$316,3,FALSE)),"",VLOOKUP(C32,groupings!$B$7:$D$316,3,FALSE))</f>
        <v>Cambridge</v>
      </c>
      <c r="C32" t="s">
        <v>2415</v>
      </c>
      <c r="D32" t="s">
        <v>352</v>
      </c>
      <c r="E32">
        <f t="shared" si="0"/>
        <v>1</v>
      </c>
      <c r="F32">
        <v>21315</v>
      </c>
      <c r="G32">
        <v>43227</v>
      </c>
      <c r="H32">
        <v>21578</v>
      </c>
      <c r="I32">
        <v>36066</v>
      </c>
      <c r="J32">
        <v>19008</v>
      </c>
      <c r="K32">
        <f t="shared" si="1"/>
        <v>64542</v>
      </c>
      <c r="L32">
        <f t="shared" si="2"/>
        <v>76652</v>
      </c>
      <c r="M32" s="1">
        <f t="shared" si="3"/>
        <v>2.0280084447572131</v>
      </c>
      <c r="N32" s="1">
        <f t="shared" si="4"/>
        <v>1.1876297604660531</v>
      </c>
      <c r="O32" s="1"/>
      <c r="P32">
        <f t="shared" si="6"/>
        <v>24</v>
      </c>
      <c r="Q32">
        <f t="shared" si="7"/>
        <v>40</v>
      </c>
      <c r="R32">
        <f t="shared" si="8"/>
        <v>27</v>
      </c>
      <c r="S32">
        <f t="shared" si="9"/>
        <v>37</v>
      </c>
      <c r="T32">
        <f t="shared" si="10"/>
        <v>40</v>
      </c>
      <c r="U32">
        <f t="shared" si="11"/>
        <v>32</v>
      </c>
      <c r="V32">
        <f t="shared" si="12"/>
        <v>30</v>
      </c>
    </row>
    <row r="33" spans="2:22" x14ac:dyDescent="0.25">
      <c r="B33" t="str">
        <f>+IF(ISNA(VLOOKUP(C33,groupings!$B$7:$D$316,3,FALSE)),"",VLOOKUP(C33,groupings!$B$7:$D$316,3,FALSE))</f>
        <v>Glasgow C</v>
      </c>
      <c r="C33" t="s">
        <v>2416</v>
      </c>
      <c r="D33" t="s">
        <v>787</v>
      </c>
      <c r="E33">
        <f t="shared" si="0"/>
        <v>1</v>
      </c>
      <c r="F33">
        <v>22219</v>
      </c>
      <c r="G33">
        <v>40490</v>
      </c>
      <c r="H33">
        <v>18869</v>
      </c>
      <c r="I33">
        <v>26648</v>
      </c>
      <c r="J33">
        <v>27480</v>
      </c>
      <c r="K33">
        <f t="shared" si="1"/>
        <v>62709</v>
      </c>
      <c r="L33">
        <f t="shared" si="2"/>
        <v>72997</v>
      </c>
      <c r="M33" s="1">
        <f t="shared" si="3"/>
        <v>1.8223142355641568</v>
      </c>
      <c r="N33" s="1">
        <f t="shared" si="4"/>
        <v>1.1640593854151717</v>
      </c>
      <c r="O33" s="1"/>
      <c r="P33">
        <f t="shared" si="6"/>
        <v>20</v>
      </c>
      <c r="Q33">
        <f t="shared" si="7"/>
        <v>47</v>
      </c>
      <c r="R33">
        <f t="shared" si="8"/>
        <v>35</v>
      </c>
      <c r="S33">
        <f t="shared" si="9"/>
        <v>64</v>
      </c>
      <c r="T33">
        <f t="shared" si="10"/>
        <v>24</v>
      </c>
      <c r="U33">
        <f t="shared" si="11"/>
        <v>36</v>
      </c>
      <c r="V33">
        <f t="shared" si="12"/>
        <v>31</v>
      </c>
    </row>
    <row r="34" spans="2:22" x14ac:dyDescent="0.25">
      <c r="B34" t="str">
        <f>+IF(ISNA(VLOOKUP(C34,groupings!$B$7:$D$316,3,FALSE)),"",VLOOKUP(C34,groupings!$B$7:$D$316,3,FALSE))</f>
        <v>Edinburgh</v>
      </c>
      <c r="C34" t="s">
        <v>2417</v>
      </c>
      <c r="D34" t="s">
        <v>901</v>
      </c>
      <c r="E34">
        <f t="shared" si="0"/>
        <v>1</v>
      </c>
      <c r="F34">
        <v>6910</v>
      </c>
      <c r="G34">
        <v>20313</v>
      </c>
      <c r="H34">
        <v>6918</v>
      </c>
      <c r="I34">
        <v>43459</v>
      </c>
      <c r="J34">
        <v>19010</v>
      </c>
      <c r="K34">
        <f t="shared" si="1"/>
        <v>27223</v>
      </c>
      <c r="L34">
        <f t="shared" si="2"/>
        <v>69387</v>
      </c>
      <c r="M34" s="1">
        <f t="shared" si="3"/>
        <v>2.9396526772793052</v>
      </c>
      <c r="N34" s="1">
        <f t="shared" si="4"/>
        <v>2.5488373801564852</v>
      </c>
      <c r="O34" s="1"/>
      <c r="P34" t="str">
        <f t="shared" si="6"/>
        <v/>
      </c>
      <c r="Q34" t="str">
        <f t="shared" si="7"/>
        <v/>
      </c>
      <c r="R34" t="str">
        <f t="shared" si="8"/>
        <v/>
      </c>
      <c r="S34">
        <f t="shared" si="9"/>
        <v>28</v>
      </c>
      <c r="T34">
        <f t="shared" si="10"/>
        <v>39</v>
      </c>
      <c r="U34" t="str">
        <f t="shared" si="11"/>
        <v/>
      </c>
      <c r="V34">
        <f t="shared" si="12"/>
        <v>32</v>
      </c>
    </row>
    <row r="35" spans="2:22" x14ac:dyDescent="0.25">
      <c r="B35" t="str">
        <f>+IF(ISNA(VLOOKUP(C35,groupings!$B$7:$D$316,3,FALSE)),"",VLOOKUP(C35,groupings!$B$7:$D$316,3,FALSE))</f>
        <v>Bristol</v>
      </c>
      <c r="C35" t="s">
        <v>2418</v>
      </c>
      <c r="D35" t="s">
        <v>308</v>
      </c>
      <c r="E35">
        <f t="shared" si="0"/>
        <v>1</v>
      </c>
      <c r="F35">
        <v>20516</v>
      </c>
      <c r="G35">
        <v>37451</v>
      </c>
      <c r="H35">
        <v>23883</v>
      </c>
      <c r="I35">
        <v>25023</v>
      </c>
      <c r="J35">
        <v>19784</v>
      </c>
      <c r="K35">
        <f t="shared" si="1"/>
        <v>57967</v>
      </c>
      <c r="L35">
        <f t="shared" si="2"/>
        <v>68690</v>
      </c>
      <c r="M35" s="1">
        <f t="shared" si="3"/>
        <v>1.8254533047377657</v>
      </c>
      <c r="N35" s="1">
        <f t="shared" si="4"/>
        <v>1.1849845601807925</v>
      </c>
      <c r="O35" s="1"/>
      <c r="P35">
        <f t="shared" si="6"/>
        <v>29</v>
      </c>
      <c r="Q35">
        <f t="shared" si="7"/>
        <v>54</v>
      </c>
      <c r="R35">
        <f t="shared" si="8"/>
        <v>22</v>
      </c>
      <c r="S35">
        <f t="shared" si="9"/>
        <v>68</v>
      </c>
      <c r="T35">
        <f t="shared" si="10"/>
        <v>34</v>
      </c>
      <c r="U35">
        <f t="shared" si="11"/>
        <v>48</v>
      </c>
      <c r="V35">
        <f t="shared" si="12"/>
        <v>33</v>
      </c>
    </row>
    <row r="36" spans="2:22" x14ac:dyDescent="0.25">
      <c r="B36" t="str">
        <f>+IF(ISNA(VLOOKUP(C36,groupings!$B$7:$D$316,3,FALSE)),"",VLOOKUP(C36,groupings!$B$7:$D$316,3,FALSE))</f>
        <v>Kings Cross</v>
      </c>
      <c r="C36" t="s">
        <v>2419</v>
      </c>
      <c r="D36" t="s">
        <v>733</v>
      </c>
      <c r="E36">
        <f t="shared" si="0"/>
        <v>1</v>
      </c>
      <c r="F36">
        <v>24267</v>
      </c>
      <c r="G36">
        <v>38534</v>
      </c>
      <c r="H36">
        <v>22706</v>
      </c>
      <c r="I36">
        <v>30704</v>
      </c>
      <c r="J36">
        <v>13448</v>
      </c>
      <c r="K36">
        <f t="shared" si="1"/>
        <v>62801</v>
      </c>
      <c r="L36">
        <f t="shared" si="2"/>
        <v>66858</v>
      </c>
      <c r="M36" s="1">
        <f t="shared" si="3"/>
        <v>1.5879177483825773</v>
      </c>
      <c r="N36" s="1">
        <f t="shared" si="4"/>
        <v>1.064600882151558</v>
      </c>
      <c r="O36" s="1"/>
      <c r="P36">
        <f t="shared" si="6"/>
        <v>15</v>
      </c>
      <c r="Q36">
        <f t="shared" si="7"/>
        <v>53</v>
      </c>
      <c r="R36">
        <f t="shared" si="8"/>
        <v>24</v>
      </c>
      <c r="S36">
        <f t="shared" si="9"/>
        <v>46</v>
      </c>
      <c r="T36">
        <f t="shared" si="10"/>
        <v>51</v>
      </c>
      <c r="U36">
        <f t="shared" si="11"/>
        <v>35</v>
      </c>
      <c r="V36">
        <f t="shared" si="12"/>
        <v>34</v>
      </c>
    </row>
    <row r="37" spans="2:22" x14ac:dyDescent="0.25">
      <c r="B37" t="str">
        <f>+IF(ISNA(VLOOKUP(C37,groupings!$B$7:$D$316,3,FALSE)),"",VLOOKUP(C37,groupings!$B$7:$D$316,3,FALSE))</f>
        <v>Milton Keynes</v>
      </c>
      <c r="C37" t="s">
        <v>2420</v>
      </c>
      <c r="D37" t="s">
        <v>1286</v>
      </c>
      <c r="E37">
        <f t="shared" si="0"/>
        <v>1</v>
      </c>
      <c r="F37">
        <v>15929</v>
      </c>
      <c r="G37">
        <v>42157</v>
      </c>
      <c r="H37">
        <v>17686</v>
      </c>
      <c r="I37">
        <v>41665</v>
      </c>
      <c r="J37">
        <v>7233</v>
      </c>
      <c r="K37">
        <f t="shared" si="1"/>
        <v>58086</v>
      </c>
      <c r="L37">
        <f t="shared" si="2"/>
        <v>66584</v>
      </c>
      <c r="M37" s="1">
        <f t="shared" si="3"/>
        <v>2.6465565948898235</v>
      </c>
      <c r="N37" s="1">
        <f t="shared" si="4"/>
        <v>1.1463003133285128</v>
      </c>
      <c r="O37" s="1"/>
      <c r="P37">
        <f t="shared" si="6"/>
        <v>43</v>
      </c>
      <c r="Q37">
        <f t="shared" si="7"/>
        <v>44</v>
      </c>
      <c r="R37">
        <f t="shared" si="8"/>
        <v>37</v>
      </c>
      <c r="S37">
        <f t="shared" si="9"/>
        <v>30</v>
      </c>
      <c r="T37" t="str">
        <f t="shared" si="10"/>
        <v/>
      </c>
      <c r="U37">
        <f t="shared" si="11"/>
        <v>47</v>
      </c>
      <c r="V37">
        <f t="shared" si="12"/>
        <v>35</v>
      </c>
    </row>
    <row r="38" spans="2:22" x14ac:dyDescent="0.25">
      <c r="B38" t="str">
        <f>+IF(ISNA(VLOOKUP(C38,groupings!$B$7:$D$316,3,FALSE)),"",VLOOKUP(C38,groupings!$B$7:$D$316,3,FALSE))</f>
        <v>Coventry</v>
      </c>
      <c r="C38" t="s">
        <v>2421</v>
      </c>
      <c r="D38" t="s">
        <v>1600</v>
      </c>
      <c r="E38">
        <f t="shared" si="0"/>
        <v>1</v>
      </c>
      <c r="F38">
        <v>24359</v>
      </c>
      <c r="G38">
        <v>70857</v>
      </c>
      <c r="H38">
        <v>35538</v>
      </c>
      <c r="I38">
        <v>26041</v>
      </c>
      <c r="J38">
        <v>4315</v>
      </c>
      <c r="K38">
        <f t="shared" si="1"/>
        <v>95216</v>
      </c>
      <c r="L38">
        <f t="shared" si="2"/>
        <v>65894</v>
      </c>
      <c r="M38" s="1">
        <f t="shared" si="3"/>
        <v>2.9088632538281538</v>
      </c>
      <c r="N38" s="1">
        <f t="shared" si="4"/>
        <v>0.6920475550327676</v>
      </c>
      <c r="O38" s="1"/>
      <c r="P38">
        <f t="shared" si="6"/>
        <v>14</v>
      </c>
      <c r="Q38">
        <f t="shared" si="7"/>
        <v>12</v>
      </c>
      <c r="R38">
        <f t="shared" si="8"/>
        <v>6</v>
      </c>
      <c r="S38">
        <f t="shared" si="9"/>
        <v>66</v>
      </c>
      <c r="T38" t="str">
        <f t="shared" si="10"/>
        <v/>
      </c>
      <c r="U38">
        <f t="shared" si="11"/>
        <v>12</v>
      </c>
      <c r="V38">
        <f t="shared" si="12"/>
        <v>36</v>
      </c>
    </row>
    <row r="39" spans="2:22" x14ac:dyDescent="0.25">
      <c r="B39" t="str">
        <f>+IF(ISNA(VLOOKUP(C39,groupings!$B$7:$D$316,3,FALSE)),"",VLOOKUP(C39,groupings!$B$7:$D$316,3,FALSE))</f>
        <v>Huddersfield</v>
      </c>
      <c r="C39" t="s">
        <v>2422</v>
      </c>
      <c r="D39" t="s">
        <v>992</v>
      </c>
      <c r="E39">
        <f t="shared" si="0"/>
        <v>1</v>
      </c>
      <c r="F39">
        <v>11962</v>
      </c>
      <c r="G39">
        <v>33574</v>
      </c>
      <c r="H39">
        <v>13559</v>
      </c>
      <c r="I39">
        <v>36892</v>
      </c>
      <c r="J39">
        <v>15187</v>
      </c>
      <c r="K39">
        <f t="shared" si="1"/>
        <v>45536</v>
      </c>
      <c r="L39">
        <f t="shared" si="2"/>
        <v>65638</v>
      </c>
      <c r="M39" s="1">
        <f t="shared" si="3"/>
        <v>2.8067212840662097</v>
      </c>
      <c r="N39" s="1">
        <f t="shared" si="4"/>
        <v>1.4414529163738581</v>
      </c>
      <c r="O39" s="1"/>
      <c r="P39">
        <f t="shared" si="6"/>
        <v>79</v>
      </c>
      <c r="Q39">
        <f t="shared" si="7"/>
        <v>67</v>
      </c>
      <c r="R39">
        <f t="shared" si="8"/>
        <v>61</v>
      </c>
      <c r="S39">
        <f t="shared" si="9"/>
        <v>35</v>
      </c>
      <c r="T39">
        <f t="shared" si="10"/>
        <v>46</v>
      </c>
      <c r="U39">
        <f t="shared" si="11"/>
        <v>68</v>
      </c>
      <c r="V39">
        <f t="shared" si="12"/>
        <v>37</v>
      </c>
    </row>
    <row r="40" spans="2:22" x14ac:dyDescent="0.25">
      <c r="B40" t="str">
        <f>+IF(ISNA(VLOOKUP(C40,groupings!$B$7:$D$316,3,FALSE)),"",VLOOKUP(C40,groupings!$B$7:$D$316,3,FALSE))</f>
        <v>Stratford</v>
      </c>
      <c r="C40" t="s">
        <v>2423</v>
      </c>
      <c r="D40" t="s">
        <v>1151</v>
      </c>
      <c r="E40">
        <f t="shared" si="0"/>
        <v>1</v>
      </c>
      <c r="F40">
        <v>12995</v>
      </c>
      <c r="G40">
        <v>35114</v>
      </c>
      <c r="H40">
        <v>11912</v>
      </c>
      <c r="I40">
        <v>22688</v>
      </c>
      <c r="J40">
        <v>29107</v>
      </c>
      <c r="K40">
        <f t="shared" si="1"/>
        <v>48109</v>
      </c>
      <c r="L40">
        <f t="shared" si="2"/>
        <v>63707</v>
      </c>
      <c r="M40" s="1">
        <f t="shared" si="3"/>
        <v>2.7021161985378992</v>
      </c>
      <c r="N40" s="1">
        <f t="shared" si="4"/>
        <v>1.3242220790288719</v>
      </c>
      <c r="O40" s="1"/>
      <c r="P40">
        <f t="shared" si="6"/>
        <v>63</v>
      </c>
      <c r="Q40">
        <f t="shared" si="7"/>
        <v>60</v>
      </c>
      <c r="R40">
        <f t="shared" si="8"/>
        <v>74</v>
      </c>
      <c r="S40">
        <f t="shared" si="9"/>
        <v>70</v>
      </c>
      <c r="T40">
        <f t="shared" si="10"/>
        <v>21</v>
      </c>
      <c r="U40">
        <f t="shared" si="11"/>
        <v>60</v>
      </c>
      <c r="V40">
        <f t="shared" si="12"/>
        <v>38</v>
      </c>
    </row>
    <row r="41" spans="2:22" x14ac:dyDescent="0.25">
      <c r="B41" t="str">
        <f>+IF(ISNA(VLOOKUP(C41,groupings!$B$7:$D$316,3,FALSE)),"",VLOOKUP(C41,groupings!$B$7:$D$316,3,FALSE))</f>
        <v>Peterborough</v>
      </c>
      <c r="C41" t="s">
        <v>2424</v>
      </c>
      <c r="D41" t="s">
        <v>1477</v>
      </c>
      <c r="E41">
        <f t="shared" si="0"/>
        <v>1</v>
      </c>
      <c r="F41">
        <v>21157</v>
      </c>
      <c r="G41">
        <v>43659</v>
      </c>
      <c r="H41">
        <v>21324</v>
      </c>
      <c r="I41">
        <v>28436</v>
      </c>
      <c r="J41">
        <v>11721</v>
      </c>
      <c r="K41">
        <f t="shared" si="1"/>
        <v>64816</v>
      </c>
      <c r="L41">
        <f t="shared" si="2"/>
        <v>61481</v>
      </c>
      <c r="M41" s="1">
        <f t="shared" si="3"/>
        <v>2.0635723401238359</v>
      </c>
      <c r="N41" s="1">
        <f t="shared" si="4"/>
        <v>0.9485466551468773</v>
      </c>
      <c r="O41" s="1"/>
      <c r="P41">
        <f t="shared" si="6"/>
        <v>25</v>
      </c>
      <c r="Q41">
        <f t="shared" si="7"/>
        <v>39</v>
      </c>
      <c r="R41">
        <f t="shared" si="8"/>
        <v>28</v>
      </c>
      <c r="S41">
        <f t="shared" si="9"/>
        <v>52</v>
      </c>
      <c r="T41">
        <f t="shared" si="10"/>
        <v>64</v>
      </c>
      <c r="U41">
        <f t="shared" si="11"/>
        <v>31</v>
      </c>
      <c r="V41">
        <f t="shared" si="12"/>
        <v>39</v>
      </c>
    </row>
    <row r="42" spans="2:22" x14ac:dyDescent="0.25">
      <c r="B42" t="str">
        <f>+IF(ISNA(VLOOKUP(C42,groupings!$B$7:$D$316,3,FALSE)),"",VLOOKUP(C42,groupings!$B$7:$D$316,3,FALSE))</f>
        <v>London Bdg</v>
      </c>
      <c r="C42" t="s">
        <v>2425</v>
      </c>
      <c r="D42" t="s">
        <v>1131</v>
      </c>
      <c r="E42">
        <f t="shared" si="0"/>
        <v>1</v>
      </c>
      <c r="F42">
        <v>14904</v>
      </c>
      <c r="G42">
        <v>56006</v>
      </c>
      <c r="H42">
        <v>11111</v>
      </c>
      <c r="I42">
        <v>43049</v>
      </c>
      <c r="J42">
        <v>6881</v>
      </c>
      <c r="K42">
        <f t="shared" si="1"/>
        <v>70910</v>
      </c>
      <c r="L42">
        <f t="shared" si="2"/>
        <v>61041</v>
      </c>
      <c r="M42" s="1">
        <f t="shared" si="3"/>
        <v>3.7577831454643049</v>
      </c>
      <c r="N42" s="1">
        <f t="shared" si="4"/>
        <v>0.86082357918488228</v>
      </c>
      <c r="O42" s="1"/>
      <c r="P42">
        <f t="shared" si="6"/>
        <v>52</v>
      </c>
      <c r="Q42">
        <f t="shared" si="7"/>
        <v>20</v>
      </c>
      <c r="R42">
        <f t="shared" si="8"/>
        <v>86</v>
      </c>
      <c r="S42">
        <f t="shared" si="9"/>
        <v>29</v>
      </c>
      <c r="T42" t="str">
        <f t="shared" si="10"/>
        <v/>
      </c>
      <c r="U42">
        <f t="shared" si="11"/>
        <v>24</v>
      </c>
      <c r="V42">
        <f t="shared" si="12"/>
        <v>40</v>
      </c>
    </row>
    <row r="43" spans="2:22" x14ac:dyDescent="0.25">
      <c r="B43" t="str">
        <f>+IF(ISNA(VLOOKUP(C43,groupings!$B$7:$D$316,3,FALSE)),"",VLOOKUP(C43,groupings!$B$7:$D$316,3,FALSE))</f>
        <v>Manchester</v>
      </c>
      <c r="C43" t="s">
        <v>2426</v>
      </c>
      <c r="D43" t="s">
        <v>1715</v>
      </c>
      <c r="E43">
        <f t="shared" si="0"/>
        <v>1</v>
      </c>
      <c r="F43">
        <v>6289</v>
      </c>
      <c r="G43">
        <v>24910</v>
      </c>
      <c r="H43">
        <v>7812</v>
      </c>
      <c r="I43">
        <v>52218</v>
      </c>
      <c r="J43">
        <v>74</v>
      </c>
      <c r="K43">
        <f t="shared" si="1"/>
        <v>31199</v>
      </c>
      <c r="L43">
        <f t="shared" si="2"/>
        <v>60104</v>
      </c>
      <c r="M43" s="1">
        <f t="shared" si="3"/>
        <v>3.9608840833200829</v>
      </c>
      <c r="N43" s="1">
        <f t="shared" si="4"/>
        <v>1.9264720023077664</v>
      </c>
      <c r="O43" s="1"/>
      <c r="P43" t="str">
        <f t="shared" si="6"/>
        <v/>
      </c>
      <c r="Q43">
        <f t="shared" si="7"/>
        <v>99</v>
      </c>
      <c r="R43" t="str">
        <f t="shared" si="8"/>
        <v/>
      </c>
      <c r="S43">
        <f t="shared" si="9"/>
        <v>20</v>
      </c>
      <c r="T43" t="str">
        <f t="shared" si="10"/>
        <v/>
      </c>
      <c r="U43" t="str">
        <f t="shared" si="11"/>
        <v/>
      </c>
      <c r="V43">
        <f t="shared" si="12"/>
        <v>41</v>
      </c>
    </row>
    <row r="44" spans="2:22" x14ac:dyDescent="0.25">
      <c r="B44" t="str">
        <f>+IF(ISNA(VLOOKUP(C44,groupings!$B$7:$D$316,3,FALSE)),"",VLOOKUP(C44,groupings!$B$7:$D$316,3,FALSE))</f>
        <v>St Albans</v>
      </c>
      <c r="C44" t="s">
        <v>2427</v>
      </c>
      <c r="D44" t="s">
        <v>2081</v>
      </c>
      <c r="E44">
        <f t="shared" si="0"/>
        <v>1</v>
      </c>
      <c r="F44">
        <v>23956</v>
      </c>
      <c r="G44">
        <v>42237</v>
      </c>
      <c r="H44">
        <v>24203</v>
      </c>
      <c r="I44">
        <v>32074</v>
      </c>
      <c r="J44">
        <v>2711</v>
      </c>
      <c r="K44">
        <f t="shared" si="1"/>
        <v>66193</v>
      </c>
      <c r="L44">
        <f t="shared" si="2"/>
        <v>58988</v>
      </c>
      <c r="M44" s="1">
        <f t="shared" si="3"/>
        <v>1.7631073634997496</v>
      </c>
      <c r="N44" s="1">
        <f t="shared" si="4"/>
        <v>0.89115163234783135</v>
      </c>
      <c r="O44" s="1"/>
      <c r="P44">
        <f t="shared" si="6"/>
        <v>17</v>
      </c>
      <c r="Q44">
        <f t="shared" si="7"/>
        <v>43</v>
      </c>
      <c r="R44">
        <f t="shared" si="8"/>
        <v>21</v>
      </c>
      <c r="S44">
        <f t="shared" si="9"/>
        <v>42</v>
      </c>
      <c r="T44" t="str">
        <f t="shared" si="10"/>
        <v/>
      </c>
      <c r="U44">
        <f t="shared" si="11"/>
        <v>30</v>
      </c>
      <c r="V44">
        <f t="shared" si="12"/>
        <v>42</v>
      </c>
    </row>
    <row r="45" spans="2:22" x14ac:dyDescent="0.25">
      <c r="B45" t="str">
        <f>+IF(ISNA(VLOOKUP(C45,groupings!$B$7:$D$316,3,FALSE)),"",VLOOKUP(C45,groupings!$B$7:$D$316,3,FALSE))</f>
        <v>E Croydon</v>
      </c>
      <c r="C45" t="s">
        <v>2428</v>
      </c>
      <c r="D45" t="s">
        <v>1531</v>
      </c>
      <c r="E45">
        <f t="shared" si="0"/>
        <v>1</v>
      </c>
      <c r="F45">
        <v>12102</v>
      </c>
      <c r="G45">
        <v>41164</v>
      </c>
      <c r="H45">
        <v>11239</v>
      </c>
      <c r="I45">
        <v>27709</v>
      </c>
      <c r="J45">
        <v>19796</v>
      </c>
      <c r="K45">
        <f t="shared" si="1"/>
        <v>53266</v>
      </c>
      <c r="L45">
        <f t="shared" si="2"/>
        <v>58744</v>
      </c>
      <c r="M45" s="1">
        <f t="shared" si="3"/>
        <v>3.4014212526855063</v>
      </c>
      <c r="N45" s="1">
        <f t="shared" si="4"/>
        <v>1.1028423384522961</v>
      </c>
      <c r="O45" s="1"/>
      <c r="P45">
        <f t="shared" si="6"/>
        <v>76</v>
      </c>
      <c r="Q45">
        <f t="shared" si="7"/>
        <v>45</v>
      </c>
      <c r="R45">
        <f t="shared" si="8"/>
        <v>85</v>
      </c>
      <c r="S45">
        <f t="shared" si="9"/>
        <v>57</v>
      </c>
      <c r="T45">
        <f t="shared" si="10"/>
        <v>33</v>
      </c>
      <c r="U45">
        <f t="shared" si="11"/>
        <v>50</v>
      </c>
      <c r="V45">
        <f t="shared" si="12"/>
        <v>43</v>
      </c>
    </row>
    <row r="46" spans="2:22" x14ac:dyDescent="0.25">
      <c r="B46" t="str">
        <f>+IF(ISNA(VLOOKUP(C46,groupings!$B$7:$D$316,3,FALSE)),"",VLOOKUP(C46,groupings!$B$7:$D$316,3,FALSE))</f>
        <v>Crewe</v>
      </c>
      <c r="C46" t="s">
        <v>2429</v>
      </c>
      <c r="D46" t="s">
        <v>407</v>
      </c>
      <c r="E46">
        <f t="shared" si="0"/>
        <v>1</v>
      </c>
      <c r="F46">
        <v>25746</v>
      </c>
      <c r="G46">
        <v>35015</v>
      </c>
      <c r="H46">
        <v>26196</v>
      </c>
      <c r="I46">
        <v>12173</v>
      </c>
      <c r="J46">
        <v>20299</v>
      </c>
      <c r="K46">
        <f t="shared" si="1"/>
        <v>60761</v>
      </c>
      <c r="L46">
        <f t="shared" si="2"/>
        <v>58668</v>
      </c>
      <c r="M46" s="1">
        <f t="shared" si="3"/>
        <v>1.3600170900334032</v>
      </c>
      <c r="N46" s="1">
        <f t="shared" si="4"/>
        <v>0.96555356231793421</v>
      </c>
      <c r="O46" s="1"/>
      <c r="P46">
        <f t="shared" si="6"/>
        <v>12</v>
      </c>
      <c r="Q46">
        <f t="shared" si="7"/>
        <v>61</v>
      </c>
      <c r="R46">
        <f t="shared" si="8"/>
        <v>16</v>
      </c>
      <c r="S46" t="str">
        <f t="shared" si="9"/>
        <v/>
      </c>
      <c r="T46">
        <f t="shared" si="10"/>
        <v>32</v>
      </c>
      <c r="U46">
        <f t="shared" si="11"/>
        <v>42</v>
      </c>
      <c r="V46">
        <f t="shared" si="12"/>
        <v>44</v>
      </c>
    </row>
    <row r="47" spans="2:22" x14ac:dyDescent="0.25">
      <c r="B47" t="str">
        <f>+IF(ISNA(VLOOKUP(C47,groupings!$B$7:$D$316,3,FALSE)),"",VLOOKUP(C47,groupings!$B$7:$D$316,3,FALSE))</f>
        <v>Coventry</v>
      </c>
      <c r="C47" t="s">
        <v>2430</v>
      </c>
      <c r="D47" t="s">
        <v>202</v>
      </c>
      <c r="E47">
        <f t="shared" si="0"/>
        <v>1</v>
      </c>
      <c r="F47">
        <v>12629</v>
      </c>
      <c r="G47">
        <v>42883</v>
      </c>
      <c r="H47">
        <v>10222</v>
      </c>
      <c r="I47">
        <v>45111</v>
      </c>
      <c r="J47">
        <v>3188</v>
      </c>
      <c r="K47">
        <f t="shared" si="1"/>
        <v>55512</v>
      </c>
      <c r="L47">
        <f t="shared" si="2"/>
        <v>58521</v>
      </c>
      <c r="M47" s="1">
        <f t="shared" si="3"/>
        <v>3.3955974344762057</v>
      </c>
      <c r="N47" s="1">
        <f t="shared" si="4"/>
        <v>1.0542044963251189</v>
      </c>
      <c r="O47" s="1"/>
      <c r="P47">
        <f t="shared" si="6"/>
        <v>66</v>
      </c>
      <c r="Q47">
        <f t="shared" si="7"/>
        <v>42</v>
      </c>
      <c r="R47" t="str">
        <f t="shared" si="8"/>
        <v/>
      </c>
      <c r="S47">
        <f t="shared" si="9"/>
        <v>26</v>
      </c>
      <c r="T47" t="str">
        <f t="shared" si="10"/>
        <v/>
      </c>
      <c r="U47">
        <f t="shared" si="11"/>
        <v>49</v>
      </c>
      <c r="V47">
        <f t="shared" si="12"/>
        <v>45</v>
      </c>
    </row>
    <row r="48" spans="2:22" x14ac:dyDescent="0.25">
      <c r="B48" t="str">
        <f>+IF(ISNA(VLOOKUP(C48,groupings!$B$7:$D$316,3,FALSE)),"",VLOOKUP(C48,groupings!$B$7:$D$316,3,FALSE))</f>
        <v>London Bdg</v>
      </c>
      <c r="C48" t="s">
        <v>2431</v>
      </c>
      <c r="D48" t="s">
        <v>1447</v>
      </c>
      <c r="E48">
        <f t="shared" si="0"/>
        <v>1</v>
      </c>
      <c r="F48">
        <v>7444</v>
      </c>
      <c r="G48">
        <v>35282</v>
      </c>
      <c r="H48">
        <v>7095</v>
      </c>
      <c r="I48">
        <v>50736</v>
      </c>
      <c r="J48">
        <v>132</v>
      </c>
      <c r="K48">
        <f t="shared" si="1"/>
        <v>42726</v>
      </c>
      <c r="L48">
        <f t="shared" si="2"/>
        <v>57963</v>
      </c>
      <c r="M48" s="1">
        <f t="shared" si="3"/>
        <v>4.7396560988715741</v>
      </c>
      <c r="N48" s="1">
        <f t="shared" si="4"/>
        <v>1.35662126105884</v>
      </c>
      <c r="O48" s="1"/>
      <c r="P48" t="str">
        <f t="shared" si="6"/>
        <v/>
      </c>
      <c r="Q48">
        <f t="shared" si="7"/>
        <v>58</v>
      </c>
      <c r="R48" t="str">
        <f t="shared" si="8"/>
        <v/>
      </c>
      <c r="S48">
        <f t="shared" si="9"/>
        <v>21</v>
      </c>
      <c r="T48" t="str">
        <f t="shared" si="10"/>
        <v/>
      </c>
      <c r="U48">
        <f t="shared" si="11"/>
        <v>75</v>
      </c>
      <c r="V48">
        <f t="shared" si="12"/>
        <v>46</v>
      </c>
    </row>
    <row r="49" spans="1:22" x14ac:dyDescent="0.25">
      <c r="B49" t="str">
        <f>+IF(ISNA(VLOOKUP(C49,groupings!$B$7:$D$316,3,FALSE)),"",VLOOKUP(C49,groupings!$B$7:$D$316,3,FALSE))</f>
        <v>Kings Cross</v>
      </c>
      <c r="C49" t="s">
        <v>2432</v>
      </c>
      <c r="D49" t="s">
        <v>1069</v>
      </c>
      <c r="E49">
        <f t="shared" si="0"/>
        <v>1</v>
      </c>
      <c r="F49">
        <v>16345</v>
      </c>
      <c r="G49">
        <v>30987</v>
      </c>
      <c r="H49">
        <v>19046</v>
      </c>
      <c r="I49">
        <v>4273</v>
      </c>
      <c r="J49">
        <v>34355</v>
      </c>
      <c r="K49">
        <f t="shared" si="1"/>
        <v>47332</v>
      </c>
      <c r="L49">
        <f t="shared" si="2"/>
        <v>57674</v>
      </c>
      <c r="M49" s="1">
        <f t="shared" si="3"/>
        <v>1.8958091159375956</v>
      </c>
      <c r="N49" s="1">
        <f t="shared" si="4"/>
        <v>1.2184991126510607</v>
      </c>
      <c r="O49" s="1"/>
      <c r="P49">
        <f t="shared" si="6"/>
        <v>40</v>
      </c>
      <c r="Q49">
        <f t="shared" si="7"/>
        <v>72</v>
      </c>
      <c r="R49">
        <f t="shared" si="8"/>
        <v>33</v>
      </c>
      <c r="S49" t="str">
        <f t="shared" si="9"/>
        <v/>
      </c>
      <c r="T49">
        <f t="shared" si="10"/>
        <v>17</v>
      </c>
      <c r="U49">
        <f t="shared" si="11"/>
        <v>62</v>
      </c>
      <c r="V49">
        <f t="shared" si="12"/>
        <v>47</v>
      </c>
    </row>
    <row r="50" spans="1:22" x14ac:dyDescent="0.25">
      <c r="B50" t="str">
        <f>+IF(ISNA(VLOOKUP(C50,groupings!$B$7:$D$316,3,FALSE)),"",VLOOKUP(C50,groupings!$B$7:$D$316,3,FALSE))</f>
        <v>Watford Jn</v>
      </c>
      <c r="C50" t="s">
        <v>2433</v>
      </c>
      <c r="D50" t="s">
        <v>2028</v>
      </c>
      <c r="E50">
        <f t="shared" si="0"/>
        <v>1</v>
      </c>
      <c r="F50">
        <v>11539</v>
      </c>
      <c r="G50">
        <v>39053</v>
      </c>
      <c r="H50">
        <v>15126</v>
      </c>
      <c r="I50">
        <v>39771</v>
      </c>
      <c r="J50">
        <v>2262</v>
      </c>
      <c r="K50">
        <f t="shared" si="1"/>
        <v>50592</v>
      </c>
      <c r="L50">
        <f t="shared" si="2"/>
        <v>57159</v>
      </c>
      <c r="M50" s="1">
        <f t="shared" si="3"/>
        <v>3.3844353930149929</v>
      </c>
      <c r="N50" s="1">
        <f t="shared" si="4"/>
        <v>1.1298031309297913</v>
      </c>
      <c r="O50" s="1"/>
      <c r="P50">
        <f t="shared" si="6"/>
        <v>86</v>
      </c>
      <c r="Q50">
        <f t="shared" si="7"/>
        <v>50</v>
      </c>
      <c r="R50">
        <f t="shared" si="8"/>
        <v>52</v>
      </c>
      <c r="S50">
        <f t="shared" si="9"/>
        <v>31</v>
      </c>
      <c r="T50" t="str">
        <f t="shared" si="10"/>
        <v/>
      </c>
      <c r="U50">
        <f t="shared" si="11"/>
        <v>54</v>
      </c>
      <c r="V50">
        <f t="shared" si="12"/>
        <v>48</v>
      </c>
    </row>
    <row r="51" spans="1:22" x14ac:dyDescent="0.25">
      <c r="B51" t="str">
        <f>+IF(ISNA(VLOOKUP(C51,groupings!$B$7:$D$316,3,FALSE)),"",VLOOKUP(C51,groupings!$B$7:$D$316,3,FALSE))</f>
        <v>Manchester</v>
      </c>
      <c r="C51" t="s">
        <v>2434</v>
      </c>
      <c r="D51" t="s">
        <v>1619</v>
      </c>
      <c r="E51">
        <f t="shared" si="0"/>
        <v>1</v>
      </c>
      <c r="F51">
        <v>10728</v>
      </c>
      <c r="G51">
        <v>37440</v>
      </c>
      <c r="H51">
        <v>9088</v>
      </c>
      <c r="I51">
        <v>36161</v>
      </c>
      <c r="J51">
        <v>11382</v>
      </c>
      <c r="K51">
        <f t="shared" si="1"/>
        <v>48168</v>
      </c>
      <c r="L51">
        <f t="shared" si="2"/>
        <v>56631</v>
      </c>
      <c r="M51" s="1">
        <f t="shared" si="3"/>
        <v>3.4899328859060401</v>
      </c>
      <c r="N51" s="1">
        <f t="shared" si="4"/>
        <v>1.1756975585450922</v>
      </c>
      <c r="O51" s="1"/>
      <c r="P51">
        <f t="shared" si="6"/>
        <v>94</v>
      </c>
      <c r="Q51">
        <f t="shared" si="7"/>
        <v>55</v>
      </c>
      <c r="R51" t="str">
        <f t="shared" si="8"/>
        <v/>
      </c>
      <c r="S51">
        <f t="shared" si="9"/>
        <v>36</v>
      </c>
      <c r="T51">
        <f t="shared" si="10"/>
        <v>66</v>
      </c>
      <c r="U51">
        <f t="shared" si="11"/>
        <v>59</v>
      </c>
      <c r="V51">
        <f t="shared" si="12"/>
        <v>49</v>
      </c>
    </row>
    <row r="52" spans="1:22" x14ac:dyDescent="0.25">
      <c r="B52" t="str">
        <f>+IF(ISNA(VLOOKUP(C52,groupings!$B$7:$D$316,3,FALSE)),"",VLOOKUP(C52,groupings!$B$7:$D$316,3,FALSE))</f>
        <v>Manchester</v>
      </c>
      <c r="C52" t="s">
        <v>2435</v>
      </c>
      <c r="D52" t="s">
        <v>1221</v>
      </c>
      <c r="E52">
        <f t="shared" si="0"/>
        <v>1</v>
      </c>
      <c r="F52">
        <v>9320</v>
      </c>
      <c r="G52">
        <v>39999</v>
      </c>
      <c r="H52">
        <v>12474</v>
      </c>
      <c r="I52">
        <v>28081</v>
      </c>
      <c r="J52">
        <v>15967</v>
      </c>
      <c r="K52">
        <f t="shared" si="1"/>
        <v>49319</v>
      </c>
      <c r="L52">
        <f t="shared" si="2"/>
        <v>56522</v>
      </c>
      <c r="M52" s="1">
        <f t="shared" si="3"/>
        <v>4.2917381974248929</v>
      </c>
      <c r="N52" s="1">
        <f t="shared" si="4"/>
        <v>1.1460491899673553</v>
      </c>
      <c r="O52" s="1"/>
      <c r="P52" t="str">
        <f t="shared" si="6"/>
        <v/>
      </c>
      <c r="Q52">
        <f t="shared" si="7"/>
        <v>48</v>
      </c>
      <c r="R52">
        <f t="shared" si="8"/>
        <v>69</v>
      </c>
      <c r="S52">
        <f t="shared" si="9"/>
        <v>54</v>
      </c>
      <c r="T52">
        <f t="shared" si="10"/>
        <v>44</v>
      </c>
      <c r="U52">
        <f t="shared" si="11"/>
        <v>56</v>
      </c>
      <c r="V52">
        <f t="shared" si="12"/>
        <v>50</v>
      </c>
    </row>
    <row r="53" spans="1:22" x14ac:dyDescent="0.25">
      <c r="A53" t="s">
        <v>4543</v>
      </c>
      <c r="B53" t="str">
        <f>+IF(ISNA(VLOOKUP(C53,groupings!$B$7:$D$316,3,FALSE)),"",VLOOKUP(C53,groupings!$B$7:$D$316,3,FALSE))</f>
        <v>Darlington</v>
      </c>
      <c r="C53" t="s">
        <v>2436</v>
      </c>
      <c r="D53" t="s">
        <v>548</v>
      </c>
      <c r="E53">
        <f t="shared" si="0"/>
        <v>1</v>
      </c>
      <c r="F53">
        <v>8896</v>
      </c>
      <c r="G53">
        <v>31173</v>
      </c>
      <c r="H53">
        <v>10397</v>
      </c>
      <c r="I53">
        <v>31003</v>
      </c>
      <c r="J53">
        <v>12053</v>
      </c>
      <c r="K53">
        <f t="shared" si="1"/>
        <v>40069</v>
      </c>
      <c r="L53">
        <f t="shared" si="2"/>
        <v>53453</v>
      </c>
      <c r="M53" s="1">
        <f t="shared" si="3"/>
        <v>3.5041591726618706</v>
      </c>
      <c r="N53" s="1">
        <f t="shared" si="4"/>
        <v>1.3340238089295964</v>
      </c>
      <c r="O53" s="1"/>
      <c r="P53" t="str">
        <f t="shared" si="6"/>
        <v/>
      </c>
      <c r="Q53">
        <f t="shared" si="7"/>
        <v>71</v>
      </c>
      <c r="R53">
        <f t="shared" si="8"/>
        <v>98</v>
      </c>
      <c r="S53">
        <f t="shared" si="9"/>
        <v>44</v>
      </c>
      <c r="T53">
        <f t="shared" si="10"/>
        <v>60</v>
      </c>
      <c r="U53">
        <f t="shared" si="11"/>
        <v>80</v>
      </c>
      <c r="V53">
        <f t="shared" si="12"/>
        <v>51</v>
      </c>
    </row>
    <row r="54" spans="1:22" x14ac:dyDescent="0.25">
      <c r="A54" t="s">
        <v>4543</v>
      </c>
      <c r="B54" t="str">
        <f>+IF(ISNA(VLOOKUP(C54,groupings!$B$7:$D$316,3,FALSE)),"",VLOOKUP(C54,groupings!$B$7:$D$316,3,FALSE))</f>
        <v>Dartford</v>
      </c>
      <c r="C54" t="s">
        <v>2437</v>
      </c>
      <c r="D54" t="s">
        <v>549</v>
      </c>
      <c r="E54">
        <f t="shared" si="0"/>
        <v>1</v>
      </c>
      <c r="F54">
        <v>8036</v>
      </c>
      <c r="G54">
        <v>30400</v>
      </c>
      <c r="H54">
        <v>10596</v>
      </c>
      <c r="I54">
        <v>30003</v>
      </c>
      <c r="J54">
        <v>12695</v>
      </c>
      <c r="K54">
        <f t="shared" si="1"/>
        <v>38436</v>
      </c>
      <c r="L54">
        <f t="shared" si="2"/>
        <v>53294</v>
      </c>
      <c r="M54" s="1">
        <f t="shared" si="3"/>
        <v>3.7829766052762568</v>
      </c>
      <c r="N54" s="1">
        <f t="shared" si="4"/>
        <v>1.3865646789468207</v>
      </c>
      <c r="O54" s="1"/>
      <c r="P54" t="str">
        <f t="shared" si="6"/>
        <v/>
      </c>
      <c r="Q54">
        <f t="shared" si="7"/>
        <v>74</v>
      </c>
      <c r="R54">
        <f t="shared" si="8"/>
        <v>95</v>
      </c>
      <c r="S54">
        <f t="shared" si="9"/>
        <v>48</v>
      </c>
      <c r="T54">
        <f t="shared" si="10"/>
        <v>54</v>
      </c>
      <c r="U54">
        <f t="shared" si="11"/>
        <v>83</v>
      </c>
      <c r="V54">
        <f t="shared" si="12"/>
        <v>52</v>
      </c>
    </row>
    <row r="55" spans="1:22" x14ac:dyDescent="0.25">
      <c r="B55" t="str">
        <f>+IF(ISNA(VLOOKUP(C55,groupings!$B$7:$D$316,3,FALSE)),"",VLOOKUP(C55,groupings!$B$7:$D$316,3,FALSE))</f>
        <v>London Bdg</v>
      </c>
      <c r="C55" t="s">
        <v>2438</v>
      </c>
      <c r="D55" t="s">
        <v>232</v>
      </c>
      <c r="E55">
        <f t="shared" si="0"/>
        <v>1</v>
      </c>
      <c r="F55">
        <v>5678</v>
      </c>
      <c r="G55">
        <v>25195</v>
      </c>
      <c r="H55">
        <v>8361</v>
      </c>
      <c r="I55">
        <v>38861</v>
      </c>
      <c r="J55">
        <v>5635</v>
      </c>
      <c r="K55">
        <f t="shared" si="1"/>
        <v>30873</v>
      </c>
      <c r="L55">
        <f t="shared" si="2"/>
        <v>52857</v>
      </c>
      <c r="M55" s="1">
        <f t="shared" si="3"/>
        <v>4.4373018668545265</v>
      </c>
      <c r="N55" s="1">
        <f t="shared" si="4"/>
        <v>1.7120785152074629</v>
      </c>
      <c r="O55" s="1"/>
      <c r="P55" t="str">
        <f t="shared" si="6"/>
        <v/>
      </c>
      <c r="Q55">
        <f t="shared" si="7"/>
        <v>98</v>
      </c>
      <c r="R55" t="str">
        <f t="shared" si="8"/>
        <v/>
      </c>
      <c r="S55">
        <f t="shared" si="9"/>
        <v>33</v>
      </c>
      <c r="T55" t="str">
        <f t="shared" si="10"/>
        <v/>
      </c>
      <c r="U55" t="str">
        <f t="shared" si="11"/>
        <v/>
      </c>
      <c r="V55">
        <f t="shared" si="12"/>
        <v>53</v>
      </c>
    </row>
    <row r="56" spans="1:22" x14ac:dyDescent="0.25">
      <c r="B56" t="str">
        <f>+IF(ISNA(VLOOKUP(C56,groupings!$B$7:$D$316,3,FALSE)),"",VLOOKUP(C56,groupings!$B$7:$D$316,3,FALSE))</f>
        <v>Nott-Derby</v>
      </c>
      <c r="C56" t="s">
        <v>2439</v>
      </c>
      <c r="D56" t="s">
        <v>1387</v>
      </c>
      <c r="E56">
        <f t="shared" si="0"/>
        <v>1</v>
      </c>
      <c r="F56">
        <v>12134</v>
      </c>
      <c r="G56">
        <v>26032</v>
      </c>
      <c r="H56">
        <v>14604</v>
      </c>
      <c r="I56">
        <v>17449</v>
      </c>
      <c r="J56">
        <v>19584</v>
      </c>
      <c r="K56">
        <f t="shared" si="1"/>
        <v>38166</v>
      </c>
      <c r="L56">
        <f t="shared" si="2"/>
        <v>51637</v>
      </c>
      <c r="M56" s="1">
        <f t="shared" si="3"/>
        <v>2.145376627657821</v>
      </c>
      <c r="N56" s="1">
        <f t="shared" si="4"/>
        <v>1.3529581302730178</v>
      </c>
      <c r="O56" s="1"/>
      <c r="P56">
        <f t="shared" si="6"/>
        <v>75</v>
      </c>
      <c r="Q56">
        <f t="shared" si="7"/>
        <v>91</v>
      </c>
      <c r="R56">
        <f t="shared" si="8"/>
        <v>55</v>
      </c>
      <c r="S56" t="str">
        <f t="shared" si="9"/>
        <v/>
      </c>
      <c r="T56">
        <f t="shared" si="10"/>
        <v>35</v>
      </c>
      <c r="U56">
        <f t="shared" si="11"/>
        <v>85</v>
      </c>
      <c r="V56">
        <f t="shared" si="12"/>
        <v>54</v>
      </c>
    </row>
    <row r="57" spans="1:22" x14ac:dyDescent="0.25">
      <c r="B57" t="str">
        <f>+IF(ISNA(VLOOKUP(C57,groupings!$B$7:$D$316,3,FALSE)),"",VLOOKUP(C57,groupings!$B$7:$D$316,3,FALSE))</f>
        <v>Sheffield</v>
      </c>
      <c r="C57" t="s">
        <v>2440</v>
      </c>
      <c r="D57" t="s">
        <v>1259</v>
      </c>
      <c r="E57">
        <f t="shared" si="0"/>
        <v>1</v>
      </c>
      <c r="F57">
        <v>26256</v>
      </c>
      <c r="G57">
        <v>34247</v>
      </c>
      <c r="H57">
        <v>24258</v>
      </c>
      <c r="I57">
        <v>26813</v>
      </c>
      <c r="J57">
        <v>565</v>
      </c>
      <c r="K57">
        <f t="shared" si="1"/>
        <v>60503</v>
      </c>
      <c r="L57">
        <f t="shared" si="2"/>
        <v>51636</v>
      </c>
      <c r="M57" s="1">
        <f t="shared" si="3"/>
        <v>1.3043494820231567</v>
      </c>
      <c r="N57" s="1">
        <f t="shared" si="4"/>
        <v>0.85344528370494022</v>
      </c>
      <c r="O57" s="1"/>
      <c r="P57">
        <f t="shared" si="6"/>
        <v>11</v>
      </c>
      <c r="Q57">
        <f t="shared" si="7"/>
        <v>65</v>
      </c>
      <c r="R57">
        <f t="shared" si="8"/>
        <v>20</v>
      </c>
      <c r="S57">
        <f t="shared" si="9"/>
        <v>62</v>
      </c>
      <c r="T57" t="str">
        <f t="shared" si="10"/>
        <v/>
      </c>
      <c r="U57">
        <f t="shared" si="11"/>
        <v>43</v>
      </c>
      <c r="V57">
        <f t="shared" si="12"/>
        <v>55</v>
      </c>
    </row>
    <row r="58" spans="1:22" x14ac:dyDescent="0.25">
      <c r="B58" t="str">
        <f>+IF(ISNA(VLOOKUP(C58,groupings!$B$7:$D$316,3,FALSE)),"",VLOOKUP(C58,groupings!$B$7:$D$316,3,FALSE))</f>
        <v/>
      </c>
      <c r="C58" t="s">
        <v>2441</v>
      </c>
      <c r="D58" t="s">
        <v>1223</v>
      </c>
      <c r="E58">
        <f t="shared" si="0"/>
        <v>1</v>
      </c>
      <c r="F58">
        <v>6803</v>
      </c>
      <c r="G58">
        <v>29459</v>
      </c>
      <c r="H58">
        <v>7106</v>
      </c>
      <c r="I58">
        <v>13375</v>
      </c>
      <c r="J58">
        <v>31116</v>
      </c>
      <c r="K58">
        <f t="shared" si="1"/>
        <v>36262</v>
      </c>
      <c r="L58">
        <f t="shared" si="2"/>
        <v>51597</v>
      </c>
      <c r="M58" s="1">
        <f t="shared" si="3"/>
        <v>4.3302954578862263</v>
      </c>
      <c r="N58" s="1">
        <f t="shared" si="4"/>
        <v>1.422894490099829</v>
      </c>
      <c r="O58" s="1"/>
      <c r="P58" t="str">
        <f t="shared" si="6"/>
        <v/>
      </c>
      <c r="Q58">
        <f t="shared" si="7"/>
        <v>81</v>
      </c>
      <c r="R58" t="str">
        <f t="shared" si="8"/>
        <v/>
      </c>
      <c r="S58" t="str">
        <f t="shared" si="9"/>
        <v/>
      </c>
      <c r="T58">
        <f t="shared" si="10"/>
        <v>18</v>
      </c>
      <c r="U58">
        <f t="shared" si="11"/>
        <v>93</v>
      </c>
      <c r="V58">
        <f t="shared" si="12"/>
        <v>56</v>
      </c>
    </row>
    <row r="59" spans="1:22" x14ac:dyDescent="0.25">
      <c r="B59" t="str">
        <f>+IF(ISNA(VLOOKUP(C59,groupings!$B$7:$D$316,3,FALSE)),"",VLOOKUP(C59,groupings!$B$7:$D$316,3,FALSE))</f>
        <v/>
      </c>
      <c r="C59" t="s">
        <v>2442</v>
      </c>
      <c r="D59" t="s">
        <v>157</v>
      </c>
      <c r="E59">
        <f t="shared" si="0"/>
        <v>1</v>
      </c>
      <c r="F59">
        <v>14460</v>
      </c>
      <c r="G59">
        <v>32001</v>
      </c>
      <c r="H59">
        <v>16760</v>
      </c>
      <c r="I59">
        <v>20469</v>
      </c>
      <c r="J59">
        <v>14199</v>
      </c>
      <c r="K59">
        <f t="shared" si="1"/>
        <v>46461</v>
      </c>
      <c r="L59">
        <f t="shared" si="2"/>
        <v>51428</v>
      </c>
      <c r="M59" s="1">
        <f t="shared" si="3"/>
        <v>2.2130705394190873</v>
      </c>
      <c r="N59" s="1">
        <f t="shared" si="4"/>
        <v>1.1069068681259551</v>
      </c>
      <c r="O59" s="1"/>
      <c r="P59">
        <f t="shared" si="6"/>
        <v>58</v>
      </c>
      <c r="Q59">
        <f t="shared" si="7"/>
        <v>69</v>
      </c>
      <c r="R59">
        <f t="shared" si="8"/>
        <v>44</v>
      </c>
      <c r="S59">
        <f t="shared" si="9"/>
        <v>80</v>
      </c>
      <c r="T59">
        <f t="shared" si="10"/>
        <v>48</v>
      </c>
      <c r="U59">
        <f t="shared" si="11"/>
        <v>65</v>
      </c>
      <c r="V59">
        <f t="shared" si="12"/>
        <v>57</v>
      </c>
    </row>
    <row r="60" spans="1:22" x14ac:dyDescent="0.25">
      <c r="B60" t="str">
        <f>+IF(ISNA(VLOOKUP(C60,groupings!$B$7:$D$316,3,FALSE)),"",VLOOKUP(C60,groupings!$B$7:$D$316,3,FALSE))</f>
        <v/>
      </c>
      <c r="C60" t="s">
        <v>2443</v>
      </c>
      <c r="D60" t="s">
        <v>904</v>
      </c>
      <c r="E60">
        <f t="shared" si="0"/>
        <v>1</v>
      </c>
      <c r="F60">
        <v>8267</v>
      </c>
      <c r="G60">
        <v>31251</v>
      </c>
      <c r="H60">
        <v>7611</v>
      </c>
      <c r="I60">
        <v>15324</v>
      </c>
      <c r="J60">
        <v>28066</v>
      </c>
      <c r="K60">
        <f t="shared" si="1"/>
        <v>39518</v>
      </c>
      <c r="L60">
        <f t="shared" si="2"/>
        <v>51001</v>
      </c>
      <c r="M60" s="1">
        <f t="shared" si="3"/>
        <v>3.7802104753840573</v>
      </c>
      <c r="N60" s="1">
        <f t="shared" si="4"/>
        <v>1.290576446176426</v>
      </c>
      <c r="O60" s="1"/>
      <c r="P60" t="str">
        <f t="shared" si="6"/>
        <v/>
      </c>
      <c r="Q60">
        <f t="shared" si="7"/>
        <v>70</v>
      </c>
      <c r="R60" t="str">
        <f t="shared" si="8"/>
        <v/>
      </c>
      <c r="S60" t="str">
        <f t="shared" si="9"/>
        <v/>
      </c>
      <c r="T60">
        <f t="shared" si="10"/>
        <v>23</v>
      </c>
      <c r="U60">
        <f t="shared" si="11"/>
        <v>81</v>
      </c>
      <c r="V60">
        <f t="shared" si="12"/>
        <v>58</v>
      </c>
    </row>
    <row r="61" spans="1:22" x14ac:dyDescent="0.25">
      <c r="A61" t="s">
        <v>4543</v>
      </c>
      <c r="B61" t="str">
        <f>+IF(ISNA(VLOOKUP(C61,groupings!$B$7:$D$316,3,FALSE)),"",VLOOKUP(C61,groupings!$B$7:$D$316,3,FALSE))</f>
        <v/>
      </c>
      <c r="C61" t="s">
        <v>2444</v>
      </c>
      <c r="D61" t="s">
        <v>1782</v>
      </c>
      <c r="E61">
        <f t="shared" si="0"/>
        <v>1</v>
      </c>
      <c r="F61">
        <v>10500</v>
      </c>
      <c r="G61">
        <v>26204</v>
      </c>
      <c r="H61">
        <v>11805</v>
      </c>
      <c r="I61">
        <v>15009</v>
      </c>
      <c r="J61">
        <v>23664</v>
      </c>
      <c r="K61">
        <f t="shared" si="1"/>
        <v>36704</v>
      </c>
      <c r="L61">
        <f t="shared" si="2"/>
        <v>50478</v>
      </c>
      <c r="M61" s="1">
        <f t="shared" si="3"/>
        <v>2.4956190476190474</v>
      </c>
      <c r="N61" s="1">
        <f t="shared" si="4"/>
        <v>1.3752724498692241</v>
      </c>
      <c r="O61" s="1"/>
      <c r="P61">
        <f t="shared" si="6"/>
        <v>99</v>
      </c>
      <c r="Q61">
        <f t="shared" si="7"/>
        <v>90</v>
      </c>
      <c r="R61">
        <f t="shared" si="8"/>
        <v>76</v>
      </c>
      <c r="S61" t="str">
        <f t="shared" si="9"/>
        <v/>
      </c>
      <c r="T61">
        <f t="shared" si="10"/>
        <v>30</v>
      </c>
      <c r="U61">
        <f t="shared" si="11"/>
        <v>90</v>
      </c>
      <c r="V61">
        <f t="shared" si="12"/>
        <v>59</v>
      </c>
    </row>
    <row r="62" spans="1:22" x14ac:dyDescent="0.25">
      <c r="B62" t="str">
        <f>+IF(ISNA(VLOOKUP(C62,groupings!$B$7:$D$316,3,FALSE)),"",VLOOKUP(C62,groupings!$B$7:$D$316,3,FALSE))</f>
        <v>Leeds</v>
      </c>
      <c r="C62" t="s">
        <v>2445</v>
      </c>
      <c r="D62" t="s">
        <v>1270</v>
      </c>
      <c r="E62">
        <f t="shared" si="0"/>
        <v>1</v>
      </c>
      <c r="F62">
        <v>6338</v>
      </c>
      <c r="G62">
        <v>18295</v>
      </c>
      <c r="H62">
        <v>5071</v>
      </c>
      <c r="I62">
        <v>44164</v>
      </c>
      <c r="J62">
        <v>36</v>
      </c>
      <c r="K62">
        <f t="shared" si="1"/>
        <v>24633</v>
      </c>
      <c r="L62">
        <f t="shared" si="2"/>
        <v>49271</v>
      </c>
      <c r="M62" s="1">
        <f t="shared" si="3"/>
        <v>2.8865572735878828</v>
      </c>
      <c r="N62" s="1">
        <f t="shared" si="4"/>
        <v>2.0002029797426215</v>
      </c>
      <c r="O62" s="1"/>
      <c r="P62" t="str">
        <f t="shared" si="6"/>
        <v/>
      </c>
      <c r="Q62" t="str">
        <f t="shared" si="7"/>
        <v/>
      </c>
      <c r="R62" t="str">
        <f t="shared" si="8"/>
        <v/>
      </c>
      <c r="S62">
        <f t="shared" si="9"/>
        <v>27</v>
      </c>
      <c r="T62" t="str">
        <f t="shared" si="10"/>
        <v/>
      </c>
      <c r="U62" t="str">
        <f t="shared" si="11"/>
        <v/>
      </c>
      <c r="V62">
        <f t="shared" si="12"/>
        <v>60</v>
      </c>
    </row>
    <row r="63" spans="1:22" x14ac:dyDescent="0.25">
      <c r="B63" t="str">
        <f>+IF(ISNA(VLOOKUP(C63,groupings!$B$7:$D$316,3,FALSE)),"",VLOOKUP(C63,groupings!$B$7:$D$316,3,FALSE))</f>
        <v>Reading</v>
      </c>
      <c r="C63" t="s">
        <v>2446</v>
      </c>
      <c r="D63" t="s">
        <v>572</v>
      </c>
      <c r="E63">
        <f t="shared" si="0"/>
        <v>1</v>
      </c>
      <c r="F63">
        <v>11701</v>
      </c>
      <c r="G63">
        <v>35180</v>
      </c>
      <c r="H63">
        <v>12559</v>
      </c>
      <c r="I63">
        <v>27438</v>
      </c>
      <c r="J63">
        <v>9129</v>
      </c>
      <c r="K63">
        <f t="shared" si="1"/>
        <v>46881</v>
      </c>
      <c r="L63">
        <f t="shared" si="2"/>
        <v>49126</v>
      </c>
      <c r="M63" s="1">
        <f t="shared" si="3"/>
        <v>3.0065806341338348</v>
      </c>
      <c r="N63" s="1">
        <f t="shared" si="4"/>
        <v>1.0478872037712506</v>
      </c>
      <c r="O63" s="1"/>
      <c r="P63">
        <f t="shared" si="6"/>
        <v>83</v>
      </c>
      <c r="Q63">
        <f t="shared" si="7"/>
        <v>59</v>
      </c>
      <c r="R63">
        <f t="shared" si="8"/>
        <v>67</v>
      </c>
      <c r="S63">
        <f t="shared" si="9"/>
        <v>58</v>
      </c>
      <c r="T63">
        <f t="shared" si="10"/>
        <v>84</v>
      </c>
      <c r="U63">
        <f t="shared" si="11"/>
        <v>63</v>
      </c>
      <c r="V63">
        <f t="shared" si="12"/>
        <v>61</v>
      </c>
    </row>
    <row r="64" spans="1:22" x14ac:dyDescent="0.25">
      <c r="B64" t="str">
        <f>+IF(ISNA(VLOOKUP(C64,groupings!$B$7:$D$316,3,FALSE)),"",VLOOKUP(C64,groupings!$B$7:$D$316,3,FALSE))</f>
        <v/>
      </c>
      <c r="C64" t="s">
        <v>2447</v>
      </c>
      <c r="D64" t="s">
        <v>1377</v>
      </c>
      <c r="E64">
        <f t="shared" si="0"/>
        <v>1</v>
      </c>
      <c r="F64">
        <v>14635</v>
      </c>
      <c r="G64">
        <v>46361</v>
      </c>
      <c r="H64">
        <v>16944</v>
      </c>
      <c r="I64">
        <v>15203</v>
      </c>
      <c r="J64">
        <v>16409</v>
      </c>
      <c r="K64">
        <f t="shared" si="1"/>
        <v>60996</v>
      </c>
      <c r="L64">
        <f t="shared" si="2"/>
        <v>48556</v>
      </c>
      <c r="M64" s="1">
        <f t="shared" si="3"/>
        <v>3.1678168773488213</v>
      </c>
      <c r="N64" s="1">
        <f t="shared" si="4"/>
        <v>0.7960522001442718</v>
      </c>
      <c r="O64" s="1"/>
      <c r="P64">
        <f t="shared" si="6"/>
        <v>55</v>
      </c>
      <c r="Q64">
        <f t="shared" si="7"/>
        <v>36</v>
      </c>
      <c r="R64">
        <f t="shared" si="8"/>
        <v>41</v>
      </c>
      <c r="S64" t="str">
        <f t="shared" si="9"/>
        <v/>
      </c>
      <c r="T64">
        <f t="shared" si="10"/>
        <v>43</v>
      </c>
      <c r="U64">
        <f t="shared" si="11"/>
        <v>41</v>
      </c>
      <c r="V64">
        <f t="shared" si="12"/>
        <v>62</v>
      </c>
    </row>
    <row r="65" spans="1:22" x14ac:dyDescent="0.25">
      <c r="B65" t="str">
        <f>+IF(ISNA(VLOOKUP(C65,groupings!$B$7:$D$316,3,FALSE)),"",VLOOKUP(C65,groupings!$B$7:$D$316,3,FALSE))</f>
        <v/>
      </c>
      <c r="C65" t="s">
        <v>2448</v>
      </c>
      <c r="D65" t="s">
        <v>798</v>
      </c>
      <c r="E65">
        <f t="shared" si="0"/>
        <v>1</v>
      </c>
      <c r="F65">
        <v>6341</v>
      </c>
      <c r="G65">
        <v>19031</v>
      </c>
      <c r="H65">
        <v>7312</v>
      </c>
      <c r="I65">
        <v>31794</v>
      </c>
      <c r="J65">
        <v>9297</v>
      </c>
      <c r="K65">
        <f t="shared" si="1"/>
        <v>25372</v>
      </c>
      <c r="L65">
        <f t="shared" si="2"/>
        <v>48403</v>
      </c>
      <c r="M65" s="1">
        <f t="shared" si="3"/>
        <v>3.0012616306576252</v>
      </c>
      <c r="N65" s="1">
        <f t="shared" si="4"/>
        <v>1.9077329339429292</v>
      </c>
      <c r="O65" s="1"/>
      <c r="P65" t="str">
        <f t="shared" si="6"/>
        <v/>
      </c>
      <c r="Q65" t="str">
        <f t="shared" si="7"/>
        <v/>
      </c>
      <c r="R65" t="str">
        <f t="shared" si="8"/>
        <v/>
      </c>
      <c r="S65">
        <f t="shared" si="9"/>
        <v>43</v>
      </c>
      <c r="T65">
        <f t="shared" si="10"/>
        <v>82</v>
      </c>
      <c r="U65" t="str">
        <f t="shared" si="11"/>
        <v/>
      </c>
      <c r="V65">
        <f t="shared" si="12"/>
        <v>63</v>
      </c>
    </row>
    <row r="66" spans="1:22" x14ac:dyDescent="0.25">
      <c r="B66" t="str">
        <f>+IF(ISNA(VLOOKUP(C66,groupings!$B$7:$D$316,3,FALSE)),"",VLOOKUP(C66,groupings!$B$7:$D$316,3,FALSE))</f>
        <v>E Croydon</v>
      </c>
      <c r="C66" t="s">
        <v>2449</v>
      </c>
      <c r="D66" t="s">
        <v>1655</v>
      </c>
      <c r="E66">
        <f t="shared" si="0"/>
        <v>1</v>
      </c>
      <c r="F66">
        <v>7567</v>
      </c>
      <c r="G66">
        <v>34530</v>
      </c>
      <c r="H66">
        <v>8825</v>
      </c>
      <c r="I66">
        <v>35213</v>
      </c>
      <c r="J66">
        <v>4243</v>
      </c>
      <c r="K66">
        <f t="shared" si="1"/>
        <v>42097</v>
      </c>
      <c r="L66">
        <f t="shared" si="2"/>
        <v>48281</v>
      </c>
      <c r="M66" s="1">
        <f t="shared" si="3"/>
        <v>4.5632350997753406</v>
      </c>
      <c r="N66" s="1">
        <f t="shared" si="4"/>
        <v>1.1468988288951707</v>
      </c>
      <c r="O66" s="1"/>
      <c r="P66" t="str">
        <f t="shared" si="6"/>
        <v/>
      </c>
      <c r="Q66">
        <f t="shared" si="7"/>
        <v>62</v>
      </c>
      <c r="R66" t="str">
        <f t="shared" si="8"/>
        <v/>
      </c>
      <c r="S66">
        <f t="shared" si="9"/>
        <v>40</v>
      </c>
      <c r="T66" t="str">
        <f t="shared" si="10"/>
        <v/>
      </c>
      <c r="U66">
        <f t="shared" si="11"/>
        <v>77</v>
      </c>
      <c r="V66">
        <f t="shared" si="12"/>
        <v>64</v>
      </c>
    </row>
    <row r="67" spans="1:22" x14ac:dyDescent="0.25">
      <c r="B67" t="str">
        <f>+IF(ISNA(VLOOKUP(C67,groupings!$B$7:$D$316,3,FALSE)),"",VLOOKUP(C67,groupings!$B$7:$D$316,3,FALSE))</f>
        <v>E Croydon</v>
      </c>
      <c r="C67" t="s">
        <v>2450</v>
      </c>
      <c r="D67" t="s">
        <v>1386</v>
      </c>
      <c r="E67">
        <f t="shared" ref="E67:E130" si="13">+IF(SUM(H67:J67)&gt;0,1,0)</f>
        <v>1</v>
      </c>
      <c r="F67">
        <v>15224</v>
      </c>
      <c r="G67">
        <v>47251</v>
      </c>
      <c r="H67">
        <v>14379</v>
      </c>
      <c r="I67">
        <v>27947</v>
      </c>
      <c r="J67">
        <v>5310</v>
      </c>
      <c r="K67">
        <f t="shared" ref="K67:K130" si="14">+SUM(F67:G67)</f>
        <v>62475</v>
      </c>
      <c r="L67">
        <f t="shared" ref="L67:L130" si="15">+SUM(H67:J67)</f>
        <v>47636</v>
      </c>
      <c r="M67" s="1">
        <f t="shared" ref="M67:M130" si="16">+IF(E67=1,IF(F67&gt;200,G67/F67,""),"")</f>
        <v>3.1037178139779296</v>
      </c>
      <c r="N67" s="1">
        <f t="shared" ref="N67:N130" si="17">+IF(E67=1,L67/K67,"")</f>
        <v>0.76248099239695877</v>
      </c>
      <c r="O67" s="1"/>
      <c r="P67">
        <f t="shared" si="6"/>
        <v>50</v>
      </c>
      <c r="Q67">
        <f t="shared" si="7"/>
        <v>34</v>
      </c>
      <c r="R67">
        <f t="shared" si="8"/>
        <v>57</v>
      </c>
      <c r="S67">
        <f t="shared" si="9"/>
        <v>55</v>
      </c>
      <c r="T67" t="str">
        <f t="shared" si="10"/>
        <v/>
      </c>
      <c r="U67">
        <f t="shared" si="11"/>
        <v>38</v>
      </c>
      <c r="V67">
        <f t="shared" si="12"/>
        <v>65</v>
      </c>
    </row>
    <row r="68" spans="1:22" x14ac:dyDescent="0.25">
      <c r="B68" t="str">
        <f>+IF(ISNA(VLOOKUP(C68,groupings!$B$7:$D$316,3,FALSE)),"",VLOOKUP(C68,groupings!$B$7:$D$316,3,FALSE))</f>
        <v/>
      </c>
      <c r="C68" t="s">
        <v>2451</v>
      </c>
      <c r="D68" t="s">
        <v>1333</v>
      </c>
      <c r="E68">
        <f t="shared" si="13"/>
        <v>1</v>
      </c>
      <c r="F68">
        <v>11497</v>
      </c>
      <c r="G68">
        <v>47213</v>
      </c>
      <c r="H68">
        <v>16667</v>
      </c>
      <c r="I68">
        <v>13551</v>
      </c>
      <c r="J68">
        <v>17332</v>
      </c>
      <c r="K68">
        <f t="shared" si="14"/>
        <v>58710</v>
      </c>
      <c r="L68">
        <f t="shared" si="15"/>
        <v>47550</v>
      </c>
      <c r="M68" s="1">
        <f t="shared" si="16"/>
        <v>4.106549534661216</v>
      </c>
      <c r="N68" s="1">
        <f t="shared" si="17"/>
        <v>0.80991313234542672</v>
      </c>
      <c r="O68" s="1"/>
      <c r="P68">
        <f t="shared" ref="P68:P131" si="18">+IF(RANK(F68,F$3:F$1239)&lt;100,RANK(F68,F$3:F$1239),"")</f>
        <v>87</v>
      </c>
      <c r="Q68">
        <f t="shared" ref="Q68:Q131" si="19">+IF(RANK(G68,G$3:G$1239)&lt;100,RANK(G68,G$3:G$1239),"")</f>
        <v>35</v>
      </c>
      <c r="R68">
        <f t="shared" ref="R68:R131" si="20">+IF(RANK(H68,H$3:H$1239)&lt;100,RANK(H68,H$3:H$1239),"")</f>
        <v>45</v>
      </c>
      <c r="S68" t="str">
        <f t="shared" ref="S68:S131" si="21">+IF(RANK(I68,I$3:I$1239)&lt;100,RANK(I68,I$3:I$1239),"")</f>
        <v/>
      </c>
      <c r="T68">
        <f t="shared" ref="T68:T131" si="22">+IF(RANK(J68,J$3:J$1239)&lt;100,RANK(J68,J$3:J$1239),"")</f>
        <v>42</v>
      </c>
      <c r="U68">
        <f t="shared" ref="U68:U131" si="23">+IF(RANK(K68,K$3:K$1239)&lt;100,RANK(K68,K$3:K$1239),"")</f>
        <v>46</v>
      </c>
      <c r="V68">
        <f t="shared" ref="V68:V131" si="24">+IF(RANK(L68,L$3:L$1239)&lt;100,RANK(L68,L$3:L$1239),"")</f>
        <v>66</v>
      </c>
    </row>
    <row r="69" spans="1:22" x14ac:dyDescent="0.25">
      <c r="B69" t="str">
        <f>+IF(ISNA(VLOOKUP(C69,groupings!$B$7:$D$316,3,FALSE)),"",VLOOKUP(C69,groupings!$B$7:$D$316,3,FALSE))</f>
        <v>Preston</v>
      </c>
      <c r="C69" t="s">
        <v>2452</v>
      </c>
      <c r="D69" t="s">
        <v>1102</v>
      </c>
      <c r="E69">
        <f t="shared" si="13"/>
        <v>1</v>
      </c>
      <c r="F69">
        <v>10837</v>
      </c>
      <c r="G69">
        <v>22622</v>
      </c>
      <c r="H69">
        <v>13069</v>
      </c>
      <c r="I69">
        <v>27865</v>
      </c>
      <c r="J69">
        <v>6286</v>
      </c>
      <c r="K69">
        <f t="shared" si="14"/>
        <v>33459</v>
      </c>
      <c r="L69">
        <f t="shared" si="15"/>
        <v>47220</v>
      </c>
      <c r="M69" s="1">
        <f t="shared" si="16"/>
        <v>2.0874780843406846</v>
      </c>
      <c r="N69" s="1">
        <f t="shared" si="17"/>
        <v>1.4112794763740697</v>
      </c>
      <c r="O69" s="1"/>
      <c r="P69">
        <f t="shared" si="18"/>
        <v>92</v>
      </c>
      <c r="Q69" t="str">
        <f t="shared" si="19"/>
        <v/>
      </c>
      <c r="R69">
        <f t="shared" si="20"/>
        <v>63</v>
      </c>
      <c r="S69">
        <f t="shared" si="21"/>
        <v>56</v>
      </c>
      <c r="T69" t="str">
        <f t="shared" si="22"/>
        <v/>
      </c>
      <c r="U69" t="str">
        <f t="shared" si="23"/>
        <v/>
      </c>
      <c r="V69">
        <f t="shared" si="24"/>
        <v>67</v>
      </c>
    </row>
    <row r="70" spans="1:22" x14ac:dyDescent="0.25">
      <c r="B70" t="str">
        <f>+IF(ISNA(VLOOKUP(C70,groupings!$B$7:$D$316,3,FALSE)),"",VLOOKUP(C70,groupings!$B$7:$D$316,3,FALSE))</f>
        <v>Manchester</v>
      </c>
      <c r="C70" t="s">
        <v>2453</v>
      </c>
      <c r="D70" t="s">
        <v>1796</v>
      </c>
      <c r="E70">
        <f t="shared" si="13"/>
        <v>1</v>
      </c>
      <c r="F70">
        <v>9822</v>
      </c>
      <c r="G70">
        <v>27841</v>
      </c>
      <c r="H70">
        <v>10732</v>
      </c>
      <c r="I70">
        <v>30783</v>
      </c>
      <c r="J70">
        <v>5376</v>
      </c>
      <c r="K70">
        <f t="shared" si="14"/>
        <v>37663</v>
      </c>
      <c r="L70">
        <f t="shared" si="15"/>
        <v>46891</v>
      </c>
      <c r="M70" s="1">
        <f t="shared" si="16"/>
        <v>2.8345550804316839</v>
      </c>
      <c r="N70" s="1">
        <f t="shared" si="17"/>
        <v>1.2450150014603192</v>
      </c>
      <c r="O70" s="1"/>
      <c r="P70" t="str">
        <f t="shared" si="18"/>
        <v/>
      </c>
      <c r="Q70">
        <f t="shared" si="19"/>
        <v>86</v>
      </c>
      <c r="R70">
        <f t="shared" si="20"/>
        <v>93</v>
      </c>
      <c r="S70">
        <f t="shared" si="21"/>
        <v>45</v>
      </c>
      <c r="T70" t="str">
        <f t="shared" si="22"/>
        <v/>
      </c>
      <c r="U70">
        <f t="shared" si="23"/>
        <v>87</v>
      </c>
      <c r="V70">
        <f t="shared" si="24"/>
        <v>68</v>
      </c>
    </row>
    <row r="71" spans="1:22" x14ac:dyDescent="0.25">
      <c r="B71" t="str">
        <f>+IF(ISNA(VLOOKUP(C71,groupings!$B$7:$D$316,3,FALSE)),"",VLOOKUP(C71,groupings!$B$7:$D$316,3,FALSE))</f>
        <v/>
      </c>
      <c r="C71" t="s">
        <v>2454</v>
      </c>
      <c r="D71" t="s">
        <v>395</v>
      </c>
      <c r="E71">
        <f t="shared" si="13"/>
        <v>1</v>
      </c>
      <c r="F71">
        <v>3324</v>
      </c>
      <c r="G71">
        <v>12682</v>
      </c>
      <c r="H71">
        <v>3558</v>
      </c>
      <c r="I71">
        <v>4198</v>
      </c>
      <c r="J71">
        <v>38587</v>
      </c>
      <c r="K71">
        <f t="shared" si="14"/>
        <v>16006</v>
      </c>
      <c r="L71">
        <f t="shared" si="15"/>
        <v>46343</v>
      </c>
      <c r="M71" s="1">
        <f t="shared" si="16"/>
        <v>3.8152827918170877</v>
      </c>
      <c r="N71" s="1">
        <f t="shared" si="17"/>
        <v>2.8953517430963389</v>
      </c>
      <c r="O71" s="1"/>
      <c r="P71" t="str">
        <f t="shared" si="18"/>
        <v/>
      </c>
      <c r="Q71" t="str">
        <f t="shared" si="19"/>
        <v/>
      </c>
      <c r="R71" t="str">
        <f t="shared" si="20"/>
        <v/>
      </c>
      <c r="S71" t="str">
        <f t="shared" si="21"/>
        <v/>
      </c>
      <c r="T71">
        <f t="shared" si="22"/>
        <v>14</v>
      </c>
      <c r="U71" t="str">
        <f t="shared" si="23"/>
        <v/>
      </c>
      <c r="V71">
        <f t="shared" si="24"/>
        <v>69</v>
      </c>
    </row>
    <row r="72" spans="1:22" x14ac:dyDescent="0.25">
      <c r="B72" t="str">
        <f>+IF(ISNA(VLOOKUP(C72,groupings!$B$7:$D$316,3,FALSE)),"",VLOOKUP(C72,groupings!$B$7:$D$316,3,FALSE))</f>
        <v/>
      </c>
      <c r="C72" t="s">
        <v>2455</v>
      </c>
      <c r="D72" t="s">
        <v>978</v>
      </c>
      <c r="E72">
        <f t="shared" si="13"/>
        <v>1</v>
      </c>
      <c r="F72">
        <v>8395</v>
      </c>
      <c r="G72">
        <v>22515</v>
      </c>
      <c r="H72">
        <v>8279</v>
      </c>
      <c r="I72">
        <v>6971</v>
      </c>
      <c r="J72">
        <v>30927</v>
      </c>
      <c r="K72">
        <f t="shared" si="14"/>
        <v>30910</v>
      </c>
      <c r="L72">
        <f t="shared" si="15"/>
        <v>46177</v>
      </c>
      <c r="M72" s="1">
        <f t="shared" si="16"/>
        <v>2.6819535437760571</v>
      </c>
      <c r="N72" s="1">
        <f t="shared" si="17"/>
        <v>1.4939178259462957</v>
      </c>
      <c r="O72" s="1"/>
      <c r="P72" t="str">
        <f t="shared" si="18"/>
        <v/>
      </c>
      <c r="Q72" t="str">
        <f t="shared" si="19"/>
        <v/>
      </c>
      <c r="R72" t="str">
        <f t="shared" si="20"/>
        <v/>
      </c>
      <c r="S72" t="str">
        <f t="shared" si="21"/>
        <v/>
      </c>
      <c r="T72">
        <f t="shared" si="22"/>
        <v>19</v>
      </c>
      <c r="U72" t="str">
        <f t="shared" si="23"/>
        <v/>
      </c>
      <c r="V72">
        <f t="shared" si="24"/>
        <v>70</v>
      </c>
    </row>
    <row r="73" spans="1:22" x14ac:dyDescent="0.25">
      <c r="A73" t="s">
        <v>4543</v>
      </c>
      <c r="B73" t="str">
        <f>+IF(ISNA(VLOOKUP(C73,groupings!$B$7:$D$316,3,FALSE)),"",VLOOKUP(C73,groupings!$B$7:$D$316,3,FALSE))</f>
        <v/>
      </c>
      <c r="C73" t="s">
        <v>2456</v>
      </c>
      <c r="D73" t="s">
        <v>301</v>
      </c>
      <c r="E73">
        <f t="shared" si="13"/>
        <v>1</v>
      </c>
      <c r="F73">
        <v>8824</v>
      </c>
      <c r="G73">
        <v>20382</v>
      </c>
      <c r="H73">
        <v>9435</v>
      </c>
      <c r="I73">
        <v>7339</v>
      </c>
      <c r="J73">
        <v>28992</v>
      </c>
      <c r="K73">
        <f t="shared" si="14"/>
        <v>29206</v>
      </c>
      <c r="L73">
        <f t="shared" si="15"/>
        <v>45766</v>
      </c>
      <c r="M73" s="1">
        <f t="shared" si="16"/>
        <v>2.3098368087035359</v>
      </c>
      <c r="N73" s="1">
        <f t="shared" si="17"/>
        <v>1.5670067794288844</v>
      </c>
      <c r="O73" s="1"/>
      <c r="P73" t="str">
        <f t="shared" si="18"/>
        <v/>
      </c>
      <c r="Q73" t="str">
        <f t="shared" si="19"/>
        <v/>
      </c>
      <c r="R73" t="str">
        <f t="shared" si="20"/>
        <v/>
      </c>
      <c r="S73" t="str">
        <f t="shared" si="21"/>
        <v/>
      </c>
      <c r="T73">
        <f t="shared" si="22"/>
        <v>22</v>
      </c>
      <c r="U73" t="str">
        <f t="shared" si="23"/>
        <v/>
      </c>
      <c r="V73">
        <f t="shared" si="24"/>
        <v>71</v>
      </c>
    </row>
    <row r="74" spans="1:22" x14ac:dyDescent="0.25">
      <c r="A74" t="s">
        <v>4543</v>
      </c>
      <c r="B74" t="str">
        <f>+IF(ISNA(VLOOKUP(C74,groupings!$B$7:$D$316,3,FALSE)),"",VLOOKUP(C74,groupings!$B$7:$D$316,3,FALSE))</f>
        <v/>
      </c>
      <c r="C74" t="s">
        <v>2457</v>
      </c>
      <c r="D74" t="s">
        <v>1756</v>
      </c>
      <c r="E74">
        <f t="shared" si="13"/>
        <v>1</v>
      </c>
      <c r="F74">
        <v>20985</v>
      </c>
      <c r="G74">
        <v>41096</v>
      </c>
      <c r="H74">
        <v>22579</v>
      </c>
      <c r="I74">
        <v>21835</v>
      </c>
      <c r="J74">
        <v>1101</v>
      </c>
      <c r="K74">
        <f t="shared" si="14"/>
        <v>62081</v>
      </c>
      <c r="L74">
        <f t="shared" si="15"/>
        <v>45515</v>
      </c>
      <c r="M74" s="1">
        <f t="shared" si="16"/>
        <v>1.9583512032404098</v>
      </c>
      <c r="N74" s="1">
        <f t="shared" si="17"/>
        <v>0.73315507160000648</v>
      </c>
      <c r="O74" s="1"/>
      <c r="P74">
        <f t="shared" si="18"/>
        <v>27</v>
      </c>
      <c r="Q74">
        <f t="shared" si="19"/>
        <v>46</v>
      </c>
      <c r="R74">
        <f t="shared" si="20"/>
        <v>26</v>
      </c>
      <c r="S74">
        <f t="shared" si="21"/>
        <v>73</v>
      </c>
      <c r="T74" t="str">
        <f t="shared" si="22"/>
        <v/>
      </c>
      <c r="U74">
        <f t="shared" si="23"/>
        <v>39</v>
      </c>
      <c r="V74">
        <f t="shared" si="24"/>
        <v>72</v>
      </c>
    </row>
    <row r="75" spans="1:22" x14ac:dyDescent="0.25">
      <c r="B75" t="str">
        <f>+IF(ISNA(VLOOKUP(C75,groupings!$B$7:$D$316,3,FALSE)),"",VLOOKUP(C75,groupings!$B$7:$D$316,3,FALSE))</f>
        <v/>
      </c>
      <c r="C75" t="s">
        <v>2458</v>
      </c>
      <c r="D75" t="s">
        <v>175</v>
      </c>
      <c r="E75">
        <f t="shared" si="13"/>
        <v>1</v>
      </c>
      <c r="F75">
        <v>14483</v>
      </c>
      <c r="G75">
        <v>17965</v>
      </c>
      <c r="H75">
        <v>15272</v>
      </c>
      <c r="I75">
        <v>9771</v>
      </c>
      <c r="J75">
        <v>19129</v>
      </c>
      <c r="K75">
        <f t="shared" si="14"/>
        <v>32448</v>
      </c>
      <c r="L75">
        <f t="shared" si="15"/>
        <v>44172</v>
      </c>
      <c r="M75" s="1">
        <f t="shared" si="16"/>
        <v>1.2404198025271007</v>
      </c>
      <c r="N75" s="1">
        <f t="shared" si="17"/>
        <v>1.3613165680473374</v>
      </c>
      <c r="O75" s="1"/>
      <c r="P75">
        <f t="shared" si="18"/>
        <v>57</v>
      </c>
      <c r="Q75" t="str">
        <f t="shared" si="19"/>
        <v/>
      </c>
      <c r="R75">
        <f t="shared" si="20"/>
        <v>50</v>
      </c>
      <c r="S75" t="str">
        <f t="shared" si="21"/>
        <v/>
      </c>
      <c r="T75">
        <f t="shared" si="22"/>
        <v>38</v>
      </c>
      <c r="U75" t="str">
        <f t="shared" si="23"/>
        <v/>
      </c>
      <c r="V75">
        <f t="shared" si="24"/>
        <v>73</v>
      </c>
    </row>
    <row r="76" spans="1:22" x14ac:dyDescent="0.25">
      <c r="B76" t="str">
        <f>+IF(ISNA(VLOOKUP(C76,groupings!$B$7:$D$316,3,FALSE)),"",VLOOKUP(C76,groupings!$B$7:$D$316,3,FALSE))</f>
        <v/>
      </c>
      <c r="C76" t="s">
        <v>2459</v>
      </c>
      <c r="D76" t="s">
        <v>1424</v>
      </c>
      <c r="E76">
        <f t="shared" si="13"/>
        <v>1</v>
      </c>
      <c r="F76">
        <v>7190</v>
      </c>
      <c r="G76">
        <v>25479</v>
      </c>
      <c r="H76">
        <v>9060</v>
      </c>
      <c r="I76">
        <v>13423</v>
      </c>
      <c r="J76">
        <v>21548</v>
      </c>
      <c r="K76">
        <f t="shared" si="14"/>
        <v>32669</v>
      </c>
      <c r="L76">
        <f t="shared" si="15"/>
        <v>44031</v>
      </c>
      <c r="M76" s="1">
        <f t="shared" si="16"/>
        <v>3.543671766342142</v>
      </c>
      <c r="N76" s="1">
        <f t="shared" si="17"/>
        <v>1.3477914842817349</v>
      </c>
      <c r="O76" s="1"/>
      <c r="P76" t="str">
        <f t="shared" si="18"/>
        <v/>
      </c>
      <c r="Q76">
        <f t="shared" si="19"/>
        <v>96</v>
      </c>
      <c r="R76" t="str">
        <f t="shared" si="20"/>
        <v/>
      </c>
      <c r="S76" t="str">
        <f t="shared" si="21"/>
        <v/>
      </c>
      <c r="T76">
        <f t="shared" si="22"/>
        <v>31</v>
      </c>
      <c r="U76" t="str">
        <f t="shared" si="23"/>
        <v/>
      </c>
      <c r="V76">
        <f t="shared" si="24"/>
        <v>74</v>
      </c>
    </row>
    <row r="77" spans="1:22" x14ac:dyDescent="0.25">
      <c r="A77" t="s">
        <v>4543</v>
      </c>
      <c r="B77" t="str">
        <f>+IF(ISNA(VLOOKUP(C77,groupings!$B$7:$D$316,3,FALSE)),"",VLOOKUP(C77,groupings!$B$7:$D$316,3,FALSE))</f>
        <v/>
      </c>
      <c r="C77" t="s">
        <v>2460</v>
      </c>
      <c r="D77" t="s">
        <v>1702</v>
      </c>
      <c r="E77">
        <f t="shared" si="13"/>
        <v>1</v>
      </c>
      <c r="F77">
        <v>12419</v>
      </c>
      <c r="G77">
        <v>24198</v>
      </c>
      <c r="H77">
        <v>13760</v>
      </c>
      <c r="I77">
        <v>9881</v>
      </c>
      <c r="J77">
        <v>19459</v>
      </c>
      <c r="K77">
        <f t="shared" si="14"/>
        <v>36617</v>
      </c>
      <c r="L77">
        <f t="shared" si="15"/>
        <v>43100</v>
      </c>
      <c r="M77" s="1">
        <f t="shared" si="16"/>
        <v>1.9484660600692487</v>
      </c>
      <c r="N77" s="1">
        <f t="shared" si="17"/>
        <v>1.1770489117076768</v>
      </c>
      <c r="O77" s="1"/>
      <c r="P77">
        <f t="shared" si="18"/>
        <v>67</v>
      </c>
      <c r="Q77" t="str">
        <f t="shared" si="19"/>
        <v/>
      </c>
      <c r="R77">
        <f t="shared" si="20"/>
        <v>59</v>
      </c>
      <c r="S77" t="str">
        <f t="shared" si="21"/>
        <v/>
      </c>
      <c r="T77">
        <f t="shared" si="22"/>
        <v>36</v>
      </c>
      <c r="U77">
        <f t="shared" si="23"/>
        <v>91</v>
      </c>
      <c r="V77">
        <f t="shared" si="24"/>
        <v>75</v>
      </c>
    </row>
    <row r="78" spans="1:22" x14ac:dyDescent="0.25">
      <c r="B78" t="str">
        <f>+IF(ISNA(VLOOKUP(C78,groupings!$B$7:$D$316,3,FALSE)),"",VLOOKUP(C78,groupings!$B$7:$D$316,3,FALSE))</f>
        <v/>
      </c>
      <c r="C78" t="s">
        <v>2461</v>
      </c>
      <c r="D78" t="s">
        <v>1840</v>
      </c>
      <c r="E78">
        <f t="shared" si="13"/>
        <v>1</v>
      </c>
      <c r="F78">
        <v>4999</v>
      </c>
      <c r="G78">
        <v>17502</v>
      </c>
      <c r="H78">
        <v>5396</v>
      </c>
      <c r="I78">
        <v>13201</v>
      </c>
      <c r="J78">
        <v>24341</v>
      </c>
      <c r="K78">
        <f t="shared" si="14"/>
        <v>22501</v>
      </c>
      <c r="L78">
        <f t="shared" si="15"/>
        <v>42938</v>
      </c>
      <c r="M78" s="1">
        <f t="shared" si="16"/>
        <v>3.5011002200440089</v>
      </c>
      <c r="N78" s="1">
        <f t="shared" si="17"/>
        <v>1.9082707435225101</v>
      </c>
      <c r="O78" s="1"/>
      <c r="P78" t="str">
        <f t="shared" si="18"/>
        <v/>
      </c>
      <c r="Q78" t="str">
        <f t="shared" si="19"/>
        <v/>
      </c>
      <c r="R78" t="str">
        <f t="shared" si="20"/>
        <v/>
      </c>
      <c r="S78" t="str">
        <f t="shared" si="21"/>
        <v/>
      </c>
      <c r="T78">
        <f t="shared" si="22"/>
        <v>27</v>
      </c>
      <c r="U78" t="str">
        <f t="shared" si="23"/>
        <v/>
      </c>
      <c r="V78">
        <f t="shared" si="24"/>
        <v>76</v>
      </c>
    </row>
    <row r="79" spans="1:22" x14ac:dyDescent="0.25">
      <c r="B79" t="str">
        <f>+IF(ISNA(VLOOKUP(C79,groupings!$B$7:$D$316,3,FALSE)),"",VLOOKUP(C79,groupings!$B$7:$D$316,3,FALSE))</f>
        <v>Manchester</v>
      </c>
      <c r="C79" t="s">
        <v>2462</v>
      </c>
      <c r="D79" t="s">
        <v>1586</v>
      </c>
      <c r="E79">
        <f t="shared" si="13"/>
        <v>1</v>
      </c>
      <c r="F79">
        <v>11970</v>
      </c>
      <c r="G79">
        <v>23011</v>
      </c>
      <c r="H79">
        <v>12504</v>
      </c>
      <c r="I79">
        <v>24493</v>
      </c>
      <c r="J79">
        <v>5364</v>
      </c>
      <c r="K79">
        <f t="shared" si="14"/>
        <v>34981</v>
      </c>
      <c r="L79">
        <f t="shared" si="15"/>
        <v>42361</v>
      </c>
      <c r="M79" s="1">
        <f t="shared" si="16"/>
        <v>1.922389306599833</v>
      </c>
      <c r="N79" s="1">
        <f t="shared" si="17"/>
        <v>1.2109716703353248</v>
      </c>
      <c r="O79" s="1"/>
      <c r="P79">
        <f t="shared" si="18"/>
        <v>78</v>
      </c>
      <c r="Q79" t="str">
        <f t="shared" si="19"/>
        <v/>
      </c>
      <c r="R79">
        <f t="shared" si="20"/>
        <v>68</v>
      </c>
      <c r="S79">
        <f t="shared" si="21"/>
        <v>69</v>
      </c>
      <c r="T79" t="str">
        <f t="shared" si="22"/>
        <v/>
      </c>
      <c r="U79">
        <f t="shared" si="23"/>
        <v>99</v>
      </c>
      <c r="V79">
        <f t="shared" si="24"/>
        <v>77</v>
      </c>
    </row>
    <row r="80" spans="1:22" x14ac:dyDescent="0.25">
      <c r="B80" t="str">
        <f>+IF(ISNA(VLOOKUP(C80,groupings!$B$7:$D$316,3,FALSE)),"",VLOOKUP(C80,groupings!$B$7:$D$316,3,FALSE))</f>
        <v>London Bdg</v>
      </c>
      <c r="C80" t="s">
        <v>2463</v>
      </c>
      <c r="D80" t="s">
        <v>1370</v>
      </c>
      <c r="E80">
        <f t="shared" si="13"/>
        <v>1</v>
      </c>
      <c r="F80">
        <v>15336</v>
      </c>
      <c r="G80">
        <v>51678</v>
      </c>
      <c r="H80">
        <v>11263</v>
      </c>
      <c r="I80">
        <v>30443</v>
      </c>
      <c r="J80">
        <v>608</v>
      </c>
      <c r="K80">
        <f t="shared" si="14"/>
        <v>67014</v>
      </c>
      <c r="L80">
        <f t="shared" si="15"/>
        <v>42314</v>
      </c>
      <c r="M80" s="1">
        <f t="shared" si="16"/>
        <v>3.369718309859155</v>
      </c>
      <c r="N80" s="1">
        <f t="shared" si="17"/>
        <v>0.63142030023577167</v>
      </c>
      <c r="O80" s="1"/>
      <c r="P80">
        <f t="shared" si="18"/>
        <v>49</v>
      </c>
      <c r="Q80">
        <f t="shared" si="19"/>
        <v>23</v>
      </c>
      <c r="R80">
        <f t="shared" si="20"/>
        <v>84</v>
      </c>
      <c r="S80">
        <f t="shared" si="21"/>
        <v>47</v>
      </c>
      <c r="T80" t="str">
        <f t="shared" si="22"/>
        <v/>
      </c>
      <c r="U80">
        <f t="shared" si="23"/>
        <v>29</v>
      </c>
      <c r="V80">
        <f t="shared" si="24"/>
        <v>78</v>
      </c>
    </row>
    <row r="81" spans="2:22" x14ac:dyDescent="0.25">
      <c r="B81" t="str">
        <f>+IF(ISNA(VLOOKUP(C81,groupings!$B$7:$D$316,3,FALSE)),"",VLOOKUP(C81,groupings!$B$7:$D$316,3,FALSE))</f>
        <v>Birmingham NS</v>
      </c>
      <c r="C81" t="s">
        <v>2464</v>
      </c>
      <c r="D81" t="s">
        <v>758</v>
      </c>
      <c r="E81">
        <f t="shared" si="13"/>
        <v>1</v>
      </c>
      <c r="F81">
        <v>15651</v>
      </c>
      <c r="G81">
        <v>44224</v>
      </c>
      <c r="H81">
        <v>12402</v>
      </c>
      <c r="I81">
        <v>29076</v>
      </c>
      <c r="J81">
        <v>51</v>
      </c>
      <c r="K81">
        <f t="shared" si="14"/>
        <v>59875</v>
      </c>
      <c r="L81">
        <f t="shared" si="15"/>
        <v>41529</v>
      </c>
      <c r="M81" s="1">
        <f t="shared" si="16"/>
        <v>2.8256341447830811</v>
      </c>
      <c r="N81" s="1">
        <f t="shared" si="17"/>
        <v>0.69359498956158661</v>
      </c>
      <c r="O81" s="1"/>
      <c r="P81">
        <f t="shared" si="18"/>
        <v>46</v>
      </c>
      <c r="Q81">
        <f t="shared" si="19"/>
        <v>37</v>
      </c>
      <c r="R81">
        <f t="shared" si="20"/>
        <v>70</v>
      </c>
      <c r="S81">
        <f t="shared" si="21"/>
        <v>50</v>
      </c>
      <c r="T81" t="str">
        <f t="shared" si="22"/>
        <v/>
      </c>
      <c r="U81">
        <f t="shared" si="23"/>
        <v>44</v>
      </c>
      <c r="V81">
        <f t="shared" si="24"/>
        <v>79</v>
      </c>
    </row>
    <row r="82" spans="2:22" x14ac:dyDescent="0.25">
      <c r="B82" t="str">
        <f>+IF(ISNA(VLOOKUP(C82,groupings!$B$7:$D$316,3,FALSE)),"",VLOOKUP(C82,groupings!$B$7:$D$316,3,FALSE))</f>
        <v>Hyndland</v>
      </c>
      <c r="C82" t="s">
        <v>2465</v>
      </c>
      <c r="D82" t="s">
        <v>1008</v>
      </c>
      <c r="E82">
        <f t="shared" si="13"/>
        <v>1</v>
      </c>
      <c r="F82">
        <v>3641</v>
      </c>
      <c r="G82">
        <v>12934</v>
      </c>
      <c r="H82">
        <v>3597</v>
      </c>
      <c r="I82">
        <v>33603</v>
      </c>
      <c r="J82">
        <v>3739</v>
      </c>
      <c r="K82">
        <f t="shared" si="14"/>
        <v>16575</v>
      </c>
      <c r="L82">
        <f t="shared" si="15"/>
        <v>40939</v>
      </c>
      <c r="M82" s="1">
        <f t="shared" si="16"/>
        <v>3.552320790991486</v>
      </c>
      <c r="N82" s="1">
        <f t="shared" si="17"/>
        <v>2.4699245852187031</v>
      </c>
      <c r="O82" s="1"/>
      <c r="P82" t="str">
        <f t="shared" si="18"/>
        <v/>
      </c>
      <c r="Q82" t="str">
        <f t="shared" si="19"/>
        <v/>
      </c>
      <c r="R82" t="str">
        <f t="shared" si="20"/>
        <v/>
      </c>
      <c r="S82">
        <f t="shared" si="21"/>
        <v>41</v>
      </c>
      <c r="T82" t="str">
        <f t="shared" si="22"/>
        <v/>
      </c>
      <c r="U82" t="str">
        <f t="shared" si="23"/>
        <v/>
      </c>
      <c r="V82">
        <f t="shared" si="24"/>
        <v>80</v>
      </c>
    </row>
    <row r="83" spans="2:22" x14ac:dyDescent="0.25">
      <c r="B83" t="str">
        <f>+IF(ISNA(VLOOKUP(C83,groupings!$B$7:$D$316,3,FALSE)),"",VLOOKUP(C83,groupings!$B$7:$D$316,3,FALSE))</f>
        <v/>
      </c>
      <c r="C83" t="s">
        <v>2466</v>
      </c>
      <c r="D83" t="s">
        <v>1249</v>
      </c>
      <c r="E83">
        <f t="shared" si="13"/>
        <v>1</v>
      </c>
      <c r="F83">
        <v>8534</v>
      </c>
      <c r="G83">
        <v>22232</v>
      </c>
      <c r="H83">
        <v>7723</v>
      </c>
      <c r="I83">
        <v>25161</v>
      </c>
      <c r="J83">
        <v>7908</v>
      </c>
      <c r="K83">
        <f t="shared" si="14"/>
        <v>30766</v>
      </c>
      <c r="L83">
        <f t="shared" si="15"/>
        <v>40792</v>
      </c>
      <c r="M83" s="1">
        <f t="shared" si="16"/>
        <v>2.6051089758612607</v>
      </c>
      <c r="N83" s="1">
        <f t="shared" si="17"/>
        <v>1.3258792173178184</v>
      </c>
      <c r="O83" s="1"/>
      <c r="P83" t="str">
        <f t="shared" si="18"/>
        <v/>
      </c>
      <c r="Q83" t="str">
        <f t="shared" si="19"/>
        <v/>
      </c>
      <c r="R83" t="str">
        <f t="shared" si="20"/>
        <v/>
      </c>
      <c r="S83">
        <f t="shared" si="21"/>
        <v>67</v>
      </c>
      <c r="T83" t="str">
        <f t="shared" si="22"/>
        <v/>
      </c>
      <c r="U83" t="str">
        <f t="shared" si="23"/>
        <v/>
      </c>
      <c r="V83">
        <f t="shared" si="24"/>
        <v>81</v>
      </c>
    </row>
    <row r="84" spans="2:22" x14ac:dyDescent="0.25">
      <c r="B84" t="str">
        <f>+IF(ISNA(VLOOKUP(C84,groupings!$B$7:$D$316,3,FALSE)),"",VLOOKUP(C84,groupings!$B$7:$D$316,3,FALSE))</f>
        <v/>
      </c>
      <c r="C84" t="s">
        <v>2467</v>
      </c>
      <c r="D84" t="s">
        <v>259</v>
      </c>
      <c r="E84">
        <f t="shared" si="13"/>
        <v>1</v>
      </c>
      <c r="F84">
        <v>16577</v>
      </c>
      <c r="G84">
        <v>30798</v>
      </c>
      <c r="H84">
        <v>18876</v>
      </c>
      <c r="I84">
        <v>14643</v>
      </c>
      <c r="J84">
        <v>6510</v>
      </c>
      <c r="K84">
        <f t="shared" si="14"/>
        <v>47375</v>
      </c>
      <c r="L84">
        <f t="shared" si="15"/>
        <v>40029</v>
      </c>
      <c r="M84" s="1">
        <f t="shared" si="16"/>
        <v>1.8578753694878447</v>
      </c>
      <c r="N84" s="1">
        <f t="shared" si="17"/>
        <v>0.84493931398416888</v>
      </c>
      <c r="O84" s="1"/>
      <c r="P84">
        <f t="shared" si="18"/>
        <v>39</v>
      </c>
      <c r="Q84">
        <f t="shared" si="19"/>
        <v>73</v>
      </c>
      <c r="R84">
        <f t="shared" si="20"/>
        <v>34</v>
      </c>
      <c r="S84" t="str">
        <f t="shared" si="21"/>
        <v/>
      </c>
      <c r="T84" t="str">
        <f t="shared" si="22"/>
        <v/>
      </c>
      <c r="U84">
        <f t="shared" si="23"/>
        <v>61</v>
      </c>
      <c r="V84">
        <f t="shared" si="24"/>
        <v>82</v>
      </c>
    </row>
    <row r="85" spans="2:22" x14ac:dyDescent="0.25">
      <c r="B85" t="str">
        <f>+IF(ISNA(VLOOKUP(C85,groupings!$B$7:$D$316,3,FALSE)),"",VLOOKUP(C85,groupings!$B$7:$D$316,3,FALSE))</f>
        <v>Manchester</v>
      </c>
      <c r="C85" t="s">
        <v>2468</v>
      </c>
      <c r="D85" t="s">
        <v>1761</v>
      </c>
      <c r="E85">
        <f t="shared" si="13"/>
        <v>1</v>
      </c>
      <c r="F85">
        <v>6150</v>
      </c>
      <c r="G85">
        <v>19376</v>
      </c>
      <c r="H85">
        <v>7736</v>
      </c>
      <c r="I85">
        <v>29760</v>
      </c>
      <c r="J85">
        <v>2180</v>
      </c>
      <c r="K85">
        <f t="shared" si="14"/>
        <v>25526</v>
      </c>
      <c r="L85">
        <f t="shared" si="15"/>
        <v>39676</v>
      </c>
      <c r="M85" s="1">
        <f t="shared" si="16"/>
        <v>3.1505691056910567</v>
      </c>
      <c r="N85" s="1">
        <f t="shared" si="17"/>
        <v>1.5543367546815012</v>
      </c>
      <c r="O85" s="1"/>
      <c r="P85" t="str">
        <f t="shared" si="18"/>
        <v/>
      </c>
      <c r="Q85" t="str">
        <f t="shared" si="19"/>
        <v/>
      </c>
      <c r="R85" t="str">
        <f t="shared" si="20"/>
        <v/>
      </c>
      <c r="S85">
        <f t="shared" si="21"/>
        <v>49</v>
      </c>
      <c r="T85" t="str">
        <f t="shared" si="22"/>
        <v/>
      </c>
      <c r="U85" t="str">
        <f t="shared" si="23"/>
        <v/>
      </c>
      <c r="V85">
        <f t="shared" si="24"/>
        <v>83</v>
      </c>
    </row>
    <row r="86" spans="2:22" x14ac:dyDescent="0.25">
      <c r="B86" t="str">
        <f>+IF(ISNA(VLOOKUP(C86,groupings!$B$7:$D$316,3,FALSE)),"",VLOOKUP(C86,groupings!$B$7:$D$316,3,FALSE))</f>
        <v/>
      </c>
      <c r="C86" t="s">
        <v>2469</v>
      </c>
      <c r="D86" t="s">
        <v>1415</v>
      </c>
      <c r="E86">
        <f t="shared" si="13"/>
        <v>1</v>
      </c>
      <c r="F86">
        <v>10061</v>
      </c>
      <c r="G86">
        <v>33605</v>
      </c>
      <c r="H86">
        <v>8392</v>
      </c>
      <c r="I86">
        <v>22579</v>
      </c>
      <c r="J86">
        <v>8194</v>
      </c>
      <c r="K86">
        <f t="shared" si="14"/>
        <v>43666</v>
      </c>
      <c r="L86">
        <f t="shared" si="15"/>
        <v>39165</v>
      </c>
      <c r="M86" s="1">
        <f t="shared" si="16"/>
        <v>3.3401252360600338</v>
      </c>
      <c r="N86" s="1">
        <f t="shared" si="17"/>
        <v>0.89692209041359405</v>
      </c>
      <c r="O86" s="1"/>
      <c r="P86" t="str">
        <f t="shared" si="18"/>
        <v/>
      </c>
      <c r="Q86">
        <f t="shared" si="19"/>
        <v>66</v>
      </c>
      <c r="R86" t="str">
        <f t="shared" si="20"/>
        <v/>
      </c>
      <c r="S86">
        <f t="shared" si="21"/>
        <v>71</v>
      </c>
      <c r="T86">
        <f t="shared" si="22"/>
        <v>99</v>
      </c>
      <c r="U86">
        <f t="shared" si="23"/>
        <v>73</v>
      </c>
      <c r="V86">
        <f t="shared" si="24"/>
        <v>84</v>
      </c>
    </row>
    <row r="87" spans="2:22" x14ac:dyDescent="0.25">
      <c r="B87" t="str">
        <f>+IF(ISNA(VLOOKUP(C87,groupings!$B$7:$D$316,3,FALSE)),"",VLOOKUP(C87,groupings!$B$7:$D$316,3,FALSE))</f>
        <v>Gatwick</v>
      </c>
      <c r="C87" t="s">
        <v>2470</v>
      </c>
      <c r="D87" t="s">
        <v>1566</v>
      </c>
      <c r="E87">
        <f t="shared" si="13"/>
        <v>1</v>
      </c>
      <c r="F87">
        <v>8915</v>
      </c>
      <c r="G87">
        <v>21571</v>
      </c>
      <c r="H87">
        <v>8738</v>
      </c>
      <c r="I87">
        <v>17887</v>
      </c>
      <c r="J87">
        <v>12202</v>
      </c>
      <c r="K87">
        <f t="shared" si="14"/>
        <v>30486</v>
      </c>
      <c r="L87">
        <f t="shared" si="15"/>
        <v>38827</v>
      </c>
      <c r="M87" s="1">
        <f t="shared" si="16"/>
        <v>2.419629837352776</v>
      </c>
      <c r="N87" s="1">
        <f t="shared" si="17"/>
        <v>1.273600997179033</v>
      </c>
      <c r="O87" s="1"/>
      <c r="P87" t="str">
        <f t="shared" si="18"/>
        <v/>
      </c>
      <c r="Q87" t="str">
        <f t="shared" si="19"/>
        <v/>
      </c>
      <c r="R87" t="str">
        <f t="shared" si="20"/>
        <v/>
      </c>
      <c r="S87">
        <f t="shared" si="21"/>
        <v>98</v>
      </c>
      <c r="T87">
        <f t="shared" si="22"/>
        <v>57</v>
      </c>
      <c r="U87" t="str">
        <f t="shared" si="23"/>
        <v/>
      </c>
      <c r="V87">
        <f t="shared" si="24"/>
        <v>85</v>
      </c>
    </row>
    <row r="88" spans="2:22" x14ac:dyDescent="0.25">
      <c r="B88" t="str">
        <f>+IF(ISNA(VLOOKUP(C88,groupings!$B$7:$D$316,3,FALSE)),"",VLOOKUP(C88,groupings!$B$7:$D$316,3,FALSE))</f>
        <v/>
      </c>
      <c r="C88" t="s">
        <v>2471</v>
      </c>
      <c r="D88" t="s">
        <v>2086</v>
      </c>
      <c r="E88">
        <f t="shared" si="13"/>
        <v>1</v>
      </c>
      <c r="F88">
        <v>9458</v>
      </c>
      <c r="G88">
        <v>26795</v>
      </c>
      <c r="H88">
        <v>10846</v>
      </c>
      <c r="I88">
        <v>15282</v>
      </c>
      <c r="J88">
        <v>12664</v>
      </c>
      <c r="K88">
        <f t="shared" si="14"/>
        <v>36253</v>
      </c>
      <c r="L88">
        <f t="shared" si="15"/>
        <v>38792</v>
      </c>
      <c r="M88" s="1">
        <f t="shared" si="16"/>
        <v>2.8330513850708394</v>
      </c>
      <c r="N88" s="1">
        <f t="shared" si="17"/>
        <v>1.0700355832620749</v>
      </c>
      <c r="O88" s="1"/>
      <c r="P88" t="str">
        <f t="shared" si="18"/>
        <v/>
      </c>
      <c r="Q88">
        <f t="shared" si="19"/>
        <v>88</v>
      </c>
      <c r="R88">
        <f t="shared" si="20"/>
        <v>92</v>
      </c>
      <c r="S88" t="str">
        <f t="shared" si="21"/>
        <v/>
      </c>
      <c r="T88">
        <f t="shared" si="22"/>
        <v>55</v>
      </c>
      <c r="U88">
        <f t="shared" si="23"/>
        <v>94</v>
      </c>
      <c r="V88">
        <f t="shared" si="24"/>
        <v>86</v>
      </c>
    </row>
    <row r="89" spans="2:22" x14ac:dyDescent="0.25">
      <c r="B89" t="str">
        <f>+IF(ISNA(VLOOKUP(C89,groupings!$B$7:$D$316,3,FALSE)),"",VLOOKUP(C89,groupings!$B$7:$D$316,3,FALSE))</f>
        <v>Woking</v>
      </c>
      <c r="C89" t="s">
        <v>2472</v>
      </c>
      <c r="D89" t="s">
        <v>844</v>
      </c>
      <c r="E89">
        <f t="shared" si="13"/>
        <v>1</v>
      </c>
      <c r="F89">
        <v>12748</v>
      </c>
      <c r="G89">
        <v>17505</v>
      </c>
      <c r="H89">
        <v>14411</v>
      </c>
      <c r="I89">
        <v>12589</v>
      </c>
      <c r="J89">
        <v>10928</v>
      </c>
      <c r="K89">
        <f t="shared" si="14"/>
        <v>30253</v>
      </c>
      <c r="L89">
        <f t="shared" si="15"/>
        <v>37928</v>
      </c>
      <c r="M89" s="1">
        <f t="shared" si="16"/>
        <v>1.3731565735801694</v>
      </c>
      <c r="N89" s="1">
        <f t="shared" si="17"/>
        <v>1.2536938485439462</v>
      </c>
      <c r="O89" s="1"/>
      <c r="P89">
        <f t="shared" si="18"/>
        <v>64</v>
      </c>
      <c r="Q89" t="str">
        <f t="shared" si="19"/>
        <v/>
      </c>
      <c r="R89">
        <f t="shared" si="20"/>
        <v>56</v>
      </c>
      <c r="S89" t="str">
        <f t="shared" si="21"/>
        <v/>
      </c>
      <c r="T89">
        <f t="shared" si="22"/>
        <v>69</v>
      </c>
      <c r="U89" t="str">
        <f t="shared" si="23"/>
        <v/>
      </c>
      <c r="V89">
        <f t="shared" si="24"/>
        <v>87</v>
      </c>
    </row>
    <row r="90" spans="2:22" x14ac:dyDescent="0.25">
      <c r="B90" t="str">
        <f>+IF(ISNA(VLOOKUP(C90,groupings!$B$7:$D$316,3,FALSE)),"",VLOOKUP(C90,groupings!$B$7:$D$316,3,FALSE))</f>
        <v>Nott-Derby</v>
      </c>
      <c r="C90" t="s">
        <v>2473</v>
      </c>
      <c r="D90" t="s">
        <v>563</v>
      </c>
      <c r="E90">
        <f t="shared" si="13"/>
        <v>1</v>
      </c>
      <c r="F90">
        <v>12243</v>
      </c>
      <c r="G90">
        <v>18531</v>
      </c>
      <c r="H90">
        <v>14647</v>
      </c>
      <c r="I90">
        <v>16585</v>
      </c>
      <c r="J90">
        <v>6438</v>
      </c>
      <c r="K90">
        <f t="shared" si="14"/>
        <v>30774</v>
      </c>
      <c r="L90">
        <f t="shared" si="15"/>
        <v>37670</v>
      </c>
      <c r="M90" s="1">
        <f t="shared" si="16"/>
        <v>1.5135996079392307</v>
      </c>
      <c r="N90" s="1">
        <f t="shared" si="17"/>
        <v>1.2240852667836486</v>
      </c>
      <c r="O90" s="1"/>
      <c r="P90">
        <f t="shared" si="18"/>
        <v>72</v>
      </c>
      <c r="Q90" t="str">
        <f t="shared" si="19"/>
        <v/>
      </c>
      <c r="R90">
        <f t="shared" si="20"/>
        <v>54</v>
      </c>
      <c r="S90" t="str">
        <f t="shared" si="21"/>
        <v/>
      </c>
      <c r="T90" t="str">
        <f t="shared" si="22"/>
        <v/>
      </c>
      <c r="U90" t="str">
        <f t="shared" si="23"/>
        <v/>
      </c>
      <c r="V90">
        <f t="shared" si="24"/>
        <v>88</v>
      </c>
    </row>
    <row r="91" spans="2:22" x14ac:dyDescent="0.25">
      <c r="B91" t="str">
        <f>+IF(ISNA(VLOOKUP(C91,groupings!$B$7:$D$316,3,FALSE)),"",VLOOKUP(C91,groupings!$B$7:$D$316,3,FALSE))</f>
        <v/>
      </c>
      <c r="C91" t="s">
        <v>2474</v>
      </c>
      <c r="D91" t="s">
        <v>1040</v>
      </c>
      <c r="E91">
        <f t="shared" si="13"/>
        <v>1</v>
      </c>
      <c r="F91">
        <v>10229</v>
      </c>
      <c r="G91">
        <v>17922</v>
      </c>
      <c r="H91">
        <v>11417</v>
      </c>
      <c r="I91">
        <v>17266</v>
      </c>
      <c r="J91">
        <v>8403</v>
      </c>
      <c r="K91">
        <f t="shared" si="14"/>
        <v>28151</v>
      </c>
      <c r="L91">
        <f t="shared" si="15"/>
        <v>37086</v>
      </c>
      <c r="M91" s="1">
        <f t="shared" si="16"/>
        <v>1.7520774269234529</v>
      </c>
      <c r="N91" s="1">
        <f t="shared" si="17"/>
        <v>1.3173954744058827</v>
      </c>
      <c r="O91" s="1"/>
      <c r="P91" t="str">
        <f t="shared" si="18"/>
        <v/>
      </c>
      <c r="Q91" t="str">
        <f t="shared" si="19"/>
        <v/>
      </c>
      <c r="R91">
        <f t="shared" si="20"/>
        <v>79</v>
      </c>
      <c r="S91" t="str">
        <f t="shared" si="21"/>
        <v/>
      </c>
      <c r="T91">
        <f t="shared" si="22"/>
        <v>96</v>
      </c>
      <c r="U91" t="str">
        <f t="shared" si="23"/>
        <v/>
      </c>
      <c r="V91">
        <f t="shared" si="24"/>
        <v>89</v>
      </c>
    </row>
    <row r="92" spans="2:22" x14ac:dyDescent="0.25">
      <c r="B92" t="str">
        <f>+IF(ISNA(VLOOKUP(C92,groupings!$B$7:$D$316,3,FALSE)),"",VLOOKUP(C92,groupings!$B$7:$D$316,3,FALSE))</f>
        <v/>
      </c>
      <c r="C92" t="s">
        <v>2475</v>
      </c>
      <c r="D92" t="s">
        <v>1754</v>
      </c>
      <c r="E92">
        <f t="shared" si="13"/>
        <v>1</v>
      </c>
      <c r="F92">
        <v>12259</v>
      </c>
      <c r="G92">
        <v>39118</v>
      </c>
      <c r="H92">
        <v>7338</v>
      </c>
      <c r="I92">
        <v>28530</v>
      </c>
      <c r="J92">
        <v>1057</v>
      </c>
      <c r="K92">
        <f t="shared" si="14"/>
        <v>51377</v>
      </c>
      <c r="L92">
        <f t="shared" si="15"/>
        <v>36925</v>
      </c>
      <c r="M92" s="1">
        <f t="shared" si="16"/>
        <v>3.1909617423933438</v>
      </c>
      <c r="N92" s="1">
        <f t="shared" si="17"/>
        <v>0.718706814333262</v>
      </c>
      <c r="O92" s="1"/>
      <c r="P92">
        <f t="shared" si="18"/>
        <v>71</v>
      </c>
      <c r="Q92">
        <f t="shared" si="19"/>
        <v>49</v>
      </c>
      <c r="R92" t="str">
        <f t="shared" si="20"/>
        <v/>
      </c>
      <c r="S92">
        <f t="shared" si="21"/>
        <v>51</v>
      </c>
      <c r="T92" t="str">
        <f t="shared" si="22"/>
        <v/>
      </c>
      <c r="U92">
        <f t="shared" si="23"/>
        <v>53</v>
      </c>
      <c r="V92">
        <f t="shared" si="24"/>
        <v>90</v>
      </c>
    </row>
    <row r="93" spans="2:22" x14ac:dyDescent="0.25">
      <c r="B93" t="str">
        <f>+IF(ISNA(VLOOKUP(C93,groupings!$B$7:$D$316,3,FALSE)),"",VLOOKUP(C93,groupings!$B$7:$D$316,3,FALSE))</f>
        <v>Clapham Jn</v>
      </c>
      <c r="C93" t="s">
        <v>2476</v>
      </c>
      <c r="D93" t="s">
        <v>119</v>
      </c>
      <c r="E93">
        <f t="shared" si="13"/>
        <v>1</v>
      </c>
      <c r="F93">
        <v>12332</v>
      </c>
      <c r="G93">
        <v>59117</v>
      </c>
      <c r="H93">
        <v>9502</v>
      </c>
      <c r="I93">
        <v>26853</v>
      </c>
      <c r="J93">
        <v>323</v>
      </c>
      <c r="K93">
        <f t="shared" si="14"/>
        <v>71449</v>
      </c>
      <c r="L93">
        <f t="shared" si="15"/>
        <v>36678</v>
      </c>
      <c r="M93" s="1">
        <f t="shared" si="16"/>
        <v>4.7937885176775872</v>
      </c>
      <c r="N93" s="1">
        <f t="shared" si="17"/>
        <v>0.51334518327758261</v>
      </c>
      <c r="O93" s="1"/>
      <c r="P93">
        <f t="shared" si="18"/>
        <v>68</v>
      </c>
      <c r="Q93">
        <f t="shared" si="19"/>
        <v>18</v>
      </c>
      <c r="R93" t="str">
        <f t="shared" si="20"/>
        <v/>
      </c>
      <c r="S93">
        <f t="shared" si="21"/>
        <v>61</v>
      </c>
      <c r="T93" t="str">
        <f t="shared" si="22"/>
        <v/>
      </c>
      <c r="U93">
        <f t="shared" si="23"/>
        <v>22</v>
      </c>
      <c r="V93">
        <f t="shared" si="24"/>
        <v>91</v>
      </c>
    </row>
    <row r="94" spans="2:22" x14ac:dyDescent="0.25">
      <c r="B94" t="str">
        <f>+IF(ISNA(VLOOKUP(C94,groupings!$B$7:$D$316,3,FALSE)),"",VLOOKUP(C94,groupings!$B$7:$D$316,3,FALSE))</f>
        <v/>
      </c>
      <c r="C94" t="s">
        <v>2477</v>
      </c>
      <c r="D94" t="s">
        <v>1384</v>
      </c>
      <c r="E94">
        <f t="shared" si="13"/>
        <v>1</v>
      </c>
      <c r="F94">
        <v>13601</v>
      </c>
      <c r="G94">
        <v>21484</v>
      </c>
      <c r="H94">
        <v>12977</v>
      </c>
      <c r="I94">
        <v>7497</v>
      </c>
      <c r="J94">
        <v>15690</v>
      </c>
      <c r="K94">
        <f t="shared" si="14"/>
        <v>35085</v>
      </c>
      <c r="L94">
        <f t="shared" si="15"/>
        <v>36164</v>
      </c>
      <c r="M94" s="1">
        <f t="shared" si="16"/>
        <v>1.57958973604882</v>
      </c>
      <c r="N94" s="1">
        <f t="shared" si="17"/>
        <v>1.0307538834259655</v>
      </c>
      <c r="O94" s="1"/>
      <c r="P94">
        <f t="shared" si="18"/>
        <v>61</v>
      </c>
      <c r="Q94" t="str">
        <f t="shared" si="19"/>
        <v/>
      </c>
      <c r="R94">
        <f t="shared" si="20"/>
        <v>64</v>
      </c>
      <c r="S94" t="str">
        <f t="shared" si="21"/>
        <v/>
      </c>
      <c r="T94">
        <f t="shared" si="22"/>
        <v>45</v>
      </c>
      <c r="U94">
        <f t="shared" si="23"/>
        <v>98</v>
      </c>
      <c r="V94">
        <f t="shared" si="24"/>
        <v>92</v>
      </c>
    </row>
    <row r="95" spans="2:22" x14ac:dyDescent="0.25">
      <c r="B95" t="str">
        <f>+IF(ISNA(VLOOKUP(C95,groupings!$B$7:$D$316,3,FALSE)),"",VLOOKUP(C95,groupings!$B$7:$D$316,3,FALSE))</f>
        <v/>
      </c>
      <c r="C95" t="s">
        <v>2478</v>
      </c>
      <c r="D95" t="s">
        <v>91</v>
      </c>
      <c r="E95">
        <f t="shared" si="13"/>
        <v>1</v>
      </c>
      <c r="F95">
        <v>16987</v>
      </c>
      <c r="G95">
        <v>27949</v>
      </c>
      <c r="H95">
        <v>13387</v>
      </c>
      <c r="I95">
        <v>10875</v>
      </c>
      <c r="J95">
        <v>11823</v>
      </c>
      <c r="K95">
        <f t="shared" si="14"/>
        <v>44936</v>
      </c>
      <c r="L95">
        <f t="shared" si="15"/>
        <v>36085</v>
      </c>
      <c r="M95" s="1">
        <f t="shared" si="16"/>
        <v>1.645317007123094</v>
      </c>
      <c r="N95" s="1">
        <f t="shared" si="17"/>
        <v>0.8030309773900659</v>
      </c>
      <c r="O95" s="1"/>
      <c r="P95">
        <f t="shared" si="18"/>
        <v>38</v>
      </c>
      <c r="Q95">
        <f t="shared" si="19"/>
        <v>84</v>
      </c>
      <c r="R95">
        <f t="shared" si="20"/>
        <v>62</v>
      </c>
      <c r="S95" t="str">
        <f t="shared" si="21"/>
        <v/>
      </c>
      <c r="T95">
        <f t="shared" si="22"/>
        <v>62</v>
      </c>
      <c r="U95">
        <f t="shared" si="23"/>
        <v>69</v>
      </c>
      <c r="V95">
        <f t="shared" si="24"/>
        <v>93</v>
      </c>
    </row>
    <row r="96" spans="2:22" x14ac:dyDescent="0.25">
      <c r="B96" t="str">
        <f>+IF(ISNA(VLOOKUP(C96,groupings!$B$7:$D$316,3,FALSE)),"",VLOOKUP(C96,groupings!$B$7:$D$316,3,FALSE))</f>
        <v/>
      </c>
      <c r="C96" t="s">
        <v>2479</v>
      </c>
      <c r="D96" t="s">
        <v>369</v>
      </c>
      <c r="E96">
        <f t="shared" si="13"/>
        <v>1</v>
      </c>
      <c r="F96">
        <v>16175</v>
      </c>
      <c r="G96">
        <v>30234</v>
      </c>
      <c r="H96">
        <v>17063</v>
      </c>
      <c r="I96">
        <v>9190</v>
      </c>
      <c r="J96">
        <v>9537</v>
      </c>
      <c r="K96">
        <f t="shared" si="14"/>
        <v>46409</v>
      </c>
      <c r="L96">
        <f t="shared" si="15"/>
        <v>35790</v>
      </c>
      <c r="M96" s="1">
        <f t="shared" si="16"/>
        <v>1.8691808346213292</v>
      </c>
      <c r="N96" s="1">
        <f t="shared" si="17"/>
        <v>0.77118662328427678</v>
      </c>
      <c r="O96" s="1"/>
      <c r="P96">
        <f t="shared" si="18"/>
        <v>41</v>
      </c>
      <c r="Q96">
        <f t="shared" si="19"/>
        <v>75</v>
      </c>
      <c r="R96">
        <f t="shared" si="20"/>
        <v>40</v>
      </c>
      <c r="S96" t="str">
        <f t="shared" si="21"/>
        <v/>
      </c>
      <c r="T96">
        <f t="shared" si="22"/>
        <v>79</v>
      </c>
      <c r="U96">
        <f t="shared" si="23"/>
        <v>66</v>
      </c>
      <c r="V96">
        <f t="shared" si="24"/>
        <v>94</v>
      </c>
    </row>
    <row r="97" spans="2:22" x14ac:dyDescent="0.25">
      <c r="B97" t="str">
        <f>+IF(ISNA(VLOOKUP(C97,groupings!$B$7:$D$316,3,FALSE)),"",VLOOKUP(C97,groupings!$B$7:$D$316,3,FALSE))</f>
        <v/>
      </c>
      <c r="C97" t="s">
        <v>2480</v>
      </c>
      <c r="D97" t="s">
        <v>2040</v>
      </c>
      <c r="E97">
        <f t="shared" si="13"/>
        <v>1</v>
      </c>
      <c r="F97">
        <v>13466</v>
      </c>
      <c r="G97">
        <v>28897</v>
      </c>
      <c r="H97">
        <v>11750</v>
      </c>
      <c r="I97">
        <v>14511</v>
      </c>
      <c r="J97">
        <v>8926</v>
      </c>
      <c r="K97">
        <f t="shared" si="14"/>
        <v>42363</v>
      </c>
      <c r="L97">
        <f t="shared" si="15"/>
        <v>35187</v>
      </c>
      <c r="M97" s="1">
        <f t="shared" si="16"/>
        <v>2.1459230654982919</v>
      </c>
      <c r="N97" s="1">
        <f t="shared" si="17"/>
        <v>0.8306068975285037</v>
      </c>
      <c r="O97" s="1"/>
      <c r="P97">
        <f t="shared" si="18"/>
        <v>62</v>
      </c>
      <c r="Q97">
        <f t="shared" si="19"/>
        <v>83</v>
      </c>
      <c r="R97">
        <f t="shared" si="20"/>
        <v>77</v>
      </c>
      <c r="S97" t="str">
        <f t="shared" si="21"/>
        <v/>
      </c>
      <c r="T97">
        <f t="shared" si="22"/>
        <v>87</v>
      </c>
      <c r="U97">
        <f t="shared" si="23"/>
        <v>76</v>
      </c>
      <c r="V97">
        <f t="shared" si="24"/>
        <v>95</v>
      </c>
    </row>
    <row r="98" spans="2:22" x14ac:dyDescent="0.25">
      <c r="B98" t="str">
        <f>+IF(ISNA(VLOOKUP(C98,groupings!$B$7:$D$316,3,FALSE)),"",VLOOKUP(C98,groupings!$B$7:$D$316,3,FALSE))</f>
        <v/>
      </c>
      <c r="C98" t="s">
        <v>2481</v>
      </c>
      <c r="D98" t="s">
        <v>1660</v>
      </c>
      <c r="E98">
        <f t="shared" si="13"/>
        <v>1</v>
      </c>
      <c r="F98">
        <v>6478</v>
      </c>
      <c r="G98">
        <v>19702</v>
      </c>
      <c r="H98">
        <v>7181</v>
      </c>
      <c r="I98">
        <v>19506</v>
      </c>
      <c r="J98">
        <v>8291</v>
      </c>
      <c r="K98">
        <f t="shared" si="14"/>
        <v>26180</v>
      </c>
      <c r="L98">
        <f t="shared" si="15"/>
        <v>34978</v>
      </c>
      <c r="M98" s="1">
        <f t="shared" si="16"/>
        <v>3.04137079345477</v>
      </c>
      <c r="N98" s="1">
        <f t="shared" si="17"/>
        <v>1.3360580595874714</v>
      </c>
      <c r="O98" s="1"/>
      <c r="P98" t="str">
        <f t="shared" si="18"/>
        <v/>
      </c>
      <c r="Q98" t="str">
        <f t="shared" si="19"/>
        <v/>
      </c>
      <c r="R98" t="str">
        <f t="shared" si="20"/>
        <v/>
      </c>
      <c r="S98">
        <f t="shared" si="21"/>
        <v>84</v>
      </c>
      <c r="T98">
        <f t="shared" si="22"/>
        <v>97</v>
      </c>
      <c r="U98" t="str">
        <f t="shared" si="23"/>
        <v/>
      </c>
      <c r="V98">
        <f t="shared" si="24"/>
        <v>96</v>
      </c>
    </row>
    <row r="99" spans="2:22" x14ac:dyDescent="0.25">
      <c r="B99" t="str">
        <f>+IF(ISNA(VLOOKUP(C99,groupings!$B$7:$D$316,3,FALSE)),"",VLOOKUP(C99,groupings!$B$7:$D$316,3,FALSE))</f>
        <v>St Albans</v>
      </c>
      <c r="C99" t="s">
        <v>2482</v>
      </c>
      <c r="D99" t="s">
        <v>1195</v>
      </c>
      <c r="E99">
        <f t="shared" si="13"/>
        <v>1</v>
      </c>
      <c r="F99">
        <v>14029</v>
      </c>
      <c r="G99">
        <v>28987</v>
      </c>
      <c r="H99">
        <v>10656</v>
      </c>
      <c r="I99">
        <v>16630</v>
      </c>
      <c r="J99">
        <v>7479</v>
      </c>
      <c r="K99">
        <f t="shared" si="14"/>
        <v>43016</v>
      </c>
      <c r="L99">
        <f t="shared" si="15"/>
        <v>34765</v>
      </c>
      <c r="M99" s="1">
        <f t="shared" si="16"/>
        <v>2.0662199729132511</v>
      </c>
      <c r="N99" s="1">
        <f t="shared" si="17"/>
        <v>0.80818765110656499</v>
      </c>
      <c r="O99" s="1"/>
      <c r="P99">
        <f t="shared" si="18"/>
        <v>59</v>
      </c>
      <c r="Q99">
        <f t="shared" si="19"/>
        <v>82</v>
      </c>
      <c r="R99">
        <f t="shared" si="20"/>
        <v>94</v>
      </c>
      <c r="S99" t="str">
        <f t="shared" si="21"/>
        <v/>
      </c>
      <c r="T99" t="str">
        <f t="shared" si="22"/>
        <v/>
      </c>
      <c r="U99">
        <f t="shared" si="23"/>
        <v>74</v>
      </c>
      <c r="V99">
        <f t="shared" si="24"/>
        <v>97</v>
      </c>
    </row>
    <row r="100" spans="2:22" x14ac:dyDescent="0.25">
      <c r="B100" t="str">
        <f>+IF(ISNA(VLOOKUP(C100,groupings!$B$7:$D$316,3,FALSE)),"",VLOOKUP(C100,groupings!$B$7:$D$316,3,FALSE))</f>
        <v/>
      </c>
      <c r="C100" t="s">
        <v>2483</v>
      </c>
      <c r="D100" t="s">
        <v>1987</v>
      </c>
      <c r="E100">
        <f t="shared" si="13"/>
        <v>1</v>
      </c>
      <c r="F100">
        <v>6072</v>
      </c>
      <c r="G100">
        <v>20681</v>
      </c>
      <c r="H100">
        <v>5945</v>
      </c>
      <c r="I100">
        <v>16809</v>
      </c>
      <c r="J100">
        <v>11988</v>
      </c>
      <c r="K100">
        <f t="shared" si="14"/>
        <v>26753</v>
      </c>
      <c r="L100">
        <f t="shared" si="15"/>
        <v>34742</v>
      </c>
      <c r="M100" s="1">
        <f t="shared" si="16"/>
        <v>3.4059617918313569</v>
      </c>
      <c r="N100" s="1">
        <f t="shared" si="17"/>
        <v>1.2986207154337832</v>
      </c>
      <c r="O100" s="1"/>
      <c r="P100" t="str">
        <f t="shared" si="18"/>
        <v/>
      </c>
      <c r="Q100" t="str">
        <f t="shared" si="19"/>
        <v/>
      </c>
      <c r="R100" t="str">
        <f t="shared" si="20"/>
        <v/>
      </c>
      <c r="S100" t="str">
        <f t="shared" si="21"/>
        <v/>
      </c>
      <c r="T100">
        <f t="shared" si="22"/>
        <v>61</v>
      </c>
      <c r="U100" t="str">
        <f t="shared" si="23"/>
        <v/>
      </c>
      <c r="V100">
        <f t="shared" si="24"/>
        <v>98</v>
      </c>
    </row>
    <row r="101" spans="2:22" x14ac:dyDescent="0.25">
      <c r="B101" t="str">
        <f>+IF(ISNA(VLOOKUP(C101,groupings!$B$7:$D$316,3,FALSE)),"",VLOOKUP(C101,groupings!$B$7:$D$316,3,FALSE))</f>
        <v/>
      </c>
      <c r="C101" t="s">
        <v>2484</v>
      </c>
      <c r="D101" t="s">
        <v>1680</v>
      </c>
      <c r="E101">
        <f t="shared" si="13"/>
        <v>1</v>
      </c>
      <c r="F101">
        <v>18190</v>
      </c>
      <c r="G101">
        <v>25690</v>
      </c>
      <c r="H101">
        <v>18450</v>
      </c>
      <c r="I101">
        <v>13713</v>
      </c>
      <c r="J101">
        <v>2562</v>
      </c>
      <c r="K101">
        <f t="shared" si="14"/>
        <v>43880</v>
      </c>
      <c r="L101">
        <f t="shared" si="15"/>
        <v>34725</v>
      </c>
      <c r="M101" s="1">
        <f t="shared" si="16"/>
        <v>1.4123144584936778</v>
      </c>
      <c r="N101" s="1">
        <f t="shared" si="17"/>
        <v>0.79136280765724709</v>
      </c>
      <c r="O101" s="1"/>
      <c r="P101">
        <f t="shared" si="18"/>
        <v>35</v>
      </c>
      <c r="Q101">
        <f t="shared" si="19"/>
        <v>93</v>
      </c>
      <c r="R101">
        <f t="shared" si="20"/>
        <v>36</v>
      </c>
      <c r="S101" t="str">
        <f t="shared" si="21"/>
        <v/>
      </c>
      <c r="T101" t="str">
        <f t="shared" si="22"/>
        <v/>
      </c>
      <c r="U101">
        <f t="shared" si="23"/>
        <v>72</v>
      </c>
      <c r="V101">
        <f t="shared" si="24"/>
        <v>99</v>
      </c>
    </row>
    <row r="102" spans="2:22" x14ac:dyDescent="0.25">
      <c r="B102" t="str">
        <f>+IF(ISNA(VLOOKUP(C102,groupings!$B$7:$D$316,3,FALSE)),"",VLOOKUP(C102,groupings!$B$7:$D$316,3,FALSE))</f>
        <v>Woking</v>
      </c>
      <c r="C102" t="s">
        <v>2485</v>
      </c>
      <c r="D102" t="s">
        <v>1838</v>
      </c>
      <c r="E102">
        <f t="shared" si="13"/>
        <v>1</v>
      </c>
      <c r="F102">
        <v>12318</v>
      </c>
      <c r="G102">
        <v>34469</v>
      </c>
      <c r="H102">
        <v>11518</v>
      </c>
      <c r="I102">
        <v>21665</v>
      </c>
      <c r="J102">
        <v>1013</v>
      </c>
      <c r="K102">
        <f t="shared" si="14"/>
        <v>46787</v>
      </c>
      <c r="L102">
        <f t="shared" si="15"/>
        <v>34196</v>
      </c>
      <c r="M102" s="1">
        <f t="shared" si="16"/>
        <v>2.7982627049845754</v>
      </c>
      <c r="N102" s="1">
        <f t="shared" si="17"/>
        <v>0.73088678479064695</v>
      </c>
      <c r="O102" s="1"/>
      <c r="P102">
        <f t="shared" si="18"/>
        <v>70</v>
      </c>
      <c r="Q102">
        <f t="shared" si="19"/>
        <v>63</v>
      </c>
      <c r="R102">
        <f t="shared" si="20"/>
        <v>78</v>
      </c>
      <c r="S102">
        <f t="shared" si="21"/>
        <v>76</v>
      </c>
      <c r="T102" t="str">
        <f t="shared" si="22"/>
        <v/>
      </c>
      <c r="U102">
        <f t="shared" si="23"/>
        <v>64</v>
      </c>
      <c r="V102" t="str">
        <f t="shared" si="24"/>
        <v/>
      </c>
    </row>
    <row r="103" spans="2:22" x14ac:dyDescent="0.25">
      <c r="B103" t="str">
        <f>+IF(ISNA(VLOOKUP(C103,groupings!$B$7:$D$316,3,FALSE)),"",VLOOKUP(C103,groupings!$B$7:$D$316,3,FALSE))</f>
        <v>Coventry</v>
      </c>
      <c r="C103" t="s">
        <v>2486</v>
      </c>
      <c r="D103" t="s">
        <v>1116</v>
      </c>
      <c r="E103">
        <f t="shared" si="13"/>
        <v>1</v>
      </c>
      <c r="F103">
        <v>7363</v>
      </c>
      <c r="G103">
        <v>17140</v>
      </c>
      <c r="H103">
        <v>6855</v>
      </c>
      <c r="I103">
        <v>20651</v>
      </c>
      <c r="J103">
        <v>6214</v>
      </c>
      <c r="K103">
        <f t="shared" si="14"/>
        <v>24503</v>
      </c>
      <c r="L103">
        <f t="shared" si="15"/>
        <v>33720</v>
      </c>
      <c r="M103" s="1">
        <f t="shared" si="16"/>
        <v>2.3278554936846394</v>
      </c>
      <c r="N103" s="1">
        <f t="shared" si="17"/>
        <v>1.3761580214667593</v>
      </c>
      <c r="O103" s="1"/>
      <c r="P103" t="str">
        <f t="shared" si="18"/>
        <v/>
      </c>
      <c r="Q103" t="str">
        <f t="shared" si="19"/>
        <v/>
      </c>
      <c r="R103" t="str">
        <f t="shared" si="20"/>
        <v/>
      </c>
      <c r="S103">
        <f t="shared" si="21"/>
        <v>79</v>
      </c>
      <c r="T103" t="str">
        <f t="shared" si="22"/>
        <v/>
      </c>
      <c r="U103" t="str">
        <f t="shared" si="23"/>
        <v/>
      </c>
      <c r="V103" t="str">
        <f t="shared" si="24"/>
        <v/>
      </c>
    </row>
    <row r="104" spans="2:22" x14ac:dyDescent="0.25">
      <c r="B104" t="str">
        <f>+IF(ISNA(VLOOKUP(C104,groupings!$B$7:$D$316,3,FALSE)),"",VLOOKUP(C104,groupings!$B$7:$D$316,3,FALSE))</f>
        <v/>
      </c>
      <c r="C104" t="s">
        <v>2487</v>
      </c>
      <c r="D104" t="s">
        <v>1621</v>
      </c>
      <c r="E104">
        <f t="shared" si="13"/>
        <v>1</v>
      </c>
      <c r="F104">
        <v>10134</v>
      </c>
      <c r="G104">
        <v>25227</v>
      </c>
      <c r="H104">
        <v>10913</v>
      </c>
      <c r="I104">
        <v>14734</v>
      </c>
      <c r="J104">
        <v>7804</v>
      </c>
      <c r="K104">
        <f t="shared" si="14"/>
        <v>35361</v>
      </c>
      <c r="L104">
        <f t="shared" si="15"/>
        <v>33451</v>
      </c>
      <c r="M104" s="1">
        <f t="shared" si="16"/>
        <v>2.4893428063943164</v>
      </c>
      <c r="N104" s="1">
        <f t="shared" si="17"/>
        <v>0.94598569044993075</v>
      </c>
      <c r="O104" s="1"/>
      <c r="P104" t="str">
        <f t="shared" si="18"/>
        <v/>
      </c>
      <c r="Q104">
        <f t="shared" si="19"/>
        <v>97</v>
      </c>
      <c r="R104">
        <f t="shared" si="20"/>
        <v>90</v>
      </c>
      <c r="S104" t="str">
        <f t="shared" si="21"/>
        <v/>
      </c>
      <c r="T104" t="str">
        <f t="shared" si="22"/>
        <v/>
      </c>
      <c r="U104">
        <f t="shared" si="23"/>
        <v>96</v>
      </c>
      <c r="V104" t="str">
        <f t="shared" si="24"/>
        <v/>
      </c>
    </row>
    <row r="105" spans="2:22" x14ac:dyDescent="0.25">
      <c r="B105" t="str">
        <f>+IF(ISNA(VLOOKUP(C105,groupings!$B$7:$D$316,3,FALSE)),"",VLOOKUP(C105,groupings!$B$7:$D$316,3,FALSE))</f>
        <v>Watford Jn</v>
      </c>
      <c r="C105" t="s">
        <v>2488</v>
      </c>
      <c r="D105" t="s">
        <v>882</v>
      </c>
      <c r="E105">
        <f t="shared" si="13"/>
        <v>1</v>
      </c>
      <c r="F105">
        <v>22735</v>
      </c>
      <c r="G105">
        <v>49791</v>
      </c>
      <c r="H105">
        <v>15148</v>
      </c>
      <c r="I105">
        <v>17985</v>
      </c>
      <c r="J105">
        <v>255</v>
      </c>
      <c r="K105">
        <f t="shared" si="14"/>
        <v>72526</v>
      </c>
      <c r="L105">
        <f t="shared" si="15"/>
        <v>33388</v>
      </c>
      <c r="M105" s="1">
        <f t="shared" si="16"/>
        <v>2.1900593798108643</v>
      </c>
      <c r="N105" s="1">
        <f t="shared" si="17"/>
        <v>0.46035904365331054</v>
      </c>
      <c r="O105" s="1"/>
      <c r="P105">
        <f t="shared" si="18"/>
        <v>19</v>
      </c>
      <c r="Q105">
        <f t="shared" si="19"/>
        <v>27</v>
      </c>
      <c r="R105">
        <f t="shared" si="20"/>
        <v>51</v>
      </c>
      <c r="S105">
        <f t="shared" si="21"/>
        <v>96</v>
      </c>
      <c r="T105" t="str">
        <f t="shared" si="22"/>
        <v/>
      </c>
      <c r="U105">
        <f t="shared" si="23"/>
        <v>21</v>
      </c>
      <c r="V105" t="str">
        <f t="shared" si="24"/>
        <v/>
      </c>
    </row>
    <row r="106" spans="2:22" x14ac:dyDescent="0.25">
      <c r="B106" t="str">
        <f>+IF(ISNA(VLOOKUP(C106,groupings!$B$7:$D$316,3,FALSE)),"",VLOOKUP(C106,groupings!$B$7:$D$316,3,FALSE))</f>
        <v>Preston</v>
      </c>
      <c r="C106" t="s">
        <v>2489</v>
      </c>
      <c r="D106" t="s">
        <v>230</v>
      </c>
      <c r="E106">
        <f t="shared" si="13"/>
        <v>1</v>
      </c>
      <c r="F106">
        <v>10654</v>
      </c>
      <c r="G106">
        <v>19202</v>
      </c>
      <c r="H106">
        <v>11281</v>
      </c>
      <c r="I106">
        <v>10707</v>
      </c>
      <c r="J106">
        <v>11244</v>
      </c>
      <c r="K106">
        <f t="shared" si="14"/>
        <v>29856</v>
      </c>
      <c r="L106">
        <f t="shared" si="15"/>
        <v>33232</v>
      </c>
      <c r="M106" s="1">
        <f t="shared" si="16"/>
        <v>1.8023277642200113</v>
      </c>
      <c r="N106" s="1">
        <f t="shared" si="17"/>
        <v>1.1130760986066452</v>
      </c>
      <c r="O106" s="1"/>
      <c r="P106">
        <f t="shared" si="18"/>
        <v>98</v>
      </c>
      <c r="Q106" t="str">
        <f t="shared" si="19"/>
        <v/>
      </c>
      <c r="R106">
        <f t="shared" si="20"/>
        <v>83</v>
      </c>
      <c r="S106" t="str">
        <f t="shared" si="21"/>
        <v/>
      </c>
      <c r="T106">
        <f t="shared" si="22"/>
        <v>67</v>
      </c>
      <c r="U106" t="str">
        <f t="shared" si="23"/>
        <v/>
      </c>
      <c r="V106" t="str">
        <f t="shared" si="24"/>
        <v/>
      </c>
    </row>
    <row r="107" spans="2:22" x14ac:dyDescent="0.25">
      <c r="B107" t="str">
        <f>+IF(ISNA(VLOOKUP(C107,groupings!$B$7:$D$316,3,FALSE)),"",VLOOKUP(C107,groupings!$B$7:$D$316,3,FALSE))</f>
        <v/>
      </c>
      <c r="C107" t="s">
        <v>2490</v>
      </c>
      <c r="D107" t="s">
        <v>317</v>
      </c>
      <c r="E107">
        <f t="shared" si="13"/>
        <v>1</v>
      </c>
      <c r="F107">
        <v>17803</v>
      </c>
      <c r="G107">
        <v>16283</v>
      </c>
      <c r="H107">
        <v>16934</v>
      </c>
      <c r="I107">
        <v>4583</v>
      </c>
      <c r="J107">
        <v>11669</v>
      </c>
      <c r="K107">
        <f t="shared" si="14"/>
        <v>34086</v>
      </c>
      <c r="L107">
        <f t="shared" si="15"/>
        <v>33186</v>
      </c>
      <c r="M107" s="1">
        <f t="shared" si="16"/>
        <v>0.91462113127001066</v>
      </c>
      <c r="N107" s="1">
        <f t="shared" si="17"/>
        <v>0.97359619785249074</v>
      </c>
      <c r="O107" s="1"/>
      <c r="P107">
        <f t="shared" si="18"/>
        <v>36</v>
      </c>
      <c r="Q107" t="str">
        <f t="shared" si="19"/>
        <v/>
      </c>
      <c r="R107">
        <f t="shared" si="20"/>
        <v>42</v>
      </c>
      <c r="S107" t="str">
        <f t="shared" si="21"/>
        <v/>
      </c>
      <c r="T107">
        <f t="shared" si="22"/>
        <v>65</v>
      </c>
      <c r="U107" t="str">
        <f t="shared" si="23"/>
        <v/>
      </c>
      <c r="V107" t="str">
        <f t="shared" si="24"/>
        <v/>
      </c>
    </row>
    <row r="108" spans="2:22" x14ac:dyDescent="0.25">
      <c r="B108" t="str">
        <f>+IF(ISNA(VLOOKUP(C108,groupings!$B$7:$D$316,3,FALSE)),"",VLOOKUP(C108,groupings!$B$7:$D$316,3,FALSE))</f>
        <v>Gatwick</v>
      </c>
      <c r="C108" t="s">
        <v>2491</v>
      </c>
      <c r="D108" t="s">
        <v>1898</v>
      </c>
      <c r="E108">
        <f t="shared" si="13"/>
        <v>1</v>
      </c>
      <c r="F108">
        <v>14619</v>
      </c>
      <c r="G108">
        <v>47955</v>
      </c>
      <c r="H108">
        <v>9277</v>
      </c>
      <c r="I108">
        <v>17742</v>
      </c>
      <c r="J108">
        <v>6022</v>
      </c>
      <c r="K108">
        <f t="shared" si="14"/>
        <v>62574</v>
      </c>
      <c r="L108">
        <f t="shared" si="15"/>
        <v>33041</v>
      </c>
      <c r="M108" s="1">
        <f t="shared" si="16"/>
        <v>3.2803201313359325</v>
      </c>
      <c r="N108" s="1">
        <f t="shared" si="17"/>
        <v>0.52803081151916131</v>
      </c>
      <c r="O108" s="1"/>
      <c r="P108">
        <f t="shared" si="18"/>
        <v>56</v>
      </c>
      <c r="Q108">
        <f t="shared" si="19"/>
        <v>33</v>
      </c>
      <c r="R108" t="str">
        <f t="shared" si="20"/>
        <v/>
      </c>
      <c r="S108" t="str">
        <f t="shared" si="21"/>
        <v/>
      </c>
      <c r="T108" t="str">
        <f t="shared" si="22"/>
        <v/>
      </c>
      <c r="U108">
        <f t="shared" si="23"/>
        <v>37</v>
      </c>
      <c r="V108" t="str">
        <f t="shared" si="24"/>
        <v/>
      </c>
    </row>
    <row r="109" spans="2:22" x14ac:dyDescent="0.25">
      <c r="B109" t="str">
        <f>+IF(ISNA(VLOOKUP(C109,groupings!$B$7:$D$316,3,FALSE)),"",VLOOKUP(C109,groupings!$B$7:$D$316,3,FALSE))</f>
        <v>Euston</v>
      </c>
      <c r="C109" t="s">
        <v>2492</v>
      </c>
      <c r="D109" t="s">
        <v>2103</v>
      </c>
      <c r="E109">
        <f t="shared" si="13"/>
        <v>1</v>
      </c>
      <c r="F109">
        <v>21652</v>
      </c>
      <c r="G109">
        <v>48442</v>
      </c>
      <c r="H109">
        <v>15907</v>
      </c>
      <c r="I109">
        <v>16894</v>
      </c>
      <c r="J109">
        <v>19</v>
      </c>
      <c r="K109">
        <f t="shared" si="14"/>
        <v>70094</v>
      </c>
      <c r="L109">
        <f t="shared" si="15"/>
        <v>32820</v>
      </c>
      <c r="M109" s="1">
        <f t="shared" si="16"/>
        <v>2.2372990947718456</v>
      </c>
      <c r="N109" s="1">
        <f t="shared" si="17"/>
        <v>0.46822837903386882</v>
      </c>
      <c r="O109" s="1"/>
      <c r="P109">
        <f t="shared" si="18"/>
        <v>22</v>
      </c>
      <c r="Q109">
        <f t="shared" si="19"/>
        <v>31</v>
      </c>
      <c r="R109">
        <f t="shared" si="20"/>
        <v>47</v>
      </c>
      <c r="S109" t="str">
        <f t="shared" si="21"/>
        <v/>
      </c>
      <c r="T109" t="str">
        <f t="shared" si="22"/>
        <v/>
      </c>
      <c r="U109">
        <f t="shared" si="23"/>
        <v>25</v>
      </c>
      <c r="V109" t="str">
        <f t="shared" si="24"/>
        <v/>
      </c>
    </row>
    <row r="110" spans="2:22" x14ac:dyDescent="0.25">
      <c r="B110" t="str">
        <f>+IF(ISNA(VLOOKUP(C110,groupings!$B$7:$D$316,3,FALSE)),"",VLOOKUP(C110,groupings!$B$7:$D$316,3,FALSE))</f>
        <v/>
      </c>
      <c r="C110" t="s">
        <v>2493</v>
      </c>
      <c r="D110" t="s">
        <v>2099</v>
      </c>
      <c r="E110">
        <f t="shared" si="13"/>
        <v>1</v>
      </c>
      <c r="F110">
        <v>4679</v>
      </c>
      <c r="G110">
        <v>12228</v>
      </c>
      <c r="H110">
        <v>5858</v>
      </c>
      <c r="I110">
        <v>19761</v>
      </c>
      <c r="J110">
        <v>6752</v>
      </c>
      <c r="K110">
        <f t="shared" si="14"/>
        <v>16907</v>
      </c>
      <c r="L110">
        <f t="shared" si="15"/>
        <v>32371</v>
      </c>
      <c r="M110" s="1">
        <f t="shared" si="16"/>
        <v>2.6133789271211798</v>
      </c>
      <c r="N110" s="1">
        <f t="shared" si="17"/>
        <v>1.9146507363813805</v>
      </c>
      <c r="O110" s="1"/>
      <c r="P110" t="str">
        <f t="shared" si="18"/>
        <v/>
      </c>
      <c r="Q110" t="str">
        <f t="shared" si="19"/>
        <v/>
      </c>
      <c r="R110" t="str">
        <f t="shared" si="20"/>
        <v/>
      </c>
      <c r="S110">
        <f t="shared" si="21"/>
        <v>82</v>
      </c>
      <c r="T110" t="str">
        <f t="shared" si="22"/>
        <v/>
      </c>
      <c r="U110" t="str">
        <f t="shared" si="23"/>
        <v/>
      </c>
      <c r="V110" t="str">
        <f t="shared" si="24"/>
        <v/>
      </c>
    </row>
    <row r="111" spans="2:22" x14ac:dyDescent="0.25">
      <c r="B111" t="str">
        <f>+IF(ISNA(VLOOKUP(C111,groupings!$B$7:$D$316,3,FALSE)),"",VLOOKUP(C111,groupings!$B$7:$D$316,3,FALSE))</f>
        <v/>
      </c>
      <c r="C111" t="s">
        <v>2494</v>
      </c>
      <c r="D111" t="s">
        <v>1719</v>
      </c>
      <c r="E111">
        <f t="shared" si="13"/>
        <v>1</v>
      </c>
      <c r="F111">
        <v>11844</v>
      </c>
      <c r="G111">
        <v>27512</v>
      </c>
      <c r="H111">
        <v>11374</v>
      </c>
      <c r="I111">
        <v>19272</v>
      </c>
      <c r="J111">
        <v>1521</v>
      </c>
      <c r="K111">
        <f t="shared" si="14"/>
        <v>39356</v>
      </c>
      <c r="L111">
        <f t="shared" si="15"/>
        <v>32167</v>
      </c>
      <c r="M111" s="1">
        <f t="shared" si="16"/>
        <v>2.3228638973319824</v>
      </c>
      <c r="N111" s="1">
        <f t="shared" si="17"/>
        <v>0.81733407866653118</v>
      </c>
      <c r="O111" s="1"/>
      <c r="P111">
        <f t="shared" si="18"/>
        <v>80</v>
      </c>
      <c r="Q111">
        <f t="shared" si="19"/>
        <v>87</v>
      </c>
      <c r="R111">
        <f t="shared" si="20"/>
        <v>81</v>
      </c>
      <c r="S111">
        <f t="shared" si="21"/>
        <v>86</v>
      </c>
      <c r="T111" t="str">
        <f t="shared" si="22"/>
        <v/>
      </c>
      <c r="U111">
        <f t="shared" si="23"/>
        <v>82</v>
      </c>
      <c r="V111" t="str">
        <f t="shared" si="24"/>
        <v/>
      </c>
    </row>
    <row r="112" spans="2:22" x14ac:dyDescent="0.25">
      <c r="B112" t="str">
        <f>+IF(ISNA(VLOOKUP(C112,groupings!$B$7:$D$316,3,FALSE)),"",VLOOKUP(C112,groupings!$B$7:$D$316,3,FALSE))</f>
        <v>London Bdg</v>
      </c>
      <c r="C112" s="5" t="s">
        <v>4460</v>
      </c>
      <c r="D112" t="s">
        <v>357</v>
      </c>
      <c r="E112">
        <f t="shared" si="13"/>
        <v>1</v>
      </c>
      <c r="F112">
        <v>2823</v>
      </c>
      <c r="G112">
        <v>8823</v>
      </c>
      <c r="H112">
        <v>3849</v>
      </c>
      <c r="I112">
        <v>3957</v>
      </c>
      <c r="J112">
        <v>24341</v>
      </c>
      <c r="K112">
        <f t="shared" si="14"/>
        <v>11646</v>
      </c>
      <c r="L112">
        <f t="shared" si="15"/>
        <v>32147</v>
      </c>
      <c r="M112" s="1">
        <f t="shared" si="16"/>
        <v>3.1253985122210413</v>
      </c>
      <c r="N112" s="1">
        <f t="shared" si="17"/>
        <v>2.7603469002232526</v>
      </c>
      <c r="O112" s="1"/>
      <c r="P112" t="str">
        <f t="shared" si="18"/>
        <v/>
      </c>
      <c r="Q112" t="str">
        <f t="shared" si="19"/>
        <v/>
      </c>
      <c r="R112" t="str">
        <f t="shared" si="20"/>
        <v/>
      </c>
      <c r="S112" t="str">
        <f t="shared" si="21"/>
        <v/>
      </c>
      <c r="T112">
        <f t="shared" si="22"/>
        <v>27</v>
      </c>
      <c r="U112" t="str">
        <f t="shared" si="23"/>
        <v/>
      </c>
      <c r="V112" t="str">
        <f t="shared" si="24"/>
        <v/>
      </c>
    </row>
    <row r="113" spans="2:22" x14ac:dyDescent="0.25">
      <c r="B113" t="str">
        <f>+IF(ISNA(VLOOKUP(C113,groupings!$B$7:$D$316,3,FALSE)),"",VLOOKUP(C113,groupings!$B$7:$D$316,3,FALSE))</f>
        <v/>
      </c>
      <c r="C113" t="s">
        <v>2495</v>
      </c>
      <c r="D113" t="s">
        <v>1691</v>
      </c>
      <c r="E113">
        <f t="shared" si="13"/>
        <v>1</v>
      </c>
      <c r="F113">
        <v>8027</v>
      </c>
      <c r="G113">
        <v>17979</v>
      </c>
      <c r="H113">
        <v>8131</v>
      </c>
      <c r="I113">
        <v>21994</v>
      </c>
      <c r="J113">
        <v>1806</v>
      </c>
      <c r="K113">
        <f t="shared" si="14"/>
        <v>26006</v>
      </c>
      <c r="L113">
        <f t="shared" si="15"/>
        <v>31931</v>
      </c>
      <c r="M113" s="1">
        <f t="shared" si="16"/>
        <v>2.2398156222748224</v>
      </c>
      <c r="N113" s="1">
        <f t="shared" si="17"/>
        <v>1.2278320387602861</v>
      </c>
      <c r="O113" s="1"/>
      <c r="P113" t="str">
        <f t="shared" si="18"/>
        <v/>
      </c>
      <c r="Q113" t="str">
        <f t="shared" si="19"/>
        <v/>
      </c>
      <c r="R113" t="str">
        <f t="shared" si="20"/>
        <v/>
      </c>
      <c r="S113">
        <f t="shared" si="21"/>
        <v>72</v>
      </c>
      <c r="T113" t="str">
        <f t="shared" si="22"/>
        <v/>
      </c>
      <c r="U113" t="str">
        <f t="shared" si="23"/>
        <v/>
      </c>
      <c r="V113" t="str">
        <f t="shared" si="24"/>
        <v/>
      </c>
    </row>
    <row r="114" spans="2:22" x14ac:dyDescent="0.25">
      <c r="B114" t="str">
        <f>+IF(ISNA(VLOOKUP(C114,groupings!$B$7:$D$316,3,FALSE)),"",VLOOKUP(C114,groupings!$B$7:$D$316,3,FALSE))</f>
        <v/>
      </c>
      <c r="C114" t="s">
        <v>2496</v>
      </c>
      <c r="D114" t="s">
        <v>903</v>
      </c>
      <c r="E114">
        <f t="shared" si="13"/>
        <v>1</v>
      </c>
      <c r="F114">
        <v>4113</v>
      </c>
      <c r="G114">
        <v>19141</v>
      </c>
      <c r="H114">
        <v>3232</v>
      </c>
      <c r="I114">
        <v>28241</v>
      </c>
      <c r="J114">
        <v>78</v>
      </c>
      <c r="K114">
        <f t="shared" si="14"/>
        <v>23254</v>
      </c>
      <c r="L114">
        <f t="shared" si="15"/>
        <v>31551</v>
      </c>
      <c r="M114" s="1">
        <f t="shared" si="16"/>
        <v>4.653780695356188</v>
      </c>
      <c r="N114" s="1">
        <f t="shared" si="17"/>
        <v>1.3567988303087641</v>
      </c>
      <c r="O114" s="1"/>
      <c r="P114" t="str">
        <f t="shared" si="18"/>
        <v/>
      </c>
      <c r="Q114" t="str">
        <f t="shared" si="19"/>
        <v/>
      </c>
      <c r="R114" t="str">
        <f t="shared" si="20"/>
        <v/>
      </c>
      <c r="S114">
        <f t="shared" si="21"/>
        <v>53</v>
      </c>
      <c r="T114" t="str">
        <f t="shared" si="22"/>
        <v/>
      </c>
      <c r="U114" t="str">
        <f t="shared" si="23"/>
        <v/>
      </c>
      <c r="V114" t="str">
        <f t="shared" si="24"/>
        <v/>
      </c>
    </row>
    <row r="115" spans="2:22" x14ac:dyDescent="0.25">
      <c r="B115" t="str">
        <f>+IF(ISNA(VLOOKUP(C115,groupings!$B$7:$D$316,3,FALSE)),"",VLOOKUP(C115,groupings!$B$7:$D$316,3,FALSE))</f>
        <v>Sheffield</v>
      </c>
      <c r="C115" t="s">
        <v>2497</v>
      </c>
      <c r="D115" t="s">
        <v>600</v>
      </c>
      <c r="E115">
        <f t="shared" si="13"/>
        <v>1</v>
      </c>
      <c r="F115">
        <v>5143</v>
      </c>
      <c r="G115">
        <v>15061</v>
      </c>
      <c r="H115">
        <v>3741</v>
      </c>
      <c r="I115">
        <v>27393</v>
      </c>
      <c r="J115">
        <v>67</v>
      </c>
      <c r="K115">
        <f t="shared" si="14"/>
        <v>20204</v>
      </c>
      <c r="L115">
        <f t="shared" si="15"/>
        <v>31201</v>
      </c>
      <c r="M115" s="1">
        <f t="shared" si="16"/>
        <v>2.9284464320435544</v>
      </c>
      <c r="N115" s="1">
        <f t="shared" si="17"/>
        <v>1.5442981587804394</v>
      </c>
      <c r="O115" s="1"/>
      <c r="P115" t="str">
        <f t="shared" si="18"/>
        <v/>
      </c>
      <c r="Q115" t="str">
        <f t="shared" si="19"/>
        <v/>
      </c>
      <c r="R115" t="str">
        <f t="shared" si="20"/>
        <v/>
      </c>
      <c r="S115">
        <f t="shared" si="21"/>
        <v>59</v>
      </c>
      <c r="T115" t="str">
        <f t="shared" si="22"/>
        <v/>
      </c>
      <c r="U115" t="str">
        <f t="shared" si="23"/>
        <v/>
      </c>
      <c r="V115" t="str">
        <f t="shared" si="24"/>
        <v/>
      </c>
    </row>
    <row r="116" spans="2:22" x14ac:dyDescent="0.25">
      <c r="B116" t="str">
        <f>+IF(ISNA(VLOOKUP(C116,groupings!$B$7:$D$316,3,FALSE)),"",VLOOKUP(C116,groupings!$B$7:$D$316,3,FALSE))</f>
        <v>Milton Keynes</v>
      </c>
      <c r="C116" t="s">
        <v>2498</v>
      </c>
      <c r="D116" t="s">
        <v>237</v>
      </c>
      <c r="E116">
        <f t="shared" si="13"/>
        <v>1</v>
      </c>
      <c r="F116">
        <v>14662</v>
      </c>
      <c r="G116">
        <v>23745</v>
      </c>
      <c r="H116">
        <v>14802</v>
      </c>
      <c r="I116">
        <v>11294</v>
      </c>
      <c r="J116">
        <v>4462</v>
      </c>
      <c r="K116">
        <f t="shared" si="14"/>
        <v>38407</v>
      </c>
      <c r="L116">
        <f t="shared" si="15"/>
        <v>30558</v>
      </c>
      <c r="M116" s="1">
        <f t="shared" si="16"/>
        <v>1.6194925658163961</v>
      </c>
      <c r="N116" s="1">
        <f t="shared" si="17"/>
        <v>0.79563621214882707</v>
      </c>
      <c r="O116" s="1"/>
      <c r="P116">
        <f t="shared" si="18"/>
        <v>54</v>
      </c>
      <c r="Q116" t="str">
        <f t="shared" si="19"/>
        <v/>
      </c>
      <c r="R116">
        <f t="shared" si="20"/>
        <v>53</v>
      </c>
      <c r="S116" t="str">
        <f t="shared" si="21"/>
        <v/>
      </c>
      <c r="T116" t="str">
        <f t="shared" si="22"/>
        <v/>
      </c>
      <c r="U116">
        <f t="shared" si="23"/>
        <v>84</v>
      </c>
      <c r="V116" t="str">
        <f t="shared" si="24"/>
        <v/>
      </c>
    </row>
    <row r="117" spans="2:22" x14ac:dyDescent="0.25">
      <c r="B117" t="str">
        <f>+IF(ISNA(VLOOKUP(C117,groupings!$B$7:$D$316,3,FALSE)),"",VLOOKUP(C117,groupings!$B$7:$D$316,3,FALSE))</f>
        <v/>
      </c>
      <c r="C117" t="s">
        <v>2499</v>
      </c>
      <c r="D117" t="s">
        <v>907</v>
      </c>
      <c r="E117">
        <f t="shared" si="13"/>
        <v>1</v>
      </c>
      <c r="F117">
        <v>4660</v>
      </c>
      <c r="G117">
        <v>20017</v>
      </c>
      <c r="H117">
        <v>3525</v>
      </c>
      <c r="I117">
        <v>26920</v>
      </c>
      <c r="J117">
        <v>69</v>
      </c>
      <c r="K117">
        <f t="shared" si="14"/>
        <v>24677</v>
      </c>
      <c r="L117">
        <f t="shared" si="15"/>
        <v>30514</v>
      </c>
      <c r="M117" s="1">
        <f t="shared" si="16"/>
        <v>4.2954935622317594</v>
      </c>
      <c r="N117" s="1">
        <f t="shared" si="17"/>
        <v>1.2365360457105807</v>
      </c>
      <c r="O117" s="1"/>
      <c r="P117" t="str">
        <f t="shared" si="18"/>
        <v/>
      </c>
      <c r="Q117" t="str">
        <f t="shared" si="19"/>
        <v/>
      </c>
      <c r="R117" t="str">
        <f t="shared" si="20"/>
        <v/>
      </c>
      <c r="S117">
        <f t="shared" si="21"/>
        <v>60</v>
      </c>
      <c r="T117" t="str">
        <f t="shared" si="22"/>
        <v/>
      </c>
      <c r="U117" t="str">
        <f t="shared" si="23"/>
        <v/>
      </c>
      <c r="V117" t="str">
        <f t="shared" si="24"/>
        <v/>
      </c>
    </row>
    <row r="118" spans="2:22" x14ac:dyDescent="0.25">
      <c r="B118" t="str">
        <f>+IF(ISNA(VLOOKUP(C118,groupings!$B$7:$D$316,3,FALSE)),"",VLOOKUP(C118,groupings!$B$7:$D$316,3,FALSE))</f>
        <v/>
      </c>
      <c r="C118" t="s">
        <v>2500</v>
      </c>
      <c r="D118" t="s">
        <v>2058</v>
      </c>
      <c r="E118">
        <f t="shared" si="13"/>
        <v>1</v>
      </c>
      <c r="F118">
        <v>8938</v>
      </c>
      <c r="G118">
        <v>19906</v>
      </c>
      <c r="H118">
        <v>10907</v>
      </c>
      <c r="I118">
        <v>9656</v>
      </c>
      <c r="J118">
        <v>9312</v>
      </c>
      <c r="K118">
        <f t="shared" si="14"/>
        <v>28844</v>
      </c>
      <c r="L118">
        <f t="shared" si="15"/>
        <v>29875</v>
      </c>
      <c r="M118" s="1">
        <f t="shared" si="16"/>
        <v>2.2271201611098679</v>
      </c>
      <c r="N118" s="1">
        <f t="shared" si="17"/>
        <v>1.0357440022188324</v>
      </c>
      <c r="O118" s="1"/>
      <c r="P118" t="str">
        <f t="shared" si="18"/>
        <v/>
      </c>
      <c r="Q118" t="str">
        <f t="shared" si="19"/>
        <v/>
      </c>
      <c r="R118">
        <f t="shared" si="20"/>
        <v>91</v>
      </c>
      <c r="S118" t="str">
        <f t="shared" si="21"/>
        <v/>
      </c>
      <c r="T118">
        <f t="shared" si="22"/>
        <v>81</v>
      </c>
      <c r="U118" t="str">
        <f t="shared" si="23"/>
        <v/>
      </c>
      <c r="V118" t="str">
        <f t="shared" si="24"/>
        <v/>
      </c>
    </row>
    <row r="119" spans="2:22" x14ac:dyDescent="0.25">
      <c r="B119" t="str">
        <f>+IF(ISNA(VLOOKUP(C119,groupings!$B$7:$D$316,3,FALSE)),"",VLOOKUP(C119,groupings!$B$7:$D$316,3,FALSE))</f>
        <v/>
      </c>
      <c r="C119" t="s">
        <v>2501</v>
      </c>
      <c r="D119" t="s">
        <v>2139</v>
      </c>
      <c r="E119">
        <f t="shared" si="13"/>
        <v>1</v>
      </c>
      <c r="F119">
        <v>2122</v>
      </c>
      <c r="G119">
        <v>4320</v>
      </c>
      <c r="H119">
        <v>2813</v>
      </c>
      <c r="I119">
        <v>26659</v>
      </c>
      <c r="J119">
        <v>47</v>
      </c>
      <c r="K119">
        <f t="shared" si="14"/>
        <v>6442</v>
      </c>
      <c r="L119">
        <f t="shared" si="15"/>
        <v>29519</v>
      </c>
      <c r="M119" s="1">
        <f t="shared" si="16"/>
        <v>2.0358152686145146</v>
      </c>
      <c r="N119" s="1">
        <f t="shared" si="17"/>
        <v>4.5822725861533682</v>
      </c>
      <c r="O119" s="1"/>
      <c r="P119" t="str">
        <f t="shared" si="18"/>
        <v/>
      </c>
      <c r="Q119" t="str">
        <f t="shared" si="19"/>
        <v/>
      </c>
      <c r="R119" t="str">
        <f t="shared" si="20"/>
        <v/>
      </c>
      <c r="S119">
        <f t="shared" si="21"/>
        <v>63</v>
      </c>
      <c r="T119" t="str">
        <f t="shared" si="22"/>
        <v/>
      </c>
      <c r="U119" t="str">
        <f t="shared" si="23"/>
        <v/>
      </c>
      <c r="V119" t="str">
        <f t="shared" si="24"/>
        <v/>
      </c>
    </row>
    <row r="120" spans="2:22" x14ac:dyDescent="0.25">
      <c r="B120" t="str">
        <f>+IF(ISNA(VLOOKUP(C120,groupings!$B$7:$D$316,3,FALSE)),"",VLOOKUP(C120,groupings!$B$7:$D$316,3,FALSE))</f>
        <v/>
      </c>
      <c r="C120" t="s">
        <v>2502</v>
      </c>
      <c r="D120" t="s">
        <v>313</v>
      </c>
      <c r="E120">
        <f t="shared" si="13"/>
        <v>1</v>
      </c>
      <c r="F120">
        <v>22855</v>
      </c>
      <c r="G120">
        <v>29584</v>
      </c>
      <c r="H120">
        <v>16863</v>
      </c>
      <c r="I120">
        <v>11470</v>
      </c>
      <c r="J120">
        <v>1082</v>
      </c>
      <c r="K120">
        <f t="shared" si="14"/>
        <v>52439</v>
      </c>
      <c r="L120">
        <f t="shared" si="15"/>
        <v>29415</v>
      </c>
      <c r="M120" s="1">
        <f t="shared" si="16"/>
        <v>1.2944213520017502</v>
      </c>
      <c r="N120" s="1">
        <f t="shared" si="17"/>
        <v>0.56093747020347451</v>
      </c>
      <c r="O120" s="1"/>
      <c r="P120">
        <f t="shared" si="18"/>
        <v>18</v>
      </c>
      <c r="Q120">
        <f t="shared" si="19"/>
        <v>79</v>
      </c>
      <c r="R120">
        <f t="shared" si="20"/>
        <v>43</v>
      </c>
      <c r="S120" t="str">
        <f t="shared" si="21"/>
        <v/>
      </c>
      <c r="T120" t="str">
        <f t="shared" si="22"/>
        <v/>
      </c>
      <c r="U120">
        <f t="shared" si="23"/>
        <v>51</v>
      </c>
      <c r="V120" t="str">
        <f t="shared" si="24"/>
        <v/>
      </c>
    </row>
    <row r="121" spans="2:22" x14ac:dyDescent="0.25">
      <c r="B121" t="str">
        <f>+IF(ISNA(VLOOKUP(C121,groupings!$B$7:$D$316,3,FALSE)),"",VLOOKUP(C121,groupings!$B$7:$D$316,3,FALSE))</f>
        <v/>
      </c>
      <c r="C121" t="s">
        <v>2503</v>
      </c>
      <c r="D121" t="s">
        <v>1316</v>
      </c>
      <c r="E121">
        <f t="shared" si="13"/>
        <v>1</v>
      </c>
      <c r="F121">
        <v>5099</v>
      </c>
      <c r="G121">
        <v>14869</v>
      </c>
      <c r="H121">
        <v>5678</v>
      </c>
      <c r="I121">
        <v>20086</v>
      </c>
      <c r="J121">
        <v>3571</v>
      </c>
      <c r="K121">
        <f t="shared" si="14"/>
        <v>19968</v>
      </c>
      <c r="L121">
        <f t="shared" si="15"/>
        <v>29335</v>
      </c>
      <c r="M121" s="1">
        <f t="shared" si="16"/>
        <v>2.9160619729358697</v>
      </c>
      <c r="N121" s="1">
        <f t="shared" si="17"/>
        <v>1.4691005608974359</v>
      </c>
      <c r="O121" s="1"/>
      <c r="P121" t="str">
        <f t="shared" si="18"/>
        <v/>
      </c>
      <c r="Q121" t="str">
        <f t="shared" si="19"/>
        <v/>
      </c>
      <c r="R121" t="str">
        <f t="shared" si="20"/>
        <v/>
      </c>
      <c r="S121">
        <f t="shared" si="21"/>
        <v>81</v>
      </c>
      <c r="T121" t="str">
        <f t="shared" si="22"/>
        <v/>
      </c>
      <c r="U121" t="str">
        <f t="shared" si="23"/>
        <v/>
      </c>
      <c r="V121" t="str">
        <f t="shared" si="24"/>
        <v/>
      </c>
    </row>
    <row r="122" spans="2:22" x14ac:dyDescent="0.25">
      <c r="B122" t="str">
        <f>+IF(ISNA(VLOOKUP(C122,groupings!$B$7:$D$316,3,FALSE)),"",VLOOKUP(C122,groupings!$B$7:$D$316,3,FALSE))</f>
        <v/>
      </c>
      <c r="C122" t="s">
        <v>2504</v>
      </c>
      <c r="D122" t="s">
        <v>816</v>
      </c>
      <c r="E122">
        <f t="shared" si="13"/>
        <v>1</v>
      </c>
      <c r="F122">
        <v>18844</v>
      </c>
      <c r="G122">
        <v>29482</v>
      </c>
      <c r="H122">
        <v>12633</v>
      </c>
      <c r="I122">
        <v>15392</v>
      </c>
      <c r="J122">
        <v>989</v>
      </c>
      <c r="K122">
        <f t="shared" si="14"/>
        <v>48326</v>
      </c>
      <c r="L122">
        <f t="shared" si="15"/>
        <v>29014</v>
      </c>
      <c r="M122" s="1">
        <f t="shared" si="16"/>
        <v>1.5645298238165994</v>
      </c>
      <c r="N122" s="1">
        <f t="shared" si="17"/>
        <v>0.60038074742374703</v>
      </c>
      <c r="O122" s="1"/>
      <c r="P122">
        <f t="shared" si="18"/>
        <v>32</v>
      </c>
      <c r="Q122">
        <f t="shared" si="19"/>
        <v>80</v>
      </c>
      <c r="R122">
        <f t="shared" si="20"/>
        <v>66</v>
      </c>
      <c r="S122" t="str">
        <f t="shared" si="21"/>
        <v/>
      </c>
      <c r="T122" t="str">
        <f t="shared" si="22"/>
        <v/>
      </c>
      <c r="U122">
        <f t="shared" si="23"/>
        <v>58</v>
      </c>
      <c r="V122" t="str">
        <f t="shared" si="24"/>
        <v/>
      </c>
    </row>
    <row r="123" spans="2:22" x14ac:dyDescent="0.25">
      <c r="B123" t="str">
        <f>+IF(ISNA(VLOOKUP(C123,groupings!$B$7:$D$316,3,FALSE)),"",VLOOKUP(C123,groupings!$B$7:$D$316,3,FALSE))</f>
        <v/>
      </c>
      <c r="C123" t="s">
        <v>2505</v>
      </c>
      <c r="D123" t="s">
        <v>1922</v>
      </c>
      <c r="E123">
        <f t="shared" si="13"/>
        <v>1</v>
      </c>
      <c r="F123">
        <v>5793</v>
      </c>
      <c r="G123">
        <v>16036</v>
      </c>
      <c r="H123">
        <v>7542</v>
      </c>
      <c r="I123">
        <v>15282</v>
      </c>
      <c r="J123">
        <v>5832</v>
      </c>
      <c r="K123">
        <f t="shared" si="14"/>
        <v>21829</v>
      </c>
      <c r="L123">
        <f t="shared" si="15"/>
        <v>28656</v>
      </c>
      <c r="M123" s="1">
        <f t="shared" si="16"/>
        <v>2.7681684791990335</v>
      </c>
      <c r="N123" s="1">
        <f t="shared" si="17"/>
        <v>1.3127490952402767</v>
      </c>
      <c r="O123" s="1"/>
      <c r="P123" t="str">
        <f t="shared" si="18"/>
        <v/>
      </c>
      <c r="Q123" t="str">
        <f t="shared" si="19"/>
        <v/>
      </c>
      <c r="R123" t="str">
        <f t="shared" si="20"/>
        <v/>
      </c>
      <c r="S123" t="str">
        <f t="shared" si="21"/>
        <v/>
      </c>
      <c r="T123" t="str">
        <f t="shared" si="22"/>
        <v/>
      </c>
      <c r="U123" t="str">
        <f t="shared" si="23"/>
        <v/>
      </c>
      <c r="V123" t="str">
        <f t="shared" si="24"/>
        <v/>
      </c>
    </row>
    <row r="124" spans="2:22" x14ac:dyDescent="0.25">
      <c r="B124" t="str">
        <f>+IF(ISNA(VLOOKUP(C124,groupings!$B$7:$D$316,3,FALSE)),"",VLOOKUP(C124,groupings!$B$7:$D$316,3,FALSE))</f>
        <v>Coventry</v>
      </c>
      <c r="C124" t="s">
        <v>2506</v>
      </c>
      <c r="D124" t="s">
        <v>1400</v>
      </c>
      <c r="E124">
        <f t="shared" si="13"/>
        <v>1</v>
      </c>
      <c r="F124">
        <v>12089</v>
      </c>
      <c r="G124">
        <v>19257</v>
      </c>
      <c r="H124">
        <v>13665</v>
      </c>
      <c r="I124">
        <v>14189</v>
      </c>
      <c r="J124">
        <v>658</v>
      </c>
      <c r="K124">
        <f t="shared" si="14"/>
        <v>31346</v>
      </c>
      <c r="L124">
        <f t="shared" si="15"/>
        <v>28512</v>
      </c>
      <c r="M124" s="1">
        <f t="shared" si="16"/>
        <v>1.5929357266936885</v>
      </c>
      <c r="N124" s="1">
        <f t="shared" si="17"/>
        <v>0.90958974031774387</v>
      </c>
      <c r="O124" s="1"/>
      <c r="P124">
        <f t="shared" si="18"/>
        <v>77</v>
      </c>
      <c r="Q124" t="str">
        <f t="shared" si="19"/>
        <v/>
      </c>
      <c r="R124">
        <f t="shared" si="20"/>
        <v>60</v>
      </c>
      <c r="S124" t="str">
        <f t="shared" si="21"/>
        <v/>
      </c>
      <c r="T124" t="str">
        <f t="shared" si="22"/>
        <v/>
      </c>
      <c r="U124" t="str">
        <f t="shared" si="23"/>
        <v/>
      </c>
      <c r="V124" t="str">
        <f t="shared" si="24"/>
        <v/>
      </c>
    </row>
    <row r="125" spans="2:22" x14ac:dyDescent="0.25">
      <c r="B125" t="str">
        <f>+IF(ISNA(VLOOKUP(C125,groupings!$B$7:$D$316,3,FALSE)),"",VLOOKUP(C125,groupings!$B$7:$D$316,3,FALSE))</f>
        <v/>
      </c>
      <c r="C125" t="s">
        <v>2507</v>
      </c>
      <c r="D125" t="s">
        <v>296</v>
      </c>
      <c r="E125">
        <f t="shared" si="13"/>
        <v>1</v>
      </c>
      <c r="F125">
        <v>8766</v>
      </c>
      <c r="G125">
        <v>16237</v>
      </c>
      <c r="H125">
        <v>9424</v>
      </c>
      <c r="I125">
        <v>12219</v>
      </c>
      <c r="J125">
        <v>6580</v>
      </c>
      <c r="K125">
        <f t="shared" si="14"/>
        <v>25003</v>
      </c>
      <c r="L125">
        <f t="shared" si="15"/>
        <v>28223</v>
      </c>
      <c r="M125" s="1">
        <f t="shared" si="16"/>
        <v>1.8522701346109971</v>
      </c>
      <c r="N125" s="1">
        <f t="shared" si="17"/>
        <v>1.1287845458544974</v>
      </c>
      <c r="O125" s="1"/>
      <c r="P125" t="str">
        <f t="shared" si="18"/>
        <v/>
      </c>
      <c r="Q125" t="str">
        <f t="shared" si="19"/>
        <v/>
      </c>
      <c r="R125" t="str">
        <f t="shared" si="20"/>
        <v/>
      </c>
      <c r="S125" t="str">
        <f t="shared" si="21"/>
        <v/>
      </c>
      <c r="T125" t="str">
        <f t="shared" si="22"/>
        <v/>
      </c>
      <c r="U125" t="str">
        <f t="shared" si="23"/>
        <v/>
      </c>
      <c r="V125" t="str">
        <f t="shared" si="24"/>
        <v/>
      </c>
    </row>
    <row r="126" spans="2:22" x14ac:dyDescent="0.25">
      <c r="B126" t="str">
        <f>+IF(ISNA(VLOOKUP(C126,groupings!$B$7:$D$316,3,FALSE)),"",VLOOKUP(C126,groupings!$B$7:$D$316,3,FALSE))</f>
        <v/>
      </c>
      <c r="C126" t="s">
        <v>2508</v>
      </c>
      <c r="D126" t="s">
        <v>274</v>
      </c>
      <c r="E126">
        <f t="shared" si="13"/>
        <v>1</v>
      </c>
      <c r="F126">
        <v>7214</v>
      </c>
      <c r="G126">
        <v>13809</v>
      </c>
      <c r="H126">
        <v>7873</v>
      </c>
      <c r="I126">
        <v>18242</v>
      </c>
      <c r="J126">
        <v>2069</v>
      </c>
      <c r="K126">
        <f t="shared" si="14"/>
        <v>21023</v>
      </c>
      <c r="L126">
        <f t="shared" si="15"/>
        <v>28184</v>
      </c>
      <c r="M126" s="1">
        <f t="shared" si="16"/>
        <v>1.914194621569171</v>
      </c>
      <c r="N126" s="1">
        <f t="shared" si="17"/>
        <v>1.3406269324073634</v>
      </c>
      <c r="O126" s="1"/>
      <c r="P126" t="str">
        <f t="shared" si="18"/>
        <v/>
      </c>
      <c r="Q126" t="str">
        <f t="shared" si="19"/>
        <v/>
      </c>
      <c r="R126" t="str">
        <f t="shared" si="20"/>
        <v/>
      </c>
      <c r="S126">
        <f t="shared" si="21"/>
        <v>94</v>
      </c>
      <c r="T126" t="str">
        <f t="shared" si="22"/>
        <v/>
      </c>
      <c r="U126" t="str">
        <f t="shared" si="23"/>
        <v/>
      </c>
      <c r="V126" t="str">
        <f t="shared" si="24"/>
        <v/>
      </c>
    </row>
    <row r="127" spans="2:22" x14ac:dyDescent="0.25">
      <c r="B127" t="str">
        <f>+IF(ISNA(VLOOKUP(C127,groupings!$B$7:$D$316,3,FALSE)),"",VLOOKUP(C127,groupings!$B$7:$D$316,3,FALSE))</f>
        <v/>
      </c>
      <c r="C127" t="s">
        <v>2509</v>
      </c>
      <c r="D127" t="s">
        <v>1344</v>
      </c>
      <c r="E127">
        <f t="shared" si="13"/>
        <v>1</v>
      </c>
      <c r="F127">
        <v>18803</v>
      </c>
      <c r="G127">
        <v>30138</v>
      </c>
      <c r="H127">
        <v>17643</v>
      </c>
      <c r="I127">
        <v>9151</v>
      </c>
      <c r="J127">
        <v>1011</v>
      </c>
      <c r="K127">
        <f t="shared" si="14"/>
        <v>48941</v>
      </c>
      <c r="L127">
        <f t="shared" si="15"/>
        <v>27805</v>
      </c>
      <c r="M127" s="1">
        <f t="shared" si="16"/>
        <v>1.6028293357442962</v>
      </c>
      <c r="N127" s="1">
        <f t="shared" si="17"/>
        <v>0.5681330581720847</v>
      </c>
      <c r="O127" s="1"/>
      <c r="P127">
        <f t="shared" si="18"/>
        <v>33</v>
      </c>
      <c r="Q127">
        <f t="shared" si="19"/>
        <v>76</v>
      </c>
      <c r="R127">
        <f t="shared" si="20"/>
        <v>38</v>
      </c>
      <c r="S127" t="str">
        <f t="shared" si="21"/>
        <v/>
      </c>
      <c r="T127" t="str">
        <f t="shared" si="22"/>
        <v/>
      </c>
      <c r="U127">
        <f t="shared" si="23"/>
        <v>57</v>
      </c>
      <c r="V127" t="str">
        <f t="shared" si="24"/>
        <v/>
      </c>
    </row>
    <row r="128" spans="2:22" x14ac:dyDescent="0.25">
      <c r="B128" t="str">
        <f>+IF(ISNA(VLOOKUP(C128,groupings!$B$7:$D$316,3,FALSE)),"",VLOOKUP(C128,groupings!$B$7:$D$316,3,FALSE))</f>
        <v/>
      </c>
      <c r="C128" t="s">
        <v>2510</v>
      </c>
      <c r="D128" t="s">
        <v>135</v>
      </c>
      <c r="E128">
        <f t="shared" si="13"/>
        <v>1</v>
      </c>
      <c r="F128">
        <v>4746</v>
      </c>
      <c r="G128">
        <v>10090</v>
      </c>
      <c r="H128">
        <v>5818</v>
      </c>
      <c r="I128">
        <v>14130</v>
      </c>
      <c r="J128">
        <v>7749</v>
      </c>
      <c r="K128">
        <f t="shared" si="14"/>
        <v>14836</v>
      </c>
      <c r="L128">
        <f t="shared" si="15"/>
        <v>27697</v>
      </c>
      <c r="M128" s="1">
        <f t="shared" si="16"/>
        <v>2.1260008428150021</v>
      </c>
      <c r="N128" s="1">
        <f t="shared" si="17"/>
        <v>1.8668778646535453</v>
      </c>
      <c r="O128" s="1"/>
      <c r="P128" t="str">
        <f t="shared" si="18"/>
        <v/>
      </c>
      <c r="Q128" t="str">
        <f t="shared" si="19"/>
        <v/>
      </c>
      <c r="R128" t="str">
        <f t="shared" si="20"/>
        <v/>
      </c>
      <c r="S128" t="str">
        <f t="shared" si="21"/>
        <v/>
      </c>
      <c r="T128" t="str">
        <f t="shared" si="22"/>
        <v/>
      </c>
      <c r="U128" t="str">
        <f t="shared" si="23"/>
        <v/>
      </c>
      <c r="V128" t="str">
        <f t="shared" si="24"/>
        <v/>
      </c>
    </row>
    <row r="129" spans="2:22" x14ac:dyDescent="0.25">
      <c r="B129" t="str">
        <f>+IF(ISNA(VLOOKUP(C129,groupings!$B$7:$D$316,3,FALSE)),"",VLOOKUP(C129,groupings!$B$7:$D$316,3,FALSE))</f>
        <v/>
      </c>
      <c r="C129" t="s">
        <v>2511</v>
      </c>
      <c r="D129" t="s">
        <v>1519</v>
      </c>
      <c r="E129">
        <f t="shared" si="13"/>
        <v>1</v>
      </c>
      <c r="F129">
        <v>6659</v>
      </c>
      <c r="G129">
        <v>14583</v>
      </c>
      <c r="H129">
        <v>8267</v>
      </c>
      <c r="I129">
        <v>18453</v>
      </c>
      <c r="J129">
        <v>916</v>
      </c>
      <c r="K129">
        <f t="shared" si="14"/>
        <v>21242</v>
      </c>
      <c r="L129">
        <f t="shared" si="15"/>
        <v>27636</v>
      </c>
      <c r="M129" s="1">
        <f t="shared" si="16"/>
        <v>2.1899684637332935</v>
      </c>
      <c r="N129" s="1">
        <f t="shared" si="17"/>
        <v>1.3010074380943415</v>
      </c>
      <c r="O129" s="1"/>
      <c r="P129" t="str">
        <f t="shared" si="18"/>
        <v/>
      </c>
      <c r="Q129" t="str">
        <f t="shared" si="19"/>
        <v/>
      </c>
      <c r="R129" t="str">
        <f t="shared" si="20"/>
        <v/>
      </c>
      <c r="S129">
        <f t="shared" si="21"/>
        <v>91</v>
      </c>
      <c r="T129" t="str">
        <f t="shared" si="22"/>
        <v/>
      </c>
      <c r="U129" t="str">
        <f t="shared" si="23"/>
        <v/>
      </c>
      <c r="V129" t="str">
        <f t="shared" si="24"/>
        <v/>
      </c>
    </row>
    <row r="130" spans="2:22" x14ac:dyDescent="0.25">
      <c r="B130" t="str">
        <f>+IF(ISNA(VLOOKUP(C130,groupings!$B$7:$D$316,3,FALSE)),"",VLOOKUP(C130,groupings!$B$7:$D$316,3,FALSE))</f>
        <v/>
      </c>
      <c r="C130" t="s">
        <v>2512</v>
      </c>
      <c r="D130" t="s">
        <v>946</v>
      </c>
      <c r="E130">
        <f t="shared" si="13"/>
        <v>1</v>
      </c>
      <c r="F130">
        <v>10704</v>
      </c>
      <c r="G130">
        <v>18176</v>
      </c>
      <c r="H130">
        <v>10481</v>
      </c>
      <c r="I130">
        <v>14966</v>
      </c>
      <c r="J130">
        <v>1890</v>
      </c>
      <c r="K130">
        <f t="shared" si="14"/>
        <v>28880</v>
      </c>
      <c r="L130">
        <f t="shared" si="15"/>
        <v>27337</v>
      </c>
      <c r="M130" s="1">
        <f t="shared" si="16"/>
        <v>1.6980568011958146</v>
      </c>
      <c r="N130" s="1">
        <f t="shared" si="17"/>
        <v>0.94657202216066483</v>
      </c>
      <c r="O130" s="1"/>
      <c r="P130">
        <f t="shared" si="18"/>
        <v>97</v>
      </c>
      <c r="Q130" t="str">
        <f t="shared" si="19"/>
        <v/>
      </c>
      <c r="R130">
        <f t="shared" si="20"/>
        <v>96</v>
      </c>
      <c r="S130" t="str">
        <f t="shared" si="21"/>
        <v/>
      </c>
      <c r="T130" t="str">
        <f t="shared" si="22"/>
        <v/>
      </c>
      <c r="U130" t="str">
        <f t="shared" si="23"/>
        <v/>
      </c>
      <c r="V130" t="str">
        <f t="shared" si="24"/>
        <v/>
      </c>
    </row>
    <row r="131" spans="2:22" x14ac:dyDescent="0.25">
      <c r="B131" t="str">
        <f>+IF(ISNA(VLOOKUP(C131,groupings!$B$7:$D$316,3,FALSE)),"",VLOOKUP(C131,groupings!$B$7:$D$316,3,FALSE))</f>
        <v/>
      </c>
      <c r="C131" t="s">
        <v>2513</v>
      </c>
      <c r="D131" t="s">
        <v>403</v>
      </c>
      <c r="E131">
        <f t="shared" ref="E131:E194" si="25">+IF(SUM(H131:J131)&gt;0,1,0)</f>
        <v>1</v>
      </c>
      <c r="F131">
        <v>4409</v>
      </c>
      <c r="G131">
        <v>12566</v>
      </c>
      <c r="H131">
        <v>5411</v>
      </c>
      <c r="I131">
        <v>19137</v>
      </c>
      <c r="J131">
        <v>2486</v>
      </c>
      <c r="K131">
        <f t="shared" ref="K131:K194" si="26">+SUM(F131:G131)</f>
        <v>16975</v>
      </c>
      <c r="L131">
        <f t="shared" ref="L131:L194" si="27">+SUM(H131:J131)</f>
        <v>27034</v>
      </c>
      <c r="M131" s="1">
        <f t="shared" ref="M131:M194" si="28">+IF(E131=1,IF(F131&gt;200,G131/F131,""),"")</f>
        <v>2.8500793830800637</v>
      </c>
      <c r="N131" s="1">
        <f t="shared" ref="N131:N194" si="29">+IF(E131=1,L131/K131,"")</f>
        <v>1.5925773195876289</v>
      </c>
      <c r="O131" s="1"/>
      <c r="P131" t="str">
        <f t="shared" si="18"/>
        <v/>
      </c>
      <c r="Q131" t="str">
        <f t="shared" si="19"/>
        <v/>
      </c>
      <c r="R131" t="str">
        <f t="shared" si="20"/>
        <v/>
      </c>
      <c r="S131">
        <f t="shared" si="21"/>
        <v>87</v>
      </c>
      <c r="T131" t="str">
        <f t="shared" si="22"/>
        <v/>
      </c>
      <c r="U131" t="str">
        <f t="shared" si="23"/>
        <v/>
      </c>
      <c r="V131" t="str">
        <f t="shared" si="24"/>
        <v/>
      </c>
    </row>
    <row r="132" spans="2:22" x14ac:dyDescent="0.25">
      <c r="B132" t="str">
        <f>+IF(ISNA(VLOOKUP(C132,groupings!$B$7:$D$316,3,FALSE)),"",VLOOKUP(C132,groupings!$B$7:$D$316,3,FALSE))</f>
        <v/>
      </c>
      <c r="C132" t="s">
        <v>2514</v>
      </c>
      <c r="D132" t="s">
        <v>451</v>
      </c>
      <c r="E132">
        <f t="shared" si="25"/>
        <v>1</v>
      </c>
      <c r="F132">
        <v>7736</v>
      </c>
      <c r="G132">
        <v>14597</v>
      </c>
      <c r="H132">
        <v>10311</v>
      </c>
      <c r="I132">
        <v>12407</v>
      </c>
      <c r="J132">
        <v>4306</v>
      </c>
      <c r="K132">
        <f t="shared" si="26"/>
        <v>22333</v>
      </c>
      <c r="L132">
        <f t="shared" si="27"/>
        <v>27024</v>
      </c>
      <c r="M132" s="1">
        <f t="shared" si="28"/>
        <v>1.8868924508790073</v>
      </c>
      <c r="N132" s="1">
        <f t="shared" si="29"/>
        <v>1.2100479111628533</v>
      </c>
      <c r="O132" s="1"/>
      <c r="P132" t="str">
        <f t="shared" ref="P132:P195" si="30">+IF(RANK(F132,F$3:F$1239)&lt;100,RANK(F132,F$3:F$1239),"")</f>
        <v/>
      </c>
      <c r="Q132" t="str">
        <f t="shared" ref="Q132:Q195" si="31">+IF(RANK(G132,G$3:G$1239)&lt;100,RANK(G132,G$3:G$1239),"")</f>
        <v/>
      </c>
      <c r="R132" t="str">
        <f t="shared" ref="R132:R195" si="32">+IF(RANK(H132,H$3:H$1239)&lt;100,RANK(H132,H$3:H$1239),"")</f>
        <v/>
      </c>
      <c r="S132" t="str">
        <f t="shared" ref="S132:S195" si="33">+IF(RANK(I132,I$3:I$1239)&lt;100,RANK(I132,I$3:I$1239),"")</f>
        <v/>
      </c>
      <c r="T132" t="str">
        <f t="shared" ref="T132:T195" si="34">+IF(RANK(J132,J$3:J$1239)&lt;100,RANK(J132,J$3:J$1239),"")</f>
        <v/>
      </c>
      <c r="U132" t="str">
        <f t="shared" ref="U132:U195" si="35">+IF(RANK(K132,K$3:K$1239)&lt;100,RANK(K132,K$3:K$1239),"")</f>
        <v/>
      </c>
      <c r="V132" t="str">
        <f t="shared" ref="V132:V195" si="36">+IF(RANK(L132,L$3:L$1239)&lt;100,RANK(L132,L$3:L$1239),"")</f>
        <v/>
      </c>
    </row>
    <row r="133" spans="2:22" x14ac:dyDescent="0.25">
      <c r="B133" t="str">
        <f>+IF(ISNA(VLOOKUP(C133,groupings!$B$7:$D$316,3,FALSE)),"",VLOOKUP(C133,groupings!$B$7:$D$316,3,FALSE))</f>
        <v/>
      </c>
      <c r="C133" t="s">
        <v>2515</v>
      </c>
      <c r="D133" t="s">
        <v>896</v>
      </c>
      <c r="E133">
        <f t="shared" si="25"/>
        <v>1</v>
      </c>
      <c r="F133">
        <v>8199</v>
      </c>
      <c r="G133">
        <v>16080</v>
      </c>
      <c r="H133">
        <v>8767</v>
      </c>
      <c r="I133">
        <v>15817</v>
      </c>
      <c r="J133">
        <v>2236</v>
      </c>
      <c r="K133">
        <f t="shared" si="26"/>
        <v>24279</v>
      </c>
      <c r="L133">
        <f t="shared" si="27"/>
        <v>26820</v>
      </c>
      <c r="M133" s="1">
        <f t="shared" si="28"/>
        <v>1.9612147822905233</v>
      </c>
      <c r="N133" s="1">
        <f t="shared" si="29"/>
        <v>1.1046583467193871</v>
      </c>
      <c r="O133" s="1"/>
      <c r="P133" t="str">
        <f t="shared" si="30"/>
        <v/>
      </c>
      <c r="Q133" t="str">
        <f t="shared" si="31"/>
        <v/>
      </c>
      <c r="R133" t="str">
        <f t="shared" si="32"/>
        <v/>
      </c>
      <c r="S133" t="str">
        <f t="shared" si="33"/>
        <v/>
      </c>
      <c r="T133" t="str">
        <f t="shared" si="34"/>
        <v/>
      </c>
      <c r="U133" t="str">
        <f t="shared" si="35"/>
        <v/>
      </c>
      <c r="V133" t="str">
        <f t="shared" si="36"/>
        <v/>
      </c>
    </row>
    <row r="134" spans="2:22" x14ac:dyDescent="0.25">
      <c r="B134" t="str">
        <f>+IF(ISNA(VLOOKUP(C134,groupings!$B$7:$D$316,3,FALSE)),"",VLOOKUP(C134,groupings!$B$7:$D$316,3,FALSE))</f>
        <v>Kings Cross</v>
      </c>
      <c r="C134" t="s">
        <v>2516</v>
      </c>
      <c r="D134" t="s">
        <v>45</v>
      </c>
      <c r="E134">
        <f t="shared" si="25"/>
        <v>1</v>
      </c>
      <c r="F134">
        <v>9281</v>
      </c>
      <c r="G134">
        <v>18282</v>
      </c>
      <c r="H134">
        <v>12794</v>
      </c>
      <c r="I134">
        <v>12606</v>
      </c>
      <c r="J134">
        <v>1393</v>
      </c>
      <c r="K134">
        <f t="shared" si="26"/>
        <v>27563</v>
      </c>
      <c r="L134">
        <f t="shared" si="27"/>
        <v>26793</v>
      </c>
      <c r="M134" s="1">
        <f t="shared" si="28"/>
        <v>1.9698308371942679</v>
      </c>
      <c r="N134" s="1">
        <f t="shared" si="29"/>
        <v>0.97206399883902328</v>
      </c>
      <c r="O134" s="1"/>
      <c r="P134" t="str">
        <f t="shared" si="30"/>
        <v/>
      </c>
      <c r="Q134" t="str">
        <f t="shared" si="31"/>
        <v/>
      </c>
      <c r="R134">
        <f t="shared" si="32"/>
        <v>65</v>
      </c>
      <c r="S134" t="str">
        <f t="shared" si="33"/>
        <v/>
      </c>
      <c r="T134" t="str">
        <f t="shared" si="34"/>
        <v/>
      </c>
      <c r="U134" t="str">
        <f t="shared" si="35"/>
        <v/>
      </c>
      <c r="V134" t="str">
        <f t="shared" si="36"/>
        <v/>
      </c>
    </row>
    <row r="135" spans="2:22" x14ac:dyDescent="0.25">
      <c r="B135" t="str">
        <f>+IF(ISNA(VLOOKUP(C135,groupings!$B$7:$D$316,3,FALSE)),"",VLOOKUP(C135,groupings!$B$7:$D$316,3,FALSE))</f>
        <v/>
      </c>
      <c r="C135" t="s">
        <v>2517</v>
      </c>
      <c r="D135" t="s">
        <v>699</v>
      </c>
      <c r="E135">
        <f t="shared" si="25"/>
        <v>1</v>
      </c>
      <c r="F135">
        <v>8154</v>
      </c>
      <c r="G135">
        <v>18549</v>
      </c>
      <c r="H135">
        <v>9385</v>
      </c>
      <c r="I135">
        <v>8869</v>
      </c>
      <c r="J135">
        <v>8467</v>
      </c>
      <c r="K135">
        <f t="shared" si="26"/>
        <v>26703</v>
      </c>
      <c r="L135">
        <f t="shared" si="27"/>
        <v>26721</v>
      </c>
      <c r="M135" s="1">
        <f t="shared" si="28"/>
        <v>2.2748344370860929</v>
      </c>
      <c r="N135" s="1">
        <f t="shared" si="29"/>
        <v>1.0006740815638693</v>
      </c>
      <c r="O135" s="1"/>
      <c r="P135" t="str">
        <f t="shared" si="30"/>
        <v/>
      </c>
      <c r="Q135" t="str">
        <f t="shared" si="31"/>
        <v/>
      </c>
      <c r="R135" t="str">
        <f t="shared" si="32"/>
        <v/>
      </c>
      <c r="S135" t="str">
        <f t="shared" si="33"/>
        <v/>
      </c>
      <c r="T135">
        <f t="shared" si="34"/>
        <v>93</v>
      </c>
      <c r="U135" t="str">
        <f t="shared" si="35"/>
        <v/>
      </c>
      <c r="V135" t="str">
        <f t="shared" si="36"/>
        <v/>
      </c>
    </row>
    <row r="136" spans="2:22" x14ac:dyDescent="0.25">
      <c r="B136" t="str">
        <f>+IF(ISNA(VLOOKUP(C136,groupings!$B$7:$D$316,3,FALSE)),"",VLOOKUP(C136,groupings!$B$7:$D$316,3,FALSE))</f>
        <v/>
      </c>
      <c r="C136" t="s">
        <v>2518</v>
      </c>
      <c r="D136" t="s">
        <v>996</v>
      </c>
      <c r="E136">
        <f t="shared" si="25"/>
        <v>1</v>
      </c>
      <c r="F136">
        <v>11431</v>
      </c>
      <c r="G136">
        <v>20155</v>
      </c>
      <c r="H136">
        <v>12008</v>
      </c>
      <c r="I136">
        <v>5965</v>
      </c>
      <c r="J136">
        <v>8722</v>
      </c>
      <c r="K136">
        <f t="shared" si="26"/>
        <v>31586</v>
      </c>
      <c r="L136">
        <f t="shared" si="27"/>
        <v>26695</v>
      </c>
      <c r="M136" s="1">
        <f t="shared" si="28"/>
        <v>1.7631878225877</v>
      </c>
      <c r="N136" s="1">
        <f t="shared" si="29"/>
        <v>0.84515291584879382</v>
      </c>
      <c r="O136" s="1"/>
      <c r="P136">
        <f t="shared" si="30"/>
        <v>89</v>
      </c>
      <c r="Q136" t="str">
        <f t="shared" si="31"/>
        <v/>
      </c>
      <c r="R136">
        <f t="shared" si="32"/>
        <v>73</v>
      </c>
      <c r="S136" t="str">
        <f t="shared" si="33"/>
        <v/>
      </c>
      <c r="T136">
        <f t="shared" si="34"/>
        <v>90</v>
      </c>
      <c r="U136" t="str">
        <f t="shared" si="35"/>
        <v/>
      </c>
      <c r="V136" t="str">
        <f t="shared" si="36"/>
        <v/>
      </c>
    </row>
    <row r="137" spans="2:22" x14ac:dyDescent="0.25">
      <c r="B137" t="str">
        <f>+IF(ISNA(VLOOKUP(C137,groupings!$B$7:$D$316,3,FALSE)),"",VLOOKUP(C137,groupings!$B$7:$D$316,3,FALSE))</f>
        <v/>
      </c>
      <c r="C137" t="s">
        <v>2519</v>
      </c>
      <c r="D137" t="s">
        <v>205</v>
      </c>
      <c r="E137">
        <f t="shared" si="25"/>
        <v>1</v>
      </c>
      <c r="F137">
        <v>8460</v>
      </c>
      <c r="G137">
        <v>25539</v>
      </c>
      <c r="H137">
        <v>8609</v>
      </c>
      <c r="I137">
        <v>10779</v>
      </c>
      <c r="J137">
        <v>7115</v>
      </c>
      <c r="K137">
        <f t="shared" si="26"/>
        <v>33999</v>
      </c>
      <c r="L137">
        <f t="shared" si="27"/>
        <v>26503</v>
      </c>
      <c r="M137" s="1">
        <f t="shared" si="28"/>
        <v>3.0187943262411348</v>
      </c>
      <c r="N137" s="1">
        <f t="shared" si="29"/>
        <v>0.779522927144916</v>
      </c>
      <c r="O137" s="1"/>
      <c r="P137" t="str">
        <f t="shared" si="30"/>
        <v/>
      </c>
      <c r="Q137">
        <f t="shared" si="31"/>
        <v>95</v>
      </c>
      <c r="R137" t="str">
        <f t="shared" si="32"/>
        <v/>
      </c>
      <c r="S137" t="str">
        <f t="shared" si="33"/>
        <v/>
      </c>
      <c r="T137" t="str">
        <f t="shared" si="34"/>
        <v/>
      </c>
      <c r="U137" t="str">
        <f t="shared" si="35"/>
        <v/>
      </c>
      <c r="V137" t="str">
        <f t="shared" si="36"/>
        <v/>
      </c>
    </row>
    <row r="138" spans="2:22" x14ac:dyDescent="0.25">
      <c r="B138" t="str">
        <f>+IF(ISNA(VLOOKUP(C138,groupings!$B$7:$D$316,3,FALSE)),"",VLOOKUP(C138,groupings!$B$7:$D$316,3,FALSE))</f>
        <v/>
      </c>
      <c r="C138" t="s">
        <v>2520</v>
      </c>
      <c r="D138" t="s">
        <v>37</v>
      </c>
      <c r="E138">
        <f t="shared" si="25"/>
        <v>1</v>
      </c>
      <c r="F138">
        <v>4432</v>
      </c>
      <c r="G138">
        <v>12928</v>
      </c>
      <c r="H138">
        <v>4559</v>
      </c>
      <c r="I138">
        <v>21764</v>
      </c>
      <c r="J138">
        <v>176</v>
      </c>
      <c r="K138">
        <f t="shared" si="26"/>
        <v>17360</v>
      </c>
      <c r="L138">
        <f t="shared" si="27"/>
        <v>26499</v>
      </c>
      <c r="M138" s="1">
        <f t="shared" si="28"/>
        <v>2.9169675090252709</v>
      </c>
      <c r="N138" s="1">
        <f t="shared" si="29"/>
        <v>1.5264400921658987</v>
      </c>
      <c r="O138" s="1"/>
      <c r="P138" t="str">
        <f t="shared" si="30"/>
        <v/>
      </c>
      <c r="Q138" t="str">
        <f t="shared" si="31"/>
        <v/>
      </c>
      <c r="R138" t="str">
        <f t="shared" si="32"/>
        <v/>
      </c>
      <c r="S138">
        <f t="shared" si="33"/>
        <v>74</v>
      </c>
      <c r="T138" t="str">
        <f t="shared" si="34"/>
        <v/>
      </c>
      <c r="U138" t="str">
        <f t="shared" si="35"/>
        <v/>
      </c>
      <c r="V138" t="str">
        <f t="shared" si="36"/>
        <v/>
      </c>
    </row>
    <row r="139" spans="2:22" x14ac:dyDescent="0.25">
      <c r="B139" t="str">
        <f>+IF(ISNA(VLOOKUP(C139,groupings!$B$7:$D$316,3,FALSE)),"",VLOOKUP(C139,groupings!$B$7:$D$316,3,FALSE))</f>
        <v/>
      </c>
      <c r="C139" t="s">
        <v>2521</v>
      </c>
      <c r="D139" t="s">
        <v>1775</v>
      </c>
      <c r="E139">
        <f t="shared" si="25"/>
        <v>1</v>
      </c>
      <c r="F139">
        <v>9653</v>
      </c>
      <c r="G139">
        <v>18321</v>
      </c>
      <c r="H139">
        <v>10050</v>
      </c>
      <c r="I139">
        <v>14419</v>
      </c>
      <c r="J139">
        <v>1983</v>
      </c>
      <c r="K139">
        <f t="shared" si="26"/>
        <v>27974</v>
      </c>
      <c r="L139">
        <f t="shared" si="27"/>
        <v>26452</v>
      </c>
      <c r="M139" s="1">
        <f t="shared" si="28"/>
        <v>1.8979591836734695</v>
      </c>
      <c r="N139" s="1">
        <f t="shared" si="29"/>
        <v>0.9455923357403303</v>
      </c>
      <c r="O139" s="1"/>
      <c r="P139" t="str">
        <f t="shared" si="30"/>
        <v/>
      </c>
      <c r="Q139" t="str">
        <f t="shared" si="31"/>
        <v/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/>
      </c>
      <c r="V139" t="str">
        <f t="shared" si="36"/>
        <v/>
      </c>
    </row>
    <row r="140" spans="2:22" x14ac:dyDescent="0.25">
      <c r="B140" t="str">
        <f>+IF(ISNA(VLOOKUP(C140,groupings!$B$7:$D$316,3,FALSE)),"",VLOOKUP(C140,groupings!$B$7:$D$316,3,FALSE))</f>
        <v>Clapham Jn</v>
      </c>
      <c r="C140" t="s">
        <v>2522</v>
      </c>
      <c r="D140" t="s">
        <v>1982</v>
      </c>
      <c r="E140">
        <f t="shared" si="25"/>
        <v>1</v>
      </c>
      <c r="F140">
        <v>8155</v>
      </c>
      <c r="G140">
        <v>36205</v>
      </c>
      <c r="H140">
        <v>4176</v>
      </c>
      <c r="I140">
        <v>21330</v>
      </c>
      <c r="J140">
        <v>696</v>
      </c>
      <c r="K140">
        <f t="shared" si="26"/>
        <v>44360</v>
      </c>
      <c r="L140">
        <f t="shared" si="27"/>
        <v>26202</v>
      </c>
      <c r="M140" s="1">
        <f t="shared" si="28"/>
        <v>4.4396076026977314</v>
      </c>
      <c r="N140" s="1">
        <f t="shared" si="29"/>
        <v>0.59066726780883683</v>
      </c>
      <c r="O140" s="1"/>
      <c r="P140" t="str">
        <f t="shared" si="30"/>
        <v/>
      </c>
      <c r="Q140">
        <f t="shared" si="31"/>
        <v>56</v>
      </c>
      <c r="R140" t="str">
        <f t="shared" si="32"/>
        <v/>
      </c>
      <c r="S140">
        <f t="shared" si="33"/>
        <v>77</v>
      </c>
      <c r="T140" t="str">
        <f t="shared" si="34"/>
        <v/>
      </c>
      <c r="U140">
        <f t="shared" si="35"/>
        <v>71</v>
      </c>
      <c r="V140" t="str">
        <f t="shared" si="36"/>
        <v/>
      </c>
    </row>
    <row r="141" spans="2:22" x14ac:dyDescent="0.25">
      <c r="B141" t="str">
        <f>+IF(ISNA(VLOOKUP(C141,groupings!$B$7:$D$316,3,FALSE)),"",VLOOKUP(C141,groupings!$B$7:$D$316,3,FALSE))</f>
        <v/>
      </c>
      <c r="C141" t="s">
        <v>2523</v>
      </c>
      <c r="D141" t="s">
        <v>948</v>
      </c>
      <c r="E141">
        <f t="shared" si="25"/>
        <v>1</v>
      </c>
      <c r="F141">
        <v>7667</v>
      </c>
      <c r="G141">
        <v>38549</v>
      </c>
      <c r="H141">
        <v>6687</v>
      </c>
      <c r="I141">
        <v>17308</v>
      </c>
      <c r="J141">
        <v>1583</v>
      </c>
      <c r="K141">
        <f t="shared" si="26"/>
        <v>46216</v>
      </c>
      <c r="L141">
        <f t="shared" si="27"/>
        <v>25578</v>
      </c>
      <c r="M141" s="1">
        <f t="shared" si="28"/>
        <v>5.0279118299204386</v>
      </c>
      <c r="N141" s="1">
        <f t="shared" si="29"/>
        <v>0.55344469447810285</v>
      </c>
      <c r="O141" s="1"/>
      <c r="P141" t="str">
        <f t="shared" si="30"/>
        <v/>
      </c>
      <c r="Q141">
        <f t="shared" si="31"/>
        <v>52</v>
      </c>
      <c r="R141" t="str">
        <f t="shared" si="32"/>
        <v/>
      </c>
      <c r="S141" t="str">
        <f t="shared" si="33"/>
        <v/>
      </c>
      <c r="T141" t="str">
        <f t="shared" si="34"/>
        <v/>
      </c>
      <c r="U141">
        <f t="shared" si="35"/>
        <v>67</v>
      </c>
      <c r="V141" t="str">
        <f t="shared" si="36"/>
        <v/>
      </c>
    </row>
    <row r="142" spans="2:22" x14ac:dyDescent="0.25">
      <c r="B142" t="str">
        <f>+IF(ISNA(VLOOKUP(C142,groupings!$B$7:$D$316,3,FALSE)),"",VLOOKUP(C142,groupings!$B$7:$D$316,3,FALSE))</f>
        <v>Dartford</v>
      </c>
      <c r="C142" t="s">
        <v>2524</v>
      </c>
      <c r="D142" t="s">
        <v>1714</v>
      </c>
      <c r="E142">
        <f t="shared" si="25"/>
        <v>1</v>
      </c>
      <c r="F142">
        <v>3834</v>
      </c>
      <c r="G142">
        <v>16503</v>
      </c>
      <c r="H142">
        <v>4765</v>
      </c>
      <c r="I142">
        <v>17399</v>
      </c>
      <c r="J142">
        <v>3365</v>
      </c>
      <c r="K142">
        <f t="shared" si="26"/>
        <v>20337</v>
      </c>
      <c r="L142">
        <f t="shared" si="27"/>
        <v>25529</v>
      </c>
      <c r="M142" s="1">
        <f t="shared" si="28"/>
        <v>4.3043818466353674</v>
      </c>
      <c r="N142" s="1">
        <f t="shared" si="29"/>
        <v>1.255298224910262</v>
      </c>
      <c r="O142" s="1"/>
      <c r="P142" t="str">
        <f t="shared" si="30"/>
        <v/>
      </c>
      <c r="Q142" t="str">
        <f t="shared" si="31"/>
        <v/>
      </c>
      <c r="R142" t="str">
        <f t="shared" si="32"/>
        <v/>
      </c>
      <c r="S142" t="str">
        <f t="shared" si="33"/>
        <v/>
      </c>
      <c r="T142" t="str">
        <f t="shared" si="34"/>
        <v/>
      </c>
      <c r="U142" t="str">
        <f t="shared" si="35"/>
        <v/>
      </c>
      <c r="V142" t="str">
        <f t="shared" si="36"/>
        <v/>
      </c>
    </row>
    <row r="143" spans="2:22" x14ac:dyDescent="0.25">
      <c r="B143" t="str">
        <f>+IF(ISNA(VLOOKUP(C143,groupings!$B$7:$D$316,3,FALSE)),"",VLOOKUP(C143,groupings!$B$7:$D$316,3,FALSE))</f>
        <v/>
      </c>
      <c r="C143" t="s">
        <v>2525</v>
      </c>
      <c r="D143" t="s">
        <v>1732</v>
      </c>
      <c r="E143">
        <f t="shared" si="25"/>
        <v>1</v>
      </c>
      <c r="F143">
        <v>8240</v>
      </c>
      <c r="G143">
        <v>25617</v>
      </c>
      <c r="H143">
        <v>6601</v>
      </c>
      <c r="I143">
        <v>18710</v>
      </c>
      <c r="J143">
        <v>149</v>
      </c>
      <c r="K143">
        <f t="shared" si="26"/>
        <v>33857</v>
      </c>
      <c r="L143">
        <f t="shared" si="27"/>
        <v>25460</v>
      </c>
      <c r="M143" s="1">
        <f t="shared" si="28"/>
        <v>3.1088592233009709</v>
      </c>
      <c r="N143" s="1">
        <f t="shared" si="29"/>
        <v>0.75198629530082406</v>
      </c>
      <c r="O143" s="1"/>
      <c r="P143" t="str">
        <f t="shared" si="30"/>
        <v/>
      </c>
      <c r="Q143">
        <f t="shared" si="31"/>
        <v>94</v>
      </c>
      <c r="R143" t="str">
        <f t="shared" si="32"/>
        <v/>
      </c>
      <c r="S143">
        <f t="shared" si="33"/>
        <v>89</v>
      </c>
      <c r="T143" t="str">
        <f t="shared" si="34"/>
        <v/>
      </c>
      <c r="U143" t="str">
        <f t="shared" si="35"/>
        <v/>
      </c>
      <c r="V143" t="str">
        <f t="shared" si="36"/>
        <v/>
      </c>
    </row>
    <row r="144" spans="2:22" x14ac:dyDescent="0.25">
      <c r="B144" t="str">
        <f>+IF(ISNA(VLOOKUP(C144,groupings!$B$7:$D$316,3,FALSE)),"",VLOOKUP(C144,groupings!$B$7:$D$316,3,FALSE))</f>
        <v/>
      </c>
      <c r="C144" t="s">
        <v>2526</v>
      </c>
      <c r="D144" t="s">
        <v>1999</v>
      </c>
      <c r="E144">
        <f t="shared" si="25"/>
        <v>1</v>
      </c>
      <c r="F144">
        <v>7457</v>
      </c>
      <c r="G144">
        <v>20359</v>
      </c>
      <c r="H144">
        <v>5773</v>
      </c>
      <c r="I144">
        <v>17792</v>
      </c>
      <c r="J144">
        <v>1886</v>
      </c>
      <c r="K144">
        <f t="shared" si="26"/>
        <v>27816</v>
      </c>
      <c r="L144">
        <f t="shared" si="27"/>
        <v>25451</v>
      </c>
      <c r="M144" s="1">
        <f t="shared" si="28"/>
        <v>2.7301864020383531</v>
      </c>
      <c r="N144" s="1">
        <f t="shared" si="29"/>
        <v>0.91497699165947655</v>
      </c>
      <c r="O144" s="1"/>
      <c r="P144" t="str">
        <f t="shared" si="30"/>
        <v/>
      </c>
      <c r="Q144" t="str">
        <f t="shared" si="31"/>
        <v/>
      </c>
      <c r="R144" t="str">
        <f t="shared" si="32"/>
        <v/>
      </c>
      <c r="S144">
        <f t="shared" si="33"/>
        <v>99</v>
      </c>
      <c r="T144" t="str">
        <f t="shared" si="34"/>
        <v/>
      </c>
      <c r="U144" t="str">
        <f t="shared" si="35"/>
        <v/>
      </c>
      <c r="V144" t="str">
        <f t="shared" si="36"/>
        <v/>
      </c>
    </row>
    <row r="145" spans="2:22" x14ac:dyDescent="0.25">
      <c r="B145" t="str">
        <f>+IF(ISNA(VLOOKUP(C145,groupings!$B$7:$D$316,3,FALSE)),"",VLOOKUP(C145,groupings!$B$7:$D$316,3,FALSE))</f>
        <v/>
      </c>
      <c r="C145" t="s">
        <v>2527</v>
      </c>
      <c r="D145" t="s">
        <v>567</v>
      </c>
      <c r="E145">
        <f t="shared" si="25"/>
        <v>1</v>
      </c>
      <c r="F145">
        <v>7994</v>
      </c>
      <c r="G145">
        <v>24147</v>
      </c>
      <c r="H145">
        <v>5302</v>
      </c>
      <c r="I145">
        <v>19533</v>
      </c>
      <c r="J145">
        <v>261</v>
      </c>
      <c r="K145">
        <f t="shared" si="26"/>
        <v>32141</v>
      </c>
      <c r="L145">
        <f t="shared" si="27"/>
        <v>25096</v>
      </c>
      <c r="M145" s="1">
        <f t="shared" si="28"/>
        <v>3.02064048036027</v>
      </c>
      <c r="N145" s="1">
        <f t="shared" si="29"/>
        <v>0.78080955788556672</v>
      </c>
      <c r="O145" s="1"/>
      <c r="P145" t="str">
        <f t="shared" si="30"/>
        <v/>
      </c>
      <c r="Q145" t="str">
        <f t="shared" si="31"/>
        <v/>
      </c>
      <c r="R145" t="str">
        <f t="shared" si="32"/>
        <v/>
      </c>
      <c r="S145">
        <f t="shared" si="33"/>
        <v>83</v>
      </c>
      <c r="T145" t="str">
        <f t="shared" si="34"/>
        <v/>
      </c>
      <c r="U145" t="str">
        <f t="shared" si="35"/>
        <v/>
      </c>
      <c r="V145" t="str">
        <f t="shared" si="36"/>
        <v/>
      </c>
    </row>
    <row r="146" spans="2:22" x14ac:dyDescent="0.25">
      <c r="B146" t="str">
        <f>+IF(ISNA(VLOOKUP(C146,groupings!$B$7:$D$316,3,FALSE)),"",VLOOKUP(C146,groupings!$B$7:$D$316,3,FALSE))</f>
        <v/>
      </c>
      <c r="C146" t="s">
        <v>2528</v>
      </c>
      <c r="D146" t="s">
        <v>1010</v>
      </c>
      <c r="E146">
        <f t="shared" si="25"/>
        <v>1</v>
      </c>
      <c r="F146">
        <v>6263</v>
      </c>
      <c r="G146">
        <v>19582</v>
      </c>
      <c r="H146">
        <v>6043</v>
      </c>
      <c r="I146">
        <v>18882</v>
      </c>
      <c r="J146">
        <v>155</v>
      </c>
      <c r="K146">
        <f t="shared" si="26"/>
        <v>25845</v>
      </c>
      <c r="L146">
        <f t="shared" si="27"/>
        <v>25080</v>
      </c>
      <c r="M146" s="1">
        <f t="shared" si="28"/>
        <v>3.1266166373942199</v>
      </c>
      <c r="N146" s="1">
        <f t="shared" si="29"/>
        <v>0.97040046430644222</v>
      </c>
      <c r="O146" s="1"/>
      <c r="P146" t="str">
        <f t="shared" si="30"/>
        <v/>
      </c>
      <c r="Q146" t="str">
        <f t="shared" si="31"/>
        <v/>
      </c>
      <c r="R146" t="str">
        <f t="shared" si="32"/>
        <v/>
      </c>
      <c r="S146">
        <f t="shared" si="33"/>
        <v>88</v>
      </c>
      <c r="T146" t="str">
        <f t="shared" si="34"/>
        <v/>
      </c>
      <c r="U146" t="str">
        <f t="shared" si="35"/>
        <v/>
      </c>
      <c r="V146" t="str">
        <f t="shared" si="36"/>
        <v/>
      </c>
    </row>
    <row r="147" spans="2:22" x14ac:dyDescent="0.25">
      <c r="B147" t="str">
        <f>+IF(ISNA(VLOOKUP(C147,groupings!$B$7:$D$316,3,FALSE)),"",VLOOKUP(C147,groupings!$B$7:$D$316,3,FALSE))</f>
        <v>Cardiff C</v>
      </c>
      <c r="C147" t="s">
        <v>2529</v>
      </c>
      <c r="D147" t="s">
        <v>385</v>
      </c>
      <c r="E147">
        <f t="shared" si="25"/>
        <v>1</v>
      </c>
      <c r="F147">
        <v>3721</v>
      </c>
      <c r="G147">
        <v>10881</v>
      </c>
      <c r="H147">
        <v>4084</v>
      </c>
      <c r="I147">
        <v>18693</v>
      </c>
      <c r="J147">
        <v>2177</v>
      </c>
      <c r="K147">
        <f t="shared" si="26"/>
        <v>14602</v>
      </c>
      <c r="L147">
        <f t="shared" si="27"/>
        <v>24954</v>
      </c>
      <c r="M147" s="1">
        <f t="shared" si="28"/>
        <v>2.9242139209889815</v>
      </c>
      <c r="N147" s="1">
        <f t="shared" si="29"/>
        <v>1.7089439802766744</v>
      </c>
      <c r="O147" s="1"/>
      <c r="P147" t="str">
        <f t="shared" si="30"/>
        <v/>
      </c>
      <c r="Q147" t="str">
        <f t="shared" si="31"/>
        <v/>
      </c>
      <c r="R147" t="str">
        <f t="shared" si="32"/>
        <v/>
      </c>
      <c r="S147">
        <f t="shared" si="33"/>
        <v>90</v>
      </c>
      <c r="T147" t="str">
        <f t="shared" si="34"/>
        <v/>
      </c>
      <c r="U147" t="str">
        <f t="shared" si="35"/>
        <v/>
      </c>
      <c r="V147" t="str">
        <f t="shared" si="36"/>
        <v/>
      </c>
    </row>
    <row r="148" spans="2:22" x14ac:dyDescent="0.25">
      <c r="B148" t="str">
        <f>+IF(ISNA(VLOOKUP(C148,groupings!$B$7:$D$316,3,FALSE)),"",VLOOKUP(C148,groupings!$B$7:$D$316,3,FALSE))</f>
        <v/>
      </c>
      <c r="C148" t="s">
        <v>2530</v>
      </c>
      <c r="D148" t="s">
        <v>1211</v>
      </c>
      <c r="E148">
        <f t="shared" si="25"/>
        <v>1</v>
      </c>
      <c r="F148">
        <v>10724</v>
      </c>
      <c r="G148">
        <v>23988</v>
      </c>
      <c r="H148">
        <v>7496</v>
      </c>
      <c r="I148">
        <v>13105</v>
      </c>
      <c r="J148">
        <v>4234</v>
      </c>
      <c r="K148">
        <f t="shared" si="26"/>
        <v>34712</v>
      </c>
      <c r="L148">
        <f t="shared" si="27"/>
        <v>24835</v>
      </c>
      <c r="M148" s="1">
        <f t="shared" si="28"/>
        <v>2.2368519209250279</v>
      </c>
      <c r="N148" s="1">
        <f t="shared" si="29"/>
        <v>0.71545863102097262</v>
      </c>
      <c r="O148" s="1"/>
      <c r="P148">
        <f t="shared" si="30"/>
        <v>95</v>
      </c>
      <c r="Q148" t="str">
        <f t="shared" si="31"/>
        <v/>
      </c>
      <c r="R148" t="str">
        <f t="shared" si="32"/>
        <v/>
      </c>
      <c r="S148" t="str">
        <f t="shared" si="33"/>
        <v/>
      </c>
      <c r="T148" t="str">
        <f t="shared" si="34"/>
        <v/>
      </c>
      <c r="U148" t="str">
        <f t="shared" si="35"/>
        <v/>
      </c>
      <c r="V148" t="str">
        <f t="shared" si="36"/>
        <v/>
      </c>
    </row>
    <row r="149" spans="2:22" x14ac:dyDescent="0.25">
      <c r="B149" t="str">
        <f>+IF(ISNA(VLOOKUP(C149,groupings!$B$7:$D$316,3,FALSE)),"",VLOOKUP(C149,groupings!$B$7:$D$316,3,FALSE))</f>
        <v/>
      </c>
      <c r="C149" t="s">
        <v>2531</v>
      </c>
      <c r="D149" t="s">
        <v>687</v>
      </c>
      <c r="E149">
        <f t="shared" si="25"/>
        <v>1</v>
      </c>
      <c r="F149">
        <v>5951</v>
      </c>
      <c r="G149">
        <v>14063</v>
      </c>
      <c r="H149">
        <v>3859</v>
      </c>
      <c r="I149">
        <v>8034</v>
      </c>
      <c r="J149">
        <v>12918</v>
      </c>
      <c r="K149">
        <f t="shared" si="26"/>
        <v>20014</v>
      </c>
      <c r="L149">
        <f t="shared" si="27"/>
        <v>24811</v>
      </c>
      <c r="M149" s="1">
        <f t="shared" si="28"/>
        <v>2.3631322466812299</v>
      </c>
      <c r="N149" s="1">
        <f t="shared" si="29"/>
        <v>1.2396822224442889</v>
      </c>
      <c r="O149" s="1"/>
      <c r="P149" t="str">
        <f t="shared" si="30"/>
        <v/>
      </c>
      <c r="Q149" t="str">
        <f t="shared" si="31"/>
        <v/>
      </c>
      <c r="R149" t="str">
        <f t="shared" si="32"/>
        <v/>
      </c>
      <c r="S149" t="str">
        <f t="shared" si="33"/>
        <v/>
      </c>
      <c r="T149">
        <f t="shared" si="34"/>
        <v>52</v>
      </c>
      <c r="U149" t="str">
        <f t="shared" si="35"/>
        <v/>
      </c>
      <c r="V149" t="str">
        <f t="shared" si="36"/>
        <v/>
      </c>
    </row>
    <row r="150" spans="2:22" x14ac:dyDescent="0.25">
      <c r="B150" t="str">
        <f>+IF(ISNA(VLOOKUP(C150,groupings!$B$7:$D$316,3,FALSE)),"",VLOOKUP(C150,groupings!$B$7:$D$316,3,FALSE))</f>
        <v/>
      </c>
      <c r="C150" t="s">
        <v>2532</v>
      </c>
      <c r="D150" t="s">
        <v>244</v>
      </c>
      <c r="E150">
        <f t="shared" si="25"/>
        <v>1</v>
      </c>
      <c r="F150">
        <v>7396</v>
      </c>
      <c r="G150">
        <v>15611</v>
      </c>
      <c r="H150">
        <v>7530</v>
      </c>
      <c r="I150">
        <v>16017</v>
      </c>
      <c r="J150">
        <v>1120</v>
      </c>
      <c r="K150">
        <f t="shared" si="26"/>
        <v>23007</v>
      </c>
      <c r="L150">
        <f t="shared" si="27"/>
        <v>24667</v>
      </c>
      <c r="M150" s="1">
        <f t="shared" si="28"/>
        <v>2.1107355327203896</v>
      </c>
      <c r="N150" s="1">
        <f t="shared" si="29"/>
        <v>1.0721519537532056</v>
      </c>
      <c r="O150" s="1"/>
      <c r="P150" t="str">
        <f t="shared" si="30"/>
        <v/>
      </c>
      <c r="Q150" t="str">
        <f t="shared" si="31"/>
        <v/>
      </c>
      <c r="R150" t="str">
        <f t="shared" si="32"/>
        <v/>
      </c>
      <c r="S150" t="str">
        <f t="shared" si="33"/>
        <v/>
      </c>
      <c r="T150" t="str">
        <f t="shared" si="34"/>
        <v/>
      </c>
      <c r="U150" t="str">
        <f t="shared" si="35"/>
        <v/>
      </c>
      <c r="V150" t="str">
        <f t="shared" si="36"/>
        <v/>
      </c>
    </row>
    <row r="151" spans="2:22" x14ac:dyDescent="0.25">
      <c r="B151" t="str">
        <f>+IF(ISNA(VLOOKUP(C151,groupings!$B$7:$D$316,3,FALSE)),"",VLOOKUP(C151,groupings!$B$7:$D$316,3,FALSE))</f>
        <v>Dartford</v>
      </c>
      <c r="C151" t="s">
        <v>2533</v>
      </c>
      <c r="D151" t="s">
        <v>818</v>
      </c>
      <c r="E151">
        <f t="shared" si="25"/>
        <v>1</v>
      </c>
      <c r="F151">
        <v>3616</v>
      </c>
      <c r="G151">
        <v>10704</v>
      </c>
      <c r="H151">
        <v>3141</v>
      </c>
      <c r="I151">
        <v>11723</v>
      </c>
      <c r="J151">
        <v>9571</v>
      </c>
      <c r="K151">
        <f t="shared" si="26"/>
        <v>14320</v>
      </c>
      <c r="L151">
        <f t="shared" si="27"/>
        <v>24435</v>
      </c>
      <c r="M151" s="1">
        <f t="shared" si="28"/>
        <v>2.9601769911504423</v>
      </c>
      <c r="N151" s="1">
        <f t="shared" si="29"/>
        <v>1.7063547486033519</v>
      </c>
      <c r="O151" s="1"/>
      <c r="P151" t="str">
        <f t="shared" si="30"/>
        <v/>
      </c>
      <c r="Q151" t="str">
        <f t="shared" si="31"/>
        <v/>
      </c>
      <c r="R151" t="str">
        <f t="shared" si="32"/>
        <v/>
      </c>
      <c r="S151" t="str">
        <f t="shared" si="33"/>
        <v/>
      </c>
      <c r="T151">
        <f t="shared" si="34"/>
        <v>78</v>
      </c>
      <c r="U151" t="str">
        <f t="shared" si="35"/>
        <v/>
      </c>
      <c r="V151" t="str">
        <f t="shared" si="36"/>
        <v/>
      </c>
    </row>
    <row r="152" spans="2:22" x14ac:dyDescent="0.25">
      <c r="B152" t="str">
        <f>+IF(ISNA(VLOOKUP(C152,groupings!$B$7:$D$316,3,FALSE)),"",VLOOKUP(C152,groupings!$B$7:$D$316,3,FALSE))</f>
        <v/>
      </c>
      <c r="C152" t="s">
        <v>2534</v>
      </c>
      <c r="D152" t="s">
        <v>1366</v>
      </c>
      <c r="E152">
        <f t="shared" si="25"/>
        <v>1</v>
      </c>
      <c r="F152">
        <v>3343</v>
      </c>
      <c r="G152">
        <v>8467</v>
      </c>
      <c r="H152">
        <v>2732</v>
      </c>
      <c r="I152">
        <v>21690</v>
      </c>
      <c r="J152">
        <v>9</v>
      </c>
      <c r="K152">
        <f t="shared" si="26"/>
        <v>11810</v>
      </c>
      <c r="L152">
        <f t="shared" si="27"/>
        <v>24431</v>
      </c>
      <c r="M152" s="1">
        <f t="shared" si="28"/>
        <v>2.5327550104696379</v>
      </c>
      <c r="N152" s="1">
        <f t="shared" si="29"/>
        <v>2.0686706181202372</v>
      </c>
      <c r="O152" s="1"/>
      <c r="P152" t="str">
        <f t="shared" si="30"/>
        <v/>
      </c>
      <c r="Q152" t="str">
        <f t="shared" si="31"/>
        <v/>
      </c>
      <c r="R152" t="str">
        <f t="shared" si="32"/>
        <v/>
      </c>
      <c r="S152">
        <f t="shared" si="33"/>
        <v>75</v>
      </c>
      <c r="T152" t="str">
        <f t="shared" si="34"/>
        <v/>
      </c>
      <c r="U152" t="str">
        <f t="shared" si="35"/>
        <v/>
      </c>
      <c r="V152" t="str">
        <f t="shared" si="36"/>
        <v/>
      </c>
    </row>
    <row r="153" spans="2:22" x14ac:dyDescent="0.25">
      <c r="B153" t="str">
        <f>+IF(ISNA(VLOOKUP(C153,groupings!$B$7:$D$316,3,FALSE)),"",VLOOKUP(C153,groupings!$B$7:$D$316,3,FALSE))</f>
        <v/>
      </c>
      <c r="C153" t="s">
        <v>2535</v>
      </c>
      <c r="D153" t="s">
        <v>1516</v>
      </c>
      <c r="E153">
        <f t="shared" si="25"/>
        <v>1</v>
      </c>
      <c r="F153">
        <v>11464</v>
      </c>
      <c r="G153">
        <v>11782</v>
      </c>
      <c r="H153">
        <v>11410</v>
      </c>
      <c r="I153">
        <v>12832</v>
      </c>
      <c r="J153">
        <v>89</v>
      </c>
      <c r="K153">
        <f t="shared" si="26"/>
        <v>23246</v>
      </c>
      <c r="L153">
        <f t="shared" si="27"/>
        <v>24331</v>
      </c>
      <c r="M153" s="1">
        <f t="shared" si="28"/>
        <v>1.0277390090718772</v>
      </c>
      <c r="N153" s="1">
        <f t="shared" si="29"/>
        <v>1.0466746967220166</v>
      </c>
      <c r="O153" s="1"/>
      <c r="P153">
        <f t="shared" si="30"/>
        <v>88</v>
      </c>
      <c r="Q153" t="str">
        <f t="shared" si="31"/>
        <v/>
      </c>
      <c r="R153">
        <f t="shared" si="32"/>
        <v>80</v>
      </c>
      <c r="S153" t="str">
        <f t="shared" si="33"/>
        <v/>
      </c>
      <c r="T153" t="str">
        <f t="shared" si="34"/>
        <v/>
      </c>
      <c r="U153" t="str">
        <f t="shared" si="35"/>
        <v/>
      </c>
      <c r="V153" t="str">
        <f t="shared" si="36"/>
        <v/>
      </c>
    </row>
    <row r="154" spans="2:22" x14ac:dyDescent="0.25">
      <c r="B154" t="str">
        <f>+IF(ISNA(VLOOKUP(C154,groupings!$B$7:$D$316,3,FALSE)),"",VLOOKUP(C154,groupings!$B$7:$D$316,3,FALSE))</f>
        <v/>
      </c>
      <c r="C154" t="s">
        <v>2536</v>
      </c>
      <c r="D154" t="s">
        <v>1945</v>
      </c>
      <c r="E154">
        <f t="shared" si="25"/>
        <v>1</v>
      </c>
      <c r="F154">
        <v>6771</v>
      </c>
      <c r="G154">
        <v>17993</v>
      </c>
      <c r="H154">
        <v>7456</v>
      </c>
      <c r="I154">
        <v>6782</v>
      </c>
      <c r="J154">
        <v>10041</v>
      </c>
      <c r="K154">
        <f t="shared" si="26"/>
        <v>24764</v>
      </c>
      <c r="L154">
        <f t="shared" si="27"/>
        <v>24279</v>
      </c>
      <c r="M154" s="1">
        <f t="shared" si="28"/>
        <v>2.6573622803130998</v>
      </c>
      <c r="N154" s="1">
        <f t="shared" si="29"/>
        <v>0.98041511872072362</v>
      </c>
      <c r="O154" s="1"/>
      <c r="P154" t="str">
        <f t="shared" si="30"/>
        <v/>
      </c>
      <c r="Q154" t="str">
        <f t="shared" si="31"/>
        <v/>
      </c>
      <c r="R154" t="str">
        <f t="shared" si="32"/>
        <v/>
      </c>
      <c r="S154" t="str">
        <f t="shared" si="33"/>
        <v/>
      </c>
      <c r="T154">
        <f t="shared" si="34"/>
        <v>74</v>
      </c>
      <c r="U154" t="str">
        <f t="shared" si="35"/>
        <v/>
      </c>
      <c r="V154" t="str">
        <f t="shared" si="36"/>
        <v/>
      </c>
    </row>
    <row r="155" spans="2:22" x14ac:dyDescent="0.25">
      <c r="B155" t="str">
        <f>+IF(ISNA(VLOOKUP(C155,groupings!$B$7:$D$316,3,FALSE)),"",VLOOKUP(C155,groupings!$B$7:$D$316,3,FALSE))</f>
        <v/>
      </c>
      <c r="C155" t="s">
        <v>2537</v>
      </c>
      <c r="D155" t="s">
        <v>1964</v>
      </c>
      <c r="E155">
        <f t="shared" si="25"/>
        <v>1</v>
      </c>
      <c r="F155">
        <v>6248</v>
      </c>
      <c r="G155">
        <v>14807</v>
      </c>
      <c r="H155">
        <v>5791</v>
      </c>
      <c r="I155">
        <v>18318</v>
      </c>
      <c r="J155">
        <v>80</v>
      </c>
      <c r="K155">
        <f t="shared" si="26"/>
        <v>21055</v>
      </c>
      <c r="L155">
        <f t="shared" si="27"/>
        <v>24189</v>
      </c>
      <c r="M155" s="1">
        <f t="shared" si="28"/>
        <v>2.3698783610755441</v>
      </c>
      <c r="N155" s="1">
        <f t="shared" si="29"/>
        <v>1.1488482545713607</v>
      </c>
      <c r="O155" s="1"/>
      <c r="P155" t="str">
        <f t="shared" si="30"/>
        <v/>
      </c>
      <c r="Q155" t="str">
        <f t="shared" si="31"/>
        <v/>
      </c>
      <c r="R155" t="str">
        <f t="shared" si="32"/>
        <v/>
      </c>
      <c r="S155">
        <f t="shared" si="33"/>
        <v>92</v>
      </c>
      <c r="T155" t="str">
        <f t="shared" si="34"/>
        <v/>
      </c>
      <c r="U155" t="str">
        <f t="shared" si="35"/>
        <v/>
      </c>
      <c r="V155" t="str">
        <f t="shared" si="36"/>
        <v/>
      </c>
    </row>
    <row r="156" spans="2:22" x14ac:dyDescent="0.25">
      <c r="B156" t="str">
        <f>+IF(ISNA(VLOOKUP(C156,groupings!$B$7:$D$316,3,FALSE)),"",VLOOKUP(C156,groupings!$B$7:$D$316,3,FALSE))</f>
        <v/>
      </c>
      <c r="C156" t="s">
        <v>2538</v>
      </c>
      <c r="D156" t="s">
        <v>716</v>
      </c>
      <c r="E156">
        <f t="shared" si="25"/>
        <v>1</v>
      </c>
      <c r="F156">
        <v>7279</v>
      </c>
      <c r="G156">
        <v>14114</v>
      </c>
      <c r="H156">
        <v>8549</v>
      </c>
      <c r="I156">
        <v>8734</v>
      </c>
      <c r="J156">
        <v>6888</v>
      </c>
      <c r="K156">
        <f t="shared" si="26"/>
        <v>21393</v>
      </c>
      <c r="L156">
        <f t="shared" si="27"/>
        <v>24171</v>
      </c>
      <c r="M156" s="1">
        <f t="shared" si="28"/>
        <v>1.9390026102486606</v>
      </c>
      <c r="N156" s="1">
        <f t="shared" si="29"/>
        <v>1.1298555602299818</v>
      </c>
      <c r="O156" s="1"/>
      <c r="P156" t="str">
        <f t="shared" si="30"/>
        <v/>
      </c>
      <c r="Q156" t="str">
        <f t="shared" si="31"/>
        <v/>
      </c>
      <c r="R156" t="str">
        <f t="shared" si="32"/>
        <v/>
      </c>
      <c r="S156" t="str">
        <f t="shared" si="33"/>
        <v/>
      </c>
      <c r="T156" t="str">
        <f t="shared" si="34"/>
        <v/>
      </c>
      <c r="U156" t="str">
        <f t="shared" si="35"/>
        <v/>
      </c>
      <c r="V156" t="str">
        <f t="shared" si="36"/>
        <v/>
      </c>
    </row>
    <row r="157" spans="2:22" x14ac:dyDescent="0.25">
      <c r="B157" t="str">
        <f>+IF(ISNA(VLOOKUP(C157,groupings!$B$7:$D$316,3,FALSE)),"",VLOOKUP(C157,groupings!$B$7:$D$316,3,FALSE))</f>
        <v>Birmingham NS</v>
      </c>
      <c r="C157" t="s">
        <v>2539</v>
      </c>
      <c r="D157" t="s">
        <v>1074</v>
      </c>
      <c r="E157">
        <f t="shared" si="25"/>
        <v>1</v>
      </c>
      <c r="F157">
        <v>4674</v>
      </c>
      <c r="G157">
        <v>10718</v>
      </c>
      <c r="H157">
        <v>4590</v>
      </c>
      <c r="I157">
        <v>19415</v>
      </c>
      <c r="J157">
        <v>78</v>
      </c>
      <c r="K157">
        <f t="shared" si="26"/>
        <v>15392</v>
      </c>
      <c r="L157">
        <f t="shared" si="27"/>
        <v>24083</v>
      </c>
      <c r="M157" s="1">
        <f t="shared" si="28"/>
        <v>2.2931108258451007</v>
      </c>
      <c r="N157" s="1">
        <f t="shared" si="29"/>
        <v>1.564643970893971</v>
      </c>
      <c r="O157" s="1"/>
      <c r="P157" t="str">
        <f t="shared" si="30"/>
        <v/>
      </c>
      <c r="Q157" t="str">
        <f t="shared" si="31"/>
        <v/>
      </c>
      <c r="R157" t="str">
        <f t="shared" si="32"/>
        <v/>
      </c>
      <c r="S157">
        <f t="shared" si="33"/>
        <v>85</v>
      </c>
      <c r="T157" t="str">
        <f t="shared" si="34"/>
        <v/>
      </c>
      <c r="U157" t="str">
        <f t="shared" si="35"/>
        <v/>
      </c>
      <c r="V157" t="str">
        <f t="shared" si="36"/>
        <v/>
      </c>
    </row>
    <row r="158" spans="2:22" x14ac:dyDescent="0.25">
      <c r="B158" t="str">
        <f>+IF(ISNA(VLOOKUP(C158,groupings!$B$7:$D$316,3,FALSE)),"",VLOOKUP(C158,groupings!$B$7:$D$316,3,FALSE))</f>
        <v>Preston</v>
      </c>
      <c r="C158" t="s">
        <v>2540</v>
      </c>
      <c r="D158" t="s">
        <v>693</v>
      </c>
      <c r="E158">
        <f t="shared" si="25"/>
        <v>1</v>
      </c>
      <c r="F158">
        <v>5832</v>
      </c>
      <c r="G158">
        <v>14127</v>
      </c>
      <c r="H158">
        <v>7706</v>
      </c>
      <c r="I158">
        <v>16220</v>
      </c>
      <c r="J158">
        <v>154</v>
      </c>
      <c r="K158">
        <f t="shared" si="26"/>
        <v>19959</v>
      </c>
      <c r="L158">
        <f t="shared" si="27"/>
        <v>24080</v>
      </c>
      <c r="M158" s="1">
        <f t="shared" si="28"/>
        <v>2.4223251028806585</v>
      </c>
      <c r="N158" s="1">
        <f t="shared" si="29"/>
        <v>1.206473270203918</v>
      </c>
      <c r="O158" s="1"/>
      <c r="P158" t="str">
        <f t="shared" si="30"/>
        <v/>
      </c>
      <c r="Q158" t="str">
        <f t="shared" si="31"/>
        <v/>
      </c>
      <c r="R158" t="str">
        <f t="shared" si="32"/>
        <v/>
      </c>
      <c r="S158" t="str">
        <f t="shared" si="33"/>
        <v/>
      </c>
      <c r="T158" t="str">
        <f t="shared" si="34"/>
        <v/>
      </c>
      <c r="U158" t="str">
        <f t="shared" si="35"/>
        <v/>
      </c>
      <c r="V158" t="str">
        <f t="shared" si="36"/>
        <v/>
      </c>
    </row>
    <row r="159" spans="2:22" x14ac:dyDescent="0.25">
      <c r="B159" t="str">
        <f>+IF(ISNA(VLOOKUP(C159,groupings!$B$7:$D$316,3,FALSE)),"",VLOOKUP(C159,groupings!$B$7:$D$316,3,FALSE))</f>
        <v>Watford Jn</v>
      </c>
      <c r="C159" t="s">
        <v>2541</v>
      </c>
      <c r="D159" t="s">
        <v>258</v>
      </c>
      <c r="E159">
        <f t="shared" si="25"/>
        <v>1</v>
      </c>
      <c r="F159">
        <v>10020</v>
      </c>
      <c r="G159">
        <v>26273</v>
      </c>
      <c r="H159">
        <v>10284</v>
      </c>
      <c r="I159">
        <v>13684</v>
      </c>
      <c r="J159">
        <v>76</v>
      </c>
      <c r="K159">
        <f t="shared" si="26"/>
        <v>36293</v>
      </c>
      <c r="L159">
        <f t="shared" si="27"/>
        <v>24044</v>
      </c>
      <c r="M159" s="1">
        <f t="shared" si="28"/>
        <v>2.622055888223553</v>
      </c>
      <c r="N159" s="1">
        <f t="shared" si="29"/>
        <v>0.66249690022869423</v>
      </c>
      <c r="O159" s="1"/>
      <c r="P159" t="str">
        <f t="shared" si="30"/>
        <v/>
      </c>
      <c r="Q159">
        <f t="shared" si="31"/>
        <v>89</v>
      </c>
      <c r="R159" t="str">
        <f t="shared" si="32"/>
        <v/>
      </c>
      <c r="S159" t="str">
        <f t="shared" si="33"/>
        <v/>
      </c>
      <c r="T159" t="str">
        <f t="shared" si="34"/>
        <v/>
      </c>
      <c r="U159">
        <f t="shared" si="35"/>
        <v>92</v>
      </c>
      <c r="V159" t="str">
        <f t="shared" si="36"/>
        <v/>
      </c>
    </row>
    <row r="160" spans="2:22" x14ac:dyDescent="0.25">
      <c r="B160" t="str">
        <f>+IF(ISNA(VLOOKUP(C160,groupings!$B$7:$D$316,3,FALSE)),"",VLOOKUP(C160,groupings!$B$7:$D$316,3,FALSE))</f>
        <v/>
      </c>
      <c r="C160" t="s">
        <v>2542</v>
      </c>
      <c r="D160" t="s">
        <v>398</v>
      </c>
      <c r="E160">
        <f t="shared" si="25"/>
        <v>1</v>
      </c>
      <c r="F160">
        <v>6616</v>
      </c>
      <c r="G160">
        <v>14617</v>
      </c>
      <c r="H160">
        <v>7060</v>
      </c>
      <c r="I160">
        <v>16849</v>
      </c>
      <c r="J160">
        <v>78</v>
      </c>
      <c r="K160">
        <f t="shared" si="26"/>
        <v>21233</v>
      </c>
      <c r="L160">
        <f t="shared" si="27"/>
        <v>23987</v>
      </c>
      <c r="M160" s="1">
        <f t="shared" si="28"/>
        <v>2.209340991535671</v>
      </c>
      <c r="N160" s="1">
        <f t="shared" si="29"/>
        <v>1.1297037630104083</v>
      </c>
      <c r="O160" s="1"/>
      <c r="P160" t="str">
        <f t="shared" si="30"/>
        <v/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/>
      </c>
      <c r="V160" t="str">
        <f t="shared" si="36"/>
        <v/>
      </c>
    </row>
    <row r="161" spans="2:22" x14ac:dyDescent="0.25">
      <c r="B161" t="str">
        <f>+IF(ISNA(VLOOKUP(C161,groupings!$B$7:$D$316,3,FALSE)),"",VLOOKUP(C161,groupings!$B$7:$D$316,3,FALSE))</f>
        <v/>
      </c>
      <c r="C161" t="s">
        <v>2543</v>
      </c>
      <c r="D161" t="s">
        <v>1713</v>
      </c>
      <c r="E161">
        <f t="shared" si="25"/>
        <v>1</v>
      </c>
      <c r="F161">
        <v>6869</v>
      </c>
      <c r="G161">
        <v>17370</v>
      </c>
      <c r="H161">
        <v>7153</v>
      </c>
      <c r="I161">
        <v>8218</v>
      </c>
      <c r="J161">
        <v>8406</v>
      </c>
      <c r="K161">
        <f t="shared" si="26"/>
        <v>24239</v>
      </c>
      <c r="L161">
        <f t="shared" si="27"/>
        <v>23777</v>
      </c>
      <c r="M161" s="1">
        <f t="shared" si="28"/>
        <v>2.5287523657009756</v>
      </c>
      <c r="N161" s="1">
        <f t="shared" si="29"/>
        <v>0.98093980774784439</v>
      </c>
      <c r="O161" s="1"/>
      <c r="P161" t="str">
        <f t="shared" si="30"/>
        <v/>
      </c>
      <c r="Q161" t="str">
        <f t="shared" si="31"/>
        <v/>
      </c>
      <c r="R161" t="str">
        <f t="shared" si="32"/>
        <v/>
      </c>
      <c r="S161" t="str">
        <f t="shared" si="33"/>
        <v/>
      </c>
      <c r="T161">
        <f t="shared" si="34"/>
        <v>95</v>
      </c>
      <c r="U161" t="str">
        <f t="shared" si="35"/>
        <v/>
      </c>
      <c r="V161" t="str">
        <f t="shared" si="36"/>
        <v/>
      </c>
    </row>
    <row r="162" spans="2:22" x14ac:dyDescent="0.25">
      <c r="B162" t="str">
        <f>+IF(ISNA(VLOOKUP(C162,groupings!$B$7:$D$316,3,FALSE)),"",VLOOKUP(C162,groupings!$B$7:$D$316,3,FALSE))</f>
        <v/>
      </c>
      <c r="C162" t="s">
        <v>2544</v>
      </c>
      <c r="D162" t="s">
        <v>410</v>
      </c>
      <c r="E162">
        <f t="shared" si="25"/>
        <v>1</v>
      </c>
      <c r="F162">
        <v>7457</v>
      </c>
      <c r="G162">
        <v>20542</v>
      </c>
      <c r="H162">
        <v>7838</v>
      </c>
      <c r="I162">
        <v>14855</v>
      </c>
      <c r="J162">
        <v>1051</v>
      </c>
      <c r="K162">
        <f t="shared" si="26"/>
        <v>27999</v>
      </c>
      <c r="L162">
        <f t="shared" si="27"/>
        <v>23744</v>
      </c>
      <c r="M162" s="1">
        <f t="shared" si="28"/>
        <v>2.7547271020517634</v>
      </c>
      <c r="N162" s="1">
        <f t="shared" si="29"/>
        <v>0.84803028679595704</v>
      </c>
      <c r="O162" s="1"/>
      <c r="P162" t="str">
        <f t="shared" si="30"/>
        <v/>
      </c>
      <c r="Q162" t="str">
        <f t="shared" si="31"/>
        <v/>
      </c>
      <c r="R162" t="str">
        <f t="shared" si="32"/>
        <v/>
      </c>
      <c r="S162" t="str">
        <f t="shared" si="33"/>
        <v/>
      </c>
      <c r="T162" t="str">
        <f t="shared" si="34"/>
        <v/>
      </c>
      <c r="U162" t="str">
        <f t="shared" si="35"/>
        <v/>
      </c>
      <c r="V162" t="str">
        <f t="shared" si="36"/>
        <v/>
      </c>
    </row>
    <row r="163" spans="2:22" x14ac:dyDescent="0.25">
      <c r="B163" t="str">
        <f>+IF(ISNA(VLOOKUP(C163,groupings!$B$7:$D$316,3,FALSE)),"",VLOOKUP(C163,groupings!$B$7:$D$316,3,FALSE))</f>
        <v>Cambridge</v>
      </c>
      <c r="C163" t="s">
        <v>2545</v>
      </c>
      <c r="D163" t="s">
        <v>1599</v>
      </c>
      <c r="E163">
        <f t="shared" si="25"/>
        <v>1</v>
      </c>
      <c r="F163">
        <v>12233</v>
      </c>
      <c r="G163">
        <v>23091</v>
      </c>
      <c r="H163">
        <v>12270</v>
      </c>
      <c r="I163">
        <v>10366</v>
      </c>
      <c r="J163">
        <v>1068</v>
      </c>
      <c r="K163">
        <f t="shared" si="26"/>
        <v>35324</v>
      </c>
      <c r="L163">
        <f t="shared" si="27"/>
        <v>23704</v>
      </c>
      <c r="M163" s="1">
        <f t="shared" si="28"/>
        <v>1.8875991171421564</v>
      </c>
      <c r="N163" s="1">
        <f t="shared" si="29"/>
        <v>0.6710451817461216</v>
      </c>
      <c r="O163" s="1"/>
      <c r="P163">
        <f t="shared" si="30"/>
        <v>73</v>
      </c>
      <c r="Q163" t="str">
        <f t="shared" si="31"/>
        <v/>
      </c>
      <c r="R163">
        <f t="shared" si="32"/>
        <v>71</v>
      </c>
      <c r="S163" t="str">
        <f t="shared" si="33"/>
        <v/>
      </c>
      <c r="T163" t="str">
        <f t="shared" si="34"/>
        <v/>
      </c>
      <c r="U163">
        <f t="shared" si="35"/>
        <v>97</v>
      </c>
      <c r="V163" t="str">
        <f t="shared" si="36"/>
        <v/>
      </c>
    </row>
    <row r="164" spans="2:22" x14ac:dyDescent="0.25">
      <c r="B164" t="str">
        <f>+IF(ISNA(VLOOKUP(C164,groupings!$B$7:$D$316,3,FALSE)),"",VLOOKUP(C164,groupings!$B$7:$D$316,3,FALSE))</f>
        <v/>
      </c>
      <c r="C164" t="s">
        <v>2546</v>
      </c>
      <c r="D164" t="s">
        <v>777</v>
      </c>
      <c r="E164">
        <f t="shared" si="25"/>
        <v>1</v>
      </c>
      <c r="F164">
        <v>6553</v>
      </c>
      <c r="G164">
        <v>10195</v>
      </c>
      <c r="H164">
        <v>4953</v>
      </c>
      <c r="I164">
        <v>13973</v>
      </c>
      <c r="J164">
        <v>4743</v>
      </c>
      <c r="K164">
        <f t="shared" si="26"/>
        <v>16748</v>
      </c>
      <c r="L164">
        <f t="shared" si="27"/>
        <v>23669</v>
      </c>
      <c r="M164" s="1">
        <f t="shared" si="28"/>
        <v>1.5557759804669617</v>
      </c>
      <c r="N164" s="1">
        <f t="shared" si="29"/>
        <v>1.4132433723429663</v>
      </c>
      <c r="O164" s="1"/>
      <c r="P164" t="str">
        <f t="shared" si="30"/>
        <v/>
      </c>
      <c r="Q164" t="str">
        <f t="shared" si="31"/>
        <v/>
      </c>
      <c r="R164" t="str">
        <f t="shared" si="32"/>
        <v/>
      </c>
      <c r="S164" t="str">
        <f t="shared" si="33"/>
        <v/>
      </c>
      <c r="T164" t="str">
        <f t="shared" si="34"/>
        <v/>
      </c>
      <c r="U164" t="str">
        <f t="shared" si="35"/>
        <v/>
      </c>
      <c r="V164" t="str">
        <f t="shared" si="36"/>
        <v/>
      </c>
    </row>
    <row r="165" spans="2:22" x14ac:dyDescent="0.25">
      <c r="B165" t="str">
        <f>+IF(ISNA(VLOOKUP(C165,groupings!$B$7:$D$316,3,FALSE)),"",VLOOKUP(C165,groupings!$B$7:$D$316,3,FALSE))</f>
        <v>Manchester</v>
      </c>
      <c r="C165" t="s">
        <v>2547</v>
      </c>
      <c r="D165" t="s">
        <v>83</v>
      </c>
      <c r="E165">
        <f t="shared" si="25"/>
        <v>1</v>
      </c>
      <c r="F165">
        <v>5103</v>
      </c>
      <c r="G165">
        <v>13261</v>
      </c>
      <c r="H165">
        <v>4873</v>
      </c>
      <c r="I165">
        <v>18313</v>
      </c>
      <c r="J165">
        <v>79</v>
      </c>
      <c r="K165">
        <f t="shared" si="26"/>
        <v>18364</v>
      </c>
      <c r="L165">
        <f t="shared" si="27"/>
        <v>23265</v>
      </c>
      <c r="M165" s="1">
        <f t="shared" si="28"/>
        <v>2.5986674505193026</v>
      </c>
      <c r="N165" s="1">
        <f t="shared" si="29"/>
        <v>1.2668808538444782</v>
      </c>
      <c r="O165" s="1"/>
      <c r="P165" t="str">
        <f t="shared" si="30"/>
        <v/>
      </c>
      <c r="Q165" t="str">
        <f t="shared" si="31"/>
        <v/>
      </c>
      <c r="R165" t="str">
        <f t="shared" si="32"/>
        <v/>
      </c>
      <c r="S165">
        <f t="shared" si="33"/>
        <v>93</v>
      </c>
      <c r="T165" t="str">
        <f t="shared" si="34"/>
        <v/>
      </c>
      <c r="U165" t="str">
        <f t="shared" si="35"/>
        <v/>
      </c>
      <c r="V165" t="str">
        <f t="shared" si="36"/>
        <v/>
      </c>
    </row>
    <row r="166" spans="2:22" x14ac:dyDescent="0.25">
      <c r="B166" t="str">
        <f>+IF(ISNA(VLOOKUP(C166,groupings!$B$7:$D$316,3,FALSE)),"",VLOOKUP(C166,groupings!$B$7:$D$316,3,FALSE))</f>
        <v/>
      </c>
      <c r="C166" t="s">
        <v>2548</v>
      </c>
      <c r="D166" t="s">
        <v>122</v>
      </c>
      <c r="E166">
        <f t="shared" si="25"/>
        <v>1</v>
      </c>
      <c r="F166">
        <v>7022</v>
      </c>
      <c r="G166">
        <v>16884</v>
      </c>
      <c r="H166">
        <v>7706</v>
      </c>
      <c r="I166">
        <v>12914</v>
      </c>
      <c r="J166">
        <v>2558</v>
      </c>
      <c r="K166">
        <f t="shared" si="26"/>
        <v>23906</v>
      </c>
      <c r="L166">
        <f t="shared" si="27"/>
        <v>23178</v>
      </c>
      <c r="M166" s="1">
        <f t="shared" si="28"/>
        <v>2.4044431785816007</v>
      </c>
      <c r="N166" s="1">
        <f t="shared" si="29"/>
        <v>0.96954739395967537</v>
      </c>
      <c r="O166" s="1"/>
      <c r="P166" t="str">
        <f t="shared" si="30"/>
        <v/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/>
      </c>
      <c r="V166" t="str">
        <f t="shared" si="36"/>
        <v/>
      </c>
    </row>
    <row r="167" spans="2:22" x14ac:dyDescent="0.25">
      <c r="B167" t="str">
        <f>+IF(ISNA(VLOOKUP(C167,groupings!$B$7:$D$316,3,FALSE)),"",VLOOKUP(C167,groupings!$B$7:$D$316,3,FALSE))</f>
        <v/>
      </c>
      <c r="C167" t="s">
        <v>2549</v>
      </c>
      <c r="D167" t="s">
        <v>2107</v>
      </c>
      <c r="E167">
        <f t="shared" si="25"/>
        <v>1</v>
      </c>
      <c r="F167">
        <v>6085</v>
      </c>
      <c r="G167">
        <v>11470</v>
      </c>
      <c r="H167">
        <v>9900</v>
      </c>
      <c r="I167">
        <v>11678</v>
      </c>
      <c r="J167">
        <v>1205</v>
      </c>
      <c r="K167">
        <f t="shared" si="26"/>
        <v>17555</v>
      </c>
      <c r="L167">
        <f t="shared" si="27"/>
        <v>22783</v>
      </c>
      <c r="M167" s="1">
        <f t="shared" si="28"/>
        <v>1.884963023829088</v>
      </c>
      <c r="N167" s="1">
        <f t="shared" si="29"/>
        <v>1.2978068926231843</v>
      </c>
      <c r="O167" s="1"/>
      <c r="P167" t="str">
        <f t="shared" si="30"/>
        <v/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/>
      </c>
      <c r="V167" t="str">
        <f t="shared" si="36"/>
        <v/>
      </c>
    </row>
    <row r="168" spans="2:22" x14ac:dyDescent="0.25">
      <c r="B168" t="str">
        <f>+IF(ISNA(VLOOKUP(C168,groupings!$B$7:$D$316,3,FALSE)),"",VLOOKUP(C168,groupings!$B$7:$D$316,3,FALSE))</f>
        <v/>
      </c>
      <c r="C168" t="s">
        <v>2550</v>
      </c>
      <c r="D168" t="s">
        <v>1750</v>
      </c>
      <c r="E168">
        <f t="shared" si="25"/>
        <v>1</v>
      </c>
      <c r="F168">
        <v>5235</v>
      </c>
      <c r="G168">
        <v>9952</v>
      </c>
      <c r="H168">
        <v>9267</v>
      </c>
      <c r="I168">
        <v>13299</v>
      </c>
      <c r="J168">
        <v>88</v>
      </c>
      <c r="K168">
        <f t="shared" si="26"/>
        <v>15187</v>
      </c>
      <c r="L168">
        <f t="shared" si="27"/>
        <v>22654</v>
      </c>
      <c r="M168" s="1">
        <f t="shared" si="28"/>
        <v>1.9010506208213944</v>
      </c>
      <c r="N168" s="1">
        <f t="shared" si="29"/>
        <v>1.4916705076710344</v>
      </c>
      <c r="O168" s="1"/>
      <c r="P168" t="str">
        <f t="shared" si="30"/>
        <v/>
      </c>
      <c r="Q168" t="str">
        <f t="shared" si="31"/>
        <v/>
      </c>
      <c r="R168" t="str">
        <f t="shared" si="32"/>
        <v/>
      </c>
      <c r="S168" t="str">
        <f t="shared" si="33"/>
        <v/>
      </c>
      <c r="T168" t="str">
        <f t="shared" si="34"/>
        <v/>
      </c>
      <c r="U168" t="str">
        <f t="shared" si="35"/>
        <v/>
      </c>
      <c r="V168" t="str">
        <f t="shared" si="36"/>
        <v/>
      </c>
    </row>
    <row r="169" spans="2:22" x14ac:dyDescent="0.25">
      <c r="B169" t="str">
        <f>+IF(ISNA(VLOOKUP(C169,groupings!$B$7:$D$316,3,FALSE)),"",VLOOKUP(C169,groupings!$B$7:$D$316,3,FALSE))</f>
        <v/>
      </c>
      <c r="C169" t="s">
        <v>2551</v>
      </c>
      <c r="D169" t="s">
        <v>1546</v>
      </c>
      <c r="E169">
        <f t="shared" si="25"/>
        <v>1</v>
      </c>
      <c r="F169">
        <v>4662</v>
      </c>
      <c r="G169">
        <v>8321</v>
      </c>
      <c r="H169">
        <v>6683</v>
      </c>
      <c r="I169">
        <v>7989</v>
      </c>
      <c r="J169">
        <v>7836</v>
      </c>
      <c r="K169">
        <f t="shared" si="26"/>
        <v>12983</v>
      </c>
      <c r="L169">
        <f t="shared" si="27"/>
        <v>22508</v>
      </c>
      <c r="M169" s="1">
        <f t="shared" si="28"/>
        <v>1.7848562848562848</v>
      </c>
      <c r="N169" s="1">
        <f t="shared" si="29"/>
        <v>1.7336516983747978</v>
      </c>
      <c r="O169" s="1"/>
      <c r="P169" t="str">
        <f t="shared" si="30"/>
        <v/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/>
      </c>
      <c r="V169" t="str">
        <f t="shared" si="36"/>
        <v/>
      </c>
    </row>
    <row r="170" spans="2:22" x14ac:dyDescent="0.25">
      <c r="B170" t="str">
        <f>+IF(ISNA(VLOOKUP(C170,groupings!$B$7:$D$316,3,FALSE)),"",VLOOKUP(C170,groupings!$B$7:$D$316,3,FALSE))</f>
        <v/>
      </c>
      <c r="C170" t="s">
        <v>2552</v>
      </c>
      <c r="D170" t="s">
        <v>1122</v>
      </c>
      <c r="E170">
        <f t="shared" si="25"/>
        <v>1</v>
      </c>
      <c r="F170">
        <v>5634</v>
      </c>
      <c r="G170">
        <v>10436</v>
      </c>
      <c r="H170">
        <v>6768</v>
      </c>
      <c r="I170">
        <v>9566</v>
      </c>
      <c r="J170">
        <v>6104</v>
      </c>
      <c r="K170">
        <f t="shared" si="26"/>
        <v>16070</v>
      </c>
      <c r="L170">
        <f t="shared" si="27"/>
        <v>22438</v>
      </c>
      <c r="M170" s="1">
        <f t="shared" si="28"/>
        <v>1.8523251686190982</v>
      </c>
      <c r="N170" s="1">
        <f t="shared" si="29"/>
        <v>1.3962663347853141</v>
      </c>
      <c r="O170" s="1"/>
      <c r="P170" t="str">
        <f t="shared" si="30"/>
        <v/>
      </c>
      <c r="Q170" t="str">
        <f t="shared" si="31"/>
        <v/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/>
      </c>
      <c r="V170" t="str">
        <f t="shared" si="36"/>
        <v/>
      </c>
    </row>
    <row r="171" spans="2:22" x14ac:dyDescent="0.25">
      <c r="B171" t="str">
        <f>+IF(ISNA(VLOOKUP(C171,groupings!$B$7:$D$316,3,FALSE)),"",VLOOKUP(C171,groupings!$B$7:$D$316,3,FALSE))</f>
        <v/>
      </c>
      <c r="C171" t="s">
        <v>2553</v>
      </c>
      <c r="D171" t="s">
        <v>1034</v>
      </c>
      <c r="E171">
        <f t="shared" si="25"/>
        <v>1</v>
      </c>
      <c r="F171">
        <v>8367</v>
      </c>
      <c r="G171">
        <v>9645</v>
      </c>
      <c r="H171">
        <v>8109</v>
      </c>
      <c r="I171">
        <v>12469</v>
      </c>
      <c r="J171">
        <v>1670</v>
      </c>
      <c r="K171">
        <f t="shared" si="26"/>
        <v>18012</v>
      </c>
      <c r="L171">
        <f t="shared" si="27"/>
        <v>22248</v>
      </c>
      <c r="M171" s="1">
        <f t="shared" si="28"/>
        <v>1.1527429186088203</v>
      </c>
      <c r="N171" s="1">
        <f t="shared" si="29"/>
        <v>1.2351765489673552</v>
      </c>
      <c r="O171" s="1"/>
      <c r="P171" t="str">
        <f t="shared" si="30"/>
        <v/>
      </c>
      <c r="Q171" t="str">
        <f t="shared" si="31"/>
        <v/>
      </c>
      <c r="R171" t="str">
        <f t="shared" si="32"/>
        <v/>
      </c>
      <c r="S171" t="str">
        <f t="shared" si="33"/>
        <v/>
      </c>
      <c r="T171" t="str">
        <f t="shared" si="34"/>
        <v/>
      </c>
      <c r="U171" t="str">
        <f t="shared" si="35"/>
        <v/>
      </c>
      <c r="V171" t="str">
        <f t="shared" si="36"/>
        <v/>
      </c>
    </row>
    <row r="172" spans="2:22" x14ac:dyDescent="0.25">
      <c r="B172" t="str">
        <f>+IF(ISNA(VLOOKUP(C172,groupings!$B$7:$D$316,3,FALSE)),"",VLOOKUP(C172,groupings!$B$7:$D$316,3,FALSE))</f>
        <v>Bristol</v>
      </c>
      <c r="C172" t="s">
        <v>2554</v>
      </c>
      <c r="D172" t="s">
        <v>305</v>
      </c>
      <c r="E172">
        <f t="shared" si="25"/>
        <v>1</v>
      </c>
      <c r="F172">
        <v>3732</v>
      </c>
      <c r="G172">
        <v>9369</v>
      </c>
      <c r="H172">
        <v>7617</v>
      </c>
      <c r="I172">
        <v>9526</v>
      </c>
      <c r="J172">
        <v>5039</v>
      </c>
      <c r="K172">
        <f t="shared" si="26"/>
        <v>13101</v>
      </c>
      <c r="L172">
        <f t="shared" si="27"/>
        <v>22182</v>
      </c>
      <c r="M172" s="1">
        <f t="shared" si="28"/>
        <v>2.510450160771704</v>
      </c>
      <c r="N172" s="1">
        <f t="shared" si="29"/>
        <v>1.6931531944126403</v>
      </c>
      <c r="O172" s="1"/>
      <c r="P172" t="str">
        <f t="shared" si="30"/>
        <v/>
      </c>
      <c r="Q172" t="str">
        <f t="shared" si="31"/>
        <v/>
      </c>
      <c r="R172" t="str">
        <f t="shared" si="32"/>
        <v/>
      </c>
      <c r="S172" t="str">
        <f t="shared" si="33"/>
        <v/>
      </c>
      <c r="T172" t="str">
        <f t="shared" si="34"/>
        <v/>
      </c>
      <c r="U172" t="str">
        <f t="shared" si="35"/>
        <v/>
      </c>
      <c r="V172" t="str">
        <f t="shared" si="36"/>
        <v/>
      </c>
    </row>
    <row r="173" spans="2:22" x14ac:dyDescent="0.25">
      <c r="B173" t="str">
        <f>+IF(ISNA(VLOOKUP(C173,groupings!$B$7:$D$316,3,FALSE)),"",VLOOKUP(C173,groupings!$B$7:$D$316,3,FALSE))</f>
        <v/>
      </c>
      <c r="C173" t="s">
        <v>2555</v>
      </c>
      <c r="D173" t="s">
        <v>638</v>
      </c>
      <c r="E173">
        <f t="shared" si="25"/>
        <v>1</v>
      </c>
      <c r="F173">
        <v>9065</v>
      </c>
      <c r="G173">
        <v>35834</v>
      </c>
      <c r="H173">
        <v>8736</v>
      </c>
      <c r="I173">
        <v>13172</v>
      </c>
      <c r="J173">
        <v>55</v>
      </c>
      <c r="K173">
        <f t="shared" si="26"/>
        <v>44899</v>
      </c>
      <c r="L173">
        <f t="shared" si="27"/>
        <v>21963</v>
      </c>
      <c r="M173" s="1">
        <f t="shared" si="28"/>
        <v>3.9530060672917817</v>
      </c>
      <c r="N173" s="1">
        <f t="shared" si="29"/>
        <v>0.48916456936680103</v>
      </c>
      <c r="O173" s="1"/>
      <c r="P173" t="str">
        <f t="shared" si="30"/>
        <v/>
      </c>
      <c r="Q173">
        <f t="shared" si="31"/>
        <v>57</v>
      </c>
      <c r="R173" t="str">
        <f t="shared" si="32"/>
        <v/>
      </c>
      <c r="S173" t="str">
        <f t="shared" si="33"/>
        <v/>
      </c>
      <c r="T173" t="str">
        <f t="shared" si="34"/>
        <v/>
      </c>
      <c r="U173">
        <f t="shared" si="35"/>
        <v>70</v>
      </c>
      <c r="V173" t="str">
        <f t="shared" si="36"/>
        <v/>
      </c>
    </row>
    <row r="174" spans="2:22" x14ac:dyDescent="0.25">
      <c r="B174" t="str">
        <f>+IF(ISNA(VLOOKUP(C174,groupings!$B$7:$D$316,3,FALSE)),"",VLOOKUP(C174,groupings!$B$7:$D$316,3,FALSE))</f>
        <v>Reading</v>
      </c>
      <c r="C174" t="s">
        <v>2556</v>
      </c>
      <c r="D174" t="s">
        <v>571</v>
      </c>
      <c r="E174">
        <f t="shared" si="25"/>
        <v>1</v>
      </c>
      <c r="F174">
        <v>2958</v>
      </c>
      <c r="G174">
        <v>9671</v>
      </c>
      <c r="H174">
        <v>3874</v>
      </c>
      <c r="I174">
        <v>17997</v>
      </c>
      <c r="J174">
        <v>74</v>
      </c>
      <c r="K174">
        <f t="shared" si="26"/>
        <v>12629</v>
      </c>
      <c r="L174">
        <f t="shared" si="27"/>
        <v>21945</v>
      </c>
      <c r="M174" s="1">
        <f t="shared" si="28"/>
        <v>3.2694388100067613</v>
      </c>
      <c r="N174" s="1">
        <f t="shared" si="29"/>
        <v>1.7376672737350543</v>
      </c>
      <c r="O174" s="1"/>
      <c r="P174" t="str">
        <f t="shared" si="30"/>
        <v/>
      </c>
      <c r="Q174" t="str">
        <f t="shared" si="31"/>
        <v/>
      </c>
      <c r="R174" t="str">
        <f t="shared" si="32"/>
        <v/>
      </c>
      <c r="S174">
        <f t="shared" si="33"/>
        <v>95</v>
      </c>
      <c r="T174" t="str">
        <f t="shared" si="34"/>
        <v/>
      </c>
      <c r="U174" t="str">
        <f t="shared" si="35"/>
        <v/>
      </c>
      <c r="V174" t="str">
        <f t="shared" si="36"/>
        <v/>
      </c>
    </row>
    <row r="175" spans="2:22" x14ac:dyDescent="0.25">
      <c r="B175" t="str">
        <f>+IF(ISNA(VLOOKUP(C175,groupings!$B$7:$D$316,3,FALSE)),"",VLOOKUP(C175,groupings!$B$7:$D$316,3,FALSE))</f>
        <v/>
      </c>
      <c r="C175" t="s">
        <v>2557</v>
      </c>
      <c r="D175" t="s">
        <v>2155</v>
      </c>
      <c r="E175">
        <f t="shared" si="25"/>
        <v>1</v>
      </c>
      <c r="F175">
        <v>4059</v>
      </c>
      <c r="G175">
        <v>13377</v>
      </c>
      <c r="H175">
        <v>3848</v>
      </c>
      <c r="I175">
        <v>7339</v>
      </c>
      <c r="J175">
        <v>10683</v>
      </c>
      <c r="K175">
        <f t="shared" si="26"/>
        <v>17436</v>
      </c>
      <c r="L175">
        <f t="shared" si="27"/>
        <v>21870</v>
      </c>
      <c r="M175" s="1">
        <f t="shared" si="28"/>
        <v>3.2956393200295637</v>
      </c>
      <c r="N175" s="1">
        <f t="shared" si="29"/>
        <v>1.254301445285616</v>
      </c>
      <c r="O175" s="1"/>
      <c r="P175" t="str">
        <f t="shared" si="30"/>
        <v/>
      </c>
      <c r="Q175" t="str">
        <f t="shared" si="31"/>
        <v/>
      </c>
      <c r="R175" t="str">
        <f t="shared" si="32"/>
        <v/>
      </c>
      <c r="S175" t="str">
        <f t="shared" si="33"/>
        <v/>
      </c>
      <c r="T175">
        <f t="shared" si="34"/>
        <v>72</v>
      </c>
      <c r="U175" t="str">
        <f t="shared" si="35"/>
        <v/>
      </c>
      <c r="V175" t="str">
        <f t="shared" si="36"/>
        <v/>
      </c>
    </row>
    <row r="176" spans="2:22" x14ac:dyDescent="0.25">
      <c r="B176" t="str">
        <f>+IF(ISNA(VLOOKUP(C176,groupings!$B$7:$D$316,3,FALSE)),"",VLOOKUP(C176,groupings!$B$7:$D$316,3,FALSE))</f>
        <v/>
      </c>
      <c r="C176" t="s">
        <v>2558</v>
      </c>
      <c r="D176" t="s">
        <v>1507</v>
      </c>
      <c r="E176">
        <f t="shared" si="25"/>
        <v>1</v>
      </c>
      <c r="F176">
        <v>4661</v>
      </c>
      <c r="G176">
        <v>11277</v>
      </c>
      <c r="H176">
        <v>5526</v>
      </c>
      <c r="I176">
        <v>2510</v>
      </c>
      <c r="J176">
        <v>13820</v>
      </c>
      <c r="K176">
        <f t="shared" si="26"/>
        <v>15938</v>
      </c>
      <c r="L176">
        <f t="shared" si="27"/>
        <v>21856</v>
      </c>
      <c r="M176" s="1">
        <f t="shared" si="28"/>
        <v>2.4194378888650503</v>
      </c>
      <c r="N176" s="1">
        <f t="shared" si="29"/>
        <v>1.3713138411343957</v>
      </c>
      <c r="O176" s="1"/>
      <c r="P176" t="str">
        <f t="shared" si="30"/>
        <v/>
      </c>
      <c r="Q176" t="str">
        <f t="shared" si="31"/>
        <v/>
      </c>
      <c r="R176" t="str">
        <f t="shared" si="32"/>
        <v/>
      </c>
      <c r="S176" t="str">
        <f t="shared" si="33"/>
        <v/>
      </c>
      <c r="T176">
        <f t="shared" si="34"/>
        <v>50</v>
      </c>
      <c r="U176" t="str">
        <f t="shared" si="35"/>
        <v/>
      </c>
      <c r="V176" t="str">
        <f t="shared" si="36"/>
        <v/>
      </c>
    </row>
    <row r="177" spans="2:22" x14ac:dyDescent="0.25">
      <c r="B177" t="str">
        <f>+IF(ISNA(VLOOKUP(C177,groupings!$B$7:$D$316,3,FALSE)),"",VLOOKUP(C177,groupings!$B$7:$D$316,3,FALSE))</f>
        <v/>
      </c>
      <c r="C177" t="s">
        <v>2559</v>
      </c>
      <c r="D177" t="s">
        <v>927</v>
      </c>
      <c r="E177">
        <f t="shared" si="25"/>
        <v>1</v>
      </c>
      <c r="F177">
        <v>5562</v>
      </c>
      <c r="G177">
        <v>14280</v>
      </c>
      <c r="H177">
        <v>4549</v>
      </c>
      <c r="I177">
        <v>16926</v>
      </c>
      <c r="J177">
        <v>311</v>
      </c>
      <c r="K177">
        <f t="shared" si="26"/>
        <v>19842</v>
      </c>
      <c r="L177">
        <f t="shared" si="27"/>
        <v>21786</v>
      </c>
      <c r="M177" s="1">
        <f t="shared" si="28"/>
        <v>2.5674217907227614</v>
      </c>
      <c r="N177" s="1">
        <f t="shared" si="29"/>
        <v>1.0979739945570004</v>
      </c>
      <c r="O177" s="1"/>
      <c r="P177" t="str">
        <f t="shared" si="30"/>
        <v/>
      </c>
      <c r="Q177" t="str">
        <f t="shared" si="31"/>
        <v/>
      </c>
      <c r="R177" t="str">
        <f t="shared" si="32"/>
        <v/>
      </c>
      <c r="S177" t="str">
        <f t="shared" si="33"/>
        <v/>
      </c>
      <c r="T177" t="str">
        <f t="shared" si="34"/>
        <v/>
      </c>
      <c r="U177" t="str">
        <f t="shared" si="35"/>
        <v/>
      </c>
      <c r="V177" t="str">
        <f t="shared" si="36"/>
        <v/>
      </c>
    </row>
    <row r="178" spans="2:22" x14ac:dyDescent="0.25">
      <c r="B178" t="str">
        <f>+IF(ISNA(VLOOKUP(C178,groupings!$B$7:$D$316,3,FALSE)),"",VLOOKUP(C178,groupings!$B$7:$D$316,3,FALSE))</f>
        <v/>
      </c>
      <c r="C178" t="s">
        <v>2560</v>
      </c>
      <c r="D178" t="s">
        <v>1193</v>
      </c>
      <c r="E178">
        <f t="shared" si="25"/>
        <v>1</v>
      </c>
      <c r="F178">
        <v>4193</v>
      </c>
      <c r="G178">
        <v>13279</v>
      </c>
      <c r="H178">
        <v>4835</v>
      </c>
      <c r="I178">
        <v>14765</v>
      </c>
      <c r="J178">
        <v>2044</v>
      </c>
      <c r="K178">
        <f t="shared" si="26"/>
        <v>17472</v>
      </c>
      <c r="L178">
        <f t="shared" si="27"/>
        <v>21644</v>
      </c>
      <c r="M178" s="1">
        <f t="shared" si="28"/>
        <v>3.1669449081803007</v>
      </c>
      <c r="N178" s="1">
        <f t="shared" si="29"/>
        <v>1.2387820512820513</v>
      </c>
      <c r="O178" s="1"/>
      <c r="P178" t="str">
        <f t="shared" si="30"/>
        <v/>
      </c>
      <c r="Q178" t="str">
        <f t="shared" si="31"/>
        <v/>
      </c>
      <c r="R178" t="str">
        <f t="shared" si="32"/>
        <v/>
      </c>
      <c r="S178" t="str">
        <f t="shared" si="33"/>
        <v/>
      </c>
      <c r="T178" t="str">
        <f t="shared" si="34"/>
        <v/>
      </c>
      <c r="U178" t="str">
        <f t="shared" si="35"/>
        <v/>
      </c>
      <c r="V178" t="str">
        <f t="shared" si="36"/>
        <v/>
      </c>
    </row>
    <row r="179" spans="2:22" x14ac:dyDescent="0.25">
      <c r="B179" t="str">
        <f>+IF(ISNA(VLOOKUP(C179,groupings!$B$7:$D$316,3,FALSE)),"",VLOOKUP(C179,groupings!$B$7:$D$316,3,FALSE))</f>
        <v>Stratford</v>
      </c>
      <c r="C179" t="s">
        <v>2561</v>
      </c>
      <c r="D179" t="s">
        <v>199</v>
      </c>
      <c r="E179">
        <f t="shared" si="25"/>
        <v>1</v>
      </c>
      <c r="F179">
        <v>4583</v>
      </c>
      <c r="G179">
        <v>13111</v>
      </c>
      <c r="H179">
        <v>3440</v>
      </c>
      <c r="I179">
        <v>17978</v>
      </c>
      <c r="J179">
        <v>43</v>
      </c>
      <c r="K179">
        <f t="shared" si="26"/>
        <v>17694</v>
      </c>
      <c r="L179">
        <f t="shared" si="27"/>
        <v>21461</v>
      </c>
      <c r="M179" s="1">
        <f t="shared" si="28"/>
        <v>2.8607898756273182</v>
      </c>
      <c r="N179" s="1">
        <f t="shared" si="29"/>
        <v>1.2128970272408726</v>
      </c>
      <c r="O179" s="1"/>
      <c r="P179" t="str">
        <f t="shared" si="30"/>
        <v/>
      </c>
      <c r="Q179" t="str">
        <f t="shared" si="31"/>
        <v/>
      </c>
      <c r="R179" t="str">
        <f t="shared" si="32"/>
        <v/>
      </c>
      <c r="S179">
        <f t="shared" si="33"/>
        <v>97</v>
      </c>
      <c r="T179" t="str">
        <f t="shared" si="34"/>
        <v/>
      </c>
      <c r="U179" t="str">
        <f t="shared" si="35"/>
        <v/>
      </c>
      <c r="V179" t="str">
        <f t="shared" si="36"/>
        <v/>
      </c>
    </row>
    <row r="180" spans="2:22" x14ac:dyDescent="0.25">
      <c r="B180" t="str">
        <f>+IF(ISNA(VLOOKUP(C180,groupings!$B$7:$D$316,3,FALSE)),"",VLOOKUP(C180,groupings!$B$7:$D$316,3,FALSE))</f>
        <v/>
      </c>
      <c r="C180" t="s">
        <v>2562</v>
      </c>
      <c r="D180" t="s">
        <v>620</v>
      </c>
      <c r="E180">
        <f t="shared" si="25"/>
        <v>1</v>
      </c>
      <c r="F180">
        <v>8891</v>
      </c>
      <c r="G180">
        <v>14226</v>
      </c>
      <c r="H180">
        <v>10357</v>
      </c>
      <c r="I180">
        <v>8910</v>
      </c>
      <c r="J180">
        <v>2153</v>
      </c>
      <c r="K180">
        <f t="shared" si="26"/>
        <v>23117</v>
      </c>
      <c r="L180">
        <f t="shared" si="27"/>
        <v>21420</v>
      </c>
      <c r="M180" s="1">
        <f t="shared" si="28"/>
        <v>1.6000449893150377</v>
      </c>
      <c r="N180" s="1">
        <f t="shared" si="29"/>
        <v>0.92659082060821041</v>
      </c>
      <c r="O180" s="1"/>
      <c r="P180" t="str">
        <f t="shared" si="30"/>
        <v/>
      </c>
      <c r="Q180" t="str">
        <f t="shared" si="31"/>
        <v/>
      </c>
      <c r="R180">
        <f t="shared" si="32"/>
        <v>99</v>
      </c>
      <c r="S180" t="str">
        <f t="shared" si="33"/>
        <v/>
      </c>
      <c r="T180" t="str">
        <f t="shared" si="34"/>
        <v/>
      </c>
      <c r="U180" t="str">
        <f t="shared" si="35"/>
        <v/>
      </c>
      <c r="V180" t="str">
        <f t="shared" si="36"/>
        <v/>
      </c>
    </row>
    <row r="181" spans="2:22" x14ac:dyDescent="0.25">
      <c r="B181" t="str">
        <f>+IF(ISNA(VLOOKUP(C181,groupings!$B$7:$D$316,3,FALSE)),"",VLOOKUP(C181,groupings!$B$7:$D$316,3,FALSE))</f>
        <v/>
      </c>
      <c r="C181" t="s">
        <v>2563</v>
      </c>
      <c r="D181" t="s">
        <v>1349</v>
      </c>
      <c r="E181">
        <f t="shared" si="25"/>
        <v>1</v>
      </c>
      <c r="F181">
        <v>6763</v>
      </c>
      <c r="G181">
        <v>11889</v>
      </c>
      <c r="H181">
        <v>7462</v>
      </c>
      <c r="I181">
        <v>10900</v>
      </c>
      <c r="J181">
        <v>2986</v>
      </c>
      <c r="K181">
        <f t="shared" si="26"/>
        <v>18652</v>
      </c>
      <c r="L181">
        <f t="shared" si="27"/>
        <v>21348</v>
      </c>
      <c r="M181" s="1">
        <f t="shared" si="28"/>
        <v>1.7579476563655183</v>
      </c>
      <c r="N181" s="1">
        <f t="shared" si="29"/>
        <v>1.144542140253056</v>
      </c>
      <c r="O181" s="1"/>
      <c r="P181" t="str">
        <f t="shared" si="30"/>
        <v/>
      </c>
      <c r="Q181" t="str">
        <f t="shared" si="31"/>
        <v/>
      </c>
      <c r="R181" t="str">
        <f t="shared" si="32"/>
        <v/>
      </c>
      <c r="S181" t="str">
        <f t="shared" si="33"/>
        <v/>
      </c>
      <c r="T181" t="str">
        <f t="shared" si="34"/>
        <v/>
      </c>
      <c r="U181" t="str">
        <f t="shared" si="35"/>
        <v/>
      </c>
      <c r="V181" t="str">
        <f t="shared" si="36"/>
        <v/>
      </c>
    </row>
    <row r="182" spans="2:22" x14ac:dyDescent="0.25">
      <c r="B182" t="str">
        <f>+IF(ISNA(VLOOKUP(C182,groupings!$B$7:$D$316,3,FALSE)),"",VLOOKUP(C182,groupings!$B$7:$D$316,3,FALSE))</f>
        <v/>
      </c>
      <c r="C182" t="s">
        <v>2564</v>
      </c>
      <c r="D182" t="s">
        <v>849</v>
      </c>
      <c r="E182">
        <f t="shared" si="25"/>
        <v>1</v>
      </c>
      <c r="F182">
        <v>4259</v>
      </c>
      <c r="G182">
        <v>8329</v>
      </c>
      <c r="H182">
        <v>4706</v>
      </c>
      <c r="I182">
        <v>15337</v>
      </c>
      <c r="J182">
        <v>1228</v>
      </c>
      <c r="K182">
        <f t="shared" si="26"/>
        <v>12588</v>
      </c>
      <c r="L182">
        <f t="shared" si="27"/>
        <v>21271</v>
      </c>
      <c r="M182" s="1">
        <f t="shared" si="28"/>
        <v>1.9556233857713079</v>
      </c>
      <c r="N182" s="1">
        <f t="shared" si="29"/>
        <v>1.6897839211947887</v>
      </c>
      <c r="O182" s="1"/>
      <c r="P182" t="str">
        <f t="shared" si="30"/>
        <v/>
      </c>
      <c r="Q182" t="str">
        <f t="shared" si="31"/>
        <v/>
      </c>
      <c r="R182" t="str">
        <f t="shared" si="32"/>
        <v/>
      </c>
      <c r="S182" t="str">
        <f t="shared" si="33"/>
        <v/>
      </c>
      <c r="T182" t="str">
        <f t="shared" si="34"/>
        <v/>
      </c>
      <c r="U182" t="str">
        <f t="shared" si="35"/>
        <v/>
      </c>
      <c r="V182" t="str">
        <f t="shared" si="36"/>
        <v/>
      </c>
    </row>
    <row r="183" spans="2:22" x14ac:dyDescent="0.25">
      <c r="B183" t="str">
        <f>+IF(ISNA(VLOOKUP(C183,groupings!$B$7:$D$316,3,FALSE)),"",VLOOKUP(C183,groupings!$B$7:$D$316,3,FALSE))</f>
        <v/>
      </c>
      <c r="C183" t="s">
        <v>2565</v>
      </c>
      <c r="D183" t="s">
        <v>1849</v>
      </c>
      <c r="E183">
        <f t="shared" si="25"/>
        <v>1</v>
      </c>
      <c r="F183">
        <v>9073</v>
      </c>
      <c r="G183">
        <v>12112</v>
      </c>
      <c r="H183">
        <v>8212</v>
      </c>
      <c r="I183">
        <v>9851</v>
      </c>
      <c r="J183">
        <v>3136</v>
      </c>
      <c r="K183">
        <f t="shared" si="26"/>
        <v>21185</v>
      </c>
      <c r="L183">
        <f t="shared" si="27"/>
        <v>21199</v>
      </c>
      <c r="M183" s="1">
        <f t="shared" si="28"/>
        <v>1.3349498512068776</v>
      </c>
      <c r="N183" s="1">
        <f t="shared" si="29"/>
        <v>1.0006608449374557</v>
      </c>
      <c r="O183" s="1"/>
      <c r="P183" t="str">
        <f t="shared" si="30"/>
        <v/>
      </c>
      <c r="Q183" t="str">
        <f t="shared" si="31"/>
        <v/>
      </c>
      <c r="R183" t="str">
        <f t="shared" si="32"/>
        <v/>
      </c>
      <c r="S183" t="str">
        <f t="shared" si="33"/>
        <v/>
      </c>
      <c r="T183" t="str">
        <f t="shared" si="34"/>
        <v/>
      </c>
      <c r="U183" t="str">
        <f t="shared" si="35"/>
        <v/>
      </c>
      <c r="V183" t="str">
        <f t="shared" si="36"/>
        <v/>
      </c>
    </row>
    <row r="184" spans="2:22" x14ac:dyDescent="0.25">
      <c r="B184" t="str">
        <f>+IF(ISNA(VLOOKUP(C184,groupings!$B$7:$D$316,3,FALSE)),"",VLOOKUP(C184,groupings!$B$7:$D$316,3,FALSE))</f>
        <v/>
      </c>
      <c r="C184" t="s">
        <v>2566</v>
      </c>
      <c r="D184" t="s">
        <v>270</v>
      </c>
      <c r="E184">
        <f t="shared" si="25"/>
        <v>1</v>
      </c>
      <c r="F184">
        <v>7503</v>
      </c>
      <c r="G184">
        <v>27912</v>
      </c>
      <c r="H184">
        <v>7182</v>
      </c>
      <c r="I184">
        <v>1798</v>
      </c>
      <c r="J184">
        <v>12181</v>
      </c>
      <c r="K184">
        <f t="shared" si="26"/>
        <v>35415</v>
      </c>
      <c r="L184">
        <f t="shared" si="27"/>
        <v>21161</v>
      </c>
      <c r="M184" s="1">
        <f t="shared" si="28"/>
        <v>3.7201119552179129</v>
      </c>
      <c r="N184" s="1">
        <f t="shared" si="29"/>
        <v>0.59751517718480873</v>
      </c>
      <c r="O184" s="1"/>
      <c r="P184" t="str">
        <f t="shared" si="30"/>
        <v/>
      </c>
      <c r="Q184">
        <f t="shared" si="31"/>
        <v>85</v>
      </c>
      <c r="R184" t="str">
        <f t="shared" si="32"/>
        <v/>
      </c>
      <c r="S184" t="str">
        <f t="shared" si="33"/>
        <v/>
      </c>
      <c r="T184">
        <f t="shared" si="34"/>
        <v>58</v>
      </c>
      <c r="U184">
        <f t="shared" si="35"/>
        <v>95</v>
      </c>
      <c r="V184" t="str">
        <f t="shared" si="36"/>
        <v/>
      </c>
    </row>
    <row r="185" spans="2:22" x14ac:dyDescent="0.25">
      <c r="B185" t="str">
        <f>+IF(ISNA(VLOOKUP(C185,groupings!$B$7:$D$316,3,FALSE)),"",VLOOKUP(C185,groupings!$B$7:$D$316,3,FALSE))</f>
        <v/>
      </c>
      <c r="C185" t="s">
        <v>2567</v>
      </c>
      <c r="D185" t="s">
        <v>1510</v>
      </c>
      <c r="E185">
        <f t="shared" si="25"/>
        <v>1</v>
      </c>
      <c r="F185">
        <v>8955</v>
      </c>
      <c r="G185">
        <v>17603</v>
      </c>
      <c r="H185">
        <v>8798</v>
      </c>
      <c r="I185">
        <v>12185</v>
      </c>
      <c r="J185">
        <v>88</v>
      </c>
      <c r="K185">
        <f t="shared" si="26"/>
        <v>26558</v>
      </c>
      <c r="L185">
        <f t="shared" si="27"/>
        <v>21071</v>
      </c>
      <c r="M185" s="1">
        <f t="shared" si="28"/>
        <v>1.9657174762702401</v>
      </c>
      <c r="N185" s="1">
        <f t="shared" si="29"/>
        <v>0.79339558701709467</v>
      </c>
      <c r="O185" s="1"/>
      <c r="P185" t="str">
        <f t="shared" si="30"/>
        <v/>
      </c>
      <c r="Q185" t="str">
        <f t="shared" si="31"/>
        <v/>
      </c>
      <c r="R185" t="str">
        <f t="shared" si="32"/>
        <v/>
      </c>
      <c r="S185" t="str">
        <f t="shared" si="33"/>
        <v/>
      </c>
      <c r="T185" t="str">
        <f t="shared" si="34"/>
        <v/>
      </c>
      <c r="U185" t="str">
        <f t="shared" si="35"/>
        <v/>
      </c>
      <c r="V185" t="str">
        <f t="shared" si="36"/>
        <v/>
      </c>
    </row>
    <row r="186" spans="2:22" x14ac:dyDescent="0.25">
      <c r="B186" t="str">
        <f>+IF(ISNA(VLOOKUP(C186,groupings!$B$7:$D$316,3,FALSE)),"",VLOOKUP(C186,groupings!$B$7:$D$316,3,FALSE))</f>
        <v/>
      </c>
      <c r="C186" t="s">
        <v>2568</v>
      </c>
      <c r="D186" t="s">
        <v>399</v>
      </c>
      <c r="E186">
        <f t="shared" si="25"/>
        <v>1</v>
      </c>
      <c r="F186">
        <v>7818</v>
      </c>
      <c r="G186">
        <v>9509</v>
      </c>
      <c r="H186">
        <v>8499</v>
      </c>
      <c r="I186">
        <v>11799</v>
      </c>
      <c r="J186">
        <v>612</v>
      </c>
      <c r="K186">
        <f t="shared" si="26"/>
        <v>17327</v>
      </c>
      <c r="L186">
        <f t="shared" si="27"/>
        <v>20910</v>
      </c>
      <c r="M186" s="1">
        <f t="shared" si="28"/>
        <v>1.2162957278076234</v>
      </c>
      <c r="N186" s="1">
        <f t="shared" si="29"/>
        <v>1.2067870952848156</v>
      </c>
      <c r="O186" s="1"/>
      <c r="P186" t="str">
        <f t="shared" si="30"/>
        <v/>
      </c>
      <c r="Q186" t="str">
        <f t="shared" si="31"/>
        <v/>
      </c>
      <c r="R186" t="str">
        <f t="shared" si="32"/>
        <v/>
      </c>
      <c r="S186" t="str">
        <f t="shared" si="33"/>
        <v/>
      </c>
      <c r="T186" t="str">
        <f t="shared" si="34"/>
        <v/>
      </c>
      <c r="U186" t="str">
        <f t="shared" si="35"/>
        <v/>
      </c>
      <c r="V186" t="str">
        <f t="shared" si="36"/>
        <v/>
      </c>
    </row>
    <row r="187" spans="2:22" x14ac:dyDescent="0.25">
      <c r="B187" t="str">
        <f>+IF(ISNA(VLOOKUP(C187,groupings!$B$7:$D$316,3,FALSE)),"",VLOOKUP(C187,groupings!$B$7:$D$316,3,FALSE))</f>
        <v>Darlington</v>
      </c>
      <c r="C187" t="s">
        <v>2569</v>
      </c>
      <c r="D187" t="s">
        <v>622</v>
      </c>
      <c r="E187">
        <f t="shared" si="25"/>
        <v>1</v>
      </c>
      <c r="F187">
        <v>12711</v>
      </c>
      <c r="G187">
        <v>38888</v>
      </c>
      <c r="H187">
        <v>11095</v>
      </c>
      <c r="I187">
        <v>9332</v>
      </c>
      <c r="J187">
        <v>454</v>
      </c>
      <c r="K187">
        <f t="shared" si="26"/>
        <v>51599</v>
      </c>
      <c r="L187">
        <f t="shared" si="27"/>
        <v>20881</v>
      </c>
      <c r="M187" s="1">
        <f t="shared" si="28"/>
        <v>3.0593973723546535</v>
      </c>
      <c r="N187" s="1">
        <f t="shared" si="29"/>
        <v>0.40467838524002403</v>
      </c>
      <c r="O187" s="1"/>
      <c r="P187">
        <f t="shared" si="30"/>
        <v>65</v>
      </c>
      <c r="Q187">
        <f t="shared" si="31"/>
        <v>51</v>
      </c>
      <c r="R187">
        <f t="shared" si="32"/>
        <v>88</v>
      </c>
      <c r="S187" t="str">
        <f t="shared" si="33"/>
        <v/>
      </c>
      <c r="T187" t="str">
        <f t="shared" si="34"/>
        <v/>
      </c>
      <c r="U187">
        <f t="shared" si="35"/>
        <v>52</v>
      </c>
      <c r="V187" t="str">
        <f t="shared" si="36"/>
        <v/>
      </c>
    </row>
    <row r="188" spans="2:22" x14ac:dyDescent="0.25">
      <c r="B188" t="str">
        <f>+IF(ISNA(VLOOKUP(C188,groupings!$B$7:$D$316,3,FALSE)),"",VLOOKUP(C188,groupings!$B$7:$D$316,3,FALSE))</f>
        <v/>
      </c>
      <c r="C188" t="s">
        <v>2570</v>
      </c>
      <c r="D188" t="s">
        <v>1616</v>
      </c>
      <c r="E188">
        <f t="shared" si="25"/>
        <v>1</v>
      </c>
      <c r="F188">
        <v>4787</v>
      </c>
      <c r="G188">
        <v>9730</v>
      </c>
      <c r="H188">
        <v>5319</v>
      </c>
      <c r="I188">
        <v>15421</v>
      </c>
      <c r="J188">
        <v>86</v>
      </c>
      <c r="K188">
        <f t="shared" si="26"/>
        <v>14517</v>
      </c>
      <c r="L188">
        <f t="shared" si="27"/>
        <v>20826</v>
      </c>
      <c r="M188" s="1">
        <f t="shared" si="28"/>
        <v>2.0325882598704825</v>
      </c>
      <c r="N188" s="1">
        <f t="shared" si="29"/>
        <v>1.434593924364538</v>
      </c>
      <c r="O188" s="1"/>
      <c r="P188" t="str">
        <f t="shared" si="30"/>
        <v/>
      </c>
      <c r="Q188" t="str">
        <f t="shared" si="31"/>
        <v/>
      </c>
      <c r="R188" t="str">
        <f t="shared" si="32"/>
        <v/>
      </c>
      <c r="S188" t="str">
        <f t="shared" si="33"/>
        <v/>
      </c>
      <c r="T188" t="str">
        <f t="shared" si="34"/>
        <v/>
      </c>
      <c r="U188" t="str">
        <f t="shared" si="35"/>
        <v/>
      </c>
      <c r="V188" t="str">
        <f t="shared" si="36"/>
        <v/>
      </c>
    </row>
    <row r="189" spans="2:22" x14ac:dyDescent="0.25">
      <c r="B189" t="str">
        <f>+IF(ISNA(VLOOKUP(C189,groupings!$B$7:$D$316,3,FALSE)),"",VLOOKUP(C189,groupings!$B$7:$D$316,3,FALSE))</f>
        <v/>
      </c>
      <c r="C189" t="s">
        <v>2571</v>
      </c>
      <c r="D189" t="s">
        <v>229</v>
      </c>
      <c r="E189">
        <f t="shared" si="25"/>
        <v>1</v>
      </c>
      <c r="F189">
        <v>14718</v>
      </c>
      <c r="G189">
        <v>15978</v>
      </c>
      <c r="H189">
        <v>9727</v>
      </c>
      <c r="I189">
        <v>9508</v>
      </c>
      <c r="J189">
        <v>1447</v>
      </c>
      <c r="K189">
        <f t="shared" si="26"/>
        <v>30696</v>
      </c>
      <c r="L189">
        <f t="shared" si="27"/>
        <v>20682</v>
      </c>
      <c r="M189" s="1">
        <f t="shared" si="28"/>
        <v>1.0856094578067672</v>
      </c>
      <c r="N189" s="1">
        <f t="shared" si="29"/>
        <v>0.67376856919468331</v>
      </c>
      <c r="O189" s="1"/>
      <c r="P189">
        <f t="shared" si="30"/>
        <v>53</v>
      </c>
      <c r="Q189" t="str">
        <f t="shared" si="31"/>
        <v/>
      </c>
      <c r="R189" t="str">
        <f t="shared" si="32"/>
        <v/>
      </c>
      <c r="S189" t="str">
        <f t="shared" si="33"/>
        <v/>
      </c>
      <c r="T189" t="str">
        <f t="shared" si="34"/>
        <v/>
      </c>
      <c r="U189" t="str">
        <f t="shared" si="35"/>
        <v/>
      </c>
      <c r="V189" t="str">
        <f t="shared" si="36"/>
        <v/>
      </c>
    </row>
    <row r="190" spans="2:22" x14ac:dyDescent="0.25">
      <c r="B190" t="str">
        <f>+IF(ISNA(VLOOKUP(C190,groupings!$B$7:$D$316,3,FALSE)),"",VLOOKUP(C190,groupings!$B$7:$D$316,3,FALSE))</f>
        <v>Birmingham NS</v>
      </c>
      <c r="C190" t="s">
        <v>2572</v>
      </c>
      <c r="D190" t="s">
        <v>1773</v>
      </c>
      <c r="E190">
        <f t="shared" si="25"/>
        <v>1</v>
      </c>
      <c r="F190">
        <v>4813</v>
      </c>
      <c r="G190">
        <v>19486</v>
      </c>
      <c r="H190">
        <v>3541</v>
      </c>
      <c r="I190">
        <v>16837</v>
      </c>
      <c r="J190">
        <v>26</v>
      </c>
      <c r="K190">
        <f t="shared" si="26"/>
        <v>24299</v>
      </c>
      <c r="L190">
        <f t="shared" si="27"/>
        <v>20404</v>
      </c>
      <c r="M190" s="1">
        <f t="shared" si="28"/>
        <v>4.0486183253687926</v>
      </c>
      <c r="N190" s="1">
        <f t="shared" si="29"/>
        <v>0.83970533766821676</v>
      </c>
      <c r="O190" s="1"/>
      <c r="P190" t="str">
        <f t="shared" si="30"/>
        <v/>
      </c>
      <c r="Q190" t="str">
        <f t="shared" si="31"/>
        <v/>
      </c>
      <c r="R190" t="str">
        <f t="shared" si="32"/>
        <v/>
      </c>
      <c r="S190" t="str">
        <f t="shared" si="33"/>
        <v/>
      </c>
      <c r="T190" t="str">
        <f t="shared" si="34"/>
        <v/>
      </c>
      <c r="U190" t="str">
        <f t="shared" si="35"/>
        <v/>
      </c>
      <c r="V190" t="str">
        <f t="shared" si="36"/>
        <v/>
      </c>
    </row>
    <row r="191" spans="2:22" x14ac:dyDescent="0.25">
      <c r="B191" t="str">
        <f>+IF(ISNA(VLOOKUP(C191,groupings!$B$7:$D$316,3,FALSE)),"",VLOOKUP(C191,groupings!$B$7:$D$316,3,FALSE))</f>
        <v/>
      </c>
      <c r="C191" t="s">
        <v>2573</v>
      </c>
      <c r="D191" t="s">
        <v>27</v>
      </c>
      <c r="E191">
        <f t="shared" si="25"/>
        <v>1</v>
      </c>
      <c r="F191">
        <v>2952</v>
      </c>
      <c r="G191">
        <v>9608</v>
      </c>
      <c r="H191">
        <v>3761</v>
      </c>
      <c r="I191">
        <v>16481</v>
      </c>
      <c r="J191">
        <v>45</v>
      </c>
      <c r="K191">
        <f t="shared" si="26"/>
        <v>12560</v>
      </c>
      <c r="L191">
        <f t="shared" si="27"/>
        <v>20287</v>
      </c>
      <c r="M191" s="1">
        <f t="shared" si="28"/>
        <v>3.2547425474254741</v>
      </c>
      <c r="N191" s="1">
        <f t="shared" si="29"/>
        <v>1.6152070063694268</v>
      </c>
      <c r="O191" s="1"/>
      <c r="P191" t="str">
        <f t="shared" si="30"/>
        <v/>
      </c>
      <c r="Q191" t="str">
        <f t="shared" si="31"/>
        <v/>
      </c>
      <c r="R191" t="str">
        <f t="shared" si="32"/>
        <v/>
      </c>
      <c r="S191" t="str">
        <f t="shared" si="33"/>
        <v/>
      </c>
      <c r="T191" t="str">
        <f t="shared" si="34"/>
        <v/>
      </c>
      <c r="U191" t="str">
        <f t="shared" si="35"/>
        <v/>
      </c>
      <c r="V191" t="str">
        <f t="shared" si="36"/>
        <v/>
      </c>
    </row>
    <row r="192" spans="2:22" x14ac:dyDescent="0.25">
      <c r="B192" t="str">
        <f>+IF(ISNA(VLOOKUP(C192,groupings!$B$7:$D$316,3,FALSE)),"",VLOOKUP(C192,groupings!$B$7:$D$316,3,FALSE))</f>
        <v/>
      </c>
      <c r="C192" t="s">
        <v>2574</v>
      </c>
      <c r="D192" t="s">
        <v>603</v>
      </c>
      <c r="E192">
        <f t="shared" si="25"/>
        <v>1</v>
      </c>
      <c r="F192">
        <v>3854</v>
      </c>
      <c r="G192">
        <v>12588</v>
      </c>
      <c r="H192">
        <v>3700</v>
      </c>
      <c r="I192">
        <v>9703</v>
      </c>
      <c r="J192">
        <v>6776</v>
      </c>
      <c r="K192">
        <f t="shared" si="26"/>
        <v>16442</v>
      </c>
      <c r="L192">
        <f t="shared" si="27"/>
        <v>20179</v>
      </c>
      <c r="M192" s="1">
        <f t="shared" si="28"/>
        <v>3.266216917488324</v>
      </c>
      <c r="N192" s="1">
        <f t="shared" si="29"/>
        <v>1.2272837854275636</v>
      </c>
      <c r="O192" s="1"/>
      <c r="P192" t="str">
        <f t="shared" si="30"/>
        <v/>
      </c>
      <c r="Q192" t="str">
        <f t="shared" si="31"/>
        <v/>
      </c>
      <c r="R192" t="str">
        <f t="shared" si="32"/>
        <v/>
      </c>
      <c r="S192" t="str">
        <f t="shared" si="33"/>
        <v/>
      </c>
      <c r="T192" t="str">
        <f t="shared" si="34"/>
        <v/>
      </c>
      <c r="U192" t="str">
        <f t="shared" si="35"/>
        <v/>
      </c>
      <c r="V192" t="str">
        <f t="shared" si="36"/>
        <v/>
      </c>
    </row>
    <row r="193" spans="2:22" x14ac:dyDescent="0.25">
      <c r="B193" t="str">
        <f>+IF(ISNA(VLOOKUP(C193,groupings!$B$7:$D$316,3,FALSE)),"",VLOOKUP(C193,groupings!$B$7:$D$316,3,FALSE))</f>
        <v>Liverpool</v>
      </c>
      <c r="C193" t="s">
        <v>2575</v>
      </c>
      <c r="D193" t="s">
        <v>1005</v>
      </c>
      <c r="E193">
        <f t="shared" si="25"/>
        <v>1</v>
      </c>
      <c r="F193">
        <v>4701</v>
      </c>
      <c r="G193">
        <v>10842</v>
      </c>
      <c r="H193">
        <v>4898</v>
      </c>
      <c r="I193">
        <v>14880</v>
      </c>
      <c r="J193">
        <v>248</v>
      </c>
      <c r="K193">
        <f t="shared" si="26"/>
        <v>15543</v>
      </c>
      <c r="L193">
        <f t="shared" si="27"/>
        <v>20026</v>
      </c>
      <c r="M193" s="1">
        <f t="shared" si="28"/>
        <v>2.3063178047223993</v>
      </c>
      <c r="N193" s="1">
        <f t="shared" si="29"/>
        <v>1.2884256578524094</v>
      </c>
      <c r="O193" s="1"/>
      <c r="P193" t="str">
        <f t="shared" si="30"/>
        <v/>
      </c>
      <c r="Q193" t="str">
        <f t="shared" si="31"/>
        <v/>
      </c>
      <c r="R193" t="str">
        <f t="shared" si="32"/>
        <v/>
      </c>
      <c r="S193" t="str">
        <f t="shared" si="33"/>
        <v/>
      </c>
      <c r="T193" t="str">
        <f t="shared" si="34"/>
        <v/>
      </c>
      <c r="U193" t="str">
        <f t="shared" si="35"/>
        <v/>
      </c>
      <c r="V193" t="str">
        <f t="shared" si="36"/>
        <v/>
      </c>
    </row>
    <row r="194" spans="2:22" x14ac:dyDescent="0.25">
      <c r="B194" t="str">
        <f>+IF(ISNA(VLOOKUP(C194,groupings!$B$7:$D$316,3,FALSE)),"",VLOOKUP(C194,groupings!$B$7:$D$316,3,FALSE))</f>
        <v>Huddersfield</v>
      </c>
      <c r="C194" t="s">
        <v>2576</v>
      </c>
      <c r="D194" t="s">
        <v>1243</v>
      </c>
      <c r="E194">
        <f t="shared" si="25"/>
        <v>1</v>
      </c>
      <c r="F194">
        <v>4916</v>
      </c>
      <c r="G194">
        <v>16380</v>
      </c>
      <c r="H194">
        <v>3524</v>
      </c>
      <c r="I194">
        <v>16117</v>
      </c>
      <c r="J194">
        <v>250</v>
      </c>
      <c r="K194">
        <f t="shared" si="26"/>
        <v>21296</v>
      </c>
      <c r="L194">
        <f t="shared" si="27"/>
        <v>19891</v>
      </c>
      <c r="M194" s="1">
        <f t="shared" si="28"/>
        <v>3.3319772172497966</v>
      </c>
      <c r="N194" s="1">
        <f t="shared" si="29"/>
        <v>0.93402516904583022</v>
      </c>
      <c r="O194" s="1"/>
      <c r="P194" t="str">
        <f t="shared" si="30"/>
        <v/>
      </c>
      <c r="Q194" t="str">
        <f t="shared" si="31"/>
        <v/>
      </c>
      <c r="R194" t="str">
        <f t="shared" si="32"/>
        <v/>
      </c>
      <c r="S194" t="str">
        <f t="shared" si="33"/>
        <v/>
      </c>
      <c r="T194" t="str">
        <f t="shared" si="34"/>
        <v/>
      </c>
      <c r="U194" t="str">
        <f t="shared" si="35"/>
        <v/>
      </c>
      <c r="V194" t="str">
        <f t="shared" si="36"/>
        <v/>
      </c>
    </row>
    <row r="195" spans="2:22" x14ac:dyDescent="0.25">
      <c r="B195" t="str">
        <f>+IF(ISNA(VLOOKUP(C195,groupings!$B$7:$D$316,3,FALSE)),"",VLOOKUP(C195,groupings!$B$7:$D$316,3,FALSE))</f>
        <v/>
      </c>
      <c r="C195" t="s">
        <v>2577</v>
      </c>
      <c r="D195" t="s">
        <v>1757</v>
      </c>
      <c r="E195">
        <f t="shared" ref="E195:E258" si="37">+IF(SUM(H195:J195)&gt;0,1,0)</f>
        <v>1</v>
      </c>
      <c r="F195">
        <v>6381</v>
      </c>
      <c r="G195">
        <v>12631</v>
      </c>
      <c r="H195">
        <v>6276</v>
      </c>
      <c r="I195">
        <v>11089</v>
      </c>
      <c r="J195">
        <v>2443</v>
      </c>
      <c r="K195">
        <f t="shared" ref="K195:K258" si="38">+SUM(F195:G195)</f>
        <v>19012</v>
      </c>
      <c r="L195">
        <f t="shared" ref="L195:L258" si="39">+SUM(H195:J195)</f>
        <v>19808</v>
      </c>
      <c r="M195" s="1">
        <f t="shared" ref="M195:M258" si="40">+IF(E195=1,IF(F195&gt;200,G195/F195,""),"")</f>
        <v>1.9794703024604294</v>
      </c>
      <c r="N195" s="1">
        <f t="shared" ref="N195:N258" si="41">+IF(E195=1,L195/K195,"")</f>
        <v>1.0418682937092363</v>
      </c>
      <c r="O195" s="1"/>
      <c r="P195" t="str">
        <f t="shared" si="30"/>
        <v/>
      </c>
      <c r="Q195" t="str">
        <f t="shared" si="31"/>
        <v/>
      </c>
      <c r="R195" t="str">
        <f t="shared" si="32"/>
        <v/>
      </c>
      <c r="S195" t="str">
        <f t="shared" si="33"/>
        <v/>
      </c>
      <c r="T195" t="str">
        <f t="shared" si="34"/>
        <v/>
      </c>
      <c r="U195" t="str">
        <f t="shared" si="35"/>
        <v/>
      </c>
      <c r="V195" t="str">
        <f t="shared" si="36"/>
        <v/>
      </c>
    </row>
    <row r="196" spans="2:22" x14ac:dyDescent="0.25">
      <c r="B196" t="str">
        <f>+IF(ISNA(VLOOKUP(C196,groupings!$B$7:$D$316,3,FALSE)),"",VLOOKUP(C196,groupings!$B$7:$D$316,3,FALSE))</f>
        <v>Milton Keynes</v>
      </c>
      <c r="C196" t="s">
        <v>2578</v>
      </c>
      <c r="D196" t="s">
        <v>871</v>
      </c>
      <c r="E196">
        <f t="shared" si="37"/>
        <v>1</v>
      </c>
      <c r="F196">
        <v>11818</v>
      </c>
      <c r="G196">
        <v>20332</v>
      </c>
      <c r="H196">
        <v>11849</v>
      </c>
      <c r="I196">
        <v>7935</v>
      </c>
      <c r="J196">
        <v>0</v>
      </c>
      <c r="K196">
        <f t="shared" si="38"/>
        <v>32150</v>
      </c>
      <c r="L196">
        <f t="shared" si="39"/>
        <v>19784</v>
      </c>
      <c r="M196" s="1">
        <f t="shared" si="40"/>
        <v>1.7204264680995092</v>
      </c>
      <c r="N196" s="1">
        <f t="shared" si="41"/>
        <v>0.61536547433903577</v>
      </c>
      <c r="O196" s="1"/>
      <c r="P196">
        <f t="shared" ref="P196:P259" si="42">+IF(RANK(F196,F$3:F$1239)&lt;100,RANK(F196,F$3:F$1239),"")</f>
        <v>81</v>
      </c>
      <c r="Q196" t="str">
        <f t="shared" ref="Q196:Q259" si="43">+IF(RANK(G196,G$3:G$1239)&lt;100,RANK(G196,G$3:G$1239),"")</f>
        <v/>
      </c>
      <c r="R196">
        <f t="shared" ref="R196:R259" si="44">+IF(RANK(H196,H$3:H$1239)&lt;100,RANK(H196,H$3:H$1239),"")</f>
        <v>75</v>
      </c>
      <c r="S196" t="str">
        <f t="shared" ref="S196:S259" si="45">+IF(RANK(I196,I$3:I$1239)&lt;100,RANK(I196,I$3:I$1239),"")</f>
        <v/>
      </c>
      <c r="T196" t="str">
        <f t="shared" ref="T196:T259" si="46">+IF(RANK(J196,J$3:J$1239)&lt;100,RANK(J196,J$3:J$1239),"")</f>
        <v/>
      </c>
      <c r="U196" t="str">
        <f t="shared" ref="U196:U259" si="47">+IF(RANK(K196,K$3:K$1239)&lt;100,RANK(K196,K$3:K$1239),"")</f>
        <v/>
      </c>
      <c r="V196" t="str">
        <f t="shared" ref="V196:V259" si="48">+IF(RANK(L196,L$3:L$1239)&lt;100,RANK(L196,L$3:L$1239),"")</f>
        <v/>
      </c>
    </row>
    <row r="197" spans="2:22" x14ac:dyDescent="0.25">
      <c r="B197" t="str">
        <f>+IF(ISNA(VLOOKUP(C197,groupings!$B$7:$D$316,3,FALSE)),"",VLOOKUP(C197,groupings!$B$7:$D$316,3,FALSE))</f>
        <v>Reading</v>
      </c>
      <c r="C197" t="s">
        <v>2579</v>
      </c>
      <c r="D197" t="s">
        <v>1735</v>
      </c>
      <c r="E197">
        <f t="shared" si="37"/>
        <v>1</v>
      </c>
      <c r="F197">
        <v>7432</v>
      </c>
      <c r="G197">
        <v>15343</v>
      </c>
      <c r="H197">
        <v>4305</v>
      </c>
      <c r="I197">
        <v>15329</v>
      </c>
      <c r="J197">
        <v>40</v>
      </c>
      <c r="K197">
        <f t="shared" si="38"/>
        <v>22775</v>
      </c>
      <c r="L197">
        <f t="shared" si="39"/>
        <v>19674</v>
      </c>
      <c r="M197" s="1">
        <f t="shared" si="40"/>
        <v>2.0644510226049517</v>
      </c>
      <c r="N197" s="1">
        <f t="shared" si="41"/>
        <v>0.86384193194291992</v>
      </c>
      <c r="O197" s="1"/>
      <c r="P197" t="str">
        <f t="shared" si="42"/>
        <v/>
      </c>
      <c r="Q197" t="str">
        <f t="shared" si="43"/>
        <v/>
      </c>
      <c r="R197" t="str">
        <f t="shared" si="44"/>
        <v/>
      </c>
      <c r="S197" t="str">
        <f t="shared" si="45"/>
        <v/>
      </c>
      <c r="T197" t="str">
        <f t="shared" si="46"/>
        <v/>
      </c>
      <c r="U197" t="str">
        <f t="shared" si="47"/>
        <v/>
      </c>
      <c r="V197" t="str">
        <f t="shared" si="48"/>
        <v/>
      </c>
    </row>
    <row r="198" spans="2:22" x14ac:dyDescent="0.25">
      <c r="B198" t="str">
        <f>+IF(ISNA(VLOOKUP(C198,groupings!$B$7:$D$316,3,FALSE)),"",VLOOKUP(C198,groupings!$B$7:$D$316,3,FALSE))</f>
        <v/>
      </c>
      <c r="C198" t="s">
        <v>2580</v>
      </c>
      <c r="D198" t="s">
        <v>1790</v>
      </c>
      <c r="E198">
        <f t="shared" si="37"/>
        <v>1</v>
      </c>
      <c r="F198">
        <v>6136</v>
      </c>
      <c r="G198">
        <v>10250</v>
      </c>
      <c r="H198">
        <v>7356</v>
      </c>
      <c r="I198">
        <v>10986</v>
      </c>
      <c r="J198">
        <v>1320</v>
      </c>
      <c r="K198">
        <f t="shared" si="38"/>
        <v>16386</v>
      </c>
      <c r="L198">
        <f t="shared" si="39"/>
        <v>19662</v>
      </c>
      <c r="M198" s="1">
        <f t="shared" si="40"/>
        <v>1.6704693611473274</v>
      </c>
      <c r="N198" s="1">
        <f t="shared" si="41"/>
        <v>1.1999267667521054</v>
      </c>
      <c r="O198" s="1"/>
      <c r="P198" t="str">
        <f t="shared" si="42"/>
        <v/>
      </c>
      <c r="Q198" t="str">
        <f t="shared" si="43"/>
        <v/>
      </c>
      <c r="R198" t="str">
        <f t="shared" si="44"/>
        <v/>
      </c>
      <c r="S198" t="str">
        <f t="shared" si="45"/>
        <v/>
      </c>
      <c r="T198" t="str">
        <f t="shared" si="46"/>
        <v/>
      </c>
      <c r="U198" t="str">
        <f t="shared" si="47"/>
        <v/>
      </c>
      <c r="V198" t="str">
        <f t="shared" si="48"/>
        <v/>
      </c>
    </row>
    <row r="199" spans="2:22" x14ac:dyDescent="0.25">
      <c r="B199" t="str">
        <f>+IF(ISNA(VLOOKUP(C199,groupings!$B$7:$D$316,3,FALSE)),"",VLOOKUP(C199,groupings!$B$7:$D$316,3,FALSE))</f>
        <v/>
      </c>
      <c r="C199" t="s">
        <v>2581</v>
      </c>
      <c r="D199" t="s">
        <v>1851</v>
      </c>
      <c r="E199">
        <f t="shared" si="37"/>
        <v>1</v>
      </c>
      <c r="F199">
        <v>3776</v>
      </c>
      <c r="G199">
        <v>7706</v>
      </c>
      <c r="H199">
        <v>4896</v>
      </c>
      <c r="I199">
        <v>14676</v>
      </c>
      <c r="J199">
        <v>87</v>
      </c>
      <c r="K199">
        <f t="shared" si="38"/>
        <v>11482</v>
      </c>
      <c r="L199">
        <f t="shared" si="39"/>
        <v>19659</v>
      </c>
      <c r="M199" s="1">
        <f t="shared" si="40"/>
        <v>2.0407838983050848</v>
      </c>
      <c r="N199" s="1">
        <f t="shared" si="41"/>
        <v>1.7121581605991987</v>
      </c>
      <c r="O199" s="1"/>
      <c r="P199" t="str">
        <f t="shared" si="42"/>
        <v/>
      </c>
      <c r="Q199" t="str">
        <f t="shared" si="43"/>
        <v/>
      </c>
      <c r="R199" t="str">
        <f t="shared" si="44"/>
        <v/>
      </c>
      <c r="S199" t="str">
        <f t="shared" si="45"/>
        <v/>
      </c>
      <c r="T199" t="str">
        <f t="shared" si="46"/>
        <v/>
      </c>
      <c r="U199" t="str">
        <f t="shared" si="47"/>
        <v/>
      </c>
      <c r="V199" t="str">
        <f t="shared" si="48"/>
        <v/>
      </c>
    </row>
    <row r="200" spans="2:22" x14ac:dyDescent="0.25">
      <c r="B200" t="str">
        <f>+IF(ISNA(VLOOKUP(C200,groupings!$B$7:$D$316,3,FALSE)),"",VLOOKUP(C200,groupings!$B$7:$D$316,3,FALSE))</f>
        <v>London Bdg</v>
      </c>
      <c r="C200" t="s">
        <v>2582</v>
      </c>
      <c r="D200" t="s">
        <v>1375</v>
      </c>
      <c r="E200">
        <f t="shared" si="37"/>
        <v>1</v>
      </c>
      <c r="F200">
        <v>6399</v>
      </c>
      <c r="G200">
        <v>34251</v>
      </c>
      <c r="H200">
        <v>4458</v>
      </c>
      <c r="I200">
        <v>14937</v>
      </c>
      <c r="J200">
        <v>246</v>
      </c>
      <c r="K200">
        <f t="shared" si="38"/>
        <v>40650</v>
      </c>
      <c r="L200">
        <f t="shared" si="39"/>
        <v>19641</v>
      </c>
      <c r="M200" s="1">
        <f t="shared" si="40"/>
        <v>5.352555086732302</v>
      </c>
      <c r="N200" s="1">
        <f t="shared" si="41"/>
        <v>0.48317343173431732</v>
      </c>
      <c r="O200" s="1"/>
      <c r="P200" t="str">
        <f t="shared" si="42"/>
        <v/>
      </c>
      <c r="Q200">
        <f t="shared" si="43"/>
        <v>64</v>
      </c>
      <c r="R200" t="str">
        <f t="shared" si="44"/>
        <v/>
      </c>
      <c r="S200" t="str">
        <f t="shared" si="45"/>
        <v/>
      </c>
      <c r="T200" t="str">
        <f t="shared" si="46"/>
        <v/>
      </c>
      <c r="U200">
        <f t="shared" si="47"/>
        <v>79</v>
      </c>
      <c r="V200" t="str">
        <f t="shared" si="48"/>
        <v/>
      </c>
    </row>
    <row r="201" spans="2:22" x14ac:dyDescent="0.25">
      <c r="B201" t="str">
        <f>+IF(ISNA(VLOOKUP(C201,groupings!$B$7:$D$316,3,FALSE)),"",VLOOKUP(C201,groupings!$B$7:$D$316,3,FALSE))</f>
        <v/>
      </c>
      <c r="C201" t="s">
        <v>2583</v>
      </c>
      <c r="D201" t="s">
        <v>2016</v>
      </c>
      <c r="E201">
        <f t="shared" si="37"/>
        <v>1</v>
      </c>
      <c r="F201">
        <v>6412</v>
      </c>
      <c r="G201">
        <v>13680</v>
      </c>
      <c r="H201">
        <v>7236</v>
      </c>
      <c r="I201">
        <v>11042</v>
      </c>
      <c r="J201">
        <v>1265</v>
      </c>
      <c r="K201">
        <f t="shared" si="38"/>
        <v>20092</v>
      </c>
      <c r="L201">
        <f t="shared" si="39"/>
        <v>19543</v>
      </c>
      <c r="M201" s="1">
        <f t="shared" si="40"/>
        <v>2.1334996880848411</v>
      </c>
      <c r="N201" s="1">
        <f t="shared" si="41"/>
        <v>0.97267569181763891</v>
      </c>
      <c r="O201" s="1"/>
      <c r="P201" t="str">
        <f t="shared" si="42"/>
        <v/>
      </c>
      <c r="Q201" t="str">
        <f t="shared" si="43"/>
        <v/>
      </c>
      <c r="R201" t="str">
        <f t="shared" si="44"/>
        <v/>
      </c>
      <c r="S201" t="str">
        <f t="shared" si="45"/>
        <v/>
      </c>
      <c r="T201" t="str">
        <f t="shared" si="46"/>
        <v/>
      </c>
      <c r="U201" t="str">
        <f t="shared" si="47"/>
        <v/>
      </c>
      <c r="V201" t="str">
        <f t="shared" si="48"/>
        <v/>
      </c>
    </row>
    <row r="202" spans="2:22" x14ac:dyDescent="0.25">
      <c r="B202" t="str">
        <f>+IF(ISNA(VLOOKUP(C202,groupings!$B$7:$D$316,3,FALSE)),"",VLOOKUP(C202,groupings!$B$7:$D$316,3,FALSE))</f>
        <v/>
      </c>
      <c r="C202" t="s">
        <v>2584</v>
      </c>
      <c r="D202" t="s">
        <v>681</v>
      </c>
      <c r="E202">
        <f t="shared" si="37"/>
        <v>1</v>
      </c>
      <c r="F202">
        <v>5467</v>
      </c>
      <c r="G202">
        <v>9840</v>
      </c>
      <c r="H202">
        <v>8590</v>
      </c>
      <c r="I202">
        <v>10884</v>
      </c>
      <c r="J202">
        <v>38</v>
      </c>
      <c r="K202">
        <f t="shared" si="38"/>
        <v>15307</v>
      </c>
      <c r="L202">
        <f t="shared" si="39"/>
        <v>19512</v>
      </c>
      <c r="M202" s="1">
        <f t="shared" si="40"/>
        <v>1.799890250594476</v>
      </c>
      <c r="N202" s="1">
        <f t="shared" si="41"/>
        <v>1.2747109165741164</v>
      </c>
      <c r="O202" s="1"/>
      <c r="P202" t="str">
        <f t="shared" si="42"/>
        <v/>
      </c>
      <c r="Q202" t="str">
        <f t="shared" si="43"/>
        <v/>
      </c>
      <c r="R202" t="str">
        <f t="shared" si="44"/>
        <v/>
      </c>
      <c r="S202" t="str">
        <f t="shared" si="45"/>
        <v/>
      </c>
      <c r="T202" t="str">
        <f t="shared" si="46"/>
        <v/>
      </c>
      <c r="U202" t="str">
        <f t="shared" si="47"/>
        <v/>
      </c>
      <c r="V202" t="str">
        <f t="shared" si="48"/>
        <v/>
      </c>
    </row>
    <row r="203" spans="2:22" x14ac:dyDescent="0.25">
      <c r="B203" t="str">
        <f>+IF(ISNA(VLOOKUP(C203,groupings!$B$7:$D$316,3,FALSE)),"",VLOOKUP(C203,groupings!$B$7:$D$316,3,FALSE))</f>
        <v/>
      </c>
      <c r="C203" t="s">
        <v>2585</v>
      </c>
      <c r="D203" t="s">
        <v>1476</v>
      </c>
      <c r="E203">
        <f t="shared" si="37"/>
        <v>1</v>
      </c>
      <c r="F203">
        <v>9876</v>
      </c>
      <c r="G203">
        <v>15455</v>
      </c>
      <c r="H203">
        <v>10949</v>
      </c>
      <c r="I203">
        <v>6712</v>
      </c>
      <c r="J203">
        <v>1818</v>
      </c>
      <c r="K203">
        <f t="shared" si="38"/>
        <v>25331</v>
      </c>
      <c r="L203">
        <f t="shared" si="39"/>
        <v>19479</v>
      </c>
      <c r="M203" s="1">
        <f t="shared" si="40"/>
        <v>1.564904819765087</v>
      </c>
      <c r="N203" s="1">
        <f t="shared" si="41"/>
        <v>0.76897872172436932</v>
      </c>
      <c r="O203" s="1"/>
      <c r="P203" t="str">
        <f t="shared" si="42"/>
        <v/>
      </c>
      <c r="Q203" t="str">
        <f t="shared" si="43"/>
        <v/>
      </c>
      <c r="R203">
        <f t="shared" si="44"/>
        <v>89</v>
      </c>
      <c r="S203" t="str">
        <f t="shared" si="45"/>
        <v/>
      </c>
      <c r="T203" t="str">
        <f t="shared" si="46"/>
        <v/>
      </c>
      <c r="U203" t="str">
        <f t="shared" si="47"/>
        <v/>
      </c>
      <c r="V203" t="str">
        <f t="shared" si="48"/>
        <v/>
      </c>
    </row>
    <row r="204" spans="2:22" x14ac:dyDescent="0.25">
      <c r="B204" t="str">
        <f>+IF(ISNA(VLOOKUP(C204,groupings!$B$7:$D$316,3,FALSE)),"",VLOOKUP(C204,groupings!$B$7:$D$316,3,FALSE))</f>
        <v/>
      </c>
      <c r="C204" t="s">
        <v>2586</v>
      </c>
      <c r="D204" t="s">
        <v>400</v>
      </c>
      <c r="E204">
        <f t="shared" si="37"/>
        <v>1</v>
      </c>
      <c r="F204">
        <v>1715</v>
      </c>
      <c r="G204">
        <v>5115</v>
      </c>
      <c r="H204">
        <v>2563</v>
      </c>
      <c r="I204">
        <v>5119</v>
      </c>
      <c r="J204">
        <v>11752</v>
      </c>
      <c r="K204">
        <f t="shared" si="38"/>
        <v>6830</v>
      </c>
      <c r="L204">
        <f t="shared" si="39"/>
        <v>19434</v>
      </c>
      <c r="M204" s="1">
        <f t="shared" si="40"/>
        <v>2.9825072886297375</v>
      </c>
      <c r="N204" s="1">
        <f t="shared" si="41"/>
        <v>2.8453879941434845</v>
      </c>
      <c r="O204" s="1"/>
      <c r="P204" t="str">
        <f t="shared" si="42"/>
        <v/>
      </c>
      <c r="Q204" t="str">
        <f t="shared" si="43"/>
        <v/>
      </c>
      <c r="R204" t="str">
        <f t="shared" si="44"/>
        <v/>
      </c>
      <c r="S204" t="str">
        <f t="shared" si="45"/>
        <v/>
      </c>
      <c r="T204">
        <f t="shared" si="46"/>
        <v>63</v>
      </c>
      <c r="U204" t="str">
        <f t="shared" si="47"/>
        <v/>
      </c>
      <c r="V204" t="str">
        <f t="shared" si="48"/>
        <v/>
      </c>
    </row>
    <row r="205" spans="2:22" x14ac:dyDescent="0.25">
      <c r="B205" t="str">
        <f>+IF(ISNA(VLOOKUP(C205,groupings!$B$7:$D$316,3,FALSE)),"",VLOOKUP(C205,groupings!$B$7:$D$316,3,FALSE))</f>
        <v/>
      </c>
      <c r="C205" t="s">
        <v>2587</v>
      </c>
      <c r="D205" t="s">
        <v>1118</v>
      </c>
      <c r="E205">
        <f t="shared" si="37"/>
        <v>1</v>
      </c>
      <c r="F205">
        <v>8843</v>
      </c>
      <c r="G205">
        <v>20082</v>
      </c>
      <c r="H205">
        <v>6307</v>
      </c>
      <c r="I205">
        <v>13085</v>
      </c>
      <c r="J205">
        <v>24</v>
      </c>
      <c r="K205">
        <f t="shared" si="38"/>
        <v>28925</v>
      </c>
      <c r="L205">
        <f t="shared" si="39"/>
        <v>19416</v>
      </c>
      <c r="M205" s="1">
        <f t="shared" si="40"/>
        <v>2.2709487730408231</v>
      </c>
      <c r="N205" s="1">
        <f t="shared" si="41"/>
        <v>0.67125324114088158</v>
      </c>
      <c r="O205" s="1"/>
      <c r="P205" t="str">
        <f t="shared" si="42"/>
        <v/>
      </c>
      <c r="Q205" t="str">
        <f t="shared" si="43"/>
        <v/>
      </c>
      <c r="R205" t="str">
        <f t="shared" si="44"/>
        <v/>
      </c>
      <c r="S205" t="str">
        <f t="shared" si="45"/>
        <v/>
      </c>
      <c r="T205" t="str">
        <f t="shared" si="46"/>
        <v/>
      </c>
      <c r="U205" t="str">
        <f t="shared" si="47"/>
        <v/>
      </c>
      <c r="V205" t="str">
        <f t="shared" si="48"/>
        <v/>
      </c>
    </row>
    <row r="206" spans="2:22" x14ac:dyDescent="0.25">
      <c r="B206" t="str">
        <f>+IF(ISNA(VLOOKUP(C206,groupings!$B$7:$D$316,3,FALSE)),"",VLOOKUP(C206,groupings!$B$7:$D$316,3,FALSE))</f>
        <v>Darlington</v>
      </c>
      <c r="C206" t="s">
        <v>2588</v>
      </c>
      <c r="D206" t="s">
        <v>1376</v>
      </c>
      <c r="E206">
        <f t="shared" si="37"/>
        <v>1</v>
      </c>
      <c r="F206">
        <v>5849</v>
      </c>
      <c r="G206">
        <v>22920</v>
      </c>
      <c r="H206">
        <v>5389</v>
      </c>
      <c r="I206">
        <v>13125</v>
      </c>
      <c r="J206">
        <v>806</v>
      </c>
      <c r="K206">
        <f t="shared" si="38"/>
        <v>28769</v>
      </c>
      <c r="L206">
        <f t="shared" si="39"/>
        <v>19320</v>
      </c>
      <c r="M206" s="1">
        <f t="shared" si="40"/>
        <v>3.9186185672764573</v>
      </c>
      <c r="N206" s="1">
        <f t="shared" si="41"/>
        <v>0.67155618895338731</v>
      </c>
      <c r="O206" s="1"/>
      <c r="P206" t="str">
        <f t="shared" si="42"/>
        <v/>
      </c>
      <c r="Q206" t="str">
        <f t="shared" si="43"/>
        <v/>
      </c>
      <c r="R206" t="str">
        <f t="shared" si="44"/>
        <v/>
      </c>
      <c r="S206" t="str">
        <f t="shared" si="45"/>
        <v/>
      </c>
      <c r="T206" t="str">
        <f t="shared" si="46"/>
        <v/>
      </c>
      <c r="U206" t="str">
        <f t="shared" si="47"/>
        <v/>
      </c>
      <c r="V206" t="str">
        <f t="shared" si="48"/>
        <v/>
      </c>
    </row>
    <row r="207" spans="2:22" x14ac:dyDescent="0.25">
      <c r="B207" t="str">
        <f>+IF(ISNA(VLOOKUP(C207,groupings!$B$7:$D$316,3,FALSE)),"",VLOOKUP(C207,groupings!$B$7:$D$316,3,FALSE))</f>
        <v/>
      </c>
      <c r="C207" t="s">
        <v>2589</v>
      </c>
      <c r="D207" t="s">
        <v>1843</v>
      </c>
      <c r="E207">
        <f t="shared" si="37"/>
        <v>1</v>
      </c>
      <c r="F207">
        <v>7888</v>
      </c>
      <c r="G207">
        <v>8764</v>
      </c>
      <c r="H207">
        <v>8669</v>
      </c>
      <c r="I207">
        <v>5612</v>
      </c>
      <c r="J207">
        <v>4897</v>
      </c>
      <c r="K207">
        <f t="shared" si="38"/>
        <v>16652</v>
      </c>
      <c r="L207">
        <f t="shared" si="39"/>
        <v>19178</v>
      </c>
      <c r="M207" s="1">
        <f t="shared" si="40"/>
        <v>1.1110547667342798</v>
      </c>
      <c r="N207" s="1">
        <f t="shared" si="41"/>
        <v>1.1516934902714389</v>
      </c>
      <c r="O207" s="1"/>
      <c r="P207" t="str">
        <f t="shared" si="42"/>
        <v/>
      </c>
      <c r="Q207" t="str">
        <f t="shared" si="43"/>
        <v/>
      </c>
      <c r="R207" t="str">
        <f t="shared" si="44"/>
        <v/>
      </c>
      <c r="S207" t="str">
        <f t="shared" si="45"/>
        <v/>
      </c>
      <c r="T207" t="str">
        <f t="shared" si="46"/>
        <v/>
      </c>
      <c r="U207" t="str">
        <f t="shared" si="47"/>
        <v/>
      </c>
      <c r="V207" t="str">
        <f t="shared" si="48"/>
        <v/>
      </c>
    </row>
    <row r="208" spans="2:22" x14ac:dyDescent="0.25">
      <c r="B208" t="str">
        <f>+IF(ISNA(VLOOKUP(C208,groupings!$B$7:$D$316,3,FALSE)),"",VLOOKUP(C208,groupings!$B$7:$D$316,3,FALSE))</f>
        <v/>
      </c>
      <c r="C208" t="s">
        <v>2590</v>
      </c>
      <c r="D208" t="s">
        <v>1798</v>
      </c>
      <c r="E208">
        <f t="shared" si="37"/>
        <v>1</v>
      </c>
      <c r="F208">
        <v>4693</v>
      </c>
      <c r="G208">
        <v>9424</v>
      </c>
      <c r="H208">
        <v>4915</v>
      </c>
      <c r="I208">
        <v>12027</v>
      </c>
      <c r="J208">
        <v>2209</v>
      </c>
      <c r="K208">
        <f t="shared" si="38"/>
        <v>14117</v>
      </c>
      <c r="L208">
        <f t="shared" si="39"/>
        <v>19151</v>
      </c>
      <c r="M208" s="1">
        <f t="shared" si="40"/>
        <v>2.0080971659919027</v>
      </c>
      <c r="N208" s="1">
        <f t="shared" si="41"/>
        <v>1.3565913437699229</v>
      </c>
      <c r="O208" s="1"/>
      <c r="P208" t="str">
        <f t="shared" si="42"/>
        <v/>
      </c>
      <c r="Q208" t="str">
        <f t="shared" si="43"/>
        <v/>
      </c>
      <c r="R208" t="str">
        <f t="shared" si="44"/>
        <v/>
      </c>
      <c r="S208" t="str">
        <f t="shared" si="45"/>
        <v/>
      </c>
      <c r="T208" t="str">
        <f t="shared" si="46"/>
        <v/>
      </c>
      <c r="U208" t="str">
        <f t="shared" si="47"/>
        <v/>
      </c>
      <c r="V208" t="str">
        <f t="shared" si="48"/>
        <v/>
      </c>
    </row>
    <row r="209" spans="2:22" x14ac:dyDescent="0.25">
      <c r="B209" t="str">
        <f>+IF(ISNA(VLOOKUP(C209,groupings!$B$7:$D$316,3,FALSE)),"",VLOOKUP(C209,groupings!$B$7:$D$316,3,FALSE))</f>
        <v>Hyndland</v>
      </c>
      <c r="C209" t="s">
        <v>2591</v>
      </c>
      <c r="D209" t="s">
        <v>541</v>
      </c>
      <c r="E209">
        <f t="shared" si="37"/>
        <v>1</v>
      </c>
      <c r="F209">
        <v>2615</v>
      </c>
      <c r="G209">
        <v>8902</v>
      </c>
      <c r="H209">
        <v>3351</v>
      </c>
      <c r="I209">
        <v>12992</v>
      </c>
      <c r="J209">
        <v>2700</v>
      </c>
      <c r="K209">
        <f t="shared" si="38"/>
        <v>11517</v>
      </c>
      <c r="L209">
        <f t="shared" si="39"/>
        <v>19043</v>
      </c>
      <c r="M209" s="1">
        <f t="shared" si="40"/>
        <v>3.4042065009560227</v>
      </c>
      <c r="N209" s="1">
        <f t="shared" si="41"/>
        <v>1.6534687852739429</v>
      </c>
      <c r="O209" s="1"/>
      <c r="P209" t="str">
        <f t="shared" si="42"/>
        <v/>
      </c>
      <c r="Q209" t="str">
        <f t="shared" si="43"/>
        <v/>
      </c>
      <c r="R209" t="str">
        <f t="shared" si="44"/>
        <v/>
      </c>
      <c r="S209" t="str">
        <f t="shared" si="45"/>
        <v/>
      </c>
      <c r="T209" t="str">
        <f t="shared" si="46"/>
        <v/>
      </c>
      <c r="U209" t="str">
        <f t="shared" si="47"/>
        <v/>
      </c>
      <c r="V209" t="str">
        <f t="shared" si="48"/>
        <v/>
      </c>
    </row>
    <row r="210" spans="2:22" x14ac:dyDescent="0.25">
      <c r="B210" t="str">
        <f>+IF(ISNA(VLOOKUP(C210,groupings!$B$7:$D$316,3,FALSE)),"",VLOOKUP(C210,groupings!$B$7:$D$316,3,FALSE))</f>
        <v/>
      </c>
      <c r="C210" t="s">
        <v>2592</v>
      </c>
      <c r="D210" t="s">
        <v>850</v>
      </c>
      <c r="E210">
        <f t="shared" si="37"/>
        <v>1</v>
      </c>
      <c r="F210">
        <v>4154</v>
      </c>
      <c r="G210">
        <v>15516</v>
      </c>
      <c r="H210">
        <v>5344</v>
      </c>
      <c r="I210">
        <v>13108</v>
      </c>
      <c r="J210">
        <v>544</v>
      </c>
      <c r="K210">
        <f t="shared" si="38"/>
        <v>19670</v>
      </c>
      <c r="L210">
        <f t="shared" si="39"/>
        <v>18996</v>
      </c>
      <c r="M210" s="1">
        <f t="shared" si="40"/>
        <v>3.7351949927780455</v>
      </c>
      <c r="N210" s="1">
        <f t="shared" si="41"/>
        <v>0.96573462125063547</v>
      </c>
      <c r="O210" s="1"/>
      <c r="P210" t="str">
        <f t="shared" si="42"/>
        <v/>
      </c>
      <c r="Q210" t="str">
        <f t="shared" si="43"/>
        <v/>
      </c>
      <c r="R210" t="str">
        <f t="shared" si="44"/>
        <v/>
      </c>
      <c r="S210" t="str">
        <f t="shared" si="45"/>
        <v/>
      </c>
      <c r="T210" t="str">
        <f t="shared" si="46"/>
        <v/>
      </c>
      <c r="U210" t="str">
        <f t="shared" si="47"/>
        <v/>
      </c>
      <c r="V210" t="str">
        <f t="shared" si="48"/>
        <v/>
      </c>
    </row>
    <row r="211" spans="2:22" x14ac:dyDescent="0.25">
      <c r="B211" t="str">
        <f>+IF(ISNA(VLOOKUP(C211,groupings!$B$7:$D$316,3,FALSE)),"",VLOOKUP(C211,groupings!$B$7:$D$316,3,FALSE))</f>
        <v/>
      </c>
      <c r="C211" t="s">
        <v>2593</v>
      </c>
      <c r="D211" t="s">
        <v>204</v>
      </c>
      <c r="E211">
        <f t="shared" si="37"/>
        <v>1</v>
      </c>
      <c r="F211">
        <v>4542</v>
      </c>
      <c r="G211">
        <v>12597</v>
      </c>
      <c r="H211">
        <v>4274</v>
      </c>
      <c r="I211">
        <v>10604</v>
      </c>
      <c r="J211">
        <v>4037</v>
      </c>
      <c r="K211">
        <f t="shared" si="38"/>
        <v>17139</v>
      </c>
      <c r="L211">
        <f t="shared" si="39"/>
        <v>18915</v>
      </c>
      <c r="M211" s="1">
        <f t="shared" si="40"/>
        <v>2.7734478203434612</v>
      </c>
      <c r="N211" s="1">
        <f t="shared" si="41"/>
        <v>1.1036233152459303</v>
      </c>
      <c r="O211" s="1"/>
      <c r="P211" t="str">
        <f t="shared" si="42"/>
        <v/>
      </c>
      <c r="Q211" t="str">
        <f t="shared" si="43"/>
        <v/>
      </c>
      <c r="R211" t="str">
        <f t="shared" si="44"/>
        <v/>
      </c>
      <c r="S211" t="str">
        <f t="shared" si="45"/>
        <v/>
      </c>
      <c r="T211" t="str">
        <f t="shared" si="46"/>
        <v/>
      </c>
      <c r="U211" t="str">
        <f t="shared" si="47"/>
        <v/>
      </c>
      <c r="V211" t="str">
        <f t="shared" si="48"/>
        <v/>
      </c>
    </row>
    <row r="212" spans="2:22" x14ac:dyDescent="0.25">
      <c r="B212" t="str">
        <f>+IF(ISNA(VLOOKUP(C212,groupings!$B$7:$D$316,3,FALSE)),"",VLOOKUP(C212,groupings!$B$7:$D$316,3,FALSE))</f>
        <v/>
      </c>
      <c r="C212" t="s">
        <v>2594</v>
      </c>
      <c r="D212" t="s">
        <v>889</v>
      </c>
      <c r="E212">
        <f t="shared" si="37"/>
        <v>1</v>
      </c>
      <c r="F212">
        <v>6743</v>
      </c>
      <c r="G212">
        <v>18086</v>
      </c>
      <c r="H212">
        <v>8239</v>
      </c>
      <c r="I212">
        <v>9075</v>
      </c>
      <c r="J212">
        <v>1543</v>
      </c>
      <c r="K212">
        <f t="shared" si="38"/>
        <v>24829</v>
      </c>
      <c r="L212">
        <f t="shared" si="39"/>
        <v>18857</v>
      </c>
      <c r="M212" s="1">
        <f t="shared" si="40"/>
        <v>2.6821889366750704</v>
      </c>
      <c r="N212" s="1">
        <f t="shared" si="41"/>
        <v>0.75947480768456244</v>
      </c>
      <c r="O212" s="1"/>
      <c r="P212" t="str">
        <f t="shared" si="42"/>
        <v/>
      </c>
      <c r="Q212" t="str">
        <f t="shared" si="43"/>
        <v/>
      </c>
      <c r="R212" t="str">
        <f t="shared" si="44"/>
        <v/>
      </c>
      <c r="S212" t="str">
        <f t="shared" si="45"/>
        <v/>
      </c>
      <c r="T212" t="str">
        <f t="shared" si="46"/>
        <v/>
      </c>
      <c r="U212" t="str">
        <f t="shared" si="47"/>
        <v/>
      </c>
      <c r="V212" t="str">
        <f t="shared" si="48"/>
        <v/>
      </c>
    </row>
    <row r="213" spans="2:22" x14ac:dyDescent="0.25">
      <c r="B213" t="str">
        <f>+IF(ISNA(VLOOKUP(C213,groupings!$B$7:$D$316,3,FALSE)),"",VLOOKUP(C213,groupings!$B$7:$D$316,3,FALSE))</f>
        <v>Kings Cross</v>
      </c>
      <c r="C213" t="s">
        <v>2595</v>
      </c>
      <c r="D213" t="s">
        <v>183</v>
      </c>
      <c r="E213">
        <f t="shared" si="37"/>
        <v>1</v>
      </c>
      <c r="F213">
        <v>2858</v>
      </c>
      <c r="G213">
        <v>5049</v>
      </c>
      <c r="H213">
        <v>3959</v>
      </c>
      <c r="I213">
        <v>14026</v>
      </c>
      <c r="J213">
        <v>735</v>
      </c>
      <c r="K213">
        <f t="shared" si="38"/>
        <v>7907</v>
      </c>
      <c r="L213">
        <f t="shared" si="39"/>
        <v>18720</v>
      </c>
      <c r="M213" s="1">
        <f t="shared" si="40"/>
        <v>1.7666200139958013</v>
      </c>
      <c r="N213" s="1">
        <f t="shared" si="41"/>
        <v>2.367522448463387</v>
      </c>
      <c r="O213" s="1"/>
      <c r="P213" t="str">
        <f t="shared" si="42"/>
        <v/>
      </c>
      <c r="Q213" t="str">
        <f t="shared" si="43"/>
        <v/>
      </c>
      <c r="R213" t="str">
        <f t="shared" si="44"/>
        <v/>
      </c>
      <c r="S213" t="str">
        <f t="shared" si="45"/>
        <v/>
      </c>
      <c r="T213" t="str">
        <f t="shared" si="46"/>
        <v/>
      </c>
      <c r="U213" t="str">
        <f t="shared" si="47"/>
        <v/>
      </c>
      <c r="V213" t="str">
        <f t="shared" si="48"/>
        <v/>
      </c>
    </row>
    <row r="214" spans="2:22" x14ac:dyDescent="0.25">
      <c r="B214" t="str">
        <f>+IF(ISNA(VLOOKUP(C214,groupings!$B$7:$D$316,3,FALSE)),"",VLOOKUP(C214,groupings!$B$7:$D$316,3,FALSE))</f>
        <v/>
      </c>
      <c r="C214" t="s">
        <v>2596</v>
      </c>
      <c r="D214" t="s">
        <v>2085</v>
      </c>
      <c r="E214">
        <f t="shared" si="37"/>
        <v>1</v>
      </c>
      <c r="F214">
        <v>13626</v>
      </c>
      <c r="G214">
        <v>6282</v>
      </c>
      <c r="H214">
        <v>15386</v>
      </c>
      <c r="I214">
        <v>2884</v>
      </c>
      <c r="J214">
        <v>328</v>
      </c>
      <c r="K214">
        <f t="shared" si="38"/>
        <v>19908</v>
      </c>
      <c r="L214">
        <f t="shared" si="39"/>
        <v>18598</v>
      </c>
      <c r="M214" s="1">
        <f t="shared" si="40"/>
        <v>0.4610303830911493</v>
      </c>
      <c r="N214" s="1">
        <f t="shared" si="41"/>
        <v>0.93419730761502917</v>
      </c>
      <c r="O214" s="1"/>
      <c r="P214">
        <f t="shared" si="42"/>
        <v>60</v>
      </c>
      <c r="Q214" t="str">
        <f t="shared" si="43"/>
        <v/>
      </c>
      <c r="R214">
        <f t="shared" si="44"/>
        <v>49</v>
      </c>
      <c r="S214" t="str">
        <f t="shared" si="45"/>
        <v/>
      </c>
      <c r="T214" t="str">
        <f t="shared" si="46"/>
        <v/>
      </c>
      <c r="U214" t="str">
        <f t="shared" si="47"/>
        <v/>
      </c>
      <c r="V214" t="str">
        <f t="shared" si="48"/>
        <v/>
      </c>
    </row>
    <row r="215" spans="2:22" x14ac:dyDescent="0.25">
      <c r="B215" t="str">
        <f>+IF(ISNA(VLOOKUP(C215,groupings!$B$7:$D$316,3,FALSE)),"",VLOOKUP(C215,groupings!$B$7:$D$316,3,FALSE))</f>
        <v/>
      </c>
      <c r="C215" t="s">
        <v>2597</v>
      </c>
      <c r="D215" t="s">
        <v>323</v>
      </c>
      <c r="E215">
        <f t="shared" si="37"/>
        <v>1</v>
      </c>
      <c r="F215">
        <v>3908</v>
      </c>
      <c r="G215">
        <v>7368</v>
      </c>
      <c r="H215">
        <v>3944</v>
      </c>
      <c r="I215">
        <v>13007</v>
      </c>
      <c r="J215">
        <v>1591</v>
      </c>
      <c r="K215">
        <f t="shared" si="38"/>
        <v>11276</v>
      </c>
      <c r="L215">
        <f t="shared" si="39"/>
        <v>18542</v>
      </c>
      <c r="M215" s="1">
        <f t="shared" si="40"/>
        <v>1.8853633572159672</v>
      </c>
      <c r="N215" s="1">
        <f t="shared" si="41"/>
        <v>1.6443774388080881</v>
      </c>
      <c r="O215" s="1"/>
      <c r="P215" t="str">
        <f t="shared" si="42"/>
        <v/>
      </c>
      <c r="Q215" t="str">
        <f t="shared" si="43"/>
        <v/>
      </c>
      <c r="R215" t="str">
        <f t="shared" si="44"/>
        <v/>
      </c>
      <c r="S215" t="str">
        <f t="shared" si="45"/>
        <v/>
      </c>
      <c r="T215" t="str">
        <f t="shared" si="46"/>
        <v/>
      </c>
      <c r="U215" t="str">
        <f t="shared" si="47"/>
        <v/>
      </c>
      <c r="V215" t="str">
        <f t="shared" si="48"/>
        <v/>
      </c>
    </row>
    <row r="216" spans="2:22" x14ac:dyDescent="0.25">
      <c r="B216" t="str">
        <f>+IF(ISNA(VLOOKUP(C216,groupings!$B$7:$D$316,3,FALSE)),"",VLOOKUP(C216,groupings!$B$7:$D$316,3,FALSE))</f>
        <v/>
      </c>
      <c r="C216" t="s">
        <v>2598</v>
      </c>
      <c r="D216" t="s">
        <v>1273</v>
      </c>
      <c r="E216">
        <f t="shared" si="37"/>
        <v>1</v>
      </c>
      <c r="F216">
        <v>5038</v>
      </c>
      <c r="G216">
        <v>8867</v>
      </c>
      <c r="H216">
        <v>5527</v>
      </c>
      <c r="I216">
        <v>4451</v>
      </c>
      <c r="J216">
        <v>8431</v>
      </c>
      <c r="K216">
        <f t="shared" si="38"/>
        <v>13905</v>
      </c>
      <c r="L216">
        <f t="shared" si="39"/>
        <v>18409</v>
      </c>
      <c r="M216" s="1">
        <f t="shared" si="40"/>
        <v>1.760023818975784</v>
      </c>
      <c r="N216" s="1">
        <f t="shared" si="41"/>
        <v>1.3239122617763395</v>
      </c>
      <c r="O216" s="1"/>
      <c r="P216" t="str">
        <f t="shared" si="42"/>
        <v/>
      </c>
      <c r="Q216" t="str">
        <f t="shared" si="43"/>
        <v/>
      </c>
      <c r="R216" t="str">
        <f t="shared" si="44"/>
        <v/>
      </c>
      <c r="S216" t="str">
        <f t="shared" si="45"/>
        <v/>
      </c>
      <c r="T216">
        <f t="shared" si="46"/>
        <v>94</v>
      </c>
      <c r="U216" t="str">
        <f t="shared" si="47"/>
        <v/>
      </c>
      <c r="V216" t="str">
        <f t="shared" si="48"/>
        <v/>
      </c>
    </row>
    <row r="217" spans="2:22" x14ac:dyDescent="0.25">
      <c r="B217" t="str">
        <f>+IF(ISNA(VLOOKUP(C217,groupings!$B$7:$D$316,3,FALSE)),"",VLOOKUP(C217,groupings!$B$7:$D$316,3,FALSE))</f>
        <v/>
      </c>
      <c r="C217" t="s">
        <v>2599</v>
      </c>
      <c r="D217" t="s">
        <v>746</v>
      </c>
      <c r="E217">
        <f t="shared" si="37"/>
        <v>1</v>
      </c>
      <c r="F217">
        <v>7921</v>
      </c>
      <c r="G217">
        <v>14017</v>
      </c>
      <c r="H217">
        <v>8280</v>
      </c>
      <c r="I217">
        <v>6454</v>
      </c>
      <c r="J217">
        <v>3614</v>
      </c>
      <c r="K217">
        <f t="shared" si="38"/>
        <v>21938</v>
      </c>
      <c r="L217">
        <f t="shared" si="39"/>
        <v>18348</v>
      </c>
      <c r="M217" s="1">
        <f t="shared" si="40"/>
        <v>1.7695997980053024</v>
      </c>
      <c r="N217" s="1">
        <f t="shared" si="41"/>
        <v>0.83635700610812291</v>
      </c>
      <c r="O217" s="1"/>
      <c r="P217" t="str">
        <f t="shared" si="42"/>
        <v/>
      </c>
      <c r="Q217" t="str">
        <f t="shared" si="43"/>
        <v/>
      </c>
      <c r="R217" t="str">
        <f t="shared" si="44"/>
        <v/>
      </c>
      <c r="S217" t="str">
        <f t="shared" si="45"/>
        <v/>
      </c>
      <c r="T217" t="str">
        <f t="shared" si="46"/>
        <v/>
      </c>
      <c r="U217" t="str">
        <f t="shared" si="47"/>
        <v/>
      </c>
      <c r="V217" t="str">
        <f t="shared" si="48"/>
        <v/>
      </c>
    </row>
    <row r="218" spans="2:22" x14ac:dyDescent="0.25">
      <c r="B218" t="str">
        <f>+IF(ISNA(VLOOKUP(C218,groupings!$B$7:$D$316,3,FALSE)),"",VLOOKUP(C218,groupings!$B$7:$D$316,3,FALSE))</f>
        <v/>
      </c>
      <c r="C218" t="s">
        <v>2600</v>
      </c>
      <c r="D218" t="s">
        <v>1490</v>
      </c>
      <c r="E218">
        <f t="shared" si="37"/>
        <v>1</v>
      </c>
      <c r="F218">
        <v>7086</v>
      </c>
      <c r="G218">
        <v>12309</v>
      </c>
      <c r="H218">
        <v>8247</v>
      </c>
      <c r="I218">
        <v>3977</v>
      </c>
      <c r="J218">
        <v>5973</v>
      </c>
      <c r="K218">
        <f t="shared" si="38"/>
        <v>19395</v>
      </c>
      <c r="L218">
        <f t="shared" si="39"/>
        <v>18197</v>
      </c>
      <c r="M218" s="1">
        <f t="shared" si="40"/>
        <v>1.7370872142252329</v>
      </c>
      <c r="N218" s="1">
        <f t="shared" si="41"/>
        <v>0.93823150296468161</v>
      </c>
      <c r="O218" s="1"/>
      <c r="P218" t="str">
        <f t="shared" si="42"/>
        <v/>
      </c>
      <c r="Q218" t="str">
        <f t="shared" si="43"/>
        <v/>
      </c>
      <c r="R218" t="str">
        <f t="shared" si="44"/>
        <v/>
      </c>
      <c r="S218" t="str">
        <f t="shared" si="45"/>
        <v/>
      </c>
      <c r="T218" t="str">
        <f t="shared" si="46"/>
        <v/>
      </c>
      <c r="U218" t="str">
        <f t="shared" si="47"/>
        <v/>
      </c>
      <c r="V218" t="str">
        <f t="shared" si="48"/>
        <v/>
      </c>
    </row>
    <row r="219" spans="2:22" x14ac:dyDescent="0.25">
      <c r="B219" t="str">
        <f>+IF(ISNA(VLOOKUP(C219,groupings!$B$7:$D$316,3,FALSE)),"",VLOOKUP(C219,groupings!$B$7:$D$316,3,FALSE))</f>
        <v/>
      </c>
      <c r="C219" t="s">
        <v>2601</v>
      </c>
      <c r="D219" t="s">
        <v>2153</v>
      </c>
      <c r="E219">
        <f t="shared" si="37"/>
        <v>1</v>
      </c>
      <c r="F219">
        <v>2942</v>
      </c>
      <c r="G219">
        <v>12610</v>
      </c>
      <c r="H219">
        <v>3543</v>
      </c>
      <c r="I219">
        <v>7904</v>
      </c>
      <c r="J219">
        <v>6750</v>
      </c>
      <c r="K219">
        <f t="shared" si="38"/>
        <v>15552</v>
      </c>
      <c r="L219">
        <f t="shared" si="39"/>
        <v>18197</v>
      </c>
      <c r="M219" s="1">
        <f t="shared" si="40"/>
        <v>4.2861998640380694</v>
      </c>
      <c r="N219" s="1">
        <f t="shared" si="41"/>
        <v>1.1700745884773662</v>
      </c>
      <c r="O219" s="1"/>
      <c r="P219" t="str">
        <f t="shared" si="42"/>
        <v/>
      </c>
      <c r="Q219" t="str">
        <f t="shared" si="43"/>
        <v/>
      </c>
      <c r="R219" t="str">
        <f t="shared" si="44"/>
        <v/>
      </c>
      <c r="S219" t="str">
        <f t="shared" si="45"/>
        <v/>
      </c>
      <c r="T219" t="str">
        <f t="shared" si="46"/>
        <v/>
      </c>
      <c r="U219" t="str">
        <f t="shared" si="47"/>
        <v/>
      </c>
      <c r="V219" t="str">
        <f t="shared" si="48"/>
        <v/>
      </c>
    </row>
    <row r="220" spans="2:22" x14ac:dyDescent="0.25">
      <c r="B220" t="str">
        <f>+IF(ISNA(VLOOKUP(C220,groupings!$B$7:$D$316,3,FALSE)),"",VLOOKUP(C220,groupings!$B$7:$D$316,3,FALSE))</f>
        <v/>
      </c>
      <c r="C220" t="s">
        <v>2602</v>
      </c>
      <c r="D220" t="s">
        <v>778</v>
      </c>
      <c r="E220">
        <f t="shared" si="37"/>
        <v>1</v>
      </c>
      <c r="F220">
        <v>3329</v>
      </c>
      <c r="G220">
        <v>8050</v>
      </c>
      <c r="H220">
        <v>4217</v>
      </c>
      <c r="I220">
        <v>12195</v>
      </c>
      <c r="J220">
        <v>1781</v>
      </c>
      <c r="K220">
        <f t="shared" si="38"/>
        <v>11379</v>
      </c>
      <c r="L220">
        <f t="shared" si="39"/>
        <v>18193</v>
      </c>
      <c r="M220" s="1">
        <f t="shared" si="40"/>
        <v>2.4181435866626613</v>
      </c>
      <c r="N220" s="1">
        <f t="shared" si="41"/>
        <v>1.5988223921258458</v>
      </c>
      <c r="O220" s="1"/>
      <c r="P220" t="str">
        <f t="shared" si="42"/>
        <v/>
      </c>
      <c r="Q220" t="str">
        <f t="shared" si="43"/>
        <v/>
      </c>
      <c r="R220" t="str">
        <f t="shared" si="44"/>
        <v/>
      </c>
      <c r="S220" t="str">
        <f t="shared" si="45"/>
        <v/>
      </c>
      <c r="T220" t="str">
        <f t="shared" si="46"/>
        <v/>
      </c>
      <c r="U220" t="str">
        <f t="shared" si="47"/>
        <v/>
      </c>
      <c r="V220" t="str">
        <f t="shared" si="48"/>
        <v/>
      </c>
    </row>
    <row r="221" spans="2:22" x14ac:dyDescent="0.25">
      <c r="B221" t="str">
        <f>+IF(ISNA(VLOOKUP(C221,groupings!$B$7:$D$316,3,FALSE)),"",VLOOKUP(C221,groupings!$B$7:$D$316,3,FALSE))</f>
        <v/>
      </c>
      <c r="C221" t="s">
        <v>2603</v>
      </c>
      <c r="D221" t="s">
        <v>1001</v>
      </c>
      <c r="E221">
        <f t="shared" si="37"/>
        <v>1</v>
      </c>
      <c r="F221">
        <v>12320</v>
      </c>
      <c r="G221">
        <v>18514</v>
      </c>
      <c r="H221">
        <v>10226</v>
      </c>
      <c r="I221">
        <v>7889</v>
      </c>
      <c r="J221">
        <v>61</v>
      </c>
      <c r="K221">
        <f t="shared" si="38"/>
        <v>30834</v>
      </c>
      <c r="L221">
        <f t="shared" si="39"/>
        <v>18176</v>
      </c>
      <c r="M221" s="1">
        <f t="shared" si="40"/>
        <v>1.5027597402597404</v>
      </c>
      <c r="N221" s="1">
        <f t="shared" si="41"/>
        <v>0.58947914639683463</v>
      </c>
      <c r="O221" s="1"/>
      <c r="P221">
        <f t="shared" si="42"/>
        <v>69</v>
      </c>
      <c r="Q221" t="str">
        <f t="shared" si="43"/>
        <v/>
      </c>
      <c r="R221" t="str">
        <f t="shared" si="44"/>
        <v/>
      </c>
      <c r="S221" t="str">
        <f t="shared" si="45"/>
        <v/>
      </c>
      <c r="T221" t="str">
        <f t="shared" si="46"/>
        <v/>
      </c>
      <c r="U221" t="str">
        <f t="shared" si="47"/>
        <v/>
      </c>
      <c r="V221" t="str">
        <f t="shared" si="48"/>
        <v/>
      </c>
    </row>
    <row r="222" spans="2:22" x14ac:dyDescent="0.25">
      <c r="B222" t="str">
        <f>+IF(ISNA(VLOOKUP(C222,groupings!$B$7:$D$316,3,FALSE)),"",VLOOKUP(C222,groupings!$B$7:$D$316,3,FALSE))</f>
        <v>Watford Jn</v>
      </c>
      <c r="C222" t="s">
        <v>2604</v>
      </c>
      <c r="D222" t="s">
        <v>872</v>
      </c>
      <c r="E222">
        <f t="shared" si="37"/>
        <v>1</v>
      </c>
      <c r="F222">
        <v>3255</v>
      </c>
      <c r="G222">
        <v>2896</v>
      </c>
      <c r="H222">
        <v>3340</v>
      </c>
      <c r="I222">
        <v>14282</v>
      </c>
      <c r="J222">
        <v>491</v>
      </c>
      <c r="K222">
        <f t="shared" si="38"/>
        <v>6151</v>
      </c>
      <c r="L222">
        <f t="shared" si="39"/>
        <v>18113</v>
      </c>
      <c r="M222" s="1">
        <f t="shared" si="40"/>
        <v>0.88970814132104459</v>
      </c>
      <c r="N222" s="1">
        <f t="shared" si="41"/>
        <v>2.9447244350512114</v>
      </c>
      <c r="O222" s="1"/>
      <c r="P222" t="str">
        <f t="shared" si="42"/>
        <v/>
      </c>
      <c r="Q222" t="str">
        <f t="shared" si="43"/>
        <v/>
      </c>
      <c r="R222" t="str">
        <f t="shared" si="44"/>
        <v/>
      </c>
      <c r="S222" t="str">
        <f t="shared" si="45"/>
        <v/>
      </c>
      <c r="T222" t="str">
        <f t="shared" si="46"/>
        <v/>
      </c>
      <c r="U222" t="str">
        <f t="shared" si="47"/>
        <v/>
      </c>
      <c r="V222" t="str">
        <f t="shared" si="48"/>
        <v/>
      </c>
    </row>
    <row r="223" spans="2:22" x14ac:dyDescent="0.25">
      <c r="B223" t="str">
        <f>+IF(ISNA(VLOOKUP(C223,groupings!$B$7:$D$316,3,FALSE)),"",VLOOKUP(C223,groupings!$B$7:$D$316,3,FALSE))</f>
        <v/>
      </c>
      <c r="C223" t="s">
        <v>2605</v>
      </c>
      <c r="D223" t="s">
        <v>1560</v>
      </c>
      <c r="E223">
        <f t="shared" si="37"/>
        <v>1</v>
      </c>
      <c r="F223">
        <v>10822</v>
      </c>
      <c r="G223">
        <v>16148</v>
      </c>
      <c r="H223">
        <v>9542</v>
      </c>
      <c r="I223">
        <v>8478</v>
      </c>
      <c r="J223">
        <v>8</v>
      </c>
      <c r="K223">
        <f t="shared" si="38"/>
        <v>26970</v>
      </c>
      <c r="L223">
        <f t="shared" si="39"/>
        <v>18028</v>
      </c>
      <c r="M223" s="1">
        <f t="shared" si="40"/>
        <v>1.4921456292737016</v>
      </c>
      <c r="N223" s="1">
        <f t="shared" si="41"/>
        <v>0.66844642195031512</v>
      </c>
      <c r="O223" s="1"/>
      <c r="P223">
        <f t="shared" si="42"/>
        <v>93</v>
      </c>
      <c r="Q223" t="str">
        <f t="shared" si="43"/>
        <v/>
      </c>
      <c r="R223" t="str">
        <f t="shared" si="44"/>
        <v/>
      </c>
      <c r="S223" t="str">
        <f t="shared" si="45"/>
        <v/>
      </c>
      <c r="T223" t="str">
        <f t="shared" si="46"/>
        <v/>
      </c>
      <c r="U223" t="str">
        <f t="shared" si="47"/>
        <v/>
      </c>
      <c r="V223" t="str">
        <f t="shared" si="48"/>
        <v/>
      </c>
    </row>
    <row r="224" spans="2:22" x14ac:dyDescent="0.25">
      <c r="B224" t="str">
        <f>+IF(ISNA(VLOOKUP(C224,groupings!$B$7:$D$316,3,FALSE)),"",VLOOKUP(C224,groupings!$B$7:$D$316,3,FALSE))</f>
        <v/>
      </c>
      <c r="C224" t="s">
        <v>2606</v>
      </c>
      <c r="D224" t="s">
        <v>1755</v>
      </c>
      <c r="E224">
        <f t="shared" si="37"/>
        <v>1</v>
      </c>
      <c r="F224">
        <v>4199</v>
      </c>
      <c r="G224">
        <v>7093</v>
      </c>
      <c r="H224">
        <v>3992</v>
      </c>
      <c r="I224">
        <v>3877</v>
      </c>
      <c r="J224">
        <v>10058</v>
      </c>
      <c r="K224">
        <f t="shared" si="38"/>
        <v>11292</v>
      </c>
      <c r="L224">
        <f t="shared" si="39"/>
        <v>17927</v>
      </c>
      <c r="M224" s="1">
        <f t="shared" si="40"/>
        <v>1.6892117170754941</v>
      </c>
      <c r="N224" s="1">
        <f t="shared" si="41"/>
        <v>1.5875841303577753</v>
      </c>
      <c r="O224" s="1"/>
      <c r="P224" t="str">
        <f t="shared" si="42"/>
        <v/>
      </c>
      <c r="Q224" t="str">
        <f t="shared" si="43"/>
        <v/>
      </c>
      <c r="R224" t="str">
        <f t="shared" si="44"/>
        <v/>
      </c>
      <c r="S224" t="str">
        <f t="shared" si="45"/>
        <v/>
      </c>
      <c r="T224">
        <f t="shared" si="46"/>
        <v>73</v>
      </c>
      <c r="U224" t="str">
        <f t="shared" si="47"/>
        <v/>
      </c>
      <c r="V224" t="str">
        <f t="shared" si="48"/>
        <v/>
      </c>
    </row>
    <row r="225" spans="2:22" x14ac:dyDescent="0.25">
      <c r="B225" t="str">
        <f>+IF(ISNA(VLOOKUP(C225,groupings!$B$7:$D$316,3,FALSE)),"",VLOOKUP(C225,groupings!$B$7:$D$316,3,FALSE))</f>
        <v>Sheffield</v>
      </c>
      <c r="C225" t="s">
        <v>2607</v>
      </c>
      <c r="D225" t="s">
        <v>964</v>
      </c>
      <c r="E225">
        <f t="shared" si="37"/>
        <v>1</v>
      </c>
      <c r="F225">
        <v>3175</v>
      </c>
      <c r="G225">
        <v>3967</v>
      </c>
      <c r="H225">
        <v>2196</v>
      </c>
      <c r="I225">
        <v>15601</v>
      </c>
      <c r="J225">
        <v>10</v>
      </c>
      <c r="K225">
        <f t="shared" si="38"/>
        <v>7142</v>
      </c>
      <c r="L225">
        <f t="shared" si="39"/>
        <v>17807</v>
      </c>
      <c r="M225" s="1">
        <f t="shared" si="40"/>
        <v>1.2494488188976378</v>
      </c>
      <c r="N225" s="1">
        <f t="shared" si="41"/>
        <v>2.4932791935032204</v>
      </c>
      <c r="O225" s="1"/>
      <c r="P225" t="str">
        <f t="shared" si="42"/>
        <v/>
      </c>
      <c r="Q225" t="str">
        <f t="shared" si="43"/>
        <v/>
      </c>
      <c r="R225" t="str">
        <f t="shared" si="44"/>
        <v/>
      </c>
      <c r="S225" t="str">
        <f t="shared" si="45"/>
        <v/>
      </c>
      <c r="T225" t="str">
        <f t="shared" si="46"/>
        <v/>
      </c>
      <c r="U225" t="str">
        <f t="shared" si="47"/>
        <v/>
      </c>
      <c r="V225" t="str">
        <f t="shared" si="48"/>
        <v/>
      </c>
    </row>
    <row r="226" spans="2:22" x14ac:dyDescent="0.25">
      <c r="B226" t="str">
        <f>+IF(ISNA(VLOOKUP(C226,groupings!$B$7:$D$316,3,FALSE)),"",VLOOKUP(C226,groupings!$B$7:$D$316,3,FALSE))</f>
        <v/>
      </c>
      <c r="C226" t="s">
        <v>2608</v>
      </c>
      <c r="D226" t="s">
        <v>271</v>
      </c>
      <c r="E226">
        <f t="shared" si="37"/>
        <v>1</v>
      </c>
      <c r="F226">
        <v>3959</v>
      </c>
      <c r="G226">
        <v>10164</v>
      </c>
      <c r="H226">
        <v>3975</v>
      </c>
      <c r="I226">
        <v>1752</v>
      </c>
      <c r="J226">
        <v>12075</v>
      </c>
      <c r="K226">
        <f t="shared" si="38"/>
        <v>14123</v>
      </c>
      <c r="L226">
        <f t="shared" si="39"/>
        <v>17802</v>
      </c>
      <c r="M226" s="1">
        <f t="shared" si="40"/>
        <v>2.5673149785299318</v>
      </c>
      <c r="N226" s="1">
        <f t="shared" si="41"/>
        <v>1.2604970615308362</v>
      </c>
      <c r="O226" s="1"/>
      <c r="P226" t="str">
        <f t="shared" si="42"/>
        <v/>
      </c>
      <c r="Q226" t="str">
        <f t="shared" si="43"/>
        <v/>
      </c>
      <c r="R226" t="str">
        <f t="shared" si="44"/>
        <v/>
      </c>
      <c r="S226" t="str">
        <f t="shared" si="45"/>
        <v/>
      </c>
      <c r="T226">
        <f t="shared" si="46"/>
        <v>59</v>
      </c>
      <c r="U226" t="str">
        <f t="shared" si="47"/>
        <v/>
      </c>
      <c r="V226" t="str">
        <f t="shared" si="48"/>
        <v/>
      </c>
    </row>
    <row r="227" spans="2:22" x14ac:dyDescent="0.25">
      <c r="B227" t="str">
        <f>+IF(ISNA(VLOOKUP(C227,groupings!$B$7:$D$316,3,FALSE)),"",VLOOKUP(C227,groupings!$B$7:$D$316,3,FALSE))</f>
        <v/>
      </c>
      <c r="C227" t="s">
        <v>2609</v>
      </c>
      <c r="D227" t="s">
        <v>303</v>
      </c>
      <c r="E227">
        <f t="shared" si="37"/>
        <v>1</v>
      </c>
      <c r="F227">
        <v>7075</v>
      </c>
      <c r="G227">
        <v>12575</v>
      </c>
      <c r="H227">
        <v>6548</v>
      </c>
      <c r="I227">
        <v>10990</v>
      </c>
      <c r="J227">
        <v>135</v>
      </c>
      <c r="K227">
        <f t="shared" si="38"/>
        <v>19650</v>
      </c>
      <c r="L227">
        <f t="shared" si="39"/>
        <v>17673</v>
      </c>
      <c r="M227" s="1">
        <f t="shared" si="40"/>
        <v>1.7773851590106007</v>
      </c>
      <c r="N227" s="1">
        <f t="shared" si="41"/>
        <v>0.89938931297709923</v>
      </c>
      <c r="O227" s="1"/>
      <c r="P227" t="str">
        <f t="shared" si="42"/>
        <v/>
      </c>
      <c r="Q227" t="str">
        <f t="shared" si="43"/>
        <v/>
      </c>
      <c r="R227" t="str">
        <f t="shared" si="44"/>
        <v/>
      </c>
      <c r="S227" t="str">
        <f t="shared" si="45"/>
        <v/>
      </c>
      <c r="T227" t="str">
        <f t="shared" si="46"/>
        <v/>
      </c>
      <c r="U227" t="str">
        <f t="shared" si="47"/>
        <v/>
      </c>
      <c r="V227" t="str">
        <f t="shared" si="48"/>
        <v/>
      </c>
    </row>
    <row r="228" spans="2:22" x14ac:dyDescent="0.25">
      <c r="B228" t="str">
        <f>+IF(ISNA(VLOOKUP(C228,groupings!$B$7:$D$316,3,FALSE)),"",VLOOKUP(C228,groupings!$B$7:$D$316,3,FALSE))</f>
        <v/>
      </c>
      <c r="C228" t="s">
        <v>2610</v>
      </c>
      <c r="D228" t="s">
        <v>795</v>
      </c>
      <c r="E228">
        <f t="shared" si="37"/>
        <v>1</v>
      </c>
      <c r="F228">
        <v>4612</v>
      </c>
      <c r="G228">
        <v>7229</v>
      </c>
      <c r="H228">
        <v>5532</v>
      </c>
      <c r="I228">
        <v>5284</v>
      </c>
      <c r="J228">
        <v>6856</v>
      </c>
      <c r="K228">
        <f t="shared" si="38"/>
        <v>11841</v>
      </c>
      <c r="L228">
        <f t="shared" si="39"/>
        <v>17672</v>
      </c>
      <c r="M228" s="1">
        <f t="shared" si="40"/>
        <v>1.5674327840416304</v>
      </c>
      <c r="N228" s="1">
        <f t="shared" si="41"/>
        <v>1.4924415167637868</v>
      </c>
      <c r="O228" s="1"/>
      <c r="P228" t="str">
        <f t="shared" si="42"/>
        <v/>
      </c>
      <c r="Q228" t="str">
        <f t="shared" si="43"/>
        <v/>
      </c>
      <c r="R228" t="str">
        <f t="shared" si="44"/>
        <v/>
      </c>
      <c r="S228" t="str">
        <f t="shared" si="45"/>
        <v/>
      </c>
      <c r="T228" t="str">
        <f t="shared" si="46"/>
        <v/>
      </c>
      <c r="U228" t="str">
        <f t="shared" si="47"/>
        <v/>
      </c>
      <c r="V228" t="str">
        <f t="shared" si="48"/>
        <v/>
      </c>
    </row>
    <row r="229" spans="2:22" x14ac:dyDescent="0.25">
      <c r="B229" t="str">
        <f>+IF(ISNA(VLOOKUP(C229,groupings!$B$7:$D$316,3,FALSE)),"",VLOOKUP(C229,groupings!$B$7:$D$316,3,FALSE))</f>
        <v/>
      </c>
      <c r="C229" t="s">
        <v>2611</v>
      </c>
      <c r="D229" t="s">
        <v>1061</v>
      </c>
      <c r="E229">
        <f t="shared" si="37"/>
        <v>1</v>
      </c>
      <c r="F229">
        <v>4650</v>
      </c>
      <c r="G229">
        <v>18847</v>
      </c>
      <c r="H229">
        <v>4386</v>
      </c>
      <c r="I229">
        <v>13231</v>
      </c>
      <c r="J229">
        <v>26</v>
      </c>
      <c r="K229">
        <f t="shared" si="38"/>
        <v>23497</v>
      </c>
      <c r="L229">
        <f t="shared" si="39"/>
        <v>17643</v>
      </c>
      <c r="M229" s="1">
        <f t="shared" si="40"/>
        <v>4.0531182795698921</v>
      </c>
      <c r="N229" s="1">
        <f t="shared" si="41"/>
        <v>0.75086181214623149</v>
      </c>
      <c r="O229" s="1"/>
      <c r="P229" t="str">
        <f t="shared" si="42"/>
        <v/>
      </c>
      <c r="Q229" t="str">
        <f t="shared" si="43"/>
        <v/>
      </c>
      <c r="R229" t="str">
        <f t="shared" si="44"/>
        <v/>
      </c>
      <c r="S229" t="str">
        <f t="shared" si="45"/>
        <v/>
      </c>
      <c r="T229" t="str">
        <f t="shared" si="46"/>
        <v/>
      </c>
      <c r="U229" t="str">
        <f t="shared" si="47"/>
        <v/>
      </c>
      <c r="V229" t="str">
        <f t="shared" si="48"/>
        <v/>
      </c>
    </row>
    <row r="230" spans="2:22" x14ac:dyDescent="0.25">
      <c r="B230" t="str">
        <f>+IF(ISNA(VLOOKUP(C230,groupings!$B$7:$D$316,3,FALSE)),"",VLOOKUP(C230,groupings!$B$7:$D$316,3,FALSE))</f>
        <v>Glasgow C</v>
      </c>
      <c r="C230" t="s">
        <v>2612</v>
      </c>
      <c r="D230" t="s">
        <v>1609</v>
      </c>
      <c r="E230">
        <f t="shared" si="37"/>
        <v>1</v>
      </c>
      <c r="F230">
        <v>3471</v>
      </c>
      <c r="G230">
        <v>13281</v>
      </c>
      <c r="H230">
        <v>3491</v>
      </c>
      <c r="I230">
        <v>14096</v>
      </c>
      <c r="J230">
        <v>51</v>
      </c>
      <c r="K230">
        <f t="shared" si="38"/>
        <v>16752</v>
      </c>
      <c r="L230">
        <f t="shared" si="39"/>
        <v>17638</v>
      </c>
      <c r="M230" s="1">
        <f t="shared" si="40"/>
        <v>3.8262748487467588</v>
      </c>
      <c r="N230" s="1">
        <f t="shared" si="41"/>
        <v>1.0528892072588347</v>
      </c>
      <c r="O230" s="1"/>
      <c r="P230" t="str">
        <f t="shared" si="42"/>
        <v/>
      </c>
      <c r="Q230" t="str">
        <f t="shared" si="43"/>
        <v/>
      </c>
      <c r="R230" t="str">
        <f t="shared" si="44"/>
        <v/>
      </c>
      <c r="S230" t="str">
        <f t="shared" si="45"/>
        <v/>
      </c>
      <c r="T230" t="str">
        <f t="shared" si="46"/>
        <v/>
      </c>
      <c r="U230" t="str">
        <f t="shared" si="47"/>
        <v/>
      </c>
      <c r="V230" t="str">
        <f t="shared" si="48"/>
        <v/>
      </c>
    </row>
    <row r="231" spans="2:22" x14ac:dyDescent="0.25">
      <c r="B231" t="str">
        <f>+IF(ISNA(VLOOKUP(C231,groupings!$B$7:$D$316,3,FALSE)),"",VLOOKUP(C231,groupings!$B$7:$D$316,3,FALSE))</f>
        <v/>
      </c>
      <c r="C231" t="s">
        <v>2613</v>
      </c>
      <c r="D231" t="s">
        <v>2088</v>
      </c>
      <c r="E231">
        <f t="shared" si="37"/>
        <v>1</v>
      </c>
      <c r="F231">
        <v>6011</v>
      </c>
      <c r="G231">
        <v>22815</v>
      </c>
      <c r="H231">
        <v>6434</v>
      </c>
      <c r="I231">
        <v>4190</v>
      </c>
      <c r="J231">
        <v>6977</v>
      </c>
      <c r="K231">
        <f t="shared" si="38"/>
        <v>28826</v>
      </c>
      <c r="L231">
        <f t="shared" si="39"/>
        <v>17601</v>
      </c>
      <c r="M231" s="1">
        <f t="shared" si="40"/>
        <v>3.7955415072367327</v>
      </c>
      <c r="N231" s="1">
        <f t="shared" si="41"/>
        <v>0.61059460209533056</v>
      </c>
      <c r="O231" s="1"/>
      <c r="P231" t="str">
        <f t="shared" si="42"/>
        <v/>
      </c>
      <c r="Q231" t="str">
        <f t="shared" si="43"/>
        <v/>
      </c>
      <c r="R231" t="str">
        <f t="shared" si="44"/>
        <v/>
      </c>
      <c r="S231" t="str">
        <f t="shared" si="45"/>
        <v/>
      </c>
      <c r="T231" t="str">
        <f t="shared" si="46"/>
        <v/>
      </c>
      <c r="U231" t="str">
        <f t="shared" si="47"/>
        <v/>
      </c>
      <c r="V231" t="str">
        <f t="shared" si="48"/>
        <v/>
      </c>
    </row>
    <row r="232" spans="2:22" x14ac:dyDescent="0.25">
      <c r="B232" t="str">
        <f>+IF(ISNA(VLOOKUP(C232,groupings!$B$7:$D$316,3,FALSE)),"",VLOOKUP(C232,groupings!$B$7:$D$316,3,FALSE))</f>
        <v/>
      </c>
      <c r="C232" t="s">
        <v>2614</v>
      </c>
      <c r="D232" t="s">
        <v>809</v>
      </c>
      <c r="E232">
        <f t="shared" si="37"/>
        <v>1</v>
      </c>
      <c r="F232">
        <v>5549</v>
      </c>
      <c r="G232">
        <v>15441</v>
      </c>
      <c r="H232">
        <v>5534</v>
      </c>
      <c r="I232">
        <v>8387</v>
      </c>
      <c r="J232">
        <v>3669</v>
      </c>
      <c r="K232">
        <f t="shared" si="38"/>
        <v>20990</v>
      </c>
      <c r="L232">
        <f t="shared" si="39"/>
        <v>17590</v>
      </c>
      <c r="M232" s="1">
        <f t="shared" si="40"/>
        <v>2.7826635429807172</v>
      </c>
      <c r="N232" s="1">
        <f t="shared" si="41"/>
        <v>0.83801810385898046</v>
      </c>
      <c r="O232" s="1"/>
      <c r="P232" t="str">
        <f t="shared" si="42"/>
        <v/>
      </c>
      <c r="Q232" t="str">
        <f t="shared" si="43"/>
        <v/>
      </c>
      <c r="R232" t="str">
        <f t="shared" si="44"/>
        <v/>
      </c>
      <c r="S232" t="str">
        <f t="shared" si="45"/>
        <v/>
      </c>
      <c r="T232" t="str">
        <f t="shared" si="46"/>
        <v/>
      </c>
      <c r="U232" t="str">
        <f t="shared" si="47"/>
        <v/>
      </c>
      <c r="V232" t="str">
        <f t="shared" si="48"/>
        <v/>
      </c>
    </row>
    <row r="233" spans="2:22" x14ac:dyDescent="0.25">
      <c r="B233" t="str">
        <f>+IF(ISNA(VLOOKUP(C233,groupings!$B$7:$D$316,3,FALSE)),"",VLOOKUP(C233,groupings!$B$7:$D$316,3,FALSE))</f>
        <v>London Bdg</v>
      </c>
      <c r="C233" t="s">
        <v>2615</v>
      </c>
      <c r="D233" t="s">
        <v>1461</v>
      </c>
      <c r="E233">
        <f t="shared" si="37"/>
        <v>1</v>
      </c>
      <c r="F233">
        <v>5159</v>
      </c>
      <c r="G233">
        <v>15777</v>
      </c>
      <c r="H233">
        <v>5376</v>
      </c>
      <c r="I233">
        <v>11851</v>
      </c>
      <c r="J233">
        <v>316</v>
      </c>
      <c r="K233">
        <f t="shared" si="38"/>
        <v>20936</v>
      </c>
      <c r="L233">
        <f t="shared" si="39"/>
        <v>17543</v>
      </c>
      <c r="M233" s="1">
        <f t="shared" si="40"/>
        <v>3.0581508044194612</v>
      </c>
      <c r="N233" s="1">
        <f t="shared" si="41"/>
        <v>0.83793465800534961</v>
      </c>
      <c r="O233" s="1"/>
      <c r="P233" t="str">
        <f t="shared" si="42"/>
        <v/>
      </c>
      <c r="Q233" t="str">
        <f t="shared" si="43"/>
        <v/>
      </c>
      <c r="R233" t="str">
        <f t="shared" si="44"/>
        <v/>
      </c>
      <c r="S233" t="str">
        <f t="shared" si="45"/>
        <v/>
      </c>
      <c r="T233" t="str">
        <f t="shared" si="46"/>
        <v/>
      </c>
      <c r="U233" t="str">
        <f t="shared" si="47"/>
        <v/>
      </c>
      <c r="V233" t="str">
        <f t="shared" si="48"/>
        <v/>
      </c>
    </row>
    <row r="234" spans="2:22" x14ac:dyDescent="0.25">
      <c r="B234" t="str">
        <f>+IF(ISNA(VLOOKUP(C234,groupings!$B$7:$D$316,3,FALSE)),"",VLOOKUP(C234,groupings!$B$7:$D$316,3,FALSE))</f>
        <v/>
      </c>
      <c r="C234" t="s">
        <v>2616</v>
      </c>
      <c r="D234" t="s">
        <v>631</v>
      </c>
      <c r="E234">
        <f t="shared" si="37"/>
        <v>1</v>
      </c>
      <c r="F234">
        <v>8695</v>
      </c>
      <c r="G234">
        <v>22685</v>
      </c>
      <c r="H234">
        <v>7137</v>
      </c>
      <c r="I234">
        <v>10290</v>
      </c>
      <c r="J234">
        <v>36</v>
      </c>
      <c r="K234">
        <f t="shared" si="38"/>
        <v>31380</v>
      </c>
      <c r="L234">
        <f t="shared" si="39"/>
        <v>17463</v>
      </c>
      <c r="M234" s="1">
        <f t="shared" si="40"/>
        <v>2.60897067280046</v>
      </c>
      <c r="N234" s="1">
        <f t="shared" si="41"/>
        <v>0.55650095602294458</v>
      </c>
      <c r="O234" s="1"/>
      <c r="P234" t="str">
        <f t="shared" si="42"/>
        <v/>
      </c>
      <c r="Q234" t="str">
        <f t="shared" si="43"/>
        <v/>
      </c>
      <c r="R234" t="str">
        <f t="shared" si="44"/>
        <v/>
      </c>
      <c r="S234" t="str">
        <f t="shared" si="45"/>
        <v/>
      </c>
      <c r="T234" t="str">
        <f t="shared" si="46"/>
        <v/>
      </c>
      <c r="U234" t="str">
        <f t="shared" si="47"/>
        <v/>
      </c>
      <c r="V234" t="str">
        <f t="shared" si="48"/>
        <v/>
      </c>
    </row>
    <row r="235" spans="2:22" x14ac:dyDescent="0.25">
      <c r="B235" t="str">
        <f>+IF(ISNA(VLOOKUP(C235,groupings!$B$7:$D$316,3,FALSE)),"",VLOOKUP(C235,groupings!$B$7:$D$316,3,FALSE))</f>
        <v/>
      </c>
      <c r="C235" t="s">
        <v>2617</v>
      </c>
      <c r="D235" t="s">
        <v>709</v>
      </c>
      <c r="E235">
        <f t="shared" si="37"/>
        <v>1</v>
      </c>
      <c r="F235">
        <v>3982</v>
      </c>
      <c r="G235">
        <v>8781</v>
      </c>
      <c r="H235">
        <v>5449</v>
      </c>
      <c r="I235">
        <v>10868</v>
      </c>
      <c r="J235">
        <v>1145</v>
      </c>
      <c r="K235">
        <f t="shared" si="38"/>
        <v>12763</v>
      </c>
      <c r="L235">
        <f t="shared" si="39"/>
        <v>17462</v>
      </c>
      <c r="M235" s="1">
        <f t="shared" si="40"/>
        <v>2.205173279758915</v>
      </c>
      <c r="N235" s="1">
        <f t="shared" si="41"/>
        <v>1.3681736268902296</v>
      </c>
      <c r="O235" s="1"/>
      <c r="P235" t="str">
        <f t="shared" si="42"/>
        <v/>
      </c>
      <c r="Q235" t="str">
        <f t="shared" si="43"/>
        <v/>
      </c>
      <c r="R235" t="str">
        <f t="shared" si="44"/>
        <v/>
      </c>
      <c r="S235" t="str">
        <f t="shared" si="45"/>
        <v/>
      </c>
      <c r="T235" t="str">
        <f t="shared" si="46"/>
        <v/>
      </c>
      <c r="U235" t="str">
        <f t="shared" si="47"/>
        <v/>
      </c>
      <c r="V235" t="str">
        <f t="shared" si="48"/>
        <v/>
      </c>
    </row>
    <row r="236" spans="2:22" x14ac:dyDescent="0.25">
      <c r="B236" t="str">
        <f>+IF(ISNA(VLOOKUP(C236,groupings!$B$7:$D$316,3,FALSE)),"",VLOOKUP(C236,groupings!$B$7:$D$316,3,FALSE))</f>
        <v/>
      </c>
      <c r="C236" t="s">
        <v>2618</v>
      </c>
      <c r="D236" t="s">
        <v>644</v>
      </c>
      <c r="E236">
        <f t="shared" si="37"/>
        <v>1</v>
      </c>
      <c r="F236">
        <v>10015</v>
      </c>
      <c r="G236">
        <v>24890</v>
      </c>
      <c r="H236">
        <v>6837</v>
      </c>
      <c r="I236">
        <v>7864</v>
      </c>
      <c r="J236">
        <v>2720</v>
      </c>
      <c r="K236">
        <f t="shared" si="38"/>
        <v>34905</v>
      </c>
      <c r="L236">
        <f t="shared" si="39"/>
        <v>17421</v>
      </c>
      <c r="M236" s="1">
        <f t="shared" si="40"/>
        <v>2.4852720918622069</v>
      </c>
      <c r="N236" s="1">
        <f t="shared" si="41"/>
        <v>0.49909755049419852</v>
      </c>
      <c r="O236" s="1"/>
      <c r="P236" t="str">
        <f t="shared" si="42"/>
        <v/>
      </c>
      <c r="Q236" t="str">
        <f t="shared" si="43"/>
        <v/>
      </c>
      <c r="R236" t="str">
        <f t="shared" si="44"/>
        <v/>
      </c>
      <c r="S236" t="str">
        <f t="shared" si="45"/>
        <v/>
      </c>
      <c r="T236" t="str">
        <f t="shared" si="46"/>
        <v/>
      </c>
      <c r="U236" t="str">
        <f t="shared" si="47"/>
        <v/>
      </c>
      <c r="V236" t="str">
        <f t="shared" si="48"/>
        <v/>
      </c>
    </row>
    <row r="237" spans="2:22" x14ac:dyDescent="0.25">
      <c r="B237" t="str">
        <f>+IF(ISNA(VLOOKUP(C237,groupings!$B$7:$D$316,3,FALSE)),"",VLOOKUP(C237,groupings!$B$7:$D$316,3,FALSE))</f>
        <v/>
      </c>
      <c r="C237" t="s">
        <v>2619</v>
      </c>
      <c r="D237" t="s">
        <v>465</v>
      </c>
      <c r="E237">
        <f t="shared" si="37"/>
        <v>1</v>
      </c>
      <c r="F237">
        <v>3964</v>
      </c>
      <c r="G237">
        <v>12585</v>
      </c>
      <c r="H237">
        <v>2583</v>
      </c>
      <c r="I237">
        <v>14666</v>
      </c>
      <c r="J237">
        <v>68</v>
      </c>
      <c r="K237">
        <f t="shared" si="38"/>
        <v>16549</v>
      </c>
      <c r="L237">
        <f t="shared" si="39"/>
        <v>17317</v>
      </c>
      <c r="M237" s="1">
        <f t="shared" si="40"/>
        <v>3.1748234106962663</v>
      </c>
      <c r="N237" s="1">
        <f t="shared" si="41"/>
        <v>1.0464076379237417</v>
      </c>
      <c r="O237" s="1"/>
      <c r="P237" t="str">
        <f t="shared" si="42"/>
        <v/>
      </c>
      <c r="Q237" t="str">
        <f t="shared" si="43"/>
        <v/>
      </c>
      <c r="R237" t="str">
        <f t="shared" si="44"/>
        <v/>
      </c>
      <c r="S237" t="str">
        <f t="shared" si="45"/>
        <v/>
      </c>
      <c r="T237" t="str">
        <f t="shared" si="46"/>
        <v/>
      </c>
      <c r="U237" t="str">
        <f t="shared" si="47"/>
        <v/>
      </c>
      <c r="V237" t="str">
        <f t="shared" si="48"/>
        <v/>
      </c>
    </row>
    <row r="238" spans="2:22" x14ac:dyDescent="0.25">
      <c r="B238" t="str">
        <f>+IF(ISNA(VLOOKUP(C238,groupings!$B$7:$D$316,3,FALSE)),"",VLOOKUP(C238,groupings!$B$7:$D$316,3,FALSE))</f>
        <v/>
      </c>
      <c r="C238" t="s">
        <v>2620</v>
      </c>
      <c r="D238" t="s">
        <v>1592</v>
      </c>
      <c r="E238">
        <f t="shared" si="37"/>
        <v>1</v>
      </c>
      <c r="F238">
        <v>7022</v>
      </c>
      <c r="G238">
        <v>10044</v>
      </c>
      <c r="H238">
        <v>7375</v>
      </c>
      <c r="I238">
        <v>4891</v>
      </c>
      <c r="J238">
        <v>5019</v>
      </c>
      <c r="K238">
        <f t="shared" si="38"/>
        <v>17066</v>
      </c>
      <c r="L238">
        <f t="shared" si="39"/>
        <v>17285</v>
      </c>
      <c r="M238" s="1">
        <f t="shared" si="40"/>
        <v>1.4303617203076047</v>
      </c>
      <c r="N238" s="1">
        <f t="shared" si="41"/>
        <v>1.0128325325208016</v>
      </c>
      <c r="O238" s="1"/>
      <c r="P238" t="str">
        <f t="shared" si="42"/>
        <v/>
      </c>
      <c r="Q238" t="str">
        <f t="shared" si="43"/>
        <v/>
      </c>
      <c r="R238" t="str">
        <f t="shared" si="44"/>
        <v/>
      </c>
      <c r="S238" t="str">
        <f t="shared" si="45"/>
        <v/>
      </c>
      <c r="T238" t="str">
        <f t="shared" si="46"/>
        <v/>
      </c>
      <c r="U238" t="str">
        <f t="shared" si="47"/>
        <v/>
      </c>
      <c r="V238" t="str">
        <f t="shared" si="48"/>
        <v/>
      </c>
    </row>
    <row r="239" spans="2:22" x14ac:dyDescent="0.25">
      <c r="B239" t="str">
        <f>+IF(ISNA(VLOOKUP(C239,groupings!$B$7:$D$316,3,FALSE)),"",VLOOKUP(C239,groupings!$B$7:$D$316,3,FALSE))</f>
        <v>Birmingham NS</v>
      </c>
      <c r="C239" t="s">
        <v>2621</v>
      </c>
      <c r="D239" t="s">
        <v>96</v>
      </c>
      <c r="E239">
        <f t="shared" si="37"/>
        <v>1</v>
      </c>
      <c r="F239">
        <v>4227</v>
      </c>
      <c r="G239">
        <v>15532</v>
      </c>
      <c r="H239">
        <v>3586</v>
      </c>
      <c r="I239">
        <v>13143</v>
      </c>
      <c r="J239">
        <v>532</v>
      </c>
      <c r="K239">
        <f t="shared" si="38"/>
        <v>19759</v>
      </c>
      <c r="L239">
        <f t="shared" si="39"/>
        <v>17261</v>
      </c>
      <c r="M239" s="1">
        <f t="shared" si="40"/>
        <v>3.6744736219541045</v>
      </c>
      <c r="N239" s="1">
        <f t="shared" si="41"/>
        <v>0.87357659800597198</v>
      </c>
      <c r="O239" s="1"/>
      <c r="P239" t="str">
        <f t="shared" si="42"/>
        <v/>
      </c>
      <c r="Q239" t="str">
        <f t="shared" si="43"/>
        <v/>
      </c>
      <c r="R239" t="str">
        <f t="shared" si="44"/>
        <v/>
      </c>
      <c r="S239" t="str">
        <f t="shared" si="45"/>
        <v/>
      </c>
      <c r="T239" t="str">
        <f t="shared" si="46"/>
        <v/>
      </c>
      <c r="U239" t="str">
        <f t="shared" si="47"/>
        <v/>
      </c>
      <c r="V239" t="str">
        <f t="shared" si="48"/>
        <v/>
      </c>
    </row>
    <row r="240" spans="2:22" x14ac:dyDescent="0.25">
      <c r="B240" t="str">
        <f>+IF(ISNA(VLOOKUP(C240,groupings!$B$7:$D$316,3,FALSE)),"",VLOOKUP(C240,groupings!$B$7:$D$316,3,FALSE))</f>
        <v/>
      </c>
      <c r="C240" t="s">
        <v>2622</v>
      </c>
      <c r="D240" t="s">
        <v>56</v>
      </c>
      <c r="E240">
        <f t="shared" si="37"/>
        <v>1</v>
      </c>
      <c r="F240">
        <v>15504</v>
      </c>
      <c r="G240">
        <v>2531</v>
      </c>
      <c r="H240">
        <v>16642</v>
      </c>
      <c r="I240">
        <v>543</v>
      </c>
      <c r="J240">
        <v>21</v>
      </c>
      <c r="K240">
        <f t="shared" si="38"/>
        <v>18035</v>
      </c>
      <c r="L240">
        <f t="shared" si="39"/>
        <v>17206</v>
      </c>
      <c r="M240" s="1">
        <f t="shared" si="40"/>
        <v>0.16324819401444787</v>
      </c>
      <c r="N240" s="1">
        <f t="shared" si="41"/>
        <v>0.95403382312170781</v>
      </c>
      <c r="O240" s="1"/>
      <c r="P240">
        <f t="shared" si="42"/>
        <v>47</v>
      </c>
      <c r="Q240" t="str">
        <f t="shared" si="43"/>
        <v/>
      </c>
      <c r="R240">
        <f t="shared" si="44"/>
        <v>46</v>
      </c>
      <c r="S240" t="str">
        <f t="shared" si="45"/>
        <v/>
      </c>
      <c r="T240" t="str">
        <f t="shared" si="46"/>
        <v/>
      </c>
      <c r="U240" t="str">
        <f t="shared" si="47"/>
        <v/>
      </c>
      <c r="V240" t="str">
        <f t="shared" si="48"/>
        <v/>
      </c>
    </row>
    <row r="241" spans="2:22" x14ac:dyDescent="0.25">
      <c r="B241" t="str">
        <f>+IF(ISNA(VLOOKUP(C241,groupings!$B$7:$D$316,3,FALSE)),"",VLOOKUP(C241,groupings!$B$7:$D$316,3,FALSE))</f>
        <v/>
      </c>
      <c r="C241" t="s">
        <v>2623</v>
      </c>
      <c r="D241" t="s">
        <v>1337</v>
      </c>
      <c r="E241">
        <f t="shared" si="37"/>
        <v>1</v>
      </c>
      <c r="F241">
        <v>4477</v>
      </c>
      <c r="G241">
        <v>9744</v>
      </c>
      <c r="H241">
        <v>3036</v>
      </c>
      <c r="I241">
        <v>14088</v>
      </c>
      <c r="J241">
        <v>23</v>
      </c>
      <c r="K241">
        <f t="shared" si="38"/>
        <v>14221</v>
      </c>
      <c r="L241">
        <f t="shared" si="39"/>
        <v>17147</v>
      </c>
      <c r="M241" s="1">
        <f t="shared" si="40"/>
        <v>2.1764574491847219</v>
      </c>
      <c r="N241" s="1">
        <f t="shared" si="41"/>
        <v>1.2057520568173827</v>
      </c>
      <c r="O241" s="1"/>
      <c r="P241" t="str">
        <f t="shared" si="42"/>
        <v/>
      </c>
      <c r="Q241" t="str">
        <f t="shared" si="43"/>
        <v/>
      </c>
      <c r="R241" t="str">
        <f t="shared" si="44"/>
        <v/>
      </c>
      <c r="S241" t="str">
        <f t="shared" si="45"/>
        <v/>
      </c>
      <c r="T241" t="str">
        <f t="shared" si="46"/>
        <v/>
      </c>
      <c r="U241" t="str">
        <f t="shared" si="47"/>
        <v/>
      </c>
      <c r="V241" t="str">
        <f t="shared" si="48"/>
        <v/>
      </c>
    </row>
    <row r="242" spans="2:22" x14ac:dyDescent="0.25">
      <c r="B242" t="str">
        <f>+IF(ISNA(VLOOKUP(C242,groupings!$B$7:$D$316,3,FALSE)),"",VLOOKUP(C242,groupings!$B$7:$D$316,3,FALSE))</f>
        <v/>
      </c>
      <c r="C242" t="s">
        <v>2624</v>
      </c>
      <c r="D242" t="s">
        <v>1355</v>
      </c>
      <c r="E242">
        <f t="shared" si="37"/>
        <v>1</v>
      </c>
      <c r="F242">
        <v>7486</v>
      </c>
      <c r="G242">
        <v>29651</v>
      </c>
      <c r="H242">
        <v>3721</v>
      </c>
      <c r="I242">
        <v>13050</v>
      </c>
      <c r="J242">
        <v>316</v>
      </c>
      <c r="K242">
        <f t="shared" si="38"/>
        <v>37137</v>
      </c>
      <c r="L242">
        <f t="shared" si="39"/>
        <v>17087</v>
      </c>
      <c r="M242" s="1">
        <f t="shared" si="40"/>
        <v>3.960860272508683</v>
      </c>
      <c r="N242" s="1">
        <f t="shared" si="41"/>
        <v>0.46010717074615615</v>
      </c>
      <c r="O242" s="1"/>
      <c r="P242" t="str">
        <f t="shared" si="42"/>
        <v/>
      </c>
      <c r="Q242">
        <f t="shared" si="43"/>
        <v>78</v>
      </c>
      <c r="R242" t="str">
        <f t="shared" si="44"/>
        <v/>
      </c>
      <c r="S242" t="str">
        <f t="shared" si="45"/>
        <v/>
      </c>
      <c r="T242" t="str">
        <f t="shared" si="46"/>
        <v/>
      </c>
      <c r="U242">
        <f t="shared" si="47"/>
        <v>89</v>
      </c>
      <c r="V242" t="str">
        <f t="shared" si="48"/>
        <v/>
      </c>
    </row>
    <row r="243" spans="2:22" x14ac:dyDescent="0.25">
      <c r="B243" t="str">
        <f>+IF(ISNA(VLOOKUP(C243,groupings!$B$7:$D$316,3,FALSE)),"",VLOOKUP(C243,groupings!$B$7:$D$316,3,FALSE))</f>
        <v>Sheffield</v>
      </c>
      <c r="C243" t="s">
        <v>2625</v>
      </c>
      <c r="D243" t="s">
        <v>136</v>
      </c>
      <c r="E243">
        <f t="shared" si="37"/>
        <v>1</v>
      </c>
      <c r="F243">
        <v>7177</v>
      </c>
      <c r="G243">
        <v>17066</v>
      </c>
      <c r="H243">
        <v>6298</v>
      </c>
      <c r="I243">
        <v>10190</v>
      </c>
      <c r="J243">
        <v>593</v>
      </c>
      <c r="K243">
        <f t="shared" si="38"/>
        <v>24243</v>
      </c>
      <c r="L243">
        <f t="shared" si="39"/>
        <v>17081</v>
      </c>
      <c r="M243" s="1">
        <f t="shared" si="40"/>
        <v>2.377873763410896</v>
      </c>
      <c r="N243" s="1">
        <f t="shared" si="41"/>
        <v>0.7045745163552366</v>
      </c>
      <c r="O243" s="1"/>
      <c r="P243" t="str">
        <f t="shared" si="42"/>
        <v/>
      </c>
      <c r="Q243" t="str">
        <f t="shared" si="43"/>
        <v/>
      </c>
      <c r="R243" t="str">
        <f t="shared" si="44"/>
        <v/>
      </c>
      <c r="S243" t="str">
        <f t="shared" si="45"/>
        <v/>
      </c>
      <c r="T243" t="str">
        <f t="shared" si="46"/>
        <v/>
      </c>
      <c r="U243" t="str">
        <f t="shared" si="47"/>
        <v/>
      </c>
      <c r="V243" t="str">
        <f t="shared" si="48"/>
        <v/>
      </c>
    </row>
    <row r="244" spans="2:22" x14ac:dyDescent="0.25">
      <c r="B244" t="str">
        <f>+IF(ISNA(VLOOKUP(C244,groupings!$B$7:$D$316,3,FALSE)),"",VLOOKUP(C244,groupings!$B$7:$D$316,3,FALSE))</f>
        <v/>
      </c>
      <c r="C244" t="s">
        <v>2626</v>
      </c>
      <c r="D244" t="s">
        <v>41</v>
      </c>
      <c r="E244">
        <f t="shared" si="37"/>
        <v>1</v>
      </c>
      <c r="F244">
        <v>2206</v>
      </c>
      <c r="G244">
        <v>3302</v>
      </c>
      <c r="H244">
        <v>2422</v>
      </c>
      <c r="I244">
        <v>14642</v>
      </c>
      <c r="J244">
        <v>3</v>
      </c>
      <c r="K244">
        <f t="shared" si="38"/>
        <v>5508</v>
      </c>
      <c r="L244">
        <f t="shared" si="39"/>
        <v>17067</v>
      </c>
      <c r="M244" s="1">
        <f t="shared" si="40"/>
        <v>1.4968268359020853</v>
      </c>
      <c r="N244" s="1">
        <f t="shared" si="41"/>
        <v>3.0985838779956425</v>
      </c>
      <c r="O244" s="1"/>
      <c r="P244" t="str">
        <f t="shared" si="42"/>
        <v/>
      </c>
      <c r="Q244" t="str">
        <f t="shared" si="43"/>
        <v/>
      </c>
      <c r="R244" t="str">
        <f t="shared" si="44"/>
        <v/>
      </c>
      <c r="S244" t="str">
        <f t="shared" si="45"/>
        <v/>
      </c>
      <c r="T244" t="str">
        <f t="shared" si="46"/>
        <v/>
      </c>
      <c r="U244" t="str">
        <f t="shared" si="47"/>
        <v/>
      </c>
      <c r="V244" t="str">
        <f t="shared" si="48"/>
        <v/>
      </c>
    </row>
    <row r="245" spans="2:22" x14ac:dyDescent="0.25">
      <c r="B245" t="str">
        <f>+IF(ISNA(VLOOKUP(C245,groupings!$B$7:$D$316,3,FALSE)),"",VLOOKUP(C245,groupings!$B$7:$D$316,3,FALSE))</f>
        <v/>
      </c>
      <c r="C245" t="s">
        <v>2627</v>
      </c>
      <c r="D245" t="s">
        <v>1998</v>
      </c>
      <c r="E245">
        <f t="shared" si="37"/>
        <v>1</v>
      </c>
      <c r="F245">
        <v>3948</v>
      </c>
      <c r="G245">
        <v>10368</v>
      </c>
      <c r="H245">
        <v>4969</v>
      </c>
      <c r="I245">
        <v>9387</v>
      </c>
      <c r="J245">
        <v>2604</v>
      </c>
      <c r="K245">
        <f t="shared" si="38"/>
        <v>14316</v>
      </c>
      <c r="L245">
        <f t="shared" si="39"/>
        <v>16960</v>
      </c>
      <c r="M245" s="1">
        <f t="shared" si="40"/>
        <v>2.6261398176291793</v>
      </c>
      <c r="N245" s="1">
        <f t="shared" si="41"/>
        <v>1.1846884604638168</v>
      </c>
      <c r="O245" s="1"/>
      <c r="P245" t="str">
        <f t="shared" si="42"/>
        <v/>
      </c>
      <c r="Q245" t="str">
        <f t="shared" si="43"/>
        <v/>
      </c>
      <c r="R245" t="str">
        <f t="shared" si="44"/>
        <v/>
      </c>
      <c r="S245" t="str">
        <f t="shared" si="45"/>
        <v/>
      </c>
      <c r="T245" t="str">
        <f t="shared" si="46"/>
        <v/>
      </c>
      <c r="U245" t="str">
        <f t="shared" si="47"/>
        <v/>
      </c>
      <c r="V245" t="str">
        <f t="shared" si="48"/>
        <v/>
      </c>
    </row>
    <row r="246" spans="2:22" x14ac:dyDescent="0.25">
      <c r="B246" t="str">
        <f>+IF(ISNA(VLOOKUP(C246,groupings!$B$7:$D$316,3,FALSE)),"",VLOOKUP(C246,groupings!$B$7:$D$316,3,FALSE))</f>
        <v/>
      </c>
      <c r="C246" t="s">
        <v>2628</v>
      </c>
      <c r="D246" t="s">
        <v>1304</v>
      </c>
      <c r="E246">
        <f t="shared" si="37"/>
        <v>1</v>
      </c>
      <c r="F246">
        <v>6839</v>
      </c>
      <c r="G246">
        <v>17655</v>
      </c>
      <c r="H246">
        <v>6332</v>
      </c>
      <c r="I246">
        <v>8972</v>
      </c>
      <c r="J246">
        <v>1508</v>
      </c>
      <c r="K246">
        <f t="shared" si="38"/>
        <v>24494</v>
      </c>
      <c r="L246">
        <f t="shared" si="39"/>
        <v>16812</v>
      </c>
      <c r="M246" s="1">
        <f t="shared" si="40"/>
        <v>2.5815177657552275</v>
      </c>
      <c r="N246" s="1">
        <f t="shared" si="41"/>
        <v>0.68637217277700657</v>
      </c>
      <c r="O246" s="1"/>
      <c r="P246" t="str">
        <f t="shared" si="42"/>
        <v/>
      </c>
      <c r="Q246" t="str">
        <f t="shared" si="43"/>
        <v/>
      </c>
      <c r="R246" t="str">
        <f t="shared" si="44"/>
        <v/>
      </c>
      <c r="S246" t="str">
        <f t="shared" si="45"/>
        <v/>
      </c>
      <c r="T246" t="str">
        <f t="shared" si="46"/>
        <v/>
      </c>
      <c r="U246" t="str">
        <f t="shared" si="47"/>
        <v/>
      </c>
      <c r="V246" t="str">
        <f t="shared" si="48"/>
        <v/>
      </c>
    </row>
    <row r="247" spans="2:22" x14ac:dyDescent="0.25">
      <c r="B247" t="str">
        <f>+IF(ISNA(VLOOKUP(C247,groupings!$B$7:$D$316,3,FALSE)),"",VLOOKUP(C247,groupings!$B$7:$D$316,3,FALSE))</f>
        <v/>
      </c>
      <c r="C247" t="s">
        <v>2629</v>
      </c>
      <c r="D247" t="s">
        <v>1070</v>
      </c>
      <c r="E247">
        <f t="shared" si="37"/>
        <v>1</v>
      </c>
      <c r="F247">
        <v>4163</v>
      </c>
      <c r="G247">
        <v>10129</v>
      </c>
      <c r="H247">
        <v>3818</v>
      </c>
      <c r="I247">
        <v>12950</v>
      </c>
      <c r="J247">
        <v>20</v>
      </c>
      <c r="K247">
        <f t="shared" si="38"/>
        <v>14292</v>
      </c>
      <c r="L247">
        <f t="shared" si="39"/>
        <v>16788</v>
      </c>
      <c r="M247" s="1">
        <f t="shared" si="40"/>
        <v>2.4331011289935143</v>
      </c>
      <c r="N247" s="1">
        <f t="shared" si="41"/>
        <v>1.1746431570109153</v>
      </c>
      <c r="O247" s="1"/>
      <c r="P247" t="str">
        <f t="shared" si="42"/>
        <v/>
      </c>
      <c r="Q247" t="str">
        <f t="shared" si="43"/>
        <v/>
      </c>
      <c r="R247" t="str">
        <f t="shared" si="44"/>
        <v/>
      </c>
      <c r="S247" t="str">
        <f t="shared" si="45"/>
        <v/>
      </c>
      <c r="T247" t="str">
        <f t="shared" si="46"/>
        <v/>
      </c>
      <c r="U247" t="str">
        <f t="shared" si="47"/>
        <v/>
      </c>
      <c r="V247" t="str">
        <f t="shared" si="48"/>
        <v/>
      </c>
    </row>
    <row r="248" spans="2:22" x14ac:dyDescent="0.25">
      <c r="B248" t="str">
        <f>+IF(ISNA(VLOOKUP(C248,groupings!$B$7:$D$316,3,FALSE)),"",VLOOKUP(C248,groupings!$B$7:$D$316,3,FALSE))</f>
        <v/>
      </c>
      <c r="C248" t="s">
        <v>2630</v>
      </c>
      <c r="D248" t="s">
        <v>1030</v>
      </c>
      <c r="E248">
        <f t="shared" si="37"/>
        <v>1</v>
      </c>
      <c r="F248">
        <v>5128</v>
      </c>
      <c r="G248">
        <v>10003</v>
      </c>
      <c r="H248">
        <v>5929</v>
      </c>
      <c r="I248">
        <v>8523</v>
      </c>
      <c r="J248">
        <v>2137</v>
      </c>
      <c r="K248">
        <f t="shared" si="38"/>
        <v>15131</v>
      </c>
      <c r="L248">
        <f t="shared" si="39"/>
        <v>16589</v>
      </c>
      <c r="M248" s="1">
        <f t="shared" si="40"/>
        <v>1.9506630265210609</v>
      </c>
      <c r="N248" s="1">
        <f t="shared" si="41"/>
        <v>1.0963584693675237</v>
      </c>
      <c r="O248" s="1"/>
      <c r="P248" t="str">
        <f t="shared" si="42"/>
        <v/>
      </c>
      <c r="Q248" t="str">
        <f t="shared" si="43"/>
        <v/>
      </c>
      <c r="R248" t="str">
        <f t="shared" si="44"/>
        <v/>
      </c>
      <c r="S248" t="str">
        <f t="shared" si="45"/>
        <v/>
      </c>
      <c r="T248" t="str">
        <f t="shared" si="46"/>
        <v/>
      </c>
      <c r="U248" t="str">
        <f t="shared" si="47"/>
        <v/>
      </c>
      <c r="V248" t="str">
        <f t="shared" si="48"/>
        <v/>
      </c>
    </row>
    <row r="249" spans="2:22" x14ac:dyDescent="0.25">
      <c r="B249" t="str">
        <f>+IF(ISNA(VLOOKUP(C249,groupings!$B$7:$D$316,3,FALSE)),"",VLOOKUP(C249,groupings!$B$7:$D$316,3,FALSE))</f>
        <v/>
      </c>
      <c r="C249" t="s">
        <v>2631</v>
      </c>
      <c r="D249" t="s">
        <v>1927</v>
      </c>
      <c r="E249">
        <f t="shared" si="37"/>
        <v>1</v>
      </c>
      <c r="F249">
        <v>4947</v>
      </c>
      <c r="G249">
        <v>16358</v>
      </c>
      <c r="H249">
        <v>4023</v>
      </c>
      <c r="I249">
        <v>12497</v>
      </c>
      <c r="J249">
        <v>45</v>
      </c>
      <c r="K249">
        <f t="shared" si="38"/>
        <v>21305</v>
      </c>
      <c r="L249">
        <f t="shared" si="39"/>
        <v>16565</v>
      </c>
      <c r="M249" s="1">
        <f t="shared" si="40"/>
        <v>3.306650495249646</v>
      </c>
      <c r="N249" s="1">
        <f t="shared" si="41"/>
        <v>0.7775170147852617</v>
      </c>
      <c r="O249" s="1"/>
      <c r="P249" t="str">
        <f t="shared" si="42"/>
        <v/>
      </c>
      <c r="Q249" t="str">
        <f t="shared" si="43"/>
        <v/>
      </c>
      <c r="R249" t="str">
        <f t="shared" si="44"/>
        <v/>
      </c>
      <c r="S249" t="str">
        <f t="shared" si="45"/>
        <v/>
      </c>
      <c r="T249" t="str">
        <f t="shared" si="46"/>
        <v/>
      </c>
      <c r="U249" t="str">
        <f t="shared" si="47"/>
        <v/>
      </c>
      <c r="V249" t="str">
        <f t="shared" si="48"/>
        <v/>
      </c>
    </row>
    <row r="250" spans="2:22" x14ac:dyDescent="0.25">
      <c r="B250" t="str">
        <f>+IF(ISNA(VLOOKUP(C250,groupings!$B$7:$D$316,3,FALSE)),"",VLOOKUP(C250,groupings!$B$7:$D$316,3,FALSE))</f>
        <v/>
      </c>
      <c r="C250" t="s">
        <v>2632</v>
      </c>
      <c r="D250" t="s">
        <v>2001</v>
      </c>
      <c r="E250">
        <f t="shared" si="37"/>
        <v>1</v>
      </c>
      <c r="F250">
        <v>5541</v>
      </c>
      <c r="G250">
        <v>9403</v>
      </c>
      <c r="H250">
        <v>5662</v>
      </c>
      <c r="I250">
        <v>2883</v>
      </c>
      <c r="J250">
        <v>8000</v>
      </c>
      <c r="K250">
        <f t="shared" si="38"/>
        <v>14944</v>
      </c>
      <c r="L250">
        <f t="shared" si="39"/>
        <v>16545</v>
      </c>
      <c r="M250" s="1">
        <f t="shared" si="40"/>
        <v>1.6969861035914096</v>
      </c>
      <c r="N250" s="1">
        <f t="shared" si="41"/>
        <v>1.1071332976445396</v>
      </c>
      <c r="O250" s="1"/>
      <c r="P250" t="str">
        <f t="shared" si="42"/>
        <v/>
      </c>
      <c r="Q250" t="str">
        <f t="shared" si="43"/>
        <v/>
      </c>
      <c r="R250" t="str">
        <f t="shared" si="44"/>
        <v/>
      </c>
      <c r="S250" t="str">
        <f t="shared" si="45"/>
        <v/>
      </c>
      <c r="T250" t="str">
        <f t="shared" si="46"/>
        <v/>
      </c>
      <c r="U250" t="str">
        <f t="shared" si="47"/>
        <v/>
      </c>
      <c r="V250" t="str">
        <f t="shared" si="48"/>
        <v/>
      </c>
    </row>
    <row r="251" spans="2:22" x14ac:dyDescent="0.25">
      <c r="B251" t="str">
        <f>+IF(ISNA(VLOOKUP(C251,groupings!$B$7:$D$316,3,FALSE)),"",VLOOKUP(C251,groupings!$B$7:$D$316,3,FALSE))</f>
        <v/>
      </c>
      <c r="C251" t="s">
        <v>2633</v>
      </c>
      <c r="D251" t="s">
        <v>1954</v>
      </c>
      <c r="E251">
        <f t="shared" si="37"/>
        <v>1</v>
      </c>
      <c r="F251">
        <v>3039</v>
      </c>
      <c r="G251">
        <v>7649</v>
      </c>
      <c r="H251">
        <v>2681</v>
      </c>
      <c r="I251">
        <v>7144</v>
      </c>
      <c r="J251">
        <v>6673</v>
      </c>
      <c r="K251">
        <f t="shared" si="38"/>
        <v>10688</v>
      </c>
      <c r="L251">
        <f t="shared" si="39"/>
        <v>16498</v>
      </c>
      <c r="M251" s="1">
        <f t="shared" si="40"/>
        <v>2.5169463639355052</v>
      </c>
      <c r="N251" s="1">
        <f t="shared" si="41"/>
        <v>1.5436002994011977</v>
      </c>
      <c r="O251" s="1"/>
      <c r="P251" t="str">
        <f t="shared" si="42"/>
        <v/>
      </c>
      <c r="Q251" t="str">
        <f t="shared" si="43"/>
        <v/>
      </c>
      <c r="R251" t="str">
        <f t="shared" si="44"/>
        <v/>
      </c>
      <c r="S251" t="str">
        <f t="shared" si="45"/>
        <v/>
      </c>
      <c r="T251" t="str">
        <f t="shared" si="46"/>
        <v/>
      </c>
      <c r="U251" t="str">
        <f t="shared" si="47"/>
        <v/>
      </c>
      <c r="V251" t="str">
        <f t="shared" si="48"/>
        <v/>
      </c>
    </row>
    <row r="252" spans="2:22" x14ac:dyDescent="0.25">
      <c r="B252" t="str">
        <f>+IF(ISNA(VLOOKUP(C252,groupings!$B$7:$D$316,3,FALSE)),"",VLOOKUP(C252,groupings!$B$7:$D$316,3,FALSE))</f>
        <v/>
      </c>
      <c r="C252" t="s">
        <v>2634</v>
      </c>
      <c r="D252" t="s">
        <v>1837</v>
      </c>
      <c r="E252">
        <f t="shared" si="37"/>
        <v>1</v>
      </c>
      <c r="F252">
        <v>6179</v>
      </c>
      <c r="G252">
        <v>5585</v>
      </c>
      <c r="H252">
        <v>6738</v>
      </c>
      <c r="I252">
        <v>6847</v>
      </c>
      <c r="J252">
        <v>2682</v>
      </c>
      <c r="K252">
        <f t="shared" si="38"/>
        <v>11764</v>
      </c>
      <c r="L252">
        <f t="shared" si="39"/>
        <v>16267</v>
      </c>
      <c r="M252" s="1">
        <f t="shared" si="40"/>
        <v>0.90386793979608349</v>
      </c>
      <c r="N252" s="1">
        <f t="shared" si="41"/>
        <v>1.3827779666780007</v>
      </c>
      <c r="O252" s="1"/>
      <c r="P252" t="str">
        <f t="shared" si="42"/>
        <v/>
      </c>
      <c r="Q252" t="str">
        <f t="shared" si="43"/>
        <v/>
      </c>
      <c r="R252" t="str">
        <f t="shared" si="44"/>
        <v/>
      </c>
      <c r="S252" t="str">
        <f t="shared" si="45"/>
        <v/>
      </c>
      <c r="T252" t="str">
        <f t="shared" si="46"/>
        <v/>
      </c>
      <c r="U252" t="str">
        <f t="shared" si="47"/>
        <v/>
      </c>
      <c r="V252" t="str">
        <f t="shared" si="48"/>
        <v/>
      </c>
    </row>
    <row r="253" spans="2:22" x14ac:dyDescent="0.25">
      <c r="B253" t="str">
        <f>+IF(ISNA(VLOOKUP(C253,groupings!$B$7:$D$316,3,FALSE)),"",VLOOKUP(C253,groupings!$B$7:$D$316,3,FALSE))</f>
        <v/>
      </c>
      <c r="C253" t="s">
        <v>2635</v>
      </c>
      <c r="D253" t="s">
        <v>171</v>
      </c>
      <c r="E253">
        <f t="shared" si="37"/>
        <v>1</v>
      </c>
      <c r="F253">
        <v>4270</v>
      </c>
      <c r="G253">
        <v>12572</v>
      </c>
      <c r="H253">
        <v>4143</v>
      </c>
      <c r="I253">
        <v>9449</v>
      </c>
      <c r="J253">
        <v>2590</v>
      </c>
      <c r="K253">
        <f t="shared" si="38"/>
        <v>16842</v>
      </c>
      <c r="L253">
        <f t="shared" si="39"/>
        <v>16182</v>
      </c>
      <c r="M253" s="1">
        <f t="shared" si="40"/>
        <v>2.944262295081967</v>
      </c>
      <c r="N253" s="1">
        <f t="shared" si="41"/>
        <v>0.96081225507659418</v>
      </c>
      <c r="O253" s="1"/>
      <c r="P253" t="str">
        <f t="shared" si="42"/>
        <v/>
      </c>
      <c r="Q253" t="str">
        <f t="shared" si="43"/>
        <v/>
      </c>
      <c r="R253" t="str">
        <f t="shared" si="44"/>
        <v/>
      </c>
      <c r="S253" t="str">
        <f t="shared" si="45"/>
        <v/>
      </c>
      <c r="T253" t="str">
        <f t="shared" si="46"/>
        <v/>
      </c>
      <c r="U253" t="str">
        <f t="shared" si="47"/>
        <v/>
      </c>
      <c r="V253" t="str">
        <f t="shared" si="48"/>
        <v/>
      </c>
    </row>
    <row r="254" spans="2:22" x14ac:dyDescent="0.25">
      <c r="B254" t="str">
        <f>+IF(ISNA(VLOOKUP(C254,groupings!$B$7:$D$316,3,FALSE)),"",VLOOKUP(C254,groupings!$B$7:$D$316,3,FALSE))</f>
        <v/>
      </c>
      <c r="C254" t="s">
        <v>2636</v>
      </c>
      <c r="D254" t="s">
        <v>633</v>
      </c>
      <c r="E254">
        <f t="shared" si="37"/>
        <v>1</v>
      </c>
      <c r="F254">
        <v>5231</v>
      </c>
      <c r="G254">
        <v>15969</v>
      </c>
      <c r="H254">
        <v>4890</v>
      </c>
      <c r="I254">
        <v>11017</v>
      </c>
      <c r="J254">
        <v>255</v>
      </c>
      <c r="K254">
        <f t="shared" si="38"/>
        <v>21200</v>
      </c>
      <c r="L254">
        <f t="shared" si="39"/>
        <v>16162</v>
      </c>
      <c r="M254" s="1">
        <f t="shared" si="40"/>
        <v>3.0527623781303768</v>
      </c>
      <c r="N254" s="1">
        <f t="shared" si="41"/>
        <v>0.76235849056603777</v>
      </c>
      <c r="O254" s="1"/>
      <c r="P254" t="str">
        <f t="shared" si="42"/>
        <v/>
      </c>
      <c r="Q254" t="str">
        <f t="shared" si="43"/>
        <v/>
      </c>
      <c r="R254" t="str">
        <f t="shared" si="44"/>
        <v/>
      </c>
      <c r="S254" t="str">
        <f t="shared" si="45"/>
        <v/>
      </c>
      <c r="T254" t="str">
        <f t="shared" si="46"/>
        <v/>
      </c>
      <c r="U254" t="str">
        <f t="shared" si="47"/>
        <v/>
      </c>
      <c r="V254" t="str">
        <f t="shared" si="48"/>
        <v/>
      </c>
    </row>
    <row r="255" spans="2:22" x14ac:dyDescent="0.25">
      <c r="B255" t="str">
        <f>+IF(ISNA(VLOOKUP(C255,groupings!$B$7:$D$316,3,FALSE)),"",VLOOKUP(C255,groupings!$B$7:$D$316,3,FALSE))</f>
        <v>Birmingham NS</v>
      </c>
      <c r="C255" t="s">
        <v>2637</v>
      </c>
      <c r="D255" t="s">
        <v>1657</v>
      </c>
      <c r="E255">
        <f t="shared" si="37"/>
        <v>1</v>
      </c>
      <c r="F255">
        <v>1640</v>
      </c>
      <c r="G255">
        <v>4656</v>
      </c>
      <c r="H255">
        <v>1625</v>
      </c>
      <c r="I255">
        <v>14474</v>
      </c>
      <c r="J255">
        <v>52</v>
      </c>
      <c r="K255">
        <f t="shared" si="38"/>
        <v>6296</v>
      </c>
      <c r="L255">
        <f t="shared" si="39"/>
        <v>16151</v>
      </c>
      <c r="M255" s="1">
        <f t="shared" si="40"/>
        <v>2.8390243902439023</v>
      </c>
      <c r="N255" s="1">
        <f t="shared" si="41"/>
        <v>2.5652795425667092</v>
      </c>
      <c r="O255" s="1"/>
      <c r="P255" t="str">
        <f t="shared" si="42"/>
        <v/>
      </c>
      <c r="Q255" t="str">
        <f t="shared" si="43"/>
        <v/>
      </c>
      <c r="R255" t="str">
        <f t="shared" si="44"/>
        <v/>
      </c>
      <c r="S255" t="str">
        <f t="shared" si="45"/>
        <v/>
      </c>
      <c r="T255" t="str">
        <f t="shared" si="46"/>
        <v/>
      </c>
      <c r="U255" t="str">
        <f t="shared" si="47"/>
        <v/>
      </c>
      <c r="V255" t="str">
        <f t="shared" si="48"/>
        <v/>
      </c>
    </row>
    <row r="256" spans="2:22" x14ac:dyDescent="0.25">
      <c r="B256" t="str">
        <f>+IF(ISNA(VLOOKUP(C256,groupings!$B$7:$D$316,3,FALSE)),"",VLOOKUP(C256,groupings!$B$7:$D$316,3,FALSE))</f>
        <v/>
      </c>
      <c r="C256" t="s">
        <v>2638</v>
      </c>
      <c r="D256" t="s">
        <v>1129</v>
      </c>
      <c r="E256">
        <f t="shared" si="37"/>
        <v>1</v>
      </c>
      <c r="F256">
        <v>5823</v>
      </c>
      <c r="G256">
        <v>12652</v>
      </c>
      <c r="H256">
        <v>5988</v>
      </c>
      <c r="I256">
        <v>9195</v>
      </c>
      <c r="J256">
        <v>963</v>
      </c>
      <c r="K256">
        <f t="shared" si="38"/>
        <v>18475</v>
      </c>
      <c r="L256">
        <f t="shared" si="39"/>
        <v>16146</v>
      </c>
      <c r="M256" s="1">
        <f t="shared" si="40"/>
        <v>2.1727631804911556</v>
      </c>
      <c r="N256" s="1">
        <f t="shared" si="41"/>
        <v>0.87393775372124494</v>
      </c>
      <c r="O256" s="1"/>
      <c r="P256" t="str">
        <f t="shared" si="42"/>
        <v/>
      </c>
      <c r="Q256" t="str">
        <f t="shared" si="43"/>
        <v/>
      </c>
      <c r="R256" t="str">
        <f t="shared" si="44"/>
        <v/>
      </c>
      <c r="S256" t="str">
        <f t="shared" si="45"/>
        <v/>
      </c>
      <c r="T256" t="str">
        <f t="shared" si="46"/>
        <v/>
      </c>
      <c r="U256" t="str">
        <f t="shared" si="47"/>
        <v/>
      </c>
      <c r="V256" t="str">
        <f t="shared" si="48"/>
        <v/>
      </c>
    </row>
    <row r="257" spans="2:22" x14ac:dyDescent="0.25">
      <c r="B257" t="str">
        <f>+IF(ISNA(VLOOKUP(C257,groupings!$B$7:$D$316,3,FALSE)),"",VLOOKUP(C257,groupings!$B$7:$D$316,3,FALSE))</f>
        <v/>
      </c>
      <c r="C257" t="s">
        <v>2639</v>
      </c>
      <c r="D257" t="s">
        <v>2127</v>
      </c>
      <c r="E257">
        <f t="shared" si="37"/>
        <v>1</v>
      </c>
      <c r="F257">
        <v>11754</v>
      </c>
      <c r="G257">
        <v>15638</v>
      </c>
      <c r="H257">
        <v>9987</v>
      </c>
      <c r="I257">
        <v>5574</v>
      </c>
      <c r="J257">
        <v>462</v>
      </c>
      <c r="K257">
        <f t="shared" si="38"/>
        <v>27392</v>
      </c>
      <c r="L257">
        <f t="shared" si="39"/>
        <v>16023</v>
      </c>
      <c r="M257" s="1">
        <f t="shared" si="40"/>
        <v>1.3304407010379444</v>
      </c>
      <c r="N257" s="1">
        <f t="shared" si="41"/>
        <v>0.58495181074766356</v>
      </c>
      <c r="O257" s="1"/>
      <c r="P257">
        <f t="shared" si="42"/>
        <v>82</v>
      </c>
      <c r="Q257" t="str">
        <f t="shared" si="43"/>
        <v/>
      </c>
      <c r="R257" t="str">
        <f t="shared" si="44"/>
        <v/>
      </c>
      <c r="S257" t="str">
        <f t="shared" si="45"/>
        <v/>
      </c>
      <c r="T257" t="str">
        <f t="shared" si="46"/>
        <v/>
      </c>
      <c r="U257" t="str">
        <f t="shared" si="47"/>
        <v/>
      </c>
      <c r="V257" t="str">
        <f t="shared" si="48"/>
        <v/>
      </c>
    </row>
    <row r="258" spans="2:22" x14ac:dyDescent="0.25">
      <c r="B258" t="str">
        <f>+IF(ISNA(VLOOKUP(C258,groupings!$B$7:$D$316,3,FALSE)),"",VLOOKUP(C258,groupings!$B$7:$D$316,3,FALSE))</f>
        <v>Liverpool</v>
      </c>
      <c r="C258" t="s">
        <v>2640</v>
      </c>
      <c r="D258" t="s">
        <v>246</v>
      </c>
      <c r="E258">
        <f t="shared" si="37"/>
        <v>1</v>
      </c>
      <c r="F258">
        <v>2367</v>
      </c>
      <c r="G258">
        <v>6704</v>
      </c>
      <c r="H258">
        <v>2057</v>
      </c>
      <c r="I258">
        <v>13829</v>
      </c>
      <c r="J258">
        <v>20</v>
      </c>
      <c r="K258">
        <f t="shared" si="38"/>
        <v>9071</v>
      </c>
      <c r="L258">
        <f t="shared" si="39"/>
        <v>15906</v>
      </c>
      <c r="M258" s="1">
        <f t="shared" si="40"/>
        <v>2.8322771440642165</v>
      </c>
      <c r="N258" s="1">
        <f t="shared" si="41"/>
        <v>1.7535001653621431</v>
      </c>
      <c r="O258" s="1"/>
      <c r="P258" t="str">
        <f t="shared" si="42"/>
        <v/>
      </c>
      <c r="Q258" t="str">
        <f t="shared" si="43"/>
        <v/>
      </c>
      <c r="R258" t="str">
        <f t="shared" si="44"/>
        <v/>
      </c>
      <c r="S258" t="str">
        <f t="shared" si="45"/>
        <v/>
      </c>
      <c r="T258" t="str">
        <f t="shared" si="46"/>
        <v/>
      </c>
      <c r="U258" t="str">
        <f t="shared" si="47"/>
        <v/>
      </c>
      <c r="V258" t="str">
        <f t="shared" si="48"/>
        <v/>
      </c>
    </row>
    <row r="259" spans="2:22" x14ac:dyDescent="0.25">
      <c r="B259" t="str">
        <f>+IF(ISNA(VLOOKUP(C259,groupings!$B$7:$D$316,3,FALSE)),"",VLOOKUP(C259,groupings!$B$7:$D$316,3,FALSE))</f>
        <v/>
      </c>
      <c r="C259" t="s">
        <v>2641</v>
      </c>
      <c r="D259" t="s">
        <v>134</v>
      </c>
      <c r="E259">
        <f t="shared" ref="E259:E322" si="49">+IF(SUM(H259:J259)&gt;0,1,0)</f>
        <v>1</v>
      </c>
      <c r="F259">
        <v>6796</v>
      </c>
      <c r="G259">
        <v>12602</v>
      </c>
      <c r="H259">
        <v>6542</v>
      </c>
      <c r="I259">
        <v>8822</v>
      </c>
      <c r="J259">
        <v>464</v>
      </c>
      <c r="K259">
        <f t="shared" ref="K259:K322" si="50">+SUM(F259:G259)</f>
        <v>19398</v>
      </c>
      <c r="L259">
        <f t="shared" ref="L259:L322" si="51">+SUM(H259:J259)</f>
        <v>15828</v>
      </c>
      <c r="M259" s="1">
        <f t="shared" ref="M259:M322" si="52">+IF(E259=1,IF(F259&gt;200,G259/F259,""),"")</f>
        <v>1.8543260741612713</v>
      </c>
      <c r="N259" s="1">
        <f t="shared" ref="N259:N322" si="53">+IF(E259=1,L259/K259,"")</f>
        <v>0.81596040828951444</v>
      </c>
      <c r="O259" s="1"/>
      <c r="P259" t="str">
        <f t="shared" si="42"/>
        <v/>
      </c>
      <c r="Q259" t="str">
        <f t="shared" si="43"/>
        <v/>
      </c>
      <c r="R259" t="str">
        <f t="shared" si="44"/>
        <v/>
      </c>
      <c r="S259" t="str">
        <f t="shared" si="45"/>
        <v/>
      </c>
      <c r="T259" t="str">
        <f t="shared" si="46"/>
        <v/>
      </c>
      <c r="U259" t="str">
        <f t="shared" si="47"/>
        <v/>
      </c>
      <c r="V259" t="str">
        <f t="shared" si="48"/>
        <v/>
      </c>
    </row>
    <row r="260" spans="2:22" x14ac:dyDescent="0.25">
      <c r="B260" t="str">
        <f>+IF(ISNA(VLOOKUP(C260,groupings!$B$7:$D$316,3,FALSE)),"",VLOOKUP(C260,groupings!$B$7:$D$316,3,FALSE))</f>
        <v>Paddington</v>
      </c>
      <c r="C260" t="s">
        <v>2642</v>
      </c>
      <c r="D260" t="s">
        <v>1096</v>
      </c>
      <c r="E260">
        <f t="shared" si="49"/>
        <v>1</v>
      </c>
      <c r="F260">
        <v>4051</v>
      </c>
      <c r="G260">
        <v>13285</v>
      </c>
      <c r="H260">
        <v>3013</v>
      </c>
      <c r="I260">
        <v>12796</v>
      </c>
      <c r="J260">
        <v>19</v>
      </c>
      <c r="K260">
        <f t="shared" si="50"/>
        <v>17336</v>
      </c>
      <c r="L260">
        <f t="shared" si="51"/>
        <v>15828</v>
      </c>
      <c r="M260" s="1">
        <f t="shared" si="52"/>
        <v>3.2794371760059247</v>
      </c>
      <c r="N260" s="1">
        <f t="shared" si="53"/>
        <v>0.91301338255652975</v>
      </c>
      <c r="O260" s="1"/>
      <c r="P260" t="str">
        <f t="shared" ref="P260:P323" si="54">+IF(RANK(F260,F$3:F$1239)&lt;100,RANK(F260,F$3:F$1239),"")</f>
        <v/>
      </c>
      <c r="Q260" t="str">
        <f t="shared" ref="Q260:Q323" si="55">+IF(RANK(G260,G$3:G$1239)&lt;100,RANK(G260,G$3:G$1239),"")</f>
        <v/>
      </c>
      <c r="R260" t="str">
        <f t="shared" ref="R260:R323" si="56">+IF(RANK(H260,H$3:H$1239)&lt;100,RANK(H260,H$3:H$1239),"")</f>
        <v/>
      </c>
      <c r="S260" t="str">
        <f t="shared" ref="S260:S323" si="57">+IF(RANK(I260,I$3:I$1239)&lt;100,RANK(I260,I$3:I$1239),"")</f>
        <v/>
      </c>
      <c r="T260" t="str">
        <f t="shared" ref="T260:T323" si="58">+IF(RANK(J260,J$3:J$1239)&lt;100,RANK(J260,J$3:J$1239),"")</f>
        <v/>
      </c>
      <c r="U260" t="str">
        <f t="shared" ref="U260:U323" si="59">+IF(RANK(K260,K$3:K$1239)&lt;100,RANK(K260,K$3:K$1239),"")</f>
        <v/>
      </c>
      <c r="V260" t="str">
        <f t="shared" ref="V260:V323" si="60">+IF(RANK(L260,L$3:L$1239)&lt;100,RANK(L260,L$3:L$1239),"")</f>
        <v/>
      </c>
    </row>
    <row r="261" spans="2:22" x14ac:dyDescent="0.25">
      <c r="B261" t="str">
        <f>+IF(ISNA(VLOOKUP(C261,groupings!$B$7:$D$316,3,FALSE)),"",VLOOKUP(C261,groupings!$B$7:$D$316,3,FALSE))</f>
        <v/>
      </c>
      <c r="C261" t="s">
        <v>2643</v>
      </c>
      <c r="D261" t="s">
        <v>986</v>
      </c>
      <c r="E261">
        <f t="shared" si="49"/>
        <v>1</v>
      </c>
      <c r="F261">
        <v>3523</v>
      </c>
      <c r="G261">
        <v>5183</v>
      </c>
      <c r="H261">
        <v>3329</v>
      </c>
      <c r="I261">
        <v>11851</v>
      </c>
      <c r="J261">
        <v>513</v>
      </c>
      <c r="K261">
        <f t="shared" si="50"/>
        <v>8706</v>
      </c>
      <c r="L261">
        <f t="shared" si="51"/>
        <v>15693</v>
      </c>
      <c r="M261" s="1">
        <f t="shared" si="52"/>
        <v>1.4711893272778882</v>
      </c>
      <c r="N261" s="1">
        <f t="shared" si="53"/>
        <v>1.8025499655410062</v>
      </c>
      <c r="O261" s="1"/>
      <c r="P261" t="str">
        <f t="shared" si="54"/>
        <v/>
      </c>
      <c r="Q261" t="str">
        <f t="shared" si="55"/>
        <v/>
      </c>
      <c r="R261" t="str">
        <f t="shared" si="56"/>
        <v/>
      </c>
      <c r="S261" t="str">
        <f t="shared" si="57"/>
        <v/>
      </c>
      <c r="T261" t="str">
        <f t="shared" si="58"/>
        <v/>
      </c>
      <c r="U261" t="str">
        <f t="shared" si="59"/>
        <v/>
      </c>
      <c r="V261" t="str">
        <f t="shared" si="60"/>
        <v/>
      </c>
    </row>
    <row r="262" spans="2:22" x14ac:dyDescent="0.25">
      <c r="B262" t="str">
        <f>+IF(ISNA(VLOOKUP(C262,groupings!$B$7:$D$316,3,FALSE)),"",VLOOKUP(C262,groupings!$B$7:$D$316,3,FALSE))</f>
        <v/>
      </c>
      <c r="C262" t="s">
        <v>2644</v>
      </c>
      <c r="D262" t="s">
        <v>1464</v>
      </c>
      <c r="E262">
        <f t="shared" si="49"/>
        <v>1</v>
      </c>
      <c r="F262">
        <v>8212</v>
      </c>
      <c r="G262">
        <v>6421</v>
      </c>
      <c r="H262">
        <v>15442</v>
      </c>
      <c r="I262">
        <v>205</v>
      </c>
      <c r="J262">
        <v>27</v>
      </c>
      <c r="K262">
        <f t="shared" si="50"/>
        <v>14633</v>
      </c>
      <c r="L262">
        <f t="shared" si="51"/>
        <v>15674</v>
      </c>
      <c r="M262" s="1">
        <f t="shared" si="52"/>
        <v>0.78190452995616166</v>
      </c>
      <c r="N262" s="1">
        <f t="shared" si="53"/>
        <v>1.0711405726781931</v>
      </c>
      <c r="O262" s="1"/>
      <c r="P262" t="str">
        <f t="shared" si="54"/>
        <v/>
      </c>
      <c r="Q262" t="str">
        <f t="shared" si="55"/>
        <v/>
      </c>
      <c r="R262">
        <f t="shared" si="56"/>
        <v>48</v>
      </c>
      <c r="S262" t="str">
        <f t="shared" si="57"/>
        <v/>
      </c>
      <c r="T262" t="str">
        <f t="shared" si="58"/>
        <v/>
      </c>
      <c r="U262" t="str">
        <f t="shared" si="59"/>
        <v/>
      </c>
      <c r="V262" t="str">
        <f t="shared" si="60"/>
        <v/>
      </c>
    </row>
    <row r="263" spans="2:22" x14ac:dyDescent="0.25">
      <c r="B263" t="str">
        <f>+IF(ISNA(VLOOKUP(C263,groupings!$B$7:$D$316,3,FALSE)),"",VLOOKUP(C263,groupings!$B$7:$D$316,3,FALSE))</f>
        <v>Bristol</v>
      </c>
      <c r="C263" t="s">
        <v>2645</v>
      </c>
      <c r="D263" t="s">
        <v>2150</v>
      </c>
      <c r="E263">
        <f t="shared" si="49"/>
        <v>1</v>
      </c>
      <c r="F263">
        <v>2048</v>
      </c>
      <c r="G263">
        <v>3068</v>
      </c>
      <c r="H263">
        <v>1707</v>
      </c>
      <c r="I263">
        <v>13896</v>
      </c>
      <c r="J263">
        <v>40</v>
      </c>
      <c r="K263">
        <f t="shared" si="50"/>
        <v>5116</v>
      </c>
      <c r="L263">
        <f t="shared" si="51"/>
        <v>15643</v>
      </c>
      <c r="M263" s="1">
        <f t="shared" si="52"/>
        <v>1.498046875</v>
      </c>
      <c r="N263" s="1">
        <f t="shared" si="53"/>
        <v>3.0576622361219701</v>
      </c>
      <c r="O263" s="1"/>
      <c r="P263" t="str">
        <f t="shared" si="54"/>
        <v/>
      </c>
      <c r="Q263" t="str">
        <f t="shared" si="55"/>
        <v/>
      </c>
      <c r="R263" t="str">
        <f t="shared" si="56"/>
        <v/>
      </c>
      <c r="S263" t="str">
        <f t="shared" si="57"/>
        <v/>
      </c>
      <c r="T263" t="str">
        <f t="shared" si="58"/>
        <v/>
      </c>
      <c r="U263" t="str">
        <f t="shared" si="59"/>
        <v/>
      </c>
      <c r="V263" t="str">
        <f t="shared" si="60"/>
        <v/>
      </c>
    </row>
    <row r="264" spans="2:22" x14ac:dyDescent="0.25">
      <c r="B264" t="str">
        <f>+IF(ISNA(VLOOKUP(C264,groupings!$B$7:$D$316,3,FALSE)),"",VLOOKUP(C264,groupings!$B$7:$D$316,3,FALSE))</f>
        <v/>
      </c>
      <c r="C264" t="s">
        <v>2646</v>
      </c>
      <c r="D264" t="s">
        <v>877</v>
      </c>
      <c r="E264">
        <f t="shared" si="49"/>
        <v>1</v>
      </c>
      <c r="F264">
        <v>4345</v>
      </c>
      <c r="G264">
        <v>10702</v>
      </c>
      <c r="H264">
        <v>9919</v>
      </c>
      <c r="I264">
        <v>5560</v>
      </c>
      <c r="J264">
        <v>153</v>
      </c>
      <c r="K264">
        <f t="shared" si="50"/>
        <v>15047</v>
      </c>
      <c r="L264">
        <f t="shared" si="51"/>
        <v>15632</v>
      </c>
      <c r="M264" s="1">
        <f t="shared" si="52"/>
        <v>2.4630609896432683</v>
      </c>
      <c r="N264" s="1">
        <f t="shared" si="53"/>
        <v>1.0388781816973482</v>
      </c>
      <c r="O264" s="1"/>
      <c r="P264" t="str">
        <f t="shared" si="54"/>
        <v/>
      </c>
      <c r="Q264" t="str">
        <f t="shared" si="55"/>
        <v/>
      </c>
      <c r="R264" t="str">
        <f t="shared" si="56"/>
        <v/>
      </c>
      <c r="S264" t="str">
        <f t="shared" si="57"/>
        <v/>
      </c>
      <c r="T264" t="str">
        <f t="shared" si="58"/>
        <v/>
      </c>
      <c r="U264" t="str">
        <f t="shared" si="59"/>
        <v/>
      </c>
      <c r="V264" t="str">
        <f t="shared" si="60"/>
        <v/>
      </c>
    </row>
    <row r="265" spans="2:22" x14ac:dyDescent="0.25">
      <c r="B265" t="str">
        <f>+IF(ISNA(VLOOKUP(C265,groupings!$B$7:$D$316,3,FALSE)),"",VLOOKUP(C265,groupings!$B$7:$D$316,3,FALSE))</f>
        <v/>
      </c>
      <c r="C265" t="s">
        <v>2647</v>
      </c>
      <c r="D265" t="s">
        <v>784</v>
      </c>
      <c r="E265">
        <f t="shared" si="49"/>
        <v>1</v>
      </c>
      <c r="F265">
        <v>8691</v>
      </c>
      <c r="G265">
        <v>17363</v>
      </c>
      <c r="H265">
        <v>5811</v>
      </c>
      <c r="I265">
        <v>7369</v>
      </c>
      <c r="J265">
        <v>2262</v>
      </c>
      <c r="K265">
        <f t="shared" si="50"/>
        <v>26054</v>
      </c>
      <c r="L265">
        <f t="shared" si="51"/>
        <v>15442</v>
      </c>
      <c r="M265" s="1">
        <f t="shared" si="52"/>
        <v>1.9978138303992636</v>
      </c>
      <c r="N265" s="1">
        <f t="shared" si="53"/>
        <v>0.59269210102095649</v>
      </c>
      <c r="O265" s="1"/>
      <c r="P265" t="str">
        <f t="shared" si="54"/>
        <v/>
      </c>
      <c r="Q265" t="str">
        <f t="shared" si="55"/>
        <v/>
      </c>
      <c r="R265" t="str">
        <f t="shared" si="56"/>
        <v/>
      </c>
      <c r="S265" t="str">
        <f t="shared" si="57"/>
        <v/>
      </c>
      <c r="T265" t="str">
        <f t="shared" si="58"/>
        <v/>
      </c>
      <c r="U265" t="str">
        <f t="shared" si="59"/>
        <v/>
      </c>
      <c r="V265" t="str">
        <f t="shared" si="60"/>
        <v/>
      </c>
    </row>
    <row r="266" spans="2:22" x14ac:dyDescent="0.25">
      <c r="B266" t="str">
        <f>+IF(ISNA(VLOOKUP(C266,groupings!$B$7:$D$316,3,FALSE)),"",VLOOKUP(C266,groupings!$B$7:$D$316,3,FALSE))</f>
        <v/>
      </c>
      <c r="C266" t="s">
        <v>2648</v>
      </c>
      <c r="D266" t="s">
        <v>1346</v>
      </c>
      <c r="E266">
        <f t="shared" si="49"/>
        <v>1</v>
      </c>
      <c r="F266">
        <v>5636</v>
      </c>
      <c r="G266">
        <v>14794</v>
      </c>
      <c r="H266">
        <v>4382</v>
      </c>
      <c r="I266">
        <v>11046</v>
      </c>
      <c r="J266">
        <v>4</v>
      </c>
      <c r="K266">
        <f t="shared" si="50"/>
        <v>20430</v>
      </c>
      <c r="L266">
        <f t="shared" si="51"/>
        <v>15432</v>
      </c>
      <c r="M266" s="1">
        <f t="shared" si="52"/>
        <v>2.6249112845990066</v>
      </c>
      <c r="N266" s="1">
        <f t="shared" si="53"/>
        <v>0.75535976505139502</v>
      </c>
      <c r="O266" s="1"/>
      <c r="P266" t="str">
        <f t="shared" si="54"/>
        <v/>
      </c>
      <c r="Q266" t="str">
        <f t="shared" si="55"/>
        <v/>
      </c>
      <c r="R266" t="str">
        <f t="shared" si="56"/>
        <v/>
      </c>
      <c r="S266" t="str">
        <f t="shared" si="57"/>
        <v/>
      </c>
      <c r="T266" t="str">
        <f t="shared" si="58"/>
        <v/>
      </c>
      <c r="U266" t="str">
        <f t="shared" si="59"/>
        <v/>
      </c>
      <c r="V266" t="str">
        <f t="shared" si="60"/>
        <v/>
      </c>
    </row>
    <row r="267" spans="2:22" x14ac:dyDescent="0.25">
      <c r="B267" t="str">
        <f>+IF(ISNA(VLOOKUP(C267,groupings!$B$7:$D$316,3,FALSE)),"",VLOOKUP(C267,groupings!$B$7:$D$316,3,FALSE))</f>
        <v/>
      </c>
      <c r="C267" t="s">
        <v>2649</v>
      </c>
      <c r="D267" t="s">
        <v>1807</v>
      </c>
      <c r="E267">
        <f t="shared" si="49"/>
        <v>1</v>
      </c>
      <c r="F267">
        <v>3393</v>
      </c>
      <c r="G267">
        <v>11818</v>
      </c>
      <c r="H267">
        <v>3598</v>
      </c>
      <c r="I267">
        <v>5112</v>
      </c>
      <c r="J267">
        <v>6669</v>
      </c>
      <c r="K267">
        <f t="shared" si="50"/>
        <v>15211</v>
      </c>
      <c r="L267">
        <f t="shared" si="51"/>
        <v>15379</v>
      </c>
      <c r="M267" s="1">
        <f t="shared" si="52"/>
        <v>3.4830533451223107</v>
      </c>
      <c r="N267" s="1">
        <f t="shared" si="53"/>
        <v>1.0110446387482743</v>
      </c>
      <c r="O267" s="1"/>
      <c r="P267" t="str">
        <f t="shared" si="54"/>
        <v/>
      </c>
      <c r="Q267" t="str">
        <f t="shared" si="55"/>
        <v/>
      </c>
      <c r="R267" t="str">
        <f t="shared" si="56"/>
        <v/>
      </c>
      <c r="S267" t="str">
        <f t="shared" si="57"/>
        <v/>
      </c>
      <c r="T267" t="str">
        <f t="shared" si="58"/>
        <v/>
      </c>
      <c r="U267" t="str">
        <f t="shared" si="59"/>
        <v/>
      </c>
      <c r="V267" t="str">
        <f t="shared" si="60"/>
        <v/>
      </c>
    </row>
    <row r="268" spans="2:22" x14ac:dyDescent="0.25">
      <c r="B268" t="str">
        <f>+IF(ISNA(VLOOKUP(C268,groupings!$B$7:$D$316,3,FALSE)),"",VLOOKUP(C268,groupings!$B$7:$D$316,3,FALSE))</f>
        <v/>
      </c>
      <c r="C268" t="s">
        <v>2650</v>
      </c>
      <c r="D268" t="s">
        <v>1587</v>
      </c>
      <c r="E268">
        <f t="shared" si="49"/>
        <v>1</v>
      </c>
      <c r="F268">
        <v>3543</v>
      </c>
      <c r="G268">
        <v>10041</v>
      </c>
      <c r="H268">
        <v>4319</v>
      </c>
      <c r="I268">
        <v>9604</v>
      </c>
      <c r="J268">
        <v>1196</v>
      </c>
      <c r="K268">
        <f t="shared" si="50"/>
        <v>13584</v>
      </c>
      <c r="L268">
        <f t="shared" si="51"/>
        <v>15119</v>
      </c>
      <c r="M268" s="1">
        <f t="shared" si="52"/>
        <v>2.8340389500423369</v>
      </c>
      <c r="N268" s="1">
        <f t="shared" si="53"/>
        <v>1.1130005889281507</v>
      </c>
      <c r="O268" s="1"/>
      <c r="P268" t="str">
        <f t="shared" si="54"/>
        <v/>
      </c>
      <c r="Q268" t="str">
        <f t="shared" si="55"/>
        <v/>
      </c>
      <c r="R268" t="str">
        <f t="shared" si="56"/>
        <v/>
      </c>
      <c r="S268" t="str">
        <f t="shared" si="57"/>
        <v/>
      </c>
      <c r="T268" t="str">
        <f t="shared" si="58"/>
        <v/>
      </c>
      <c r="U268" t="str">
        <f t="shared" si="59"/>
        <v/>
      </c>
      <c r="V268" t="str">
        <f t="shared" si="60"/>
        <v/>
      </c>
    </row>
    <row r="269" spans="2:22" x14ac:dyDescent="0.25">
      <c r="B269" t="str">
        <f>+IF(ISNA(VLOOKUP(C269,groupings!$B$7:$D$316,3,FALSE)),"",VLOOKUP(C269,groupings!$B$7:$D$316,3,FALSE))</f>
        <v/>
      </c>
      <c r="C269" t="s">
        <v>2651</v>
      </c>
      <c r="D269" t="s">
        <v>1556</v>
      </c>
      <c r="E269">
        <f t="shared" si="49"/>
        <v>1</v>
      </c>
      <c r="F269">
        <v>2741</v>
      </c>
      <c r="G269">
        <v>5960</v>
      </c>
      <c r="H269">
        <v>3604</v>
      </c>
      <c r="I269">
        <v>1901</v>
      </c>
      <c r="J269">
        <v>9604</v>
      </c>
      <c r="K269">
        <f t="shared" si="50"/>
        <v>8701</v>
      </c>
      <c r="L269">
        <f t="shared" si="51"/>
        <v>15109</v>
      </c>
      <c r="M269" s="1">
        <f t="shared" si="52"/>
        <v>2.1743889091572419</v>
      </c>
      <c r="N269" s="1">
        <f t="shared" si="53"/>
        <v>1.7364670727502587</v>
      </c>
      <c r="O269" s="1"/>
      <c r="P269" t="str">
        <f t="shared" si="54"/>
        <v/>
      </c>
      <c r="Q269" t="str">
        <f t="shared" si="55"/>
        <v/>
      </c>
      <c r="R269" t="str">
        <f t="shared" si="56"/>
        <v/>
      </c>
      <c r="S269" t="str">
        <f t="shared" si="57"/>
        <v/>
      </c>
      <c r="T269">
        <f t="shared" si="58"/>
        <v>77</v>
      </c>
      <c r="U269" t="str">
        <f t="shared" si="59"/>
        <v/>
      </c>
      <c r="V269" t="str">
        <f t="shared" si="60"/>
        <v/>
      </c>
    </row>
    <row r="270" spans="2:22" x14ac:dyDescent="0.25">
      <c r="B270" t="str">
        <f>+IF(ISNA(VLOOKUP(C270,groupings!$B$7:$D$316,3,FALSE)),"",VLOOKUP(C270,groupings!$B$7:$D$316,3,FALSE))</f>
        <v/>
      </c>
      <c r="C270" t="s">
        <v>2652</v>
      </c>
      <c r="D270" t="s">
        <v>1013</v>
      </c>
      <c r="E270">
        <f t="shared" si="49"/>
        <v>1</v>
      </c>
      <c r="F270">
        <v>4423</v>
      </c>
      <c r="G270">
        <v>5500</v>
      </c>
      <c r="H270">
        <v>4279</v>
      </c>
      <c r="I270">
        <v>1464</v>
      </c>
      <c r="J270">
        <v>9356</v>
      </c>
      <c r="K270">
        <f t="shared" si="50"/>
        <v>9923</v>
      </c>
      <c r="L270">
        <f t="shared" si="51"/>
        <v>15099</v>
      </c>
      <c r="M270" s="1">
        <f t="shared" si="52"/>
        <v>1.2434998869545557</v>
      </c>
      <c r="N270" s="1">
        <f t="shared" si="53"/>
        <v>1.5216164466391213</v>
      </c>
      <c r="O270" s="1"/>
      <c r="P270" t="str">
        <f t="shared" si="54"/>
        <v/>
      </c>
      <c r="Q270" t="str">
        <f t="shared" si="55"/>
        <v/>
      </c>
      <c r="R270" t="str">
        <f t="shared" si="56"/>
        <v/>
      </c>
      <c r="S270" t="str">
        <f t="shared" si="57"/>
        <v/>
      </c>
      <c r="T270">
        <f t="shared" si="58"/>
        <v>80</v>
      </c>
      <c r="U270" t="str">
        <f t="shared" si="59"/>
        <v/>
      </c>
      <c r="V270" t="str">
        <f t="shared" si="60"/>
        <v/>
      </c>
    </row>
    <row r="271" spans="2:22" x14ac:dyDescent="0.25">
      <c r="B271" t="str">
        <f>+IF(ISNA(VLOOKUP(C271,groupings!$B$7:$D$316,3,FALSE)),"",VLOOKUP(C271,groupings!$B$7:$D$316,3,FALSE))</f>
        <v/>
      </c>
      <c r="C271" t="s">
        <v>2653</v>
      </c>
      <c r="D271" t="s">
        <v>377</v>
      </c>
      <c r="E271">
        <f t="shared" si="49"/>
        <v>1</v>
      </c>
      <c r="F271">
        <v>7065</v>
      </c>
      <c r="G271">
        <v>10301</v>
      </c>
      <c r="H271">
        <v>5212</v>
      </c>
      <c r="I271">
        <v>9679</v>
      </c>
      <c r="J271">
        <v>27</v>
      </c>
      <c r="K271">
        <f t="shared" si="50"/>
        <v>17366</v>
      </c>
      <c r="L271">
        <f t="shared" si="51"/>
        <v>14918</v>
      </c>
      <c r="M271" s="1">
        <f t="shared" si="52"/>
        <v>1.4580325548478414</v>
      </c>
      <c r="N271" s="1">
        <f t="shared" si="53"/>
        <v>0.85903489577335024</v>
      </c>
      <c r="O271" s="1"/>
      <c r="P271" t="str">
        <f t="shared" si="54"/>
        <v/>
      </c>
      <c r="Q271" t="str">
        <f t="shared" si="55"/>
        <v/>
      </c>
      <c r="R271" t="str">
        <f t="shared" si="56"/>
        <v/>
      </c>
      <c r="S271" t="str">
        <f t="shared" si="57"/>
        <v/>
      </c>
      <c r="T271" t="str">
        <f t="shared" si="58"/>
        <v/>
      </c>
      <c r="U271" t="str">
        <f t="shared" si="59"/>
        <v/>
      </c>
      <c r="V271" t="str">
        <f t="shared" si="60"/>
        <v/>
      </c>
    </row>
    <row r="272" spans="2:22" x14ac:dyDescent="0.25">
      <c r="B272" t="str">
        <f>+IF(ISNA(VLOOKUP(C272,groupings!$B$7:$D$316,3,FALSE)),"",VLOOKUP(C272,groupings!$B$7:$D$316,3,FALSE))</f>
        <v>Manchester</v>
      </c>
      <c r="C272" t="s">
        <v>2654</v>
      </c>
      <c r="D272" t="s">
        <v>95</v>
      </c>
      <c r="E272">
        <f t="shared" si="49"/>
        <v>1</v>
      </c>
      <c r="F272">
        <v>3022</v>
      </c>
      <c r="G272">
        <v>9897</v>
      </c>
      <c r="H272">
        <v>5074</v>
      </c>
      <c r="I272">
        <v>9806</v>
      </c>
      <c r="J272">
        <v>32</v>
      </c>
      <c r="K272">
        <f t="shared" si="50"/>
        <v>12919</v>
      </c>
      <c r="L272">
        <f t="shared" si="51"/>
        <v>14912</v>
      </c>
      <c r="M272" s="1">
        <f t="shared" si="52"/>
        <v>3.2749834546657843</v>
      </c>
      <c r="N272" s="1">
        <f t="shared" si="53"/>
        <v>1.1542689062620946</v>
      </c>
      <c r="O272" s="1"/>
      <c r="P272" t="str">
        <f t="shared" si="54"/>
        <v/>
      </c>
      <c r="Q272" t="str">
        <f t="shared" si="55"/>
        <v/>
      </c>
      <c r="R272" t="str">
        <f t="shared" si="56"/>
        <v/>
      </c>
      <c r="S272" t="str">
        <f t="shared" si="57"/>
        <v/>
      </c>
      <c r="T272" t="str">
        <f t="shared" si="58"/>
        <v/>
      </c>
      <c r="U272" t="str">
        <f t="shared" si="59"/>
        <v/>
      </c>
      <c r="V272" t="str">
        <f t="shared" si="60"/>
        <v/>
      </c>
    </row>
    <row r="273" spans="2:22" x14ac:dyDescent="0.25">
      <c r="B273" t="str">
        <f>+IF(ISNA(VLOOKUP(C273,groupings!$B$7:$D$316,3,FALSE)),"",VLOOKUP(C273,groupings!$B$7:$D$316,3,FALSE))</f>
        <v/>
      </c>
      <c r="C273" t="s">
        <v>2655</v>
      </c>
      <c r="D273" t="s">
        <v>1684</v>
      </c>
      <c r="E273">
        <f t="shared" si="49"/>
        <v>1</v>
      </c>
      <c r="F273">
        <v>558</v>
      </c>
      <c r="G273">
        <v>2426</v>
      </c>
      <c r="H273">
        <v>823</v>
      </c>
      <c r="I273">
        <v>158</v>
      </c>
      <c r="J273">
        <v>13877</v>
      </c>
      <c r="K273">
        <f t="shared" si="50"/>
        <v>2984</v>
      </c>
      <c r="L273">
        <f t="shared" si="51"/>
        <v>14858</v>
      </c>
      <c r="M273" s="1">
        <f t="shared" si="52"/>
        <v>4.3476702508960576</v>
      </c>
      <c r="N273" s="1">
        <f t="shared" si="53"/>
        <v>4.9792225201072382</v>
      </c>
      <c r="O273" s="1"/>
      <c r="P273" t="str">
        <f t="shared" si="54"/>
        <v/>
      </c>
      <c r="Q273" t="str">
        <f t="shared" si="55"/>
        <v/>
      </c>
      <c r="R273" t="str">
        <f t="shared" si="56"/>
        <v/>
      </c>
      <c r="S273" t="str">
        <f t="shared" si="57"/>
        <v/>
      </c>
      <c r="T273">
        <f t="shared" si="58"/>
        <v>49</v>
      </c>
      <c r="U273" t="str">
        <f t="shared" si="59"/>
        <v/>
      </c>
      <c r="V273" t="str">
        <f t="shared" si="60"/>
        <v/>
      </c>
    </row>
    <row r="274" spans="2:22" x14ac:dyDescent="0.25">
      <c r="B274" t="str">
        <f>+IF(ISNA(VLOOKUP(C274,groupings!$B$7:$D$316,3,FALSE)),"",VLOOKUP(C274,groupings!$B$7:$D$316,3,FALSE))</f>
        <v/>
      </c>
      <c r="C274" t="s">
        <v>2656</v>
      </c>
      <c r="D274" t="s">
        <v>1189</v>
      </c>
      <c r="E274">
        <f t="shared" si="49"/>
        <v>1</v>
      </c>
      <c r="F274">
        <v>6266</v>
      </c>
      <c r="G274">
        <v>4105</v>
      </c>
      <c r="H274">
        <v>6588</v>
      </c>
      <c r="I274">
        <v>1620</v>
      </c>
      <c r="J274">
        <v>6449</v>
      </c>
      <c r="K274">
        <f t="shared" si="50"/>
        <v>10371</v>
      </c>
      <c r="L274">
        <f t="shared" si="51"/>
        <v>14657</v>
      </c>
      <c r="M274" s="1">
        <f t="shared" si="52"/>
        <v>0.65512288541334185</v>
      </c>
      <c r="N274" s="1">
        <f t="shared" si="53"/>
        <v>1.4132677658856427</v>
      </c>
      <c r="O274" s="1"/>
      <c r="P274" t="str">
        <f t="shared" si="54"/>
        <v/>
      </c>
      <c r="Q274" t="str">
        <f t="shared" si="55"/>
        <v/>
      </c>
      <c r="R274" t="str">
        <f t="shared" si="56"/>
        <v/>
      </c>
      <c r="S274" t="str">
        <f t="shared" si="57"/>
        <v/>
      </c>
      <c r="T274" t="str">
        <f t="shared" si="58"/>
        <v/>
      </c>
      <c r="U274" t="str">
        <f t="shared" si="59"/>
        <v/>
      </c>
      <c r="V274" t="str">
        <f t="shared" si="60"/>
        <v/>
      </c>
    </row>
    <row r="275" spans="2:22" x14ac:dyDescent="0.25">
      <c r="B275" t="str">
        <f>+IF(ISNA(VLOOKUP(C275,groupings!$B$7:$D$316,3,FALSE)),"",VLOOKUP(C275,groupings!$B$7:$D$316,3,FALSE))</f>
        <v/>
      </c>
      <c r="C275" t="s">
        <v>2657</v>
      </c>
      <c r="D275" t="s">
        <v>1577</v>
      </c>
      <c r="E275">
        <f t="shared" si="49"/>
        <v>1</v>
      </c>
      <c r="F275">
        <v>4820</v>
      </c>
      <c r="G275">
        <v>11358</v>
      </c>
      <c r="H275">
        <v>3901</v>
      </c>
      <c r="I275">
        <v>10546</v>
      </c>
      <c r="J275">
        <v>62</v>
      </c>
      <c r="K275">
        <f t="shared" si="50"/>
        <v>16178</v>
      </c>
      <c r="L275">
        <f t="shared" si="51"/>
        <v>14509</v>
      </c>
      <c r="M275" s="1">
        <f t="shared" si="52"/>
        <v>2.3564315352697096</v>
      </c>
      <c r="N275" s="1">
        <f t="shared" si="53"/>
        <v>0.89683520830757824</v>
      </c>
      <c r="O275" s="1"/>
      <c r="P275" t="str">
        <f t="shared" si="54"/>
        <v/>
      </c>
      <c r="Q275" t="str">
        <f t="shared" si="55"/>
        <v/>
      </c>
      <c r="R275" t="str">
        <f t="shared" si="56"/>
        <v/>
      </c>
      <c r="S275" t="str">
        <f t="shared" si="57"/>
        <v/>
      </c>
      <c r="T275" t="str">
        <f t="shared" si="58"/>
        <v/>
      </c>
      <c r="U275" t="str">
        <f t="shared" si="59"/>
        <v/>
      </c>
      <c r="V275" t="str">
        <f t="shared" si="60"/>
        <v/>
      </c>
    </row>
    <row r="276" spans="2:22" x14ac:dyDescent="0.25">
      <c r="B276" t="str">
        <f>+IF(ISNA(VLOOKUP(C276,groupings!$B$7:$D$316,3,FALSE)),"",VLOOKUP(C276,groupings!$B$7:$D$316,3,FALSE))</f>
        <v/>
      </c>
      <c r="C276" t="s">
        <v>2658</v>
      </c>
      <c r="D276" t="s">
        <v>1357</v>
      </c>
      <c r="E276">
        <f t="shared" si="49"/>
        <v>1</v>
      </c>
      <c r="F276">
        <v>3543</v>
      </c>
      <c r="G276">
        <v>5391</v>
      </c>
      <c r="H276">
        <v>5751</v>
      </c>
      <c r="I276">
        <v>6550</v>
      </c>
      <c r="J276">
        <v>2179</v>
      </c>
      <c r="K276">
        <f t="shared" si="50"/>
        <v>8934</v>
      </c>
      <c r="L276">
        <f t="shared" si="51"/>
        <v>14480</v>
      </c>
      <c r="M276" s="1">
        <f t="shared" si="52"/>
        <v>1.5215918712955123</v>
      </c>
      <c r="N276" s="1">
        <f t="shared" si="53"/>
        <v>1.6207745690620103</v>
      </c>
      <c r="O276" s="1"/>
      <c r="P276" t="str">
        <f t="shared" si="54"/>
        <v/>
      </c>
      <c r="Q276" t="str">
        <f t="shared" si="55"/>
        <v/>
      </c>
      <c r="R276" t="str">
        <f t="shared" si="56"/>
        <v/>
      </c>
      <c r="S276" t="str">
        <f t="shared" si="57"/>
        <v/>
      </c>
      <c r="T276" t="str">
        <f t="shared" si="58"/>
        <v/>
      </c>
      <c r="U276" t="str">
        <f t="shared" si="59"/>
        <v/>
      </c>
      <c r="V276" t="str">
        <f t="shared" si="60"/>
        <v/>
      </c>
    </row>
    <row r="277" spans="2:22" x14ac:dyDescent="0.25">
      <c r="B277" t="str">
        <f>+IF(ISNA(VLOOKUP(C277,groupings!$B$7:$D$316,3,FALSE)),"",VLOOKUP(C277,groupings!$B$7:$D$316,3,FALSE))</f>
        <v>Cambridge</v>
      </c>
      <c r="C277" t="s">
        <v>2659</v>
      </c>
      <c r="D277" t="s">
        <v>679</v>
      </c>
      <c r="E277">
        <f t="shared" si="49"/>
        <v>1</v>
      </c>
      <c r="F277">
        <v>5069</v>
      </c>
      <c r="G277">
        <v>8493</v>
      </c>
      <c r="H277">
        <v>5240</v>
      </c>
      <c r="I277">
        <v>7361</v>
      </c>
      <c r="J277">
        <v>1724</v>
      </c>
      <c r="K277">
        <f t="shared" si="50"/>
        <v>13562</v>
      </c>
      <c r="L277">
        <f t="shared" si="51"/>
        <v>14325</v>
      </c>
      <c r="M277" s="1">
        <f t="shared" si="52"/>
        <v>1.6754783981061354</v>
      </c>
      <c r="N277" s="1">
        <f t="shared" si="53"/>
        <v>1.056260138622622</v>
      </c>
      <c r="O277" s="1"/>
      <c r="P277" t="str">
        <f t="shared" si="54"/>
        <v/>
      </c>
      <c r="Q277" t="str">
        <f t="shared" si="55"/>
        <v/>
      </c>
      <c r="R277" t="str">
        <f t="shared" si="56"/>
        <v/>
      </c>
      <c r="S277" t="str">
        <f t="shared" si="57"/>
        <v/>
      </c>
      <c r="T277" t="str">
        <f t="shared" si="58"/>
        <v/>
      </c>
      <c r="U277" t="str">
        <f t="shared" si="59"/>
        <v/>
      </c>
      <c r="V277" t="str">
        <f t="shared" si="60"/>
        <v/>
      </c>
    </row>
    <row r="278" spans="2:22" x14ac:dyDescent="0.25">
      <c r="B278" t="str">
        <f>+IF(ISNA(VLOOKUP(C278,groupings!$B$7:$D$316,3,FALSE)),"",VLOOKUP(C278,groupings!$B$7:$D$316,3,FALSE))</f>
        <v/>
      </c>
      <c r="C278" t="s">
        <v>2660</v>
      </c>
      <c r="D278" t="s">
        <v>1205</v>
      </c>
      <c r="E278">
        <f t="shared" si="49"/>
        <v>1</v>
      </c>
      <c r="F278">
        <v>7238</v>
      </c>
      <c r="G278">
        <v>11496</v>
      </c>
      <c r="H278">
        <v>5329</v>
      </c>
      <c r="I278">
        <v>8620</v>
      </c>
      <c r="J278">
        <v>368</v>
      </c>
      <c r="K278">
        <f t="shared" si="50"/>
        <v>18734</v>
      </c>
      <c r="L278">
        <f t="shared" si="51"/>
        <v>14317</v>
      </c>
      <c r="M278" s="1">
        <f t="shared" si="52"/>
        <v>1.5882840563691627</v>
      </c>
      <c r="N278" s="1">
        <f t="shared" si="53"/>
        <v>0.76422547240311733</v>
      </c>
      <c r="O278" s="1"/>
      <c r="P278" t="str">
        <f t="shared" si="54"/>
        <v/>
      </c>
      <c r="Q278" t="str">
        <f t="shared" si="55"/>
        <v/>
      </c>
      <c r="R278" t="str">
        <f t="shared" si="56"/>
        <v/>
      </c>
      <c r="S278" t="str">
        <f t="shared" si="57"/>
        <v/>
      </c>
      <c r="T278" t="str">
        <f t="shared" si="58"/>
        <v/>
      </c>
      <c r="U278" t="str">
        <f t="shared" si="59"/>
        <v/>
      </c>
      <c r="V278" t="str">
        <f t="shared" si="60"/>
        <v/>
      </c>
    </row>
    <row r="279" spans="2:22" x14ac:dyDescent="0.25">
      <c r="B279" t="str">
        <f>+IF(ISNA(VLOOKUP(C279,groupings!$B$7:$D$316,3,FALSE)),"",VLOOKUP(C279,groupings!$B$7:$D$316,3,FALSE))</f>
        <v/>
      </c>
      <c r="C279" t="s">
        <v>2661</v>
      </c>
      <c r="D279" t="s">
        <v>1303</v>
      </c>
      <c r="E279">
        <f t="shared" si="49"/>
        <v>1</v>
      </c>
      <c r="F279">
        <v>2290</v>
      </c>
      <c r="G279">
        <v>8299</v>
      </c>
      <c r="H279">
        <v>1763</v>
      </c>
      <c r="I279">
        <v>1370</v>
      </c>
      <c r="J279">
        <v>11105</v>
      </c>
      <c r="K279">
        <f t="shared" si="50"/>
        <v>10589</v>
      </c>
      <c r="L279">
        <f t="shared" si="51"/>
        <v>14238</v>
      </c>
      <c r="M279" s="1">
        <f t="shared" si="52"/>
        <v>3.6240174672489083</v>
      </c>
      <c r="N279" s="1">
        <f t="shared" si="53"/>
        <v>1.3446028897912929</v>
      </c>
      <c r="O279" s="1"/>
      <c r="P279" t="str">
        <f t="shared" si="54"/>
        <v/>
      </c>
      <c r="Q279" t="str">
        <f t="shared" si="55"/>
        <v/>
      </c>
      <c r="R279" t="str">
        <f t="shared" si="56"/>
        <v/>
      </c>
      <c r="S279" t="str">
        <f t="shared" si="57"/>
        <v/>
      </c>
      <c r="T279">
        <f t="shared" si="58"/>
        <v>68</v>
      </c>
      <c r="U279" t="str">
        <f t="shared" si="59"/>
        <v/>
      </c>
      <c r="V279" t="str">
        <f t="shared" si="60"/>
        <v/>
      </c>
    </row>
    <row r="280" spans="2:22" x14ac:dyDescent="0.25">
      <c r="B280" t="str">
        <f>+IF(ISNA(VLOOKUP(C280,groupings!$B$7:$D$316,3,FALSE)),"",VLOOKUP(C280,groupings!$B$7:$D$316,3,FALSE))</f>
        <v>Nott-Derby</v>
      </c>
      <c r="C280" t="s">
        <v>2662</v>
      </c>
      <c r="D280" t="s">
        <v>1226</v>
      </c>
      <c r="E280">
        <f t="shared" si="49"/>
        <v>1</v>
      </c>
      <c r="F280">
        <v>2335</v>
      </c>
      <c r="G280">
        <v>5195</v>
      </c>
      <c r="H280">
        <v>2414</v>
      </c>
      <c r="I280">
        <v>11556</v>
      </c>
      <c r="J280">
        <v>247</v>
      </c>
      <c r="K280">
        <f t="shared" si="50"/>
        <v>7530</v>
      </c>
      <c r="L280">
        <f t="shared" si="51"/>
        <v>14217</v>
      </c>
      <c r="M280" s="1">
        <f t="shared" si="52"/>
        <v>2.2248394004282654</v>
      </c>
      <c r="N280" s="1">
        <f t="shared" si="53"/>
        <v>1.8880478087649402</v>
      </c>
      <c r="O280" s="1"/>
      <c r="P280" t="str">
        <f t="shared" si="54"/>
        <v/>
      </c>
      <c r="Q280" t="str">
        <f t="shared" si="55"/>
        <v/>
      </c>
      <c r="R280" t="str">
        <f t="shared" si="56"/>
        <v/>
      </c>
      <c r="S280" t="str">
        <f t="shared" si="57"/>
        <v/>
      </c>
      <c r="T280" t="str">
        <f t="shared" si="58"/>
        <v/>
      </c>
      <c r="U280" t="str">
        <f t="shared" si="59"/>
        <v/>
      </c>
      <c r="V280" t="str">
        <f t="shared" si="60"/>
        <v/>
      </c>
    </row>
    <row r="281" spans="2:22" x14ac:dyDescent="0.25">
      <c r="B281" t="str">
        <f>+IF(ISNA(VLOOKUP(C281,groupings!$B$7:$D$316,3,FALSE)),"",VLOOKUP(C281,groupings!$B$7:$D$316,3,FALSE))</f>
        <v/>
      </c>
      <c r="C281" t="s">
        <v>2663</v>
      </c>
      <c r="D281" t="s">
        <v>1162</v>
      </c>
      <c r="E281">
        <f t="shared" si="49"/>
        <v>1</v>
      </c>
      <c r="F281">
        <v>6176</v>
      </c>
      <c r="G281">
        <v>6282</v>
      </c>
      <c r="H281">
        <v>6637</v>
      </c>
      <c r="I281">
        <v>3138</v>
      </c>
      <c r="J281">
        <v>4378</v>
      </c>
      <c r="K281">
        <f t="shared" si="50"/>
        <v>12458</v>
      </c>
      <c r="L281">
        <f t="shared" si="51"/>
        <v>14153</v>
      </c>
      <c r="M281" s="1">
        <f t="shared" si="52"/>
        <v>1.0171632124352332</v>
      </c>
      <c r="N281" s="1">
        <f t="shared" si="53"/>
        <v>1.1360571520308236</v>
      </c>
      <c r="O281" s="1"/>
      <c r="P281" t="str">
        <f t="shared" si="54"/>
        <v/>
      </c>
      <c r="Q281" t="str">
        <f t="shared" si="55"/>
        <v/>
      </c>
      <c r="R281" t="str">
        <f t="shared" si="56"/>
        <v/>
      </c>
      <c r="S281" t="str">
        <f t="shared" si="57"/>
        <v/>
      </c>
      <c r="T281" t="str">
        <f t="shared" si="58"/>
        <v/>
      </c>
      <c r="U281" t="str">
        <f t="shared" si="59"/>
        <v/>
      </c>
      <c r="V281" t="str">
        <f t="shared" si="60"/>
        <v/>
      </c>
    </row>
    <row r="282" spans="2:22" x14ac:dyDescent="0.25">
      <c r="B282" t="str">
        <f>+IF(ISNA(VLOOKUP(C282,groupings!$B$7:$D$316,3,FALSE)),"",VLOOKUP(C282,groupings!$B$7:$D$316,3,FALSE))</f>
        <v/>
      </c>
      <c r="C282" t="s">
        <v>2664</v>
      </c>
      <c r="D282" t="s">
        <v>378</v>
      </c>
      <c r="E282">
        <f t="shared" si="49"/>
        <v>1</v>
      </c>
      <c r="F282">
        <v>4912</v>
      </c>
      <c r="G282">
        <v>11517</v>
      </c>
      <c r="H282">
        <v>5825</v>
      </c>
      <c r="I282">
        <v>4484</v>
      </c>
      <c r="J282">
        <v>3761</v>
      </c>
      <c r="K282">
        <f t="shared" si="50"/>
        <v>16429</v>
      </c>
      <c r="L282">
        <f t="shared" si="51"/>
        <v>14070</v>
      </c>
      <c r="M282" s="1">
        <f t="shared" si="52"/>
        <v>2.3446661237785018</v>
      </c>
      <c r="N282" s="1">
        <f t="shared" si="53"/>
        <v>0.85641244141457185</v>
      </c>
      <c r="O282" s="1"/>
      <c r="P282" t="str">
        <f t="shared" si="54"/>
        <v/>
      </c>
      <c r="Q282" t="str">
        <f t="shared" si="55"/>
        <v/>
      </c>
      <c r="R282" t="str">
        <f t="shared" si="56"/>
        <v/>
      </c>
      <c r="S282" t="str">
        <f t="shared" si="57"/>
        <v/>
      </c>
      <c r="T282" t="str">
        <f t="shared" si="58"/>
        <v/>
      </c>
      <c r="U282" t="str">
        <f t="shared" si="59"/>
        <v/>
      </c>
      <c r="V282" t="str">
        <f t="shared" si="60"/>
        <v/>
      </c>
    </row>
    <row r="283" spans="2:22" x14ac:dyDescent="0.25">
      <c r="B283" t="str">
        <f>+IF(ISNA(VLOOKUP(C283,groupings!$B$7:$D$316,3,FALSE)),"",VLOOKUP(C283,groupings!$B$7:$D$316,3,FALSE))</f>
        <v/>
      </c>
      <c r="C283" t="s">
        <v>2665</v>
      </c>
      <c r="D283" t="s">
        <v>1811</v>
      </c>
      <c r="E283">
        <f t="shared" si="49"/>
        <v>1</v>
      </c>
      <c r="F283">
        <v>5904</v>
      </c>
      <c r="G283">
        <v>10242</v>
      </c>
      <c r="H283">
        <v>5559</v>
      </c>
      <c r="I283">
        <v>8160</v>
      </c>
      <c r="J283">
        <v>315</v>
      </c>
      <c r="K283">
        <f t="shared" si="50"/>
        <v>16146</v>
      </c>
      <c r="L283">
        <f t="shared" si="51"/>
        <v>14034</v>
      </c>
      <c r="M283" s="1">
        <f t="shared" si="52"/>
        <v>1.7347560975609757</v>
      </c>
      <c r="N283" s="1">
        <f t="shared" si="53"/>
        <v>0.86919360832404313</v>
      </c>
      <c r="O283" s="1"/>
      <c r="P283" t="str">
        <f t="shared" si="54"/>
        <v/>
      </c>
      <c r="Q283" t="str">
        <f t="shared" si="55"/>
        <v/>
      </c>
      <c r="R283" t="str">
        <f t="shared" si="56"/>
        <v/>
      </c>
      <c r="S283" t="str">
        <f t="shared" si="57"/>
        <v/>
      </c>
      <c r="T283" t="str">
        <f t="shared" si="58"/>
        <v/>
      </c>
      <c r="U283" t="str">
        <f t="shared" si="59"/>
        <v/>
      </c>
      <c r="V283" t="str">
        <f t="shared" si="60"/>
        <v/>
      </c>
    </row>
    <row r="284" spans="2:22" x14ac:dyDescent="0.25">
      <c r="B284" t="str">
        <f>+IF(ISNA(VLOOKUP(C284,groupings!$B$7:$D$316,3,FALSE)),"",VLOOKUP(C284,groupings!$B$7:$D$316,3,FALSE))</f>
        <v>Stratford</v>
      </c>
      <c r="C284" t="s">
        <v>2666</v>
      </c>
      <c r="D284" t="s">
        <v>740</v>
      </c>
      <c r="E284">
        <f t="shared" si="49"/>
        <v>1</v>
      </c>
      <c r="F284">
        <v>5513</v>
      </c>
      <c r="G284">
        <v>16010</v>
      </c>
      <c r="H284">
        <v>3461</v>
      </c>
      <c r="I284">
        <v>10390</v>
      </c>
      <c r="J284">
        <v>2</v>
      </c>
      <c r="K284">
        <f t="shared" si="50"/>
        <v>21523</v>
      </c>
      <c r="L284">
        <f t="shared" si="51"/>
        <v>13853</v>
      </c>
      <c r="M284" s="1">
        <f t="shared" si="52"/>
        <v>2.9040449845818972</v>
      </c>
      <c r="N284" s="1">
        <f t="shared" si="53"/>
        <v>0.6436370394461739</v>
      </c>
      <c r="O284" s="1"/>
      <c r="P284" t="str">
        <f t="shared" si="54"/>
        <v/>
      </c>
      <c r="Q284" t="str">
        <f t="shared" si="55"/>
        <v/>
      </c>
      <c r="R284" t="str">
        <f t="shared" si="56"/>
        <v/>
      </c>
      <c r="S284" t="str">
        <f t="shared" si="57"/>
        <v/>
      </c>
      <c r="T284" t="str">
        <f t="shared" si="58"/>
        <v/>
      </c>
      <c r="U284" t="str">
        <f t="shared" si="59"/>
        <v/>
      </c>
      <c r="V284" t="str">
        <f t="shared" si="60"/>
        <v/>
      </c>
    </row>
    <row r="285" spans="2:22" x14ac:dyDescent="0.25">
      <c r="B285" t="str">
        <f>+IF(ISNA(VLOOKUP(C285,groupings!$B$7:$D$316,3,FALSE)),"",VLOOKUP(C285,groupings!$B$7:$D$316,3,FALSE))</f>
        <v>Reading</v>
      </c>
      <c r="C285" t="s">
        <v>2667</v>
      </c>
      <c r="D285" t="s">
        <v>1960</v>
      </c>
      <c r="E285">
        <f t="shared" si="49"/>
        <v>1</v>
      </c>
      <c r="F285">
        <v>3162</v>
      </c>
      <c r="G285">
        <v>6728</v>
      </c>
      <c r="H285">
        <v>3784</v>
      </c>
      <c r="I285">
        <v>8515</v>
      </c>
      <c r="J285">
        <v>1500</v>
      </c>
      <c r="K285">
        <f t="shared" si="50"/>
        <v>9890</v>
      </c>
      <c r="L285">
        <f t="shared" si="51"/>
        <v>13799</v>
      </c>
      <c r="M285" s="1">
        <f t="shared" si="52"/>
        <v>2.1277672359266289</v>
      </c>
      <c r="N285" s="1">
        <f t="shared" si="53"/>
        <v>1.3952477249747219</v>
      </c>
      <c r="O285" s="1"/>
      <c r="P285" t="str">
        <f t="shared" si="54"/>
        <v/>
      </c>
      <c r="Q285" t="str">
        <f t="shared" si="55"/>
        <v/>
      </c>
      <c r="R285" t="str">
        <f t="shared" si="56"/>
        <v/>
      </c>
      <c r="S285" t="str">
        <f t="shared" si="57"/>
        <v/>
      </c>
      <c r="T285" t="str">
        <f t="shared" si="58"/>
        <v/>
      </c>
      <c r="U285" t="str">
        <f t="shared" si="59"/>
        <v/>
      </c>
      <c r="V285" t="str">
        <f t="shared" si="60"/>
        <v/>
      </c>
    </row>
    <row r="286" spans="2:22" x14ac:dyDescent="0.25">
      <c r="B286" t="str">
        <f>+IF(ISNA(VLOOKUP(C286,groupings!$B$7:$D$316,3,FALSE)),"",VLOOKUP(C286,groupings!$B$7:$D$316,3,FALSE))</f>
        <v/>
      </c>
      <c r="C286" t="s">
        <v>2668</v>
      </c>
      <c r="D286" t="s">
        <v>1271</v>
      </c>
      <c r="E286">
        <f t="shared" si="49"/>
        <v>1</v>
      </c>
      <c r="F286">
        <v>6481</v>
      </c>
      <c r="G286">
        <v>11557</v>
      </c>
      <c r="H286">
        <v>5438</v>
      </c>
      <c r="I286">
        <v>8335</v>
      </c>
      <c r="J286">
        <v>19</v>
      </c>
      <c r="K286">
        <f t="shared" si="50"/>
        <v>18038</v>
      </c>
      <c r="L286">
        <f t="shared" si="51"/>
        <v>13792</v>
      </c>
      <c r="M286" s="1">
        <f t="shared" si="52"/>
        <v>1.7832124672118501</v>
      </c>
      <c r="N286" s="1">
        <f t="shared" si="53"/>
        <v>0.76460804967291274</v>
      </c>
      <c r="O286" s="1"/>
      <c r="P286" t="str">
        <f t="shared" si="54"/>
        <v/>
      </c>
      <c r="Q286" t="str">
        <f t="shared" si="55"/>
        <v/>
      </c>
      <c r="R286" t="str">
        <f t="shared" si="56"/>
        <v/>
      </c>
      <c r="S286" t="str">
        <f t="shared" si="57"/>
        <v/>
      </c>
      <c r="T286" t="str">
        <f t="shared" si="58"/>
        <v/>
      </c>
      <c r="U286" t="str">
        <f t="shared" si="59"/>
        <v/>
      </c>
      <c r="V286" t="str">
        <f t="shared" si="60"/>
        <v/>
      </c>
    </row>
    <row r="287" spans="2:22" x14ac:dyDescent="0.25">
      <c r="B287" t="str">
        <f>+IF(ISNA(VLOOKUP(C287,groupings!$B$7:$D$316,3,FALSE)),"",VLOOKUP(C287,groupings!$B$7:$D$316,3,FALSE))</f>
        <v/>
      </c>
      <c r="C287" t="s">
        <v>2669</v>
      </c>
      <c r="D287" t="s">
        <v>921</v>
      </c>
      <c r="E287">
        <f t="shared" si="49"/>
        <v>1</v>
      </c>
      <c r="F287">
        <v>4193</v>
      </c>
      <c r="G287">
        <v>6305</v>
      </c>
      <c r="H287">
        <v>4541</v>
      </c>
      <c r="I287">
        <v>8714</v>
      </c>
      <c r="J287">
        <v>524</v>
      </c>
      <c r="K287">
        <f t="shared" si="50"/>
        <v>10498</v>
      </c>
      <c r="L287">
        <f t="shared" si="51"/>
        <v>13779</v>
      </c>
      <c r="M287" s="1">
        <f t="shared" si="52"/>
        <v>1.5036966372525638</v>
      </c>
      <c r="N287" s="1">
        <f t="shared" si="53"/>
        <v>1.3125357210897313</v>
      </c>
      <c r="O287" s="1"/>
      <c r="P287" t="str">
        <f t="shared" si="54"/>
        <v/>
      </c>
      <c r="Q287" t="str">
        <f t="shared" si="55"/>
        <v/>
      </c>
      <c r="R287" t="str">
        <f t="shared" si="56"/>
        <v/>
      </c>
      <c r="S287" t="str">
        <f t="shared" si="57"/>
        <v/>
      </c>
      <c r="T287" t="str">
        <f t="shared" si="58"/>
        <v/>
      </c>
      <c r="U287" t="str">
        <f t="shared" si="59"/>
        <v/>
      </c>
      <c r="V287" t="str">
        <f t="shared" si="60"/>
        <v/>
      </c>
    </row>
    <row r="288" spans="2:22" x14ac:dyDescent="0.25">
      <c r="B288" t="str">
        <f>+IF(ISNA(VLOOKUP(C288,groupings!$B$7:$D$316,3,FALSE)),"",VLOOKUP(C288,groupings!$B$7:$D$316,3,FALSE))</f>
        <v/>
      </c>
      <c r="C288" t="s">
        <v>2670</v>
      </c>
      <c r="D288" t="s">
        <v>650</v>
      </c>
      <c r="E288">
        <f t="shared" si="49"/>
        <v>1</v>
      </c>
      <c r="F288">
        <v>1150</v>
      </c>
      <c r="G288">
        <v>2852</v>
      </c>
      <c r="H288">
        <v>1681</v>
      </c>
      <c r="I288">
        <v>3147</v>
      </c>
      <c r="J288">
        <v>8940</v>
      </c>
      <c r="K288">
        <f t="shared" si="50"/>
        <v>4002</v>
      </c>
      <c r="L288">
        <f t="shared" si="51"/>
        <v>13768</v>
      </c>
      <c r="M288" s="1">
        <f t="shared" si="52"/>
        <v>2.48</v>
      </c>
      <c r="N288" s="1">
        <f t="shared" si="53"/>
        <v>3.4402798600699649</v>
      </c>
      <c r="O288" s="1"/>
      <c r="P288" t="str">
        <f t="shared" si="54"/>
        <v/>
      </c>
      <c r="Q288" t="str">
        <f t="shared" si="55"/>
        <v/>
      </c>
      <c r="R288" t="str">
        <f t="shared" si="56"/>
        <v/>
      </c>
      <c r="S288" t="str">
        <f t="shared" si="57"/>
        <v/>
      </c>
      <c r="T288">
        <f t="shared" si="58"/>
        <v>86</v>
      </c>
      <c r="U288" t="str">
        <f t="shared" si="59"/>
        <v/>
      </c>
      <c r="V288" t="str">
        <f t="shared" si="60"/>
        <v/>
      </c>
    </row>
    <row r="289" spans="2:22" x14ac:dyDescent="0.25">
      <c r="B289" t="str">
        <f>+IF(ISNA(VLOOKUP(C289,groupings!$B$7:$D$316,3,FALSE)),"",VLOOKUP(C289,groupings!$B$7:$D$316,3,FALSE))</f>
        <v/>
      </c>
      <c r="C289" t="s">
        <v>2671</v>
      </c>
      <c r="D289" t="s">
        <v>1004</v>
      </c>
      <c r="E289">
        <f t="shared" si="49"/>
        <v>1</v>
      </c>
      <c r="F289">
        <v>3413</v>
      </c>
      <c r="G289">
        <v>13417</v>
      </c>
      <c r="H289">
        <v>3324</v>
      </c>
      <c r="I289">
        <v>10106</v>
      </c>
      <c r="J289">
        <v>297</v>
      </c>
      <c r="K289">
        <f t="shared" si="50"/>
        <v>16830</v>
      </c>
      <c r="L289">
        <f t="shared" si="51"/>
        <v>13727</v>
      </c>
      <c r="M289" s="1">
        <f t="shared" si="52"/>
        <v>3.9311456196894228</v>
      </c>
      <c r="N289" s="1">
        <f t="shared" si="53"/>
        <v>0.81562685680332736</v>
      </c>
      <c r="O289" s="1"/>
      <c r="P289" t="str">
        <f t="shared" si="54"/>
        <v/>
      </c>
      <c r="Q289" t="str">
        <f t="shared" si="55"/>
        <v/>
      </c>
      <c r="R289" t="str">
        <f t="shared" si="56"/>
        <v/>
      </c>
      <c r="S289" t="str">
        <f t="shared" si="57"/>
        <v/>
      </c>
      <c r="T289" t="str">
        <f t="shared" si="58"/>
        <v/>
      </c>
      <c r="U289" t="str">
        <f t="shared" si="59"/>
        <v/>
      </c>
      <c r="V289" t="str">
        <f t="shared" si="60"/>
        <v/>
      </c>
    </row>
    <row r="290" spans="2:22" x14ac:dyDescent="0.25">
      <c r="B290" t="str">
        <f>+IF(ISNA(VLOOKUP(C290,groupings!$B$7:$D$316,3,FALSE)),"",VLOOKUP(C290,groupings!$B$7:$D$316,3,FALSE))</f>
        <v/>
      </c>
      <c r="C290" t="s">
        <v>2672</v>
      </c>
      <c r="D290" t="s">
        <v>1143</v>
      </c>
      <c r="E290">
        <f t="shared" si="49"/>
        <v>1</v>
      </c>
      <c r="F290">
        <v>5555</v>
      </c>
      <c r="G290">
        <v>6315</v>
      </c>
      <c r="H290">
        <v>6139</v>
      </c>
      <c r="I290">
        <v>3912</v>
      </c>
      <c r="J290">
        <v>3615</v>
      </c>
      <c r="K290">
        <f t="shared" si="50"/>
        <v>11870</v>
      </c>
      <c r="L290">
        <f t="shared" si="51"/>
        <v>13666</v>
      </c>
      <c r="M290" s="1">
        <f t="shared" si="52"/>
        <v>1.1368136813681369</v>
      </c>
      <c r="N290" s="1">
        <f t="shared" si="53"/>
        <v>1.1513058129738838</v>
      </c>
      <c r="O290" s="1"/>
      <c r="P290" t="str">
        <f t="shared" si="54"/>
        <v/>
      </c>
      <c r="Q290" t="str">
        <f t="shared" si="55"/>
        <v/>
      </c>
      <c r="R290" t="str">
        <f t="shared" si="56"/>
        <v/>
      </c>
      <c r="S290" t="str">
        <f t="shared" si="57"/>
        <v/>
      </c>
      <c r="T290" t="str">
        <f t="shared" si="58"/>
        <v/>
      </c>
      <c r="U290" t="str">
        <f t="shared" si="59"/>
        <v/>
      </c>
      <c r="V290" t="str">
        <f t="shared" si="60"/>
        <v/>
      </c>
    </row>
    <row r="291" spans="2:22" x14ac:dyDescent="0.25">
      <c r="B291" t="str">
        <f>+IF(ISNA(VLOOKUP(C291,groupings!$B$7:$D$316,3,FALSE)),"",VLOOKUP(C291,groupings!$B$7:$D$316,3,FALSE))</f>
        <v/>
      </c>
      <c r="C291" t="s">
        <v>2673</v>
      </c>
      <c r="D291" t="s">
        <v>1141</v>
      </c>
      <c r="E291">
        <f t="shared" si="49"/>
        <v>1</v>
      </c>
      <c r="F291">
        <v>471</v>
      </c>
      <c r="G291">
        <v>2009</v>
      </c>
      <c r="H291">
        <v>447</v>
      </c>
      <c r="I291">
        <v>739</v>
      </c>
      <c r="J291">
        <v>12448</v>
      </c>
      <c r="K291">
        <f t="shared" si="50"/>
        <v>2480</v>
      </c>
      <c r="L291">
        <f t="shared" si="51"/>
        <v>13634</v>
      </c>
      <c r="M291" s="1">
        <f t="shared" si="52"/>
        <v>4.2653927813163479</v>
      </c>
      <c r="N291" s="1">
        <f t="shared" si="53"/>
        <v>5.4975806451612907</v>
      </c>
      <c r="O291" s="1"/>
      <c r="P291" t="str">
        <f t="shared" si="54"/>
        <v/>
      </c>
      <c r="Q291" t="str">
        <f t="shared" si="55"/>
        <v/>
      </c>
      <c r="R291" t="str">
        <f t="shared" si="56"/>
        <v/>
      </c>
      <c r="S291" t="str">
        <f t="shared" si="57"/>
        <v/>
      </c>
      <c r="T291">
        <f t="shared" si="58"/>
        <v>56</v>
      </c>
      <c r="U291" t="str">
        <f t="shared" si="59"/>
        <v/>
      </c>
      <c r="V291" t="str">
        <f t="shared" si="60"/>
        <v/>
      </c>
    </row>
    <row r="292" spans="2:22" x14ac:dyDescent="0.25">
      <c r="B292" t="str">
        <f>+IF(ISNA(VLOOKUP(C292,groupings!$B$7:$D$316,3,FALSE)),"",VLOOKUP(C292,groupings!$B$7:$D$316,3,FALSE))</f>
        <v/>
      </c>
      <c r="C292" t="s">
        <v>2674</v>
      </c>
      <c r="D292" t="s">
        <v>1951</v>
      </c>
      <c r="E292">
        <f t="shared" si="49"/>
        <v>1</v>
      </c>
      <c r="F292">
        <v>6618</v>
      </c>
      <c r="G292">
        <v>7057</v>
      </c>
      <c r="H292">
        <v>7692</v>
      </c>
      <c r="I292">
        <v>3672</v>
      </c>
      <c r="J292">
        <v>2252</v>
      </c>
      <c r="K292">
        <f t="shared" si="50"/>
        <v>13675</v>
      </c>
      <c r="L292">
        <f t="shared" si="51"/>
        <v>13616</v>
      </c>
      <c r="M292" s="1">
        <f t="shared" si="52"/>
        <v>1.0663342399516471</v>
      </c>
      <c r="N292" s="1">
        <f t="shared" si="53"/>
        <v>0.9956855575868373</v>
      </c>
      <c r="O292" s="1"/>
      <c r="P292" t="str">
        <f t="shared" si="54"/>
        <v/>
      </c>
      <c r="Q292" t="str">
        <f t="shared" si="55"/>
        <v/>
      </c>
      <c r="R292" t="str">
        <f t="shared" si="56"/>
        <v/>
      </c>
      <c r="S292" t="str">
        <f t="shared" si="57"/>
        <v/>
      </c>
      <c r="T292" t="str">
        <f t="shared" si="58"/>
        <v/>
      </c>
      <c r="U292" t="str">
        <f t="shared" si="59"/>
        <v/>
      </c>
      <c r="V292" t="str">
        <f t="shared" si="60"/>
        <v/>
      </c>
    </row>
    <row r="293" spans="2:22" x14ac:dyDescent="0.25">
      <c r="B293" t="str">
        <f>+IF(ISNA(VLOOKUP(C293,groupings!$B$7:$D$316,3,FALSE)),"",VLOOKUP(C293,groupings!$B$7:$D$316,3,FALSE))</f>
        <v/>
      </c>
      <c r="C293" t="s">
        <v>2675</v>
      </c>
      <c r="D293" t="s">
        <v>101</v>
      </c>
      <c r="E293">
        <f t="shared" si="49"/>
        <v>1</v>
      </c>
      <c r="F293">
        <v>6634</v>
      </c>
      <c r="G293">
        <v>13688</v>
      </c>
      <c r="H293">
        <v>5246</v>
      </c>
      <c r="I293">
        <v>8296</v>
      </c>
      <c r="J293">
        <v>6</v>
      </c>
      <c r="K293">
        <f t="shared" si="50"/>
        <v>20322</v>
      </c>
      <c r="L293">
        <f t="shared" si="51"/>
        <v>13548</v>
      </c>
      <c r="M293" s="1">
        <f t="shared" si="52"/>
        <v>2.0633102200783839</v>
      </c>
      <c r="N293" s="1">
        <f t="shared" si="53"/>
        <v>0.66666666666666663</v>
      </c>
      <c r="O293" s="1"/>
      <c r="P293" t="str">
        <f t="shared" si="54"/>
        <v/>
      </c>
      <c r="Q293" t="str">
        <f t="shared" si="55"/>
        <v/>
      </c>
      <c r="R293" t="str">
        <f t="shared" si="56"/>
        <v/>
      </c>
      <c r="S293" t="str">
        <f t="shared" si="57"/>
        <v/>
      </c>
      <c r="T293" t="str">
        <f t="shared" si="58"/>
        <v/>
      </c>
      <c r="U293" t="str">
        <f t="shared" si="59"/>
        <v/>
      </c>
      <c r="V293" t="str">
        <f t="shared" si="60"/>
        <v/>
      </c>
    </row>
    <row r="294" spans="2:22" x14ac:dyDescent="0.25">
      <c r="B294" t="str">
        <f>+IF(ISNA(VLOOKUP(C294,groupings!$B$7:$D$316,3,FALSE)),"",VLOOKUP(C294,groupings!$B$7:$D$316,3,FALSE))</f>
        <v/>
      </c>
      <c r="C294" t="s">
        <v>2676</v>
      </c>
      <c r="D294" t="s">
        <v>168</v>
      </c>
      <c r="E294">
        <f t="shared" si="49"/>
        <v>1</v>
      </c>
      <c r="F294">
        <v>12163</v>
      </c>
      <c r="G294">
        <v>25815</v>
      </c>
      <c r="H294">
        <v>9380</v>
      </c>
      <c r="I294">
        <v>4148</v>
      </c>
      <c r="J294">
        <v>20</v>
      </c>
      <c r="K294">
        <f t="shared" si="50"/>
        <v>37978</v>
      </c>
      <c r="L294">
        <f t="shared" si="51"/>
        <v>13548</v>
      </c>
      <c r="M294" s="1">
        <f t="shared" si="52"/>
        <v>2.1224204554797335</v>
      </c>
      <c r="N294" s="1">
        <f t="shared" si="53"/>
        <v>0.35673284533150773</v>
      </c>
      <c r="O294" s="1"/>
      <c r="P294">
        <f t="shared" si="54"/>
        <v>74</v>
      </c>
      <c r="Q294">
        <f t="shared" si="55"/>
        <v>92</v>
      </c>
      <c r="R294" t="str">
        <f t="shared" si="56"/>
        <v/>
      </c>
      <c r="S294" t="str">
        <f t="shared" si="57"/>
        <v/>
      </c>
      <c r="T294" t="str">
        <f t="shared" si="58"/>
        <v/>
      </c>
      <c r="U294">
        <f t="shared" si="59"/>
        <v>86</v>
      </c>
      <c r="V294" t="str">
        <f t="shared" si="60"/>
        <v/>
      </c>
    </row>
    <row r="295" spans="2:22" x14ac:dyDescent="0.25">
      <c r="B295" t="str">
        <f>+IF(ISNA(VLOOKUP(C295,groupings!$B$7:$D$316,3,FALSE)),"",VLOOKUP(C295,groupings!$B$7:$D$316,3,FALSE))</f>
        <v>Peterborough</v>
      </c>
      <c r="C295" t="s">
        <v>2677</v>
      </c>
      <c r="D295" t="s">
        <v>6</v>
      </c>
      <c r="E295">
        <f t="shared" si="49"/>
        <v>1</v>
      </c>
      <c r="F295">
        <v>11655</v>
      </c>
      <c r="G295">
        <v>7615</v>
      </c>
      <c r="H295">
        <v>11108</v>
      </c>
      <c r="I295">
        <v>2416</v>
      </c>
      <c r="J295">
        <v>4</v>
      </c>
      <c r="K295">
        <f t="shared" si="50"/>
        <v>19270</v>
      </c>
      <c r="L295">
        <f t="shared" si="51"/>
        <v>13528</v>
      </c>
      <c r="M295" s="1">
        <f t="shared" si="52"/>
        <v>0.65336765336765334</v>
      </c>
      <c r="N295" s="1">
        <f t="shared" si="53"/>
        <v>0.70202387130254285</v>
      </c>
      <c r="O295" s="1"/>
      <c r="P295">
        <f t="shared" si="54"/>
        <v>85</v>
      </c>
      <c r="Q295" t="str">
        <f t="shared" si="55"/>
        <v/>
      </c>
      <c r="R295">
        <f t="shared" si="56"/>
        <v>87</v>
      </c>
      <c r="S295" t="str">
        <f t="shared" si="57"/>
        <v/>
      </c>
      <c r="T295" t="str">
        <f t="shared" si="58"/>
        <v/>
      </c>
      <c r="U295" t="str">
        <f t="shared" si="59"/>
        <v/>
      </c>
      <c r="V295" t="str">
        <f t="shared" si="60"/>
        <v/>
      </c>
    </row>
    <row r="296" spans="2:22" x14ac:dyDescent="0.25">
      <c r="B296" t="str">
        <f>+IF(ISNA(VLOOKUP(C296,groupings!$B$7:$D$316,3,FALSE)),"",VLOOKUP(C296,groupings!$B$7:$D$316,3,FALSE))</f>
        <v/>
      </c>
      <c r="C296" t="s">
        <v>2678</v>
      </c>
      <c r="D296" t="s">
        <v>418</v>
      </c>
      <c r="E296">
        <f t="shared" si="49"/>
        <v>1</v>
      </c>
      <c r="F296">
        <v>2806</v>
      </c>
      <c r="G296">
        <v>12874</v>
      </c>
      <c r="H296">
        <v>3181</v>
      </c>
      <c r="I296">
        <v>10290</v>
      </c>
      <c r="J296">
        <v>17</v>
      </c>
      <c r="K296">
        <f t="shared" si="50"/>
        <v>15680</v>
      </c>
      <c r="L296">
        <f t="shared" si="51"/>
        <v>13488</v>
      </c>
      <c r="M296" s="1">
        <f t="shared" si="52"/>
        <v>4.588025659301497</v>
      </c>
      <c r="N296" s="1">
        <f t="shared" si="53"/>
        <v>0.86020408163265305</v>
      </c>
      <c r="O296" s="1"/>
      <c r="P296" t="str">
        <f t="shared" si="54"/>
        <v/>
      </c>
      <c r="Q296" t="str">
        <f t="shared" si="55"/>
        <v/>
      </c>
      <c r="R296" t="str">
        <f t="shared" si="56"/>
        <v/>
      </c>
      <c r="S296" t="str">
        <f t="shared" si="57"/>
        <v/>
      </c>
      <c r="T296" t="str">
        <f t="shared" si="58"/>
        <v/>
      </c>
      <c r="U296" t="str">
        <f t="shared" si="59"/>
        <v/>
      </c>
      <c r="V296" t="str">
        <f t="shared" si="60"/>
        <v/>
      </c>
    </row>
    <row r="297" spans="2:22" x14ac:dyDescent="0.25">
      <c r="B297" t="str">
        <f>+IF(ISNA(VLOOKUP(C297,groupings!$B$7:$D$316,3,FALSE)),"",VLOOKUP(C297,groupings!$B$7:$D$316,3,FALSE))</f>
        <v/>
      </c>
      <c r="C297" t="s">
        <v>2679</v>
      </c>
      <c r="D297" t="s">
        <v>1421</v>
      </c>
      <c r="E297">
        <f t="shared" si="49"/>
        <v>1</v>
      </c>
      <c r="F297">
        <v>9061</v>
      </c>
      <c r="G297">
        <v>17203</v>
      </c>
      <c r="H297">
        <v>7912</v>
      </c>
      <c r="I297">
        <v>4191</v>
      </c>
      <c r="J297">
        <v>1358</v>
      </c>
      <c r="K297">
        <f t="shared" si="50"/>
        <v>26264</v>
      </c>
      <c r="L297">
        <f t="shared" si="51"/>
        <v>13461</v>
      </c>
      <c r="M297" s="1">
        <f t="shared" si="52"/>
        <v>1.898576316079903</v>
      </c>
      <c r="N297" s="1">
        <f t="shared" si="53"/>
        <v>0.51252665245202556</v>
      </c>
      <c r="O297" s="1"/>
      <c r="P297" t="str">
        <f t="shared" si="54"/>
        <v/>
      </c>
      <c r="Q297" t="str">
        <f t="shared" si="55"/>
        <v/>
      </c>
      <c r="R297" t="str">
        <f t="shared" si="56"/>
        <v/>
      </c>
      <c r="S297" t="str">
        <f t="shared" si="57"/>
        <v/>
      </c>
      <c r="T297" t="str">
        <f t="shared" si="58"/>
        <v/>
      </c>
      <c r="U297" t="str">
        <f t="shared" si="59"/>
        <v/>
      </c>
      <c r="V297" t="str">
        <f t="shared" si="60"/>
        <v/>
      </c>
    </row>
    <row r="298" spans="2:22" x14ac:dyDescent="0.25">
      <c r="B298" t="str">
        <f>+IF(ISNA(VLOOKUP(C298,groupings!$B$7:$D$316,3,FALSE)),"",VLOOKUP(C298,groupings!$B$7:$D$316,3,FALSE))</f>
        <v/>
      </c>
      <c r="C298" t="s">
        <v>2680</v>
      </c>
      <c r="D298" t="s">
        <v>1570</v>
      </c>
      <c r="E298">
        <f t="shared" si="49"/>
        <v>1</v>
      </c>
      <c r="F298">
        <v>8504</v>
      </c>
      <c r="G298">
        <v>13076</v>
      </c>
      <c r="H298">
        <v>8246</v>
      </c>
      <c r="I298">
        <v>4829</v>
      </c>
      <c r="J298">
        <v>375</v>
      </c>
      <c r="K298">
        <f t="shared" si="50"/>
        <v>21580</v>
      </c>
      <c r="L298">
        <f t="shared" si="51"/>
        <v>13450</v>
      </c>
      <c r="M298" s="1">
        <f t="shared" si="52"/>
        <v>1.5376293508936971</v>
      </c>
      <c r="N298" s="1">
        <f t="shared" si="53"/>
        <v>0.62326227988878591</v>
      </c>
      <c r="O298" s="1"/>
      <c r="P298" t="str">
        <f t="shared" si="54"/>
        <v/>
      </c>
      <c r="Q298" t="str">
        <f t="shared" si="55"/>
        <v/>
      </c>
      <c r="R298" t="str">
        <f t="shared" si="56"/>
        <v/>
      </c>
      <c r="S298" t="str">
        <f t="shared" si="57"/>
        <v/>
      </c>
      <c r="T298" t="str">
        <f t="shared" si="58"/>
        <v/>
      </c>
      <c r="U298" t="str">
        <f t="shared" si="59"/>
        <v/>
      </c>
      <c r="V298" t="str">
        <f t="shared" si="60"/>
        <v/>
      </c>
    </row>
    <row r="299" spans="2:22" x14ac:dyDescent="0.25">
      <c r="B299" t="str">
        <f>+IF(ISNA(VLOOKUP(C299,groupings!$B$7:$D$316,3,FALSE)),"",VLOOKUP(C299,groupings!$B$7:$D$316,3,FALSE))</f>
        <v/>
      </c>
      <c r="C299" t="s">
        <v>2681</v>
      </c>
      <c r="D299" t="s">
        <v>898</v>
      </c>
      <c r="E299">
        <f t="shared" si="49"/>
        <v>1</v>
      </c>
      <c r="F299">
        <v>1602</v>
      </c>
      <c r="G299">
        <v>2695</v>
      </c>
      <c r="H299">
        <v>2261</v>
      </c>
      <c r="I299">
        <v>1295</v>
      </c>
      <c r="J299">
        <v>9865</v>
      </c>
      <c r="K299">
        <f t="shared" si="50"/>
        <v>4297</v>
      </c>
      <c r="L299">
        <f t="shared" si="51"/>
        <v>13421</v>
      </c>
      <c r="M299" s="1">
        <f t="shared" si="52"/>
        <v>1.6822721598002497</v>
      </c>
      <c r="N299" s="1">
        <f t="shared" si="53"/>
        <v>3.1233418664184316</v>
      </c>
      <c r="O299" s="1"/>
      <c r="P299" t="str">
        <f t="shared" si="54"/>
        <v/>
      </c>
      <c r="Q299" t="str">
        <f t="shared" si="55"/>
        <v/>
      </c>
      <c r="R299" t="str">
        <f t="shared" si="56"/>
        <v/>
      </c>
      <c r="S299" t="str">
        <f t="shared" si="57"/>
        <v/>
      </c>
      <c r="T299">
        <f t="shared" si="58"/>
        <v>76</v>
      </c>
      <c r="U299" t="str">
        <f t="shared" si="59"/>
        <v/>
      </c>
      <c r="V299" t="str">
        <f t="shared" si="60"/>
        <v/>
      </c>
    </row>
    <row r="300" spans="2:22" x14ac:dyDescent="0.25">
      <c r="B300" t="str">
        <f>+IF(ISNA(VLOOKUP(C300,groupings!$B$7:$D$316,3,FALSE)),"",VLOOKUP(C300,groupings!$B$7:$D$316,3,FALSE))</f>
        <v/>
      </c>
      <c r="C300" t="s">
        <v>2682</v>
      </c>
      <c r="D300" t="s">
        <v>1863</v>
      </c>
      <c r="E300">
        <f t="shared" si="49"/>
        <v>1</v>
      </c>
      <c r="F300">
        <v>4521</v>
      </c>
      <c r="G300">
        <v>6288</v>
      </c>
      <c r="H300">
        <v>4651</v>
      </c>
      <c r="I300">
        <v>3082</v>
      </c>
      <c r="J300">
        <v>5642</v>
      </c>
      <c r="K300">
        <f t="shared" si="50"/>
        <v>10809</v>
      </c>
      <c r="L300">
        <f t="shared" si="51"/>
        <v>13375</v>
      </c>
      <c r="M300" s="1">
        <f t="shared" si="52"/>
        <v>1.3908427339084273</v>
      </c>
      <c r="N300" s="1">
        <f t="shared" si="53"/>
        <v>1.2373947636229068</v>
      </c>
      <c r="O300" s="1"/>
      <c r="P300" t="str">
        <f t="shared" si="54"/>
        <v/>
      </c>
      <c r="Q300" t="str">
        <f t="shared" si="55"/>
        <v/>
      </c>
      <c r="R300" t="str">
        <f t="shared" si="56"/>
        <v/>
      </c>
      <c r="S300" t="str">
        <f t="shared" si="57"/>
        <v/>
      </c>
      <c r="T300" t="str">
        <f t="shared" si="58"/>
        <v/>
      </c>
      <c r="U300" t="str">
        <f t="shared" si="59"/>
        <v/>
      </c>
      <c r="V300" t="str">
        <f t="shared" si="60"/>
        <v/>
      </c>
    </row>
    <row r="301" spans="2:22" x14ac:dyDescent="0.25">
      <c r="B301" t="str">
        <f>+IF(ISNA(VLOOKUP(C301,groupings!$B$7:$D$316,3,FALSE)),"",VLOOKUP(C301,groupings!$B$7:$D$316,3,FALSE))</f>
        <v/>
      </c>
      <c r="C301" t="s">
        <v>2683</v>
      </c>
      <c r="D301" t="s">
        <v>1829</v>
      </c>
      <c r="E301">
        <f t="shared" si="49"/>
        <v>1</v>
      </c>
      <c r="F301">
        <v>2591</v>
      </c>
      <c r="G301">
        <v>7165</v>
      </c>
      <c r="H301">
        <v>3043</v>
      </c>
      <c r="I301">
        <v>7221</v>
      </c>
      <c r="J301">
        <v>3008</v>
      </c>
      <c r="K301">
        <f t="shared" si="50"/>
        <v>9756</v>
      </c>
      <c r="L301">
        <f t="shared" si="51"/>
        <v>13272</v>
      </c>
      <c r="M301" s="1">
        <f t="shared" si="52"/>
        <v>2.7653415669625625</v>
      </c>
      <c r="N301" s="1">
        <f t="shared" si="53"/>
        <v>1.3603936039360394</v>
      </c>
      <c r="O301" s="1"/>
      <c r="P301" t="str">
        <f t="shared" si="54"/>
        <v/>
      </c>
      <c r="Q301" t="str">
        <f t="shared" si="55"/>
        <v/>
      </c>
      <c r="R301" t="str">
        <f t="shared" si="56"/>
        <v/>
      </c>
      <c r="S301" t="str">
        <f t="shared" si="57"/>
        <v/>
      </c>
      <c r="T301" t="str">
        <f t="shared" si="58"/>
        <v/>
      </c>
      <c r="U301" t="str">
        <f t="shared" si="59"/>
        <v/>
      </c>
      <c r="V301" t="str">
        <f t="shared" si="60"/>
        <v/>
      </c>
    </row>
    <row r="302" spans="2:22" x14ac:dyDescent="0.25">
      <c r="B302" t="str">
        <f>+IF(ISNA(VLOOKUP(C302,groupings!$B$7:$D$316,3,FALSE)),"",VLOOKUP(C302,groupings!$B$7:$D$316,3,FALSE))</f>
        <v/>
      </c>
      <c r="C302" t="s">
        <v>2684</v>
      </c>
      <c r="D302" t="s">
        <v>604</v>
      </c>
      <c r="E302">
        <f t="shared" si="49"/>
        <v>1</v>
      </c>
      <c r="F302">
        <v>5961</v>
      </c>
      <c r="G302">
        <v>4323</v>
      </c>
      <c r="H302">
        <v>6089</v>
      </c>
      <c r="I302">
        <v>1615</v>
      </c>
      <c r="J302">
        <v>5552</v>
      </c>
      <c r="K302">
        <f t="shared" si="50"/>
        <v>10284</v>
      </c>
      <c r="L302">
        <f t="shared" si="51"/>
        <v>13256</v>
      </c>
      <c r="M302" s="1">
        <f t="shared" si="52"/>
        <v>0.72521389028686467</v>
      </c>
      <c r="N302" s="1">
        <f t="shared" si="53"/>
        <v>1.2889926098794244</v>
      </c>
      <c r="O302" s="1"/>
      <c r="P302" t="str">
        <f t="shared" si="54"/>
        <v/>
      </c>
      <c r="Q302" t="str">
        <f t="shared" si="55"/>
        <v/>
      </c>
      <c r="R302" t="str">
        <f t="shared" si="56"/>
        <v/>
      </c>
      <c r="S302" t="str">
        <f t="shared" si="57"/>
        <v/>
      </c>
      <c r="T302" t="str">
        <f t="shared" si="58"/>
        <v/>
      </c>
      <c r="U302" t="str">
        <f t="shared" si="59"/>
        <v/>
      </c>
      <c r="V302" t="str">
        <f t="shared" si="60"/>
        <v/>
      </c>
    </row>
    <row r="303" spans="2:22" x14ac:dyDescent="0.25">
      <c r="B303" t="str">
        <f>+IF(ISNA(VLOOKUP(C303,groupings!$B$7:$D$316,3,FALSE)),"",VLOOKUP(C303,groupings!$B$7:$D$316,3,FALSE))</f>
        <v>Bristol</v>
      </c>
      <c r="C303" t="s">
        <v>2685</v>
      </c>
      <c r="D303" t="s">
        <v>158</v>
      </c>
      <c r="E303">
        <f t="shared" si="49"/>
        <v>1</v>
      </c>
      <c r="F303">
        <v>6278</v>
      </c>
      <c r="G303">
        <v>11448</v>
      </c>
      <c r="H303">
        <v>4377</v>
      </c>
      <c r="I303">
        <v>7299</v>
      </c>
      <c r="J303">
        <v>1567</v>
      </c>
      <c r="K303">
        <f t="shared" si="50"/>
        <v>17726</v>
      </c>
      <c r="L303">
        <f t="shared" si="51"/>
        <v>13243</v>
      </c>
      <c r="M303" s="1">
        <f t="shared" si="52"/>
        <v>1.8235106721885952</v>
      </c>
      <c r="N303" s="1">
        <f t="shared" si="53"/>
        <v>0.74709466320658924</v>
      </c>
      <c r="O303" s="1"/>
      <c r="P303" t="str">
        <f t="shared" si="54"/>
        <v/>
      </c>
      <c r="Q303" t="str">
        <f t="shared" si="55"/>
        <v/>
      </c>
      <c r="R303" t="str">
        <f t="shared" si="56"/>
        <v/>
      </c>
      <c r="S303" t="str">
        <f t="shared" si="57"/>
        <v/>
      </c>
      <c r="T303" t="str">
        <f t="shared" si="58"/>
        <v/>
      </c>
      <c r="U303" t="str">
        <f t="shared" si="59"/>
        <v/>
      </c>
      <c r="V303" t="str">
        <f t="shared" si="60"/>
        <v/>
      </c>
    </row>
    <row r="304" spans="2:22" x14ac:dyDescent="0.25">
      <c r="B304" t="str">
        <f>+IF(ISNA(VLOOKUP(C304,groupings!$B$7:$D$316,3,FALSE)),"",VLOOKUP(C304,groupings!$B$7:$D$316,3,FALSE))</f>
        <v/>
      </c>
      <c r="C304" t="s">
        <v>2686</v>
      </c>
      <c r="D304" t="s">
        <v>1508</v>
      </c>
      <c r="E304">
        <f t="shared" si="49"/>
        <v>1</v>
      </c>
      <c r="F304">
        <v>3229</v>
      </c>
      <c r="G304">
        <v>9199</v>
      </c>
      <c r="H304">
        <v>4168</v>
      </c>
      <c r="I304">
        <v>4071</v>
      </c>
      <c r="J304">
        <v>4961</v>
      </c>
      <c r="K304">
        <f t="shared" si="50"/>
        <v>12428</v>
      </c>
      <c r="L304">
        <f t="shared" si="51"/>
        <v>13200</v>
      </c>
      <c r="M304" s="1">
        <f t="shared" si="52"/>
        <v>2.8488696190771137</v>
      </c>
      <c r="N304" s="1">
        <f t="shared" si="53"/>
        <v>1.0621177985194721</v>
      </c>
      <c r="O304" s="1"/>
      <c r="P304" t="str">
        <f t="shared" si="54"/>
        <v/>
      </c>
      <c r="Q304" t="str">
        <f t="shared" si="55"/>
        <v/>
      </c>
      <c r="R304" t="str">
        <f t="shared" si="56"/>
        <v/>
      </c>
      <c r="S304" t="str">
        <f t="shared" si="57"/>
        <v/>
      </c>
      <c r="T304" t="str">
        <f t="shared" si="58"/>
        <v/>
      </c>
      <c r="U304" t="str">
        <f t="shared" si="59"/>
        <v/>
      </c>
      <c r="V304" t="str">
        <f t="shared" si="60"/>
        <v/>
      </c>
    </row>
    <row r="305" spans="2:22" x14ac:dyDescent="0.25">
      <c r="B305" t="str">
        <f>+IF(ISNA(VLOOKUP(C305,groupings!$B$7:$D$316,3,FALSE)),"",VLOOKUP(C305,groupings!$B$7:$D$316,3,FALSE))</f>
        <v>Cardiff C</v>
      </c>
      <c r="C305" t="s">
        <v>2687</v>
      </c>
      <c r="D305" t="s">
        <v>1496</v>
      </c>
      <c r="E305">
        <f t="shared" si="49"/>
        <v>1</v>
      </c>
      <c r="F305">
        <v>7494</v>
      </c>
      <c r="G305">
        <v>13975</v>
      </c>
      <c r="H305">
        <v>6623</v>
      </c>
      <c r="I305">
        <v>6456</v>
      </c>
      <c r="J305">
        <v>114</v>
      </c>
      <c r="K305">
        <f t="shared" si="50"/>
        <v>21469</v>
      </c>
      <c r="L305">
        <f t="shared" si="51"/>
        <v>13193</v>
      </c>
      <c r="M305" s="1">
        <f t="shared" si="52"/>
        <v>1.8648251934881239</v>
      </c>
      <c r="N305" s="1">
        <f t="shared" si="53"/>
        <v>0.61451395034701195</v>
      </c>
      <c r="O305" s="1"/>
      <c r="P305" t="str">
        <f t="shared" si="54"/>
        <v/>
      </c>
      <c r="Q305" t="str">
        <f t="shared" si="55"/>
        <v/>
      </c>
      <c r="R305" t="str">
        <f t="shared" si="56"/>
        <v/>
      </c>
      <c r="S305" t="str">
        <f t="shared" si="57"/>
        <v/>
      </c>
      <c r="T305" t="str">
        <f t="shared" si="58"/>
        <v/>
      </c>
      <c r="U305" t="str">
        <f t="shared" si="59"/>
        <v/>
      </c>
      <c r="V305" t="str">
        <f t="shared" si="60"/>
        <v/>
      </c>
    </row>
    <row r="306" spans="2:22" x14ac:dyDescent="0.25">
      <c r="B306" t="str">
        <f>+IF(ISNA(VLOOKUP(C306,groupings!$B$7:$D$316,3,FALSE)),"",VLOOKUP(C306,groupings!$B$7:$D$316,3,FALSE))</f>
        <v/>
      </c>
      <c r="C306" t="s">
        <v>2688</v>
      </c>
      <c r="D306" t="s">
        <v>1130</v>
      </c>
      <c r="E306">
        <f t="shared" si="49"/>
        <v>1</v>
      </c>
      <c r="F306">
        <v>4786</v>
      </c>
      <c r="G306">
        <v>11337</v>
      </c>
      <c r="H306">
        <v>5320</v>
      </c>
      <c r="I306">
        <v>6240</v>
      </c>
      <c r="J306">
        <v>1602</v>
      </c>
      <c r="K306">
        <f t="shared" si="50"/>
        <v>16123</v>
      </c>
      <c r="L306">
        <f t="shared" si="51"/>
        <v>13162</v>
      </c>
      <c r="M306" s="1">
        <f t="shared" si="52"/>
        <v>2.3687839531968242</v>
      </c>
      <c r="N306" s="1">
        <f t="shared" si="53"/>
        <v>0.81634931464367677</v>
      </c>
      <c r="O306" s="1"/>
      <c r="P306" t="str">
        <f t="shared" si="54"/>
        <v/>
      </c>
      <c r="Q306" t="str">
        <f t="shared" si="55"/>
        <v/>
      </c>
      <c r="R306" t="str">
        <f t="shared" si="56"/>
        <v/>
      </c>
      <c r="S306" t="str">
        <f t="shared" si="57"/>
        <v/>
      </c>
      <c r="T306" t="str">
        <f t="shared" si="58"/>
        <v/>
      </c>
      <c r="U306" t="str">
        <f t="shared" si="59"/>
        <v/>
      </c>
      <c r="V306" t="str">
        <f t="shared" si="60"/>
        <v/>
      </c>
    </row>
    <row r="307" spans="2:22" x14ac:dyDescent="0.25">
      <c r="B307" t="str">
        <f>+IF(ISNA(VLOOKUP(C307,groupings!$B$7:$D$316,3,FALSE)),"",VLOOKUP(C307,groupings!$B$7:$D$316,3,FALSE))</f>
        <v>Huddersfield</v>
      </c>
      <c r="C307" t="s">
        <v>2689</v>
      </c>
      <c r="D307" t="s">
        <v>911</v>
      </c>
      <c r="E307">
        <f t="shared" si="49"/>
        <v>1</v>
      </c>
      <c r="F307">
        <v>633</v>
      </c>
      <c r="G307">
        <v>2312</v>
      </c>
      <c r="H307">
        <v>2911</v>
      </c>
      <c r="I307">
        <v>10209</v>
      </c>
      <c r="J307">
        <v>21</v>
      </c>
      <c r="K307">
        <f t="shared" si="50"/>
        <v>2945</v>
      </c>
      <c r="L307">
        <f t="shared" si="51"/>
        <v>13141</v>
      </c>
      <c r="M307" s="1">
        <f t="shared" si="52"/>
        <v>3.6524486571879935</v>
      </c>
      <c r="N307" s="1">
        <f t="shared" si="53"/>
        <v>4.4621392190152802</v>
      </c>
      <c r="O307" s="1"/>
      <c r="P307" t="str">
        <f t="shared" si="54"/>
        <v/>
      </c>
      <c r="Q307" t="str">
        <f t="shared" si="55"/>
        <v/>
      </c>
      <c r="R307" t="str">
        <f t="shared" si="56"/>
        <v/>
      </c>
      <c r="S307" t="str">
        <f t="shared" si="57"/>
        <v/>
      </c>
      <c r="T307" t="str">
        <f t="shared" si="58"/>
        <v/>
      </c>
      <c r="U307" t="str">
        <f t="shared" si="59"/>
        <v/>
      </c>
      <c r="V307" t="str">
        <f t="shared" si="60"/>
        <v/>
      </c>
    </row>
    <row r="308" spans="2:22" x14ac:dyDescent="0.25">
      <c r="B308" t="str">
        <f>+IF(ISNA(VLOOKUP(C308,groupings!$B$7:$D$316,3,FALSE)),"",VLOOKUP(C308,groupings!$B$7:$D$316,3,FALSE))</f>
        <v/>
      </c>
      <c r="C308" t="s">
        <v>2690</v>
      </c>
      <c r="D308" t="s">
        <v>521</v>
      </c>
      <c r="E308">
        <f t="shared" si="49"/>
        <v>1</v>
      </c>
      <c r="F308">
        <v>3370</v>
      </c>
      <c r="G308">
        <v>8089</v>
      </c>
      <c r="H308">
        <v>4467</v>
      </c>
      <c r="I308">
        <v>5532</v>
      </c>
      <c r="J308">
        <v>3078</v>
      </c>
      <c r="K308">
        <f t="shared" si="50"/>
        <v>11459</v>
      </c>
      <c r="L308">
        <f t="shared" si="51"/>
        <v>13077</v>
      </c>
      <c r="M308" s="1">
        <f t="shared" si="52"/>
        <v>2.4002967359050444</v>
      </c>
      <c r="N308" s="1">
        <f t="shared" si="53"/>
        <v>1.1411990575093813</v>
      </c>
      <c r="O308" s="1"/>
      <c r="P308" t="str">
        <f t="shared" si="54"/>
        <v/>
      </c>
      <c r="Q308" t="str">
        <f t="shared" si="55"/>
        <v/>
      </c>
      <c r="R308" t="str">
        <f t="shared" si="56"/>
        <v/>
      </c>
      <c r="S308" t="str">
        <f t="shared" si="57"/>
        <v/>
      </c>
      <c r="T308" t="str">
        <f t="shared" si="58"/>
        <v/>
      </c>
      <c r="U308" t="str">
        <f t="shared" si="59"/>
        <v/>
      </c>
      <c r="V308" t="str">
        <f t="shared" si="60"/>
        <v/>
      </c>
    </row>
    <row r="309" spans="2:22" x14ac:dyDescent="0.25">
      <c r="B309" t="str">
        <f>+IF(ISNA(VLOOKUP(C309,groupings!$B$7:$D$316,3,FALSE)),"",VLOOKUP(C309,groupings!$B$7:$D$316,3,FALSE))</f>
        <v/>
      </c>
      <c r="C309" t="s">
        <v>2691</v>
      </c>
      <c r="D309" t="s">
        <v>853</v>
      </c>
      <c r="E309">
        <f t="shared" si="49"/>
        <v>1</v>
      </c>
      <c r="F309">
        <v>2520</v>
      </c>
      <c r="G309">
        <v>4487</v>
      </c>
      <c r="H309">
        <v>2222</v>
      </c>
      <c r="I309">
        <v>3790</v>
      </c>
      <c r="J309">
        <v>7056</v>
      </c>
      <c r="K309">
        <f t="shared" si="50"/>
        <v>7007</v>
      </c>
      <c r="L309">
        <f t="shared" si="51"/>
        <v>13068</v>
      </c>
      <c r="M309" s="1">
        <f t="shared" si="52"/>
        <v>1.7805555555555554</v>
      </c>
      <c r="N309" s="1">
        <f t="shared" si="53"/>
        <v>1.8649921507064364</v>
      </c>
      <c r="O309" s="1"/>
      <c r="P309" t="str">
        <f t="shared" si="54"/>
        <v/>
      </c>
      <c r="Q309" t="str">
        <f t="shared" si="55"/>
        <v/>
      </c>
      <c r="R309" t="str">
        <f t="shared" si="56"/>
        <v/>
      </c>
      <c r="S309" t="str">
        <f t="shared" si="57"/>
        <v/>
      </c>
      <c r="T309" t="str">
        <f t="shared" si="58"/>
        <v/>
      </c>
      <c r="U309" t="str">
        <f t="shared" si="59"/>
        <v/>
      </c>
      <c r="V309" t="str">
        <f t="shared" si="60"/>
        <v/>
      </c>
    </row>
    <row r="310" spans="2:22" x14ac:dyDescent="0.25">
      <c r="B310" t="str">
        <f>+IF(ISNA(VLOOKUP(C310,groupings!$B$7:$D$316,3,FALSE)),"",VLOOKUP(C310,groupings!$B$7:$D$316,3,FALSE))</f>
        <v/>
      </c>
      <c r="C310" t="s">
        <v>2692</v>
      </c>
      <c r="D310" t="s">
        <v>512</v>
      </c>
      <c r="E310">
        <f t="shared" si="49"/>
        <v>1</v>
      </c>
      <c r="F310">
        <v>8468</v>
      </c>
      <c r="G310">
        <v>11370</v>
      </c>
      <c r="H310">
        <v>5998</v>
      </c>
      <c r="I310">
        <v>7008</v>
      </c>
      <c r="J310">
        <v>17</v>
      </c>
      <c r="K310">
        <f t="shared" si="50"/>
        <v>19838</v>
      </c>
      <c r="L310">
        <f t="shared" si="51"/>
        <v>13023</v>
      </c>
      <c r="M310" s="1">
        <f t="shared" si="52"/>
        <v>1.3427019367028814</v>
      </c>
      <c r="N310" s="1">
        <f t="shared" si="53"/>
        <v>0.65646738582518394</v>
      </c>
      <c r="O310" s="1"/>
      <c r="P310" t="str">
        <f t="shared" si="54"/>
        <v/>
      </c>
      <c r="Q310" t="str">
        <f t="shared" si="55"/>
        <v/>
      </c>
      <c r="R310" t="str">
        <f t="shared" si="56"/>
        <v/>
      </c>
      <c r="S310" t="str">
        <f t="shared" si="57"/>
        <v/>
      </c>
      <c r="T310" t="str">
        <f t="shared" si="58"/>
        <v/>
      </c>
      <c r="U310" t="str">
        <f t="shared" si="59"/>
        <v/>
      </c>
      <c r="V310" t="str">
        <f t="shared" si="60"/>
        <v/>
      </c>
    </row>
    <row r="311" spans="2:22" x14ac:dyDescent="0.25">
      <c r="B311" t="str">
        <f>+IF(ISNA(VLOOKUP(C311,groupings!$B$7:$D$316,3,FALSE)),"",VLOOKUP(C311,groupings!$B$7:$D$316,3,FALSE))</f>
        <v/>
      </c>
      <c r="C311" t="s">
        <v>2693</v>
      </c>
      <c r="D311" t="s">
        <v>2083</v>
      </c>
      <c r="E311">
        <f t="shared" si="49"/>
        <v>1</v>
      </c>
      <c r="F311">
        <v>3306</v>
      </c>
      <c r="G311">
        <v>7149</v>
      </c>
      <c r="H311">
        <v>4286</v>
      </c>
      <c r="I311">
        <v>8712</v>
      </c>
      <c r="J311">
        <v>17</v>
      </c>
      <c r="K311">
        <f t="shared" si="50"/>
        <v>10455</v>
      </c>
      <c r="L311">
        <f t="shared" si="51"/>
        <v>13015</v>
      </c>
      <c r="M311" s="1">
        <f t="shared" si="52"/>
        <v>2.1624319419237747</v>
      </c>
      <c r="N311" s="1">
        <f t="shared" si="53"/>
        <v>1.2448589191774271</v>
      </c>
      <c r="O311" s="1"/>
      <c r="P311" t="str">
        <f t="shared" si="54"/>
        <v/>
      </c>
      <c r="Q311" t="str">
        <f t="shared" si="55"/>
        <v/>
      </c>
      <c r="R311" t="str">
        <f t="shared" si="56"/>
        <v/>
      </c>
      <c r="S311" t="str">
        <f t="shared" si="57"/>
        <v/>
      </c>
      <c r="T311" t="str">
        <f t="shared" si="58"/>
        <v/>
      </c>
      <c r="U311" t="str">
        <f t="shared" si="59"/>
        <v/>
      </c>
      <c r="V311" t="str">
        <f t="shared" si="60"/>
        <v/>
      </c>
    </row>
    <row r="312" spans="2:22" x14ac:dyDescent="0.25">
      <c r="B312" t="str">
        <f>+IF(ISNA(VLOOKUP(C312,groupings!$B$7:$D$316,3,FALSE)),"",VLOOKUP(C312,groupings!$B$7:$D$316,3,FALSE))</f>
        <v/>
      </c>
      <c r="C312" t="s">
        <v>2694</v>
      </c>
      <c r="D312" t="s">
        <v>1097</v>
      </c>
      <c r="E312">
        <f t="shared" si="49"/>
        <v>1</v>
      </c>
      <c r="F312">
        <v>5481</v>
      </c>
      <c r="G312">
        <v>9144</v>
      </c>
      <c r="H312">
        <v>5585</v>
      </c>
      <c r="I312">
        <v>7329</v>
      </c>
      <c r="J312">
        <v>41</v>
      </c>
      <c r="K312">
        <f t="shared" si="50"/>
        <v>14625</v>
      </c>
      <c r="L312">
        <f t="shared" si="51"/>
        <v>12955</v>
      </c>
      <c r="M312" s="1">
        <f t="shared" si="52"/>
        <v>1.6683087027914614</v>
      </c>
      <c r="N312" s="1">
        <f t="shared" si="53"/>
        <v>0.88581196581196586</v>
      </c>
      <c r="O312" s="1"/>
      <c r="P312" t="str">
        <f t="shared" si="54"/>
        <v/>
      </c>
      <c r="Q312" t="str">
        <f t="shared" si="55"/>
        <v/>
      </c>
      <c r="R312" t="str">
        <f t="shared" si="56"/>
        <v/>
      </c>
      <c r="S312" t="str">
        <f t="shared" si="57"/>
        <v/>
      </c>
      <c r="T312" t="str">
        <f t="shared" si="58"/>
        <v/>
      </c>
      <c r="U312" t="str">
        <f t="shared" si="59"/>
        <v/>
      </c>
      <c r="V312" t="str">
        <f t="shared" si="60"/>
        <v/>
      </c>
    </row>
    <row r="313" spans="2:22" x14ac:dyDescent="0.25">
      <c r="B313" t="str">
        <f>+IF(ISNA(VLOOKUP(C313,groupings!$B$7:$D$316,3,FALSE)),"",VLOOKUP(C313,groupings!$B$7:$D$316,3,FALSE))</f>
        <v/>
      </c>
      <c r="C313" t="s">
        <v>2695</v>
      </c>
      <c r="D313" t="s">
        <v>789</v>
      </c>
      <c r="E313">
        <f t="shared" si="49"/>
        <v>1</v>
      </c>
      <c r="F313">
        <v>4032</v>
      </c>
      <c r="G313">
        <v>9745</v>
      </c>
      <c r="H313">
        <v>4196</v>
      </c>
      <c r="I313">
        <v>8504</v>
      </c>
      <c r="J313">
        <v>227</v>
      </c>
      <c r="K313">
        <f t="shared" si="50"/>
        <v>13777</v>
      </c>
      <c r="L313">
        <f t="shared" si="51"/>
        <v>12927</v>
      </c>
      <c r="M313" s="1">
        <f t="shared" si="52"/>
        <v>2.4169146825396823</v>
      </c>
      <c r="N313" s="1">
        <f t="shared" si="53"/>
        <v>0.93830296871597585</v>
      </c>
      <c r="O313" s="1"/>
      <c r="P313" t="str">
        <f t="shared" si="54"/>
        <v/>
      </c>
      <c r="Q313" t="str">
        <f t="shared" si="55"/>
        <v/>
      </c>
      <c r="R313" t="str">
        <f t="shared" si="56"/>
        <v/>
      </c>
      <c r="S313" t="str">
        <f t="shared" si="57"/>
        <v/>
      </c>
      <c r="T313" t="str">
        <f t="shared" si="58"/>
        <v/>
      </c>
      <c r="U313" t="str">
        <f t="shared" si="59"/>
        <v/>
      </c>
      <c r="V313" t="str">
        <f t="shared" si="60"/>
        <v/>
      </c>
    </row>
    <row r="314" spans="2:22" x14ac:dyDescent="0.25">
      <c r="B314" t="str">
        <f>+IF(ISNA(VLOOKUP(C314,groupings!$B$7:$D$316,3,FALSE)),"",VLOOKUP(C314,groupings!$B$7:$D$316,3,FALSE))</f>
        <v/>
      </c>
      <c r="C314" t="s">
        <v>2696</v>
      </c>
      <c r="D314" t="s">
        <v>1786</v>
      </c>
      <c r="E314">
        <f t="shared" si="49"/>
        <v>1</v>
      </c>
      <c r="F314">
        <v>1266</v>
      </c>
      <c r="G314">
        <v>759</v>
      </c>
      <c r="H314">
        <v>1704</v>
      </c>
      <c r="I314">
        <v>442</v>
      </c>
      <c r="J314">
        <v>10749</v>
      </c>
      <c r="K314">
        <f t="shared" si="50"/>
        <v>2025</v>
      </c>
      <c r="L314">
        <f t="shared" si="51"/>
        <v>12895</v>
      </c>
      <c r="M314" s="1">
        <f t="shared" si="52"/>
        <v>0.59952606635071093</v>
      </c>
      <c r="N314" s="1">
        <f t="shared" si="53"/>
        <v>6.3679012345679009</v>
      </c>
      <c r="O314" s="1"/>
      <c r="P314" t="str">
        <f t="shared" si="54"/>
        <v/>
      </c>
      <c r="Q314" t="str">
        <f t="shared" si="55"/>
        <v/>
      </c>
      <c r="R314" t="str">
        <f t="shared" si="56"/>
        <v/>
      </c>
      <c r="S314" t="str">
        <f t="shared" si="57"/>
        <v/>
      </c>
      <c r="T314">
        <f t="shared" si="58"/>
        <v>71</v>
      </c>
      <c r="U314" t="str">
        <f t="shared" si="59"/>
        <v/>
      </c>
      <c r="V314" t="str">
        <f t="shared" si="60"/>
        <v/>
      </c>
    </row>
    <row r="315" spans="2:22" x14ac:dyDescent="0.25">
      <c r="B315" t="str">
        <f>+IF(ISNA(VLOOKUP(C315,groupings!$B$7:$D$316,3,FALSE)),"",VLOOKUP(C315,groupings!$B$7:$D$316,3,FALSE))</f>
        <v/>
      </c>
      <c r="C315" t="s">
        <v>2697</v>
      </c>
      <c r="D315" t="s">
        <v>138</v>
      </c>
      <c r="E315">
        <f t="shared" si="49"/>
        <v>1</v>
      </c>
      <c r="F315">
        <v>3921</v>
      </c>
      <c r="G315">
        <v>13330</v>
      </c>
      <c r="H315">
        <v>3691</v>
      </c>
      <c r="I315">
        <v>8955</v>
      </c>
      <c r="J315">
        <v>225</v>
      </c>
      <c r="K315">
        <f t="shared" si="50"/>
        <v>17251</v>
      </c>
      <c r="L315">
        <f t="shared" si="51"/>
        <v>12871</v>
      </c>
      <c r="M315" s="1">
        <f t="shared" si="52"/>
        <v>3.399642948227493</v>
      </c>
      <c r="N315" s="1">
        <f t="shared" si="53"/>
        <v>0.74610167526520199</v>
      </c>
      <c r="O315" s="1"/>
      <c r="P315" t="str">
        <f t="shared" si="54"/>
        <v/>
      </c>
      <c r="Q315" t="str">
        <f t="shared" si="55"/>
        <v/>
      </c>
      <c r="R315" t="str">
        <f t="shared" si="56"/>
        <v/>
      </c>
      <c r="S315" t="str">
        <f t="shared" si="57"/>
        <v/>
      </c>
      <c r="T315" t="str">
        <f t="shared" si="58"/>
        <v/>
      </c>
      <c r="U315" t="str">
        <f t="shared" si="59"/>
        <v/>
      </c>
      <c r="V315" t="str">
        <f t="shared" si="60"/>
        <v/>
      </c>
    </row>
    <row r="316" spans="2:22" x14ac:dyDescent="0.25">
      <c r="B316" t="str">
        <f>+IF(ISNA(VLOOKUP(C316,groupings!$B$7:$D$316,3,FALSE)),"",VLOOKUP(C316,groupings!$B$7:$D$316,3,FALSE))</f>
        <v>York</v>
      </c>
      <c r="C316" t="s">
        <v>2698</v>
      </c>
      <c r="D316" t="s">
        <v>1711</v>
      </c>
      <c r="E316">
        <f t="shared" si="49"/>
        <v>1</v>
      </c>
      <c r="F316">
        <v>4298</v>
      </c>
      <c r="G316">
        <v>15758</v>
      </c>
      <c r="H316">
        <v>3695</v>
      </c>
      <c r="I316">
        <v>8939</v>
      </c>
      <c r="J316">
        <v>100</v>
      </c>
      <c r="K316">
        <f t="shared" si="50"/>
        <v>20056</v>
      </c>
      <c r="L316">
        <f t="shared" si="51"/>
        <v>12734</v>
      </c>
      <c r="M316" s="1">
        <f t="shared" si="52"/>
        <v>3.6663564448580734</v>
      </c>
      <c r="N316" s="1">
        <f t="shared" si="53"/>
        <v>0.63492221779018743</v>
      </c>
      <c r="O316" s="1"/>
      <c r="P316" t="str">
        <f t="shared" si="54"/>
        <v/>
      </c>
      <c r="Q316" t="str">
        <f t="shared" si="55"/>
        <v/>
      </c>
      <c r="R316" t="str">
        <f t="shared" si="56"/>
        <v/>
      </c>
      <c r="S316" t="str">
        <f t="shared" si="57"/>
        <v/>
      </c>
      <c r="T316" t="str">
        <f t="shared" si="58"/>
        <v/>
      </c>
      <c r="U316" t="str">
        <f t="shared" si="59"/>
        <v/>
      </c>
      <c r="V316" t="str">
        <f t="shared" si="60"/>
        <v/>
      </c>
    </row>
    <row r="317" spans="2:22" x14ac:dyDescent="0.25">
      <c r="B317" t="str">
        <f>+IF(ISNA(VLOOKUP(C317,groupings!$B$7:$D$316,3,FALSE)),"",VLOOKUP(C317,groupings!$B$7:$D$316,3,FALSE))</f>
        <v/>
      </c>
      <c r="C317" t="s">
        <v>2699</v>
      </c>
      <c r="D317" t="s">
        <v>1842</v>
      </c>
      <c r="E317">
        <f t="shared" si="49"/>
        <v>1</v>
      </c>
      <c r="F317">
        <v>5650</v>
      </c>
      <c r="G317">
        <v>9066</v>
      </c>
      <c r="H317">
        <v>5646</v>
      </c>
      <c r="I317">
        <v>6400</v>
      </c>
      <c r="J317">
        <v>685</v>
      </c>
      <c r="K317">
        <f t="shared" si="50"/>
        <v>14716</v>
      </c>
      <c r="L317">
        <f t="shared" si="51"/>
        <v>12731</v>
      </c>
      <c r="M317" s="1">
        <f t="shared" si="52"/>
        <v>1.6046017699115045</v>
      </c>
      <c r="N317" s="1">
        <f t="shared" si="53"/>
        <v>0.86511280239195432</v>
      </c>
      <c r="O317" s="1"/>
      <c r="P317" t="str">
        <f t="shared" si="54"/>
        <v/>
      </c>
      <c r="Q317" t="str">
        <f t="shared" si="55"/>
        <v/>
      </c>
      <c r="R317" t="str">
        <f t="shared" si="56"/>
        <v/>
      </c>
      <c r="S317" t="str">
        <f t="shared" si="57"/>
        <v/>
      </c>
      <c r="T317" t="str">
        <f t="shared" si="58"/>
        <v/>
      </c>
      <c r="U317" t="str">
        <f t="shared" si="59"/>
        <v/>
      </c>
      <c r="V317" t="str">
        <f t="shared" si="60"/>
        <v/>
      </c>
    </row>
    <row r="318" spans="2:22" x14ac:dyDescent="0.25">
      <c r="B318" t="str">
        <f>+IF(ISNA(VLOOKUP(C318,groupings!$B$7:$D$316,3,FALSE)),"",VLOOKUP(C318,groupings!$B$7:$D$316,3,FALSE))</f>
        <v/>
      </c>
      <c r="C318" t="s">
        <v>2700</v>
      </c>
      <c r="D318" t="s">
        <v>1819</v>
      </c>
      <c r="E318">
        <f t="shared" si="49"/>
        <v>1</v>
      </c>
      <c r="F318">
        <v>2226</v>
      </c>
      <c r="G318">
        <v>4057</v>
      </c>
      <c r="H318">
        <v>2073</v>
      </c>
      <c r="I318">
        <v>1523</v>
      </c>
      <c r="J318">
        <v>9108</v>
      </c>
      <c r="K318">
        <f t="shared" si="50"/>
        <v>6283</v>
      </c>
      <c r="L318">
        <f t="shared" si="51"/>
        <v>12704</v>
      </c>
      <c r="M318" s="1">
        <f t="shared" si="52"/>
        <v>1.8225516621743036</v>
      </c>
      <c r="N318" s="1">
        <f t="shared" si="53"/>
        <v>2.0219640299220116</v>
      </c>
      <c r="O318" s="1"/>
      <c r="P318" t="str">
        <f t="shared" si="54"/>
        <v/>
      </c>
      <c r="Q318" t="str">
        <f t="shared" si="55"/>
        <v/>
      </c>
      <c r="R318" t="str">
        <f t="shared" si="56"/>
        <v/>
      </c>
      <c r="S318" t="str">
        <f t="shared" si="57"/>
        <v/>
      </c>
      <c r="T318">
        <f t="shared" si="58"/>
        <v>85</v>
      </c>
      <c r="U318" t="str">
        <f t="shared" si="59"/>
        <v/>
      </c>
      <c r="V318" t="str">
        <f t="shared" si="60"/>
        <v/>
      </c>
    </row>
    <row r="319" spans="2:22" x14ac:dyDescent="0.25">
      <c r="B319" t="str">
        <f>+IF(ISNA(VLOOKUP(C319,groupings!$B$7:$D$316,3,FALSE)),"",VLOOKUP(C319,groupings!$B$7:$D$316,3,FALSE))</f>
        <v/>
      </c>
      <c r="C319" t="s">
        <v>2701</v>
      </c>
      <c r="D319" t="s">
        <v>1284</v>
      </c>
      <c r="E319">
        <f t="shared" si="49"/>
        <v>1</v>
      </c>
      <c r="F319">
        <v>1323</v>
      </c>
      <c r="G319">
        <v>2647</v>
      </c>
      <c r="H319">
        <v>1450</v>
      </c>
      <c r="I319">
        <v>2470</v>
      </c>
      <c r="J319">
        <v>8684</v>
      </c>
      <c r="K319">
        <f t="shared" si="50"/>
        <v>3970</v>
      </c>
      <c r="L319">
        <f t="shared" si="51"/>
        <v>12604</v>
      </c>
      <c r="M319" s="1">
        <f t="shared" si="52"/>
        <v>2.000755857898715</v>
      </c>
      <c r="N319" s="1">
        <f t="shared" si="53"/>
        <v>3.1748110831234255</v>
      </c>
      <c r="O319" s="1"/>
      <c r="P319" t="str">
        <f t="shared" si="54"/>
        <v/>
      </c>
      <c r="Q319" t="str">
        <f t="shared" si="55"/>
        <v/>
      </c>
      <c r="R319" t="str">
        <f t="shared" si="56"/>
        <v/>
      </c>
      <c r="S319" t="str">
        <f t="shared" si="57"/>
        <v/>
      </c>
      <c r="T319">
        <f t="shared" si="58"/>
        <v>91</v>
      </c>
      <c r="U319" t="str">
        <f t="shared" si="59"/>
        <v/>
      </c>
      <c r="V319" t="str">
        <f t="shared" si="60"/>
        <v/>
      </c>
    </row>
    <row r="320" spans="2:22" x14ac:dyDescent="0.25">
      <c r="B320" t="str">
        <f>+IF(ISNA(VLOOKUP(C320,groupings!$B$7:$D$316,3,FALSE)),"",VLOOKUP(C320,groupings!$B$7:$D$316,3,FALSE))</f>
        <v/>
      </c>
      <c r="C320" t="s">
        <v>2702</v>
      </c>
      <c r="D320" t="s">
        <v>783</v>
      </c>
      <c r="E320">
        <f t="shared" si="49"/>
        <v>1</v>
      </c>
      <c r="F320">
        <v>2989</v>
      </c>
      <c r="G320">
        <v>7171</v>
      </c>
      <c r="H320">
        <v>2210</v>
      </c>
      <c r="I320">
        <v>10261</v>
      </c>
      <c r="J320">
        <v>130</v>
      </c>
      <c r="K320">
        <f t="shared" si="50"/>
        <v>10160</v>
      </c>
      <c r="L320">
        <f t="shared" si="51"/>
        <v>12601</v>
      </c>
      <c r="M320" s="1">
        <f t="shared" si="52"/>
        <v>2.3991301438608232</v>
      </c>
      <c r="N320" s="1">
        <f t="shared" si="53"/>
        <v>1.240255905511811</v>
      </c>
      <c r="O320" s="1"/>
      <c r="P320" t="str">
        <f t="shared" si="54"/>
        <v/>
      </c>
      <c r="Q320" t="str">
        <f t="shared" si="55"/>
        <v/>
      </c>
      <c r="R320" t="str">
        <f t="shared" si="56"/>
        <v/>
      </c>
      <c r="S320" t="str">
        <f t="shared" si="57"/>
        <v/>
      </c>
      <c r="T320" t="str">
        <f t="shared" si="58"/>
        <v/>
      </c>
      <c r="U320" t="str">
        <f t="shared" si="59"/>
        <v/>
      </c>
      <c r="V320" t="str">
        <f t="shared" si="60"/>
        <v/>
      </c>
    </row>
    <row r="321" spans="2:22" x14ac:dyDescent="0.25">
      <c r="B321" t="str">
        <f>+IF(ISNA(VLOOKUP(C321,groupings!$B$7:$D$316,3,FALSE)),"",VLOOKUP(C321,groupings!$B$7:$D$316,3,FALSE))</f>
        <v>E Croydon</v>
      </c>
      <c r="C321" t="s">
        <v>2703</v>
      </c>
      <c r="D321" t="s">
        <v>1629</v>
      </c>
      <c r="E321">
        <f t="shared" si="49"/>
        <v>1</v>
      </c>
      <c r="F321">
        <v>2426</v>
      </c>
      <c r="G321">
        <v>6216</v>
      </c>
      <c r="H321">
        <v>2433</v>
      </c>
      <c r="I321">
        <v>10107</v>
      </c>
      <c r="J321">
        <v>51</v>
      </c>
      <c r="K321">
        <f t="shared" si="50"/>
        <v>8642</v>
      </c>
      <c r="L321">
        <f t="shared" si="51"/>
        <v>12591</v>
      </c>
      <c r="M321" s="1">
        <f t="shared" si="52"/>
        <v>2.562242374278648</v>
      </c>
      <c r="N321" s="1">
        <f t="shared" si="53"/>
        <v>1.4569544087016895</v>
      </c>
      <c r="O321" s="1"/>
      <c r="P321" t="str">
        <f t="shared" si="54"/>
        <v/>
      </c>
      <c r="Q321" t="str">
        <f t="shared" si="55"/>
        <v/>
      </c>
      <c r="R321" t="str">
        <f t="shared" si="56"/>
        <v/>
      </c>
      <c r="S321" t="str">
        <f t="shared" si="57"/>
        <v/>
      </c>
      <c r="T321" t="str">
        <f t="shared" si="58"/>
        <v/>
      </c>
      <c r="U321" t="str">
        <f t="shared" si="59"/>
        <v/>
      </c>
      <c r="V321" t="str">
        <f t="shared" si="60"/>
        <v/>
      </c>
    </row>
    <row r="322" spans="2:22" x14ac:dyDescent="0.25">
      <c r="B322" t="str">
        <f>+IF(ISNA(VLOOKUP(C322,groupings!$B$7:$D$316,3,FALSE)),"",VLOOKUP(C322,groupings!$B$7:$D$316,3,FALSE))</f>
        <v/>
      </c>
      <c r="C322" t="s">
        <v>2704</v>
      </c>
      <c r="D322" t="s">
        <v>14</v>
      </c>
      <c r="E322">
        <f t="shared" si="49"/>
        <v>1</v>
      </c>
      <c r="F322">
        <v>5854</v>
      </c>
      <c r="G322">
        <v>10125</v>
      </c>
      <c r="H322">
        <v>5900</v>
      </c>
      <c r="I322">
        <v>3648</v>
      </c>
      <c r="J322">
        <v>3035</v>
      </c>
      <c r="K322">
        <f t="shared" si="50"/>
        <v>15979</v>
      </c>
      <c r="L322">
        <f t="shared" si="51"/>
        <v>12583</v>
      </c>
      <c r="M322" s="1">
        <f t="shared" si="52"/>
        <v>1.7295866074478989</v>
      </c>
      <c r="N322" s="1">
        <f t="shared" si="53"/>
        <v>0.78747105576068588</v>
      </c>
      <c r="O322" s="1"/>
      <c r="P322" t="str">
        <f t="shared" si="54"/>
        <v/>
      </c>
      <c r="Q322" t="str">
        <f t="shared" si="55"/>
        <v/>
      </c>
      <c r="R322" t="str">
        <f t="shared" si="56"/>
        <v/>
      </c>
      <c r="S322" t="str">
        <f t="shared" si="57"/>
        <v/>
      </c>
      <c r="T322" t="str">
        <f t="shared" si="58"/>
        <v/>
      </c>
      <c r="U322" t="str">
        <f t="shared" si="59"/>
        <v/>
      </c>
      <c r="V322" t="str">
        <f t="shared" si="60"/>
        <v/>
      </c>
    </row>
    <row r="323" spans="2:22" x14ac:dyDescent="0.25">
      <c r="B323" t="str">
        <f>+IF(ISNA(VLOOKUP(C323,groupings!$B$7:$D$316,3,FALSE)),"",VLOOKUP(C323,groupings!$B$7:$D$316,3,FALSE))</f>
        <v/>
      </c>
      <c r="C323" t="s">
        <v>2705</v>
      </c>
      <c r="D323" t="s">
        <v>1436</v>
      </c>
      <c r="E323">
        <f t="shared" ref="E323:E386" si="61">+IF(SUM(H323:J323)&gt;0,1,0)</f>
        <v>1</v>
      </c>
      <c r="F323">
        <v>6085</v>
      </c>
      <c r="G323">
        <v>5900</v>
      </c>
      <c r="H323">
        <v>7227</v>
      </c>
      <c r="I323">
        <v>4979</v>
      </c>
      <c r="J323">
        <v>347</v>
      </c>
      <c r="K323">
        <f t="shared" ref="K323:K386" si="62">+SUM(F323:G323)</f>
        <v>11985</v>
      </c>
      <c r="L323">
        <f t="shared" ref="L323:L386" si="63">+SUM(H323:J323)</f>
        <v>12553</v>
      </c>
      <c r="M323" s="1">
        <f t="shared" ref="M323:M386" si="64">+IF(E323=1,IF(F323&gt;200,G323/F323,""),"")</f>
        <v>0.96959737058340179</v>
      </c>
      <c r="N323" s="1">
        <f t="shared" ref="N323:N386" si="65">+IF(E323=1,L323/K323,"")</f>
        <v>1.0473925740508969</v>
      </c>
      <c r="O323" s="1"/>
      <c r="P323" t="str">
        <f t="shared" si="54"/>
        <v/>
      </c>
      <c r="Q323" t="str">
        <f t="shared" si="55"/>
        <v/>
      </c>
      <c r="R323" t="str">
        <f t="shared" si="56"/>
        <v/>
      </c>
      <c r="S323" t="str">
        <f t="shared" si="57"/>
        <v/>
      </c>
      <c r="T323" t="str">
        <f t="shared" si="58"/>
        <v/>
      </c>
      <c r="U323" t="str">
        <f t="shared" si="59"/>
        <v/>
      </c>
      <c r="V323" t="str">
        <f t="shared" si="60"/>
        <v/>
      </c>
    </row>
    <row r="324" spans="2:22" x14ac:dyDescent="0.25">
      <c r="B324" t="str">
        <f>+IF(ISNA(VLOOKUP(C324,groupings!$B$7:$D$316,3,FALSE)),"",VLOOKUP(C324,groupings!$B$7:$D$316,3,FALSE))</f>
        <v/>
      </c>
      <c r="C324" t="s">
        <v>2706</v>
      </c>
      <c r="D324" t="s">
        <v>2114</v>
      </c>
      <c r="E324">
        <f t="shared" si="61"/>
        <v>1</v>
      </c>
      <c r="F324">
        <v>4982</v>
      </c>
      <c r="G324">
        <v>11511</v>
      </c>
      <c r="H324">
        <v>3638</v>
      </c>
      <c r="I324">
        <v>8268</v>
      </c>
      <c r="J324">
        <v>647</v>
      </c>
      <c r="K324">
        <f t="shared" si="62"/>
        <v>16493</v>
      </c>
      <c r="L324">
        <f t="shared" si="63"/>
        <v>12553</v>
      </c>
      <c r="M324" s="1">
        <f t="shared" si="64"/>
        <v>2.3105178643115214</v>
      </c>
      <c r="N324" s="1">
        <f t="shared" si="65"/>
        <v>0.76111077426787122</v>
      </c>
      <c r="O324" s="1"/>
      <c r="P324" t="str">
        <f t="shared" ref="P324:P387" si="66">+IF(RANK(F324,F$3:F$1239)&lt;100,RANK(F324,F$3:F$1239),"")</f>
        <v/>
      </c>
      <c r="Q324" t="str">
        <f t="shared" ref="Q324:Q387" si="67">+IF(RANK(G324,G$3:G$1239)&lt;100,RANK(G324,G$3:G$1239),"")</f>
        <v/>
      </c>
      <c r="R324" t="str">
        <f t="shared" ref="R324:R387" si="68">+IF(RANK(H324,H$3:H$1239)&lt;100,RANK(H324,H$3:H$1239),"")</f>
        <v/>
      </c>
      <c r="S324" t="str">
        <f t="shared" ref="S324:S387" si="69">+IF(RANK(I324,I$3:I$1239)&lt;100,RANK(I324,I$3:I$1239),"")</f>
        <v/>
      </c>
      <c r="T324" t="str">
        <f t="shared" ref="T324:T387" si="70">+IF(RANK(J324,J$3:J$1239)&lt;100,RANK(J324,J$3:J$1239),"")</f>
        <v/>
      </c>
      <c r="U324" t="str">
        <f t="shared" ref="U324:U387" si="71">+IF(RANK(K324,K$3:K$1239)&lt;100,RANK(K324,K$3:K$1239),"")</f>
        <v/>
      </c>
      <c r="V324" t="str">
        <f t="shared" ref="V324:V387" si="72">+IF(RANK(L324,L$3:L$1239)&lt;100,RANK(L324,L$3:L$1239),"")</f>
        <v/>
      </c>
    </row>
    <row r="325" spans="2:22" x14ac:dyDescent="0.25">
      <c r="B325" t="str">
        <f>+IF(ISNA(VLOOKUP(C325,groupings!$B$7:$D$316,3,FALSE)),"",VLOOKUP(C325,groupings!$B$7:$D$316,3,FALSE))</f>
        <v/>
      </c>
      <c r="C325" t="s">
        <v>2707</v>
      </c>
      <c r="D325" t="s">
        <v>1157</v>
      </c>
      <c r="E325">
        <f t="shared" si="61"/>
        <v>1</v>
      </c>
      <c r="F325">
        <v>9613</v>
      </c>
      <c r="G325">
        <v>8127</v>
      </c>
      <c r="H325">
        <v>8732</v>
      </c>
      <c r="I325">
        <v>2606</v>
      </c>
      <c r="J325">
        <v>1124</v>
      </c>
      <c r="K325">
        <f t="shared" si="62"/>
        <v>17740</v>
      </c>
      <c r="L325">
        <f t="shared" si="63"/>
        <v>12462</v>
      </c>
      <c r="M325" s="1">
        <f t="shared" si="64"/>
        <v>0.84541766358056802</v>
      </c>
      <c r="N325" s="1">
        <f t="shared" si="65"/>
        <v>0.70248027057497187</v>
      </c>
      <c r="O325" s="1"/>
      <c r="P325" t="str">
        <f t="shared" si="66"/>
        <v/>
      </c>
      <c r="Q325" t="str">
        <f t="shared" si="67"/>
        <v/>
      </c>
      <c r="R325" t="str">
        <f t="shared" si="68"/>
        <v/>
      </c>
      <c r="S325" t="str">
        <f t="shared" si="69"/>
        <v/>
      </c>
      <c r="T325" t="str">
        <f t="shared" si="70"/>
        <v/>
      </c>
      <c r="U325" t="str">
        <f t="shared" si="71"/>
        <v/>
      </c>
      <c r="V325" t="str">
        <f t="shared" si="72"/>
        <v/>
      </c>
    </row>
    <row r="326" spans="2:22" x14ac:dyDescent="0.25">
      <c r="B326" t="str">
        <f>+IF(ISNA(VLOOKUP(C326,groupings!$B$7:$D$316,3,FALSE)),"",VLOOKUP(C326,groupings!$B$7:$D$316,3,FALSE))</f>
        <v/>
      </c>
      <c r="C326" t="s">
        <v>2708</v>
      </c>
      <c r="D326" t="s">
        <v>1699</v>
      </c>
      <c r="E326">
        <f t="shared" si="61"/>
        <v>1</v>
      </c>
      <c r="F326">
        <v>3549</v>
      </c>
      <c r="G326">
        <v>8870</v>
      </c>
      <c r="H326">
        <v>4001</v>
      </c>
      <c r="I326">
        <v>8379</v>
      </c>
      <c r="J326">
        <v>66</v>
      </c>
      <c r="K326">
        <f t="shared" si="62"/>
        <v>12419</v>
      </c>
      <c r="L326">
        <f t="shared" si="63"/>
        <v>12446</v>
      </c>
      <c r="M326" s="1">
        <f t="shared" si="64"/>
        <v>2.4992955762186533</v>
      </c>
      <c r="N326" s="1">
        <f t="shared" si="65"/>
        <v>1.0021740880908285</v>
      </c>
      <c r="O326" s="1"/>
      <c r="P326" t="str">
        <f t="shared" si="66"/>
        <v/>
      </c>
      <c r="Q326" t="str">
        <f t="shared" si="67"/>
        <v/>
      </c>
      <c r="R326" t="str">
        <f t="shared" si="68"/>
        <v/>
      </c>
      <c r="S326" t="str">
        <f t="shared" si="69"/>
        <v/>
      </c>
      <c r="T326" t="str">
        <f t="shared" si="70"/>
        <v/>
      </c>
      <c r="U326" t="str">
        <f t="shared" si="71"/>
        <v/>
      </c>
      <c r="V326" t="str">
        <f t="shared" si="72"/>
        <v/>
      </c>
    </row>
    <row r="327" spans="2:22" x14ac:dyDescent="0.25">
      <c r="B327" t="str">
        <f>+IF(ISNA(VLOOKUP(C327,groupings!$B$7:$D$316,3,FALSE)),"",VLOOKUP(C327,groupings!$B$7:$D$316,3,FALSE))</f>
        <v/>
      </c>
      <c r="C327" t="s">
        <v>2709</v>
      </c>
      <c r="D327" t="s">
        <v>735</v>
      </c>
      <c r="E327">
        <f t="shared" si="61"/>
        <v>1</v>
      </c>
      <c r="F327">
        <v>5785</v>
      </c>
      <c r="G327">
        <v>10605</v>
      </c>
      <c r="H327">
        <v>5428</v>
      </c>
      <c r="I327">
        <v>6968</v>
      </c>
      <c r="J327">
        <v>45</v>
      </c>
      <c r="K327">
        <f t="shared" si="62"/>
        <v>16390</v>
      </c>
      <c r="L327">
        <f t="shared" si="63"/>
        <v>12441</v>
      </c>
      <c r="M327" s="1">
        <f t="shared" si="64"/>
        <v>1.8331892826274849</v>
      </c>
      <c r="N327" s="1">
        <f t="shared" si="65"/>
        <v>0.75906040268456376</v>
      </c>
      <c r="O327" s="1"/>
      <c r="P327" t="str">
        <f t="shared" si="66"/>
        <v/>
      </c>
      <c r="Q327" t="str">
        <f t="shared" si="67"/>
        <v/>
      </c>
      <c r="R327" t="str">
        <f t="shared" si="68"/>
        <v/>
      </c>
      <c r="S327" t="str">
        <f t="shared" si="69"/>
        <v/>
      </c>
      <c r="T327" t="str">
        <f t="shared" si="70"/>
        <v/>
      </c>
      <c r="U327" t="str">
        <f t="shared" si="71"/>
        <v/>
      </c>
      <c r="V327" t="str">
        <f t="shared" si="72"/>
        <v/>
      </c>
    </row>
    <row r="328" spans="2:22" x14ac:dyDescent="0.25">
      <c r="B328" t="str">
        <f>+IF(ISNA(VLOOKUP(C328,groupings!$B$7:$D$316,3,FALSE)),"",VLOOKUP(C328,groupings!$B$7:$D$316,3,FALSE))</f>
        <v/>
      </c>
      <c r="C328" t="s">
        <v>2710</v>
      </c>
      <c r="D328" t="s">
        <v>117</v>
      </c>
      <c r="E328">
        <f t="shared" si="61"/>
        <v>1</v>
      </c>
      <c r="F328">
        <v>4977</v>
      </c>
      <c r="G328">
        <v>15681</v>
      </c>
      <c r="H328">
        <v>3863</v>
      </c>
      <c r="I328">
        <v>8451</v>
      </c>
      <c r="J328">
        <v>12</v>
      </c>
      <c r="K328">
        <f t="shared" si="62"/>
        <v>20658</v>
      </c>
      <c r="L328">
        <f t="shared" si="63"/>
        <v>12326</v>
      </c>
      <c r="M328" s="1">
        <f t="shared" si="64"/>
        <v>3.1506931886678724</v>
      </c>
      <c r="N328" s="1">
        <f t="shared" si="65"/>
        <v>0.5966695711104657</v>
      </c>
      <c r="O328" s="1"/>
      <c r="P328" t="str">
        <f t="shared" si="66"/>
        <v/>
      </c>
      <c r="Q328" t="str">
        <f t="shared" si="67"/>
        <v/>
      </c>
      <c r="R328" t="str">
        <f t="shared" si="68"/>
        <v/>
      </c>
      <c r="S328" t="str">
        <f t="shared" si="69"/>
        <v/>
      </c>
      <c r="T328" t="str">
        <f t="shared" si="70"/>
        <v/>
      </c>
      <c r="U328" t="str">
        <f t="shared" si="71"/>
        <v/>
      </c>
      <c r="V328" t="str">
        <f t="shared" si="72"/>
        <v/>
      </c>
    </row>
    <row r="329" spans="2:22" x14ac:dyDescent="0.25">
      <c r="B329" t="str">
        <f>+IF(ISNA(VLOOKUP(C329,groupings!$B$7:$D$316,3,FALSE)),"",VLOOKUP(C329,groupings!$B$7:$D$316,3,FALSE))</f>
        <v>Stratford</v>
      </c>
      <c r="C329" t="s">
        <v>2711</v>
      </c>
      <c r="D329" t="s">
        <v>1332</v>
      </c>
      <c r="E329">
        <f t="shared" si="61"/>
        <v>1</v>
      </c>
      <c r="F329">
        <v>8522</v>
      </c>
      <c r="G329">
        <v>22293</v>
      </c>
      <c r="H329">
        <v>4960</v>
      </c>
      <c r="I329">
        <v>6814</v>
      </c>
      <c r="J329">
        <v>540</v>
      </c>
      <c r="K329">
        <f t="shared" si="62"/>
        <v>30815</v>
      </c>
      <c r="L329">
        <f t="shared" si="63"/>
        <v>12314</v>
      </c>
      <c r="M329" s="1">
        <f t="shared" si="64"/>
        <v>2.6159352264726592</v>
      </c>
      <c r="N329" s="1">
        <f t="shared" si="65"/>
        <v>0.39961057926334576</v>
      </c>
      <c r="O329" s="1"/>
      <c r="P329" t="str">
        <f t="shared" si="66"/>
        <v/>
      </c>
      <c r="Q329" t="str">
        <f t="shared" si="67"/>
        <v/>
      </c>
      <c r="R329" t="str">
        <f t="shared" si="68"/>
        <v/>
      </c>
      <c r="S329" t="str">
        <f t="shared" si="69"/>
        <v/>
      </c>
      <c r="T329" t="str">
        <f t="shared" si="70"/>
        <v/>
      </c>
      <c r="U329" t="str">
        <f t="shared" si="71"/>
        <v/>
      </c>
      <c r="V329" t="str">
        <f t="shared" si="72"/>
        <v/>
      </c>
    </row>
    <row r="330" spans="2:22" x14ac:dyDescent="0.25">
      <c r="B330" t="str">
        <f>+IF(ISNA(VLOOKUP(C330,groupings!$B$7:$D$316,3,FALSE)),"",VLOOKUP(C330,groupings!$B$7:$D$316,3,FALSE))</f>
        <v/>
      </c>
      <c r="C330" t="s">
        <v>2712</v>
      </c>
      <c r="D330" t="s">
        <v>2067</v>
      </c>
      <c r="E330">
        <f t="shared" si="61"/>
        <v>1</v>
      </c>
      <c r="F330">
        <v>1170</v>
      </c>
      <c r="G330">
        <v>1330</v>
      </c>
      <c r="H330">
        <v>1945</v>
      </c>
      <c r="I330">
        <v>3456</v>
      </c>
      <c r="J330">
        <v>6891</v>
      </c>
      <c r="K330">
        <f t="shared" si="62"/>
        <v>2500</v>
      </c>
      <c r="L330">
        <f t="shared" si="63"/>
        <v>12292</v>
      </c>
      <c r="M330" s="1">
        <f t="shared" si="64"/>
        <v>1.1367521367521367</v>
      </c>
      <c r="N330" s="1">
        <f t="shared" si="65"/>
        <v>4.9168000000000003</v>
      </c>
      <c r="O330" s="1"/>
      <c r="P330" t="str">
        <f t="shared" si="66"/>
        <v/>
      </c>
      <c r="Q330" t="str">
        <f t="shared" si="67"/>
        <v/>
      </c>
      <c r="R330" t="str">
        <f t="shared" si="68"/>
        <v/>
      </c>
      <c r="S330" t="str">
        <f t="shared" si="69"/>
        <v/>
      </c>
      <c r="T330" t="str">
        <f t="shared" si="70"/>
        <v/>
      </c>
      <c r="U330" t="str">
        <f t="shared" si="71"/>
        <v/>
      </c>
      <c r="V330" t="str">
        <f t="shared" si="72"/>
        <v/>
      </c>
    </row>
    <row r="331" spans="2:22" x14ac:dyDescent="0.25">
      <c r="B331" t="str">
        <f>+IF(ISNA(VLOOKUP(C331,groupings!$B$7:$D$316,3,FALSE)),"",VLOOKUP(C331,groupings!$B$7:$D$316,3,FALSE))</f>
        <v/>
      </c>
      <c r="C331" t="s">
        <v>2713</v>
      </c>
      <c r="D331" t="s">
        <v>513</v>
      </c>
      <c r="E331">
        <f t="shared" si="61"/>
        <v>1</v>
      </c>
      <c r="F331">
        <v>3385</v>
      </c>
      <c r="G331">
        <v>5071</v>
      </c>
      <c r="H331">
        <v>4105</v>
      </c>
      <c r="I331">
        <v>4368</v>
      </c>
      <c r="J331">
        <v>3814</v>
      </c>
      <c r="K331">
        <f t="shared" si="62"/>
        <v>8456</v>
      </c>
      <c r="L331">
        <f t="shared" si="63"/>
        <v>12287</v>
      </c>
      <c r="M331" s="1">
        <f t="shared" si="64"/>
        <v>1.4980797636632202</v>
      </c>
      <c r="N331" s="1">
        <f t="shared" si="65"/>
        <v>1.4530510879848628</v>
      </c>
      <c r="O331" s="1"/>
      <c r="P331" t="str">
        <f t="shared" si="66"/>
        <v/>
      </c>
      <c r="Q331" t="str">
        <f t="shared" si="67"/>
        <v/>
      </c>
      <c r="R331" t="str">
        <f t="shared" si="68"/>
        <v/>
      </c>
      <c r="S331" t="str">
        <f t="shared" si="69"/>
        <v/>
      </c>
      <c r="T331" t="str">
        <f t="shared" si="70"/>
        <v/>
      </c>
      <c r="U331" t="str">
        <f t="shared" si="71"/>
        <v/>
      </c>
      <c r="V331" t="str">
        <f t="shared" si="72"/>
        <v/>
      </c>
    </row>
    <row r="332" spans="2:22" x14ac:dyDescent="0.25">
      <c r="B332" t="str">
        <f>+IF(ISNA(VLOOKUP(C332,groupings!$B$7:$D$316,3,FALSE)),"",VLOOKUP(C332,groupings!$B$7:$D$316,3,FALSE))</f>
        <v/>
      </c>
      <c r="C332" t="s">
        <v>2714</v>
      </c>
      <c r="D332" t="s">
        <v>1119</v>
      </c>
      <c r="E332">
        <f t="shared" si="61"/>
        <v>1</v>
      </c>
      <c r="F332">
        <v>1368</v>
      </c>
      <c r="G332">
        <v>2566</v>
      </c>
      <c r="H332">
        <v>1492</v>
      </c>
      <c r="I332">
        <v>10677</v>
      </c>
      <c r="J332">
        <v>50</v>
      </c>
      <c r="K332">
        <f t="shared" si="62"/>
        <v>3934</v>
      </c>
      <c r="L332">
        <f t="shared" si="63"/>
        <v>12219</v>
      </c>
      <c r="M332" s="1">
        <f t="shared" si="64"/>
        <v>1.8757309941520468</v>
      </c>
      <c r="N332" s="1">
        <f t="shared" si="65"/>
        <v>3.1059989832231825</v>
      </c>
      <c r="O332" s="1"/>
      <c r="P332" t="str">
        <f t="shared" si="66"/>
        <v/>
      </c>
      <c r="Q332" t="str">
        <f t="shared" si="67"/>
        <v/>
      </c>
      <c r="R332" t="str">
        <f t="shared" si="68"/>
        <v/>
      </c>
      <c r="S332" t="str">
        <f t="shared" si="69"/>
        <v/>
      </c>
      <c r="T332" t="str">
        <f t="shared" si="70"/>
        <v/>
      </c>
      <c r="U332" t="str">
        <f t="shared" si="71"/>
        <v/>
      </c>
      <c r="V332" t="str">
        <f t="shared" si="72"/>
        <v/>
      </c>
    </row>
    <row r="333" spans="2:22" x14ac:dyDescent="0.25">
      <c r="B333" t="str">
        <f>+IF(ISNA(VLOOKUP(C333,groupings!$B$7:$D$316,3,FALSE)),"",VLOOKUP(C333,groupings!$B$7:$D$316,3,FALSE))</f>
        <v/>
      </c>
      <c r="C333" t="s">
        <v>2715</v>
      </c>
      <c r="D333" t="s">
        <v>40</v>
      </c>
      <c r="E333">
        <f t="shared" si="61"/>
        <v>1</v>
      </c>
      <c r="F333">
        <v>6291</v>
      </c>
      <c r="G333">
        <v>4618</v>
      </c>
      <c r="H333">
        <v>6147</v>
      </c>
      <c r="I333">
        <v>2476</v>
      </c>
      <c r="J333">
        <v>3578</v>
      </c>
      <c r="K333">
        <f t="shared" si="62"/>
        <v>10909</v>
      </c>
      <c r="L333">
        <f t="shared" si="63"/>
        <v>12201</v>
      </c>
      <c r="M333" s="1">
        <f t="shared" si="64"/>
        <v>0.73406453663964388</v>
      </c>
      <c r="N333" s="1">
        <f t="shared" si="65"/>
        <v>1.1184343202860023</v>
      </c>
      <c r="O333" s="1"/>
      <c r="P333" t="str">
        <f t="shared" si="66"/>
        <v/>
      </c>
      <c r="Q333" t="str">
        <f t="shared" si="67"/>
        <v/>
      </c>
      <c r="R333" t="str">
        <f t="shared" si="68"/>
        <v/>
      </c>
      <c r="S333" t="str">
        <f t="shared" si="69"/>
        <v/>
      </c>
      <c r="T333" t="str">
        <f t="shared" si="70"/>
        <v/>
      </c>
      <c r="U333" t="str">
        <f t="shared" si="71"/>
        <v/>
      </c>
      <c r="V333" t="str">
        <f t="shared" si="72"/>
        <v/>
      </c>
    </row>
    <row r="334" spans="2:22" x14ac:dyDescent="0.25">
      <c r="B334" t="str">
        <f>+IF(ISNA(VLOOKUP(C334,groupings!$B$7:$D$316,3,FALSE)),"",VLOOKUP(C334,groupings!$B$7:$D$316,3,FALSE))</f>
        <v/>
      </c>
      <c r="C334" t="s">
        <v>2716</v>
      </c>
      <c r="D334" t="s">
        <v>39</v>
      </c>
      <c r="E334">
        <f t="shared" si="61"/>
        <v>1</v>
      </c>
      <c r="F334">
        <v>2032</v>
      </c>
      <c r="G334">
        <v>6967</v>
      </c>
      <c r="H334">
        <v>2971</v>
      </c>
      <c r="I334">
        <v>8380</v>
      </c>
      <c r="J334">
        <v>835</v>
      </c>
      <c r="K334">
        <f t="shared" si="62"/>
        <v>8999</v>
      </c>
      <c r="L334">
        <f t="shared" si="63"/>
        <v>12186</v>
      </c>
      <c r="M334" s="1">
        <f t="shared" si="64"/>
        <v>3.4286417322834644</v>
      </c>
      <c r="N334" s="1">
        <f t="shared" si="65"/>
        <v>1.3541504611623514</v>
      </c>
      <c r="O334" s="1"/>
      <c r="P334" t="str">
        <f t="shared" si="66"/>
        <v/>
      </c>
      <c r="Q334" t="str">
        <f t="shared" si="67"/>
        <v/>
      </c>
      <c r="R334" t="str">
        <f t="shared" si="68"/>
        <v/>
      </c>
      <c r="S334" t="str">
        <f t="shared" si="69"/>
        <v/>
      </c>
      <c r="T334" t="str">
        <f t="shared" si="70"/>
        <v/>
      </c>
      <c r="U334" t="str">
        <f t="shared" si="71"/>
        <v/>
      </c>
      <c r="V334" t="str">
        <f t="shared" si="72"/>
        <v/>
      </c>
    </row>
    <row r="335" spans="2:22" x14ac:dyDescent="0.25">
      <c r="B335" t="str">
        <f>+IF(ISNA(VLOOKUP(C335,groupings!$B$7:$D$316,3,FALSE)),"",VLOOKUP(C335,groupings!$B$7:$D$316,3,FALSE))</f>
        <v/>
      </c>
      <c r="C335" t="s">
        <v>2717</v>
      </c>
      <c r="D335" t="s">
        <v>1483</v>
      </c>
      <c r="E335">
        <f t="shared" si="61"/>
        <v>1</v>
      </c>
      <c r="F335">
        <v>3295</v>
      </c>
      <c r="G335">
        <v>8485</v>
      </c>
      <c r="H335">
        <v>3159</v>
      </c>
      <c r="I335">
        <v>8985</v>
      </c>
      <c r="J335">
        <v>28</v>
      </c>
      <c r="K335">
        <f t="shared" si="62"/>
        <v>11780</v>
      </c>
      <c r="L335">
        <f t="shared" si="63"/>
        <v>12172</v>
      </c>
      <c r="M335" s="1">
        <f t="shared" si="64"/>
        <v>2.575113808801214</v>
      </c>
      <c r="N335" s="1">
        <f t="shared" si="65"/>
        <v>1.033276740237691</v>
      </c>
      <c r="O335" s="1"/>
      <c r="P335" t="str">
        <f t="shared" si="66"/>
        <v/>
      </c>
      <c r="Q335" t="str">
        <f t="shared" si="67"/>
        <v/>
      </c>
      <c r="R335" t="str">
        <f t="shared" si="68"/>
        <v/>
      </c>
      <c r="S335" t="str">
        <f t="shared" si="69"/>
        <v/>
      </c>
      <c r="T335" t="str">
        <f t="shared" si="70"/>
        <v/>
      </c>
      <c r="U335" t="str">
        <f t="shared" si="71"/>
        <v/>
      </c>
      <c r="V335" t="str">
        <f t="shared" si="72"/>
        <v/>
      </c>
    </row>
    <row r="336" spans="2:22" x14ac:dyDescent="0.25">
      <c r="B336" t="str">
        <f>+IF(ISNA(VLOOKUP(C336,groupings!$B$7:$D$316,3,FALSE)),"",VLOOKUP(C336,groupings!$B$7:$D$316,3,FALSE))</f>
        <v>Leeds</v>
      </c>
      <c r="C336" t="s">
        <v>2718</v>
      </c>
      <c r="D336" t="s">
        <v>75</v>
      </c>
      <c r="E336">
        <f t="shared" si="61"/>
        <v>1</v>
      </c>
      <c r="F336">
        <v>3458</v>
      </c>
      <c r="G336">
        <v>8352</v>
      </c>
      <c r="H336">
        <v>3455</v>
      </c>
      <c r="I336">
        <v>8647</v>
      </c>
      <c r="J336">
        <v>63</v>
      </c>
      <c r="K336">
        <f t="shared" si="62"/>
        <v>11810</v>
      </c>
      <c r="L336">
        <f t="shared" si="63"/>
        <v>12165</v>
      </c>
      <c r="M336" s="1">
        <f t="shared" si="64"/>
        <v>2.4152689415847313</v>
      </c>
      <c r="N336" s="1">
        <f t="shared" si="65"/>
        <v>1.0300592718035564</v>
      </c>
      <c r="O336" s="1"/>
      <c r="P336" t="str">
        <f t="shared" si="66"/>
        <v/>
      </c>
      <c r="Q336" t="str">
        <f t="shared" si="67"/>
        <v/>
      </c>
      <c r="R336" t="str">
        <f t="shared" si="68"/>
        <v/>
      </c>
      <c r="S336" t="str">
        <f t="shared" si="69"/>
        <v/>
      </c>
      <c r="T336" t="str">
        <f t="shared" si="70"/>
        <v/>
      </c>
      <c r="U336" t="str">
        <f t="shared" si="71"/>
        <v/>
      </c>
      <c r="V336" t="str">
        <f t="shared" si="72"/>
        <v/>
      </c>
    </row>
    <row r="337" spans="2:22" x14ac:dyDescent="0.25">
      <c r="B337" t="str">
        <f>+IF(ISNA(VLOOKUP(C337,groupings!$B$7:$D$316,3,FALSE)),"",VLOOKUP(C337,groupings!$B$7:$D$316,3,FALSE))</f>
        <v/>
      </c>
      <c r="C337" t="s">
        <v>2719</v>
      </c>
      <c r="D337" t="s">
        <v>1207</v>
      </c>
      <c r="E337">
        <f t="shared" si="61"/>
        <v>1</v>
      </c>
      <c r="F337">
        <v>2996</v>
      </c>
      <c r="G337">
        <v>7162</v>
      </c>
      <c r="H337">
        <v>3369</v>
      </c>
      <c r="I337">
        <v>3203</v>
      </c>
      <c r="J337">
        <v>5587</v>
      </c>
      <c r="K337">
        <f t="shared" si="62"/>
        <v>10158</v>
      </c>
      <c r="L337">
        <f t="shared" si="63"/>
        <v>12159</v>
      </c>
      <c r="M337" s="1">
        <f t="shared" si="64"/>
        <v>2.390520694259012</v>
      </c>
      <c r="N337" s="1">
        <f t="shared" si="65"/>
        <v>1.1969875959834613</v>
      </c>
      <c r="O337" s="1"/>
      <c r="P337" t="str">
        <f t="shared" si="66"/>
        <v/>
      </c>
      <c r="Q337" t="str">
        <f t="shared" si="67"/>
        <v/>
      </c>
      <c r="R337" t="str">
        <f t="shared" si="68"/>
        <v/>
      </c>
      <c r="S337" t="str">
        <f t="shared" si="69"/>
        <v/>
      </c>
      <c r="T337" t="str">
        <f t="shared" si="70"/>
        <v/>
      </c>
      <c r="U337" t="str">
        <f t="shared" si="71"/>
        <v/>
      </c>
      <c r="V337" t="str">
        <f t="shared" si="72"/>
        <v/>
      </c>
    </row>
    <row r="338" spans="2:22" x14ac:dyDescent="0.25">
      <c r="B338" t="str">
        <f>+IF(ISNA(VLOOKUP(C338,groupings!$B$7:$D$316,3,FALSE)),"",VLOOKUP(C338,groupings!$B$7:$D$316,3,FALSE))</f>
        <v/>
      </c>
      <c r="C338" t="s">
        <v>2720</v>
      </c>
      <c r="D338" t="s">
        <v>1113</v>
      </c>
      <c r="E338">
        <f t="shared" si="61"/>
        <v>1</v>
      </c>
      <c r="F338">
        <v>2698</v>
      </c>
      <c r="G338">
        <v>10182</v>
      </c>
      <c r="H338">
        <v>2610</v>
      </c>
      <c r="I338">
        <v>9532</v>
      </c>
      <c r="J338">
        <v>10</v>
      </c>
      <c r="K338">
        <f t="shared" si="62"/>
        <v>12880</v>
      </c>
      <c r="L338">
        <f t="shared" si="63"/>
        <v>12152</v>
      </c>
      <c r="M338" s="1">
        <f t="shared" si="64"/>
        <v>3.7739065974796144</v>
      </c>
      <c r="N338" s="1">
        <f t="shared" si="65"/>
        <v>0.94347826086956521</v>
      </c>
      <c r="O338" s="1"/>
      <c r="P338" t="str">
        <f t="shared" si="66"/>
        <v/>
      </c>
      <c r="Q338" t="str">
        <f t="shared" si="67"/>
        <v/>
      </c>
      <c r="R338" t="str">
        <f t="shared" si="68"/>
        <v/>
      </c>
      <c r="S338" t="str">
        <f t="shared" si="69"/>
        <v/>
      </c>
      <c r="T338" t="str">
        <f t="shared" si="70"/>
        <v/>
      </c>
      <c r="U338" t="str">
        <f t="shared" si="71"/>
        <v/>
      </c>
      <c r="V338" t="str">
        <f t="shared" si="72"/>
        <v/>
      </c>
    </row>
    <row r="339" spans="2:22" x14ac:dyDescent="0.25">
      <c r="B339" t="str">
        <f>+IF(ISNA(VLOOKUP(C339,groupings!$B$7:$D$316,3,FALSE)),"",VLOOKUP(C339,groupings!$B$7:$D$316,3,FALSE))</f>
        <v/>
      </c>
      <c r="C339" t="s">
        <v>2721</v>
      </c>
      <c r="D339" t="s">
        <v>1795</v>
      </c>
      <c r="E339">
        <f t="shared" si="61"/>
        <v>1</v>
      </c>
      <c r="F339">
        <v>3942</v>
      </c>
      <c r="G339">
        <v>14090</v>
      </c>
      <c r="H339">
        <v>4841</v>
      </c>
      <c r="I339">
        <v>7294</v>
      </c>
      <c r="J339">
        <v>4</v>
      </c>
      <c r="K339">
        <f t="shared" si="62"/>
        <v>18032</v>
      </c>
      <c r="L339">
        <f t="shared" si="63"/>
        <v>12139</v>
      </c>
      <c r="M339" s="1">
        <f t="shared" si="64"/>
        <v>3.5743277524099444</v>
      </c>
      <c r="N339" s="1">
        <f t="shared" si="65"/>
        <v>0.67319210292812781</v>
      </c>
      <c r="O339" s="1"/>
      <c r="P339" t="str">
        <f t="shared" si="66"/>
        <v/>
      </c>
      <c r="Q339" t="str">
        <f t="shared" si="67"/>
        <v/>
      </c>
      <c r="R339" t="str">
        <f t="shared" si="68"/>
        <v/>
      </c>
      <c r="S339" t="str">
        <f t="shared" si="69"/>
        <v/>
      </c>
      <c r="T339" t="str">
        <f t="shared" si="70"/>
        <v/>
      </c>
      <c r="U339" t="str">
        <f t="shared" si="71"/>
        <v/>
      </c>
      <c r="V339" t="str">
        <f t="shared" si="72"/>
        <v/>
      </c>
    </row>
    <row r="340" spans="2:22" x14ac:dyDescent="0.25">
      <c r="B340" t="str">
        <f>+IF(ISNA(VLOOKUP(C340,groupings!$B$7:$D$316,3,FALSE)),"",VLOOKUP(C340,groupings!$B$7:$D$316,3,FALSE))</f>
        <v/>
      </c>
      <c r="C340" t="s">
        <v>2722</v>
      </c>
      <c r="D340" t="s">
        <v>1062</v>
      </c>
      <c r="E340">
        <f t="shared" si="61"/>
        <v>1</v>
      </c>
      <c r="F340">
        <v>2456</v>
      </c>
      <c r="G340">
        <v>7978</v>
      </c>
      <c r="H340">
        <v>1920</v>
      </c>
      <c r="I340">
        <v>3033</v>
      </c>
      <c r="J340">
        <v>7052</v>
      </c>
      <c r="K340">
        <f t="shared" si="62"/>
        <v>10434</v>
      </c>
      <c r="L340">
        <f t="shared" si="63"/>
        <v>12005</v>
      </c>
      <c r="M340" s="1">
        <f t="shared" si="64"/>
        <v>3.2483713355048862</v>
      </c>
      <c r="N340" s="1">
        <f t="shared" si="65"/>
        <v>1.1505654590760974</v>
      </c>
      <c r="O340" s="1"/>
      <c r="P340" t="str">
        <f t="shared" si="66"/>
        <v/>
      </c>
      <c r="Q340" t="str">
        <f t="shared" si="67"/>
        <v/>
      </c>
      <c r="R340" t="str">
        <f t="shared" si="68"/>
        <v/>
      </c>
      <c r="S340" t="str">
        <f t="shared" si="69"/>
        <v/>
      </c>
      <c r="T340" t="str">
        <f t="shared" si="70"/>
        <v/>
      </c>
      <c r="U340" t="str">
        <f t="shared" si="71"/>
        <v/>
      </c>
      <c r="V340" t="str">
        <f t="shared" si="72"/>
        <v/>
      </c>
    </row>
    <row r="341" spans="2:22" x14ac:dyDescent="0.25">
      <c r="B341" t="str">
        <f>+IF(ISNA(VLOOKUP(C341,groupings!$B$7:$D$316,3,FALSE)),"",VLOOKUP(C341,groupings!$B$7:$D$316,3,FALSE))</f>
        <v/>
      </c>
      <c r="C341" t="s">
        <v>2723</v>
      </c>
      <c r="D341" t="s">
        <v>611</v>
      </c>
      <c r="E341">
        <f t="shared" si="61"/>
        <v>1</v>
      </c>
      <c r="F341">
        <v>5127</v>
      </c>
      <c r="G341">
        <v>10513</v>
      </c>
      <c r="H341">
        <v>5068</v>
      </c>
      <c r="I341">
        <v>6644</v>
      </c>
      <c r="J341">
        <v>242</v>
      </c>
      <c r="K341">
        <f t="shared" si="62"/>
        <v>15640</v>
      </c>
      <c r="L341">
        <f t="shared" si="63"/>
        <v>11954</v>
      </c>
      <c r="M341" s="1">
        <f t="shared" si="64"/>
        <v>2.0505168714647941</v>
      </c>
      <c r="N341" s="1">
        <f t="shared" si="65"/>
        <v>0.76432225063938619</v>
      </c>
      <c r="O341" s="1"/>
      <c r="P341" t="str">
        <f t="shared" si="66"/>
        <v/>
      </c>
      <c r="Q341" t="str">
        <f t="shared" si="67"/>
        <v/>
      </c>
      <c r="R341" t="str">
        <f t="shared" si="68"/>
        <v/>
      </c>
      <c r="S341" t="str">
        <f t="shared" si="69"/>
        <v/>
      </c>
      <c r="T341" t="str">
        <f t="shared" si="70"/>
        <v/>
      </c>
      <c r="U341" t="str">
        <f t="shared" si="71"/>
        <v/>
      </c>
      <c r="V341" t="str">
        <f t="shared" si="72"/>
        <v/>
      </c>
    </row>
    <row r="342" spans="2:22" x14ac:dyDescent="0.25">
      <c r="B342" t="str">
        <f>+IF(ISNA(VLOOKUP(C342,groupings!$B$7:$D$316,3,FALSE)),"",VLOOKUP(C342,groupings!$B$7:$D$316,3,FALSE))</f>
        <v/>
      </c>
      <c r="C342" t="s">
        <v>2724</v>
      </c>
      <c r="D342" t="s">
        <v>179</v>
      </c>
      <c r="E342">
        <f t="shared" si="61"/>
        <v>1</v>
      </c>
      <c r="F342">
        <v>2110</v>
      </c>
      <c r="G342">
        <v>4922</v>
      </c>
      <c r="H342">
        <v>2336</v>
      </c>
      <c r="I342">
        <v>2183</v>
      </c>
      <c r="J342">
        <v>7434</v>
      </c>
      <c r="K342">
        <f t="shared" si="62"/>
        <v>7032</v>
      </c>
      <c r="L342">
        <f t="shared" si="63"/>
        <v>11953</v>
      </c>
      <c r="M342" s="1">
        <f t="shared" si="64"/>
        <v>2.3327014218009481</v>
      </c>
      <c r="N342" s="1">
        <f t="shared" si="65"/>
        <v>1.6998009101251421</v>
      </c>
      <c r="O342" s="1"/>
      <c r="P342" t="str">
        <f t="shared" si="66"/>
        <v/>
      </c>
      <c r="Q342" t="str">
        <f t="shared" si="67"/>
        <v/>
      </c>
      <c r="R342" t="str">
        <f t="shared" si="68"/>
        <v/>
      </c>
      <c r="S342" t="str">
        <f t="shared" si="69"/>
        <v/>
      </c>
      <c r="T342" t="str">
        <f t="shared" si="70"/>
        <v/>
      </c>
      <c r="U342" t="str">
        <f t="shared" si="71"/>
        <v/>
      </c>
      <c r="V342" t="str">
        <f t="shared" si="72"/>
        <v/>
      </c>
    </row>
    <row r="343" spans="2:22" x14ac:dyDescent="0.25">
      <c r="B343" t="str">
        <f>+IF(ISNA(VLOOKUP(C343,groupings!$B$7:$D$316,3,FALSE)),"",VLOOKUP(C343,groupings!$B$7:$D$316,3,FALSE))</f>
        <v/>
      </c>
      <c r="C343" t="s">
        <v>2725</v>
      </c>
      <c r="D343" t="s">
        <v>1472</v>
      </c>
      <c r="E343">
        <f t="shared" si="61"/>
        <v>1</v>
      </c>
      <c r="F343">
        <v>10176</v>
      </c>
      <c r="G343">
        <v>14767</v>
      </c>
      <c r="H343">
        <v>9779</v>
      </c>
      <c r="I343">
        <v>2117</v>
      </c>
      <c r="J343">
        <v>55</v>
      </c>
      <c r="K343">
        <f t="shared" si="62"/>
        <v>24943</v>
      </c>
      <c r="L343">
        <f t="shared" si="63"/>
        <v>11951</v>
      </c>
      <c r="M343" s="1">
        <f t="shared" si="64"/>
        <v>1.4511595911949686</v>
      </c>
      <c r="N343" s="1">
        <f t="shared" si="65"/>
        <v>0.47913242192198213</v>
      </c>
      <c r="O343" s="1"/>
      <c r="P343" t="str">
        <f t="shared" si="66"/>
        <v/>
      </c>
      <c r="Q343" t="str">
        <f t="shared" si="67"/>
        <v/>
      </c>
      <c r="R343" t="str">
        <f t="shared" si="68"/>
        <v/>
      </c>
      <c r="S343" t="str">
        <f t="shared" si="69"/>
        <v/>
      </c>
      <c r="T343" t="str">
        <f t="shared" si="70"/>
        <v/>
      </c>
      <c r="U343" t="str">
        <f t="shared" si="71"/>
        <v/>
      </c>
      <c r="V343" t="str">
        <f t="shared" si="72"/>
        <v/>
      </c>
    </row>
    <row r="344" spans="2:22" x14ac:dyDescent="0.25">
      <c r="B344" t="str">
        <f>+IF(ISNA(VLOOKUP(C344,groupings!$B$7:$D$316,3,FALSE)),"",VLOOKUP(C344,groupings!$B$7:$D$316,3,FALSE))</f>
        <v/>
      </c>
      <c r="C344" t="s">
        <v>2726</v>
      </c>
      <c r="D344" t="s">
        <v>1765</v>
      </c>
      <c r="E344">
        <f t="shared" si="61"/>
        <v>1</v>
      </c>
      <c r="F344">
        <v>2252</v>
      </c>
      <c r="G344">
        <v>3635</v>
      </c>
      <c r="H344">
        <v>2631</v>
      </c>
      <c r="I344">
        <v>4645</v>
      </c>
      <c r="J344">
        <v>4566</v>
      </c>
      <c r="K344">
        <f t="shared" si="62"/>
        <v>5887</v>
      </c>
      <c r="L344">
        <f t="shared" si="63"/>
        <v>11842</v>
      </c>
      <c r="M344" s="1">
        <f t="shared" si="64"/>
        <v>1.6141207815275311</v>
      </c>
      <c r="N344" s="1">
        <f t="shared" si="65"/>
        <v>2.011550874808901</v>
      </c>
      <c r="O344" s="1"/>
      <c r="P344" t="str">
        <f t="shared" si="66"/>
        <v/>
      </c>
      <c r="Q344" t="str">
        <f t="shared" si="67"/>
        <v/>
      </c>
      <c r="R344" t="str">
        <f t="shared" si="68"/>
        <v/>
      </c>
      <c r="S344" t="str">
        <f t="shared" si="69"/>
        <v/>
      </c>
      <c r="T344" t="str">
        <f t="shared" si="70"/>
        <v/>
      </c>
      <c r="U344" t="str">
        <f t="shared" si="71"/>
        <v/>
      </c>
      <c r="V344" t="str">
        <f t="shared" si="72"/>
        <v/>
      </c>
    </row>
    <row r="345" spans="2:22" x14ac:dyDescent="0.25">
      <c r="B345" t="str">
        <f>+IF(ISNA(VLOOKUP(C345,groupings!$B$7:$D$316,3,FALSE)),"",VLOOKUP(C345,groupings!$B$7:$D$316,3,FALSE))</f>
        <v>Preston</v>
      </c>
      <c r="C345" t="s">
        <v>2727</v>
      </c>
      <c r="D345" t="s">
        <v>1414</v>
      </c>
      <c r="E345">
        <f t="shared" si="61"/>
        <v>1</v>
      </c>
      <c r="F345">
        <v>1376</v>
      </c>
      <c r="G345">
        <v>2452</v>
      </c>
      <c r="H345">
        <v>1412</v>
      </c>
      <c r="I345">
        <v>1856</v>
      </c>
      <c r="J345">
        <v>8550</v>
      </c>
      <c r="K345">
        <f t="shared" si="62"/>
        <v>3828</v>
      </c>
      <c r="L345">
        <f t="shared" si="63"/>
        <v>11818</v>
      </c>
      <c r="M345" s="1">
        <f t="shared" si="64"/>
        <v>1.7819767441860466</v>
      </c>
      <c r="N345" s="1">
        <f t="shared" si="65"/>
        <v>3.087251828631139</v>
      </c>
      <c r="O345" s="1"/>
      <c r="P345" t="str">
        <f t="shared" si="66"/>
        <v/>
      </c>
      <c r="Q345" t="str">
        <f t="shared" si="67"/>
        <v/>
      </c>
      <c r="R345" t="str">
        <f t="shared" si="68"/>
        <v/>
      </c>
      <c r="S345" t="str">
        <f t="shared" si="69"/>
        <v/>
      </c>
      <c r="T345">
        <f t="shared" si="70"/>
        <v>92</v>
      </c>
      <c r="U345" t="str">
        <f t="shared" si="71"/>
        <v/>
      </c>
      <c r="V345" t="str">
        <f t="shared" si="72"/>
        <v/>
      </c>
    </row>
    <row r="346" spans="2:22" x14ac:dyDescent="0.25">
      <c r="B346" t="str">
        <f>+IF(ISNA(VLOOKUP(C346,groupings!$B$7:$D$316,3,FALSE)),"",VLOOKUP(C346,groupings!$B$7:$D$316,3,FALSE))</f>
        <v/>
      </c>
      <c r="C346" t="s">
        <v>2728</v>
      </c>
      <c r="D346" t="s">
        <v>1367</v>
      </c>
      <c r="E346">
        <f t="shared" si="61"/>
        <v>1</v>
      </c>
      <c r="F346">
        <v>4159</v>
      </c>
      <c r="G346">
        <v>5010</v>
      </c>
      <c r="H346">
        <v>4263</v>
      </c>
      <c r="I346">
        <v>6140</v>
      </c>
      <c r="J346">
        <v>1409</v>
      </c>
      <c r="K346">
        <f t="shared" si="62"/>
        <v>9169</v>
      </c>
      <c r="L346">
        <f t="shared" si="63"/>
        <v>11812</v>
      </c>
      <c r="M346" s="1">
        <f t="shared" si="64"/>
        <v>1.2046164943496032</v>
      </c>
      <c r="N346" s="1">
        <f t="shared" si="65"/>
        <v>1.2882538990075254</v>
      </c>
      <c r="O346" s="1"/>
      <c r="P346" t="str">
        <f t="shared" si="66"/>
        <v/>
      </c>
      <c r="Q346" t="str">
        <f t="shared" si="67"/>
        <v/>
      </c>
      <c r="R346" t="str">
        <f t="shared" si="68"/>
        <v/>
      </c>
      <c r="S346" t="str">
        <f t="shared" si="69"/>
        <v/>
      </c>
      <c r="T346" t="str">
        <f t="shared" si="70"/>
        <v/>
      </c>
      <c r="U346" t="str">
        <f t="shared" si="71"/>
        <v/>
      </c>
      <c r="V346" t="str">
        <f t="shared" si="72"/>
        <v/>
      </c>
    </row>
    <row r="347" spans="2:22" x14ac:dyDescent="0.25">
      <c r="B347" t="str">
        <f>+IF(ISNA(VLOOKUP(C347,groupings!$B$7:$D$316,3,FALSE)),"",VLOOKUP(C347,groupings!$B$7:$D$316,3,FALSE))</f>
        <v/>
      </c>
      <c r="C347" t="s">
        <v>2729</v>
      </c>
      <c r="D347" t="s">
        <v>2018</v>
      </c>
      <c r="E347">
        <f t="shared" si="61"/>
        <v>1</v>
      </c>
      <c r="F347">
        <v>6006</v>
      </c>
      <c r="G347">
        <v>15008</v>
      </c>
      <c r="H347">
        <v>5920</v>
      </c>
      <c r="I347">
        <v>4840</v>
      </c>
      <c r="J347">
        <v>1016</v>
      </c>
      <c r="K347">
        <f t="shared" si="62"/>
        <v>21014</v>
      </c>
      <c r="L347">
        <f t="shared" si="63"/>
        <v>11776</v>
      </c>
      <c r="M347" s="1">
        <f t="shared" si="64"/>
        <v>2.498834498834499</v>
      </c>
      <c r="N347" s="1">
        <f t="shared" si="65"/>
        <v>0.56038831255353572</v>
      </c>
      <c r="O347" s="1"/>
      <c r="P347" t="str">
        <f t="shared" si="66"/>
        <v/>
      </c>
      <c r="Q347" t="str">
        <f t="shared" si="67"/>
        <v/>
      </c>
      <c r="R347" t="str">
        <f t="shared" si="68"/>
        <v/>
      </c>
      <c r="S347" t="str">
        <f t="shared" si="69"/>
        <v/>
      </c>
      <c r="T347" t="str">
        <f t="shared" si="70"/>
        <v/>
      </c>
      <c r="U347" t="str">
        <f t="shared" si="71"/>
        <v/>
      </c>
      <c r="V347" t="str">
        <f t="shared" si="72"/>
        <v/>
      </c>
    </row>
    <row r="348" spans="2:22" x14ac:dyDescent="0.25">
      <c r="B348" t="str">
        <f>+IF(ISNA(VLOOKUP(C348,groupings!$B$7:$D$316,3,FALSE)),"",VLOOKUP(C348,groupings!$B$7:$D$316,3,FALSE))</f>
        <v/>
      </c>
      <c r="C348" t="s">
        <v>2730</v>
      </c>
      <c r="D348" t="s">
        <v>1943</v>
      </c>
      <c r="E348">
        <f t="shared" si="61"/>
        <v>1</v>
      </c>
      <c r="F348">
        <v>2404</v>
      </c>
      <c r="G348">
        <v>4890</v>
      </c>
      <c r="H348">
        <v>2344</v>
      </c>
      <c r="I348">
        <v>9373</v>
      </c>
      <c r="J348">
        <v>7</v>
      </c>
      <c r="K348">
        <f t="shared" si="62"/>
        <v>7294</v>
      </c>
      <c r="L348">
        <f t="shared" si="63"/>
        <v>11724</v>
      </c>
      <c r="M348" s="1">
        <f t="shared" si="64"/>
        <v>2.0341098169717138</v>
      </c>
      <c r="N348" s="1">
        <f t="shared" si="65"/>
        <v>1.6073485056210584</v>
      </c>
      <c r="O348" s="1"/>
      <c r="P348" t="str">
        <f t="shared" si="66"/>
        <v/>
      </c>
      <c r="Q348" t="str">
        <f t="shared" si="67"/>
        <v/>
      </c>
      <c r="R348" t="str">
        <f t="shared" si="68"/>
        <v/>
      </c>
      <c r="S348" t="str">
        <f t="shared" si="69"/>
        <v/>
      </c>
      <c r="T348" t="str">
        <f t="shared" si="70"/>
        <v/>
      </c>
      <c r="U348" t="str">
        <f t="shared" si="71"/>
        <v/>
      </c>
      <c r="V348" t="str">
        <f t="shared" si="72"/>
        <v/>
      </c>
    </row>
    <row r="349" spans="2:22" x14ac:dyDescent="0.25">
      <c r="B349" t="str">
        <f>+IF(ISNA(VLOOKUP(C349,groupings!$B$7:$D$316,3,FALSE)),"",VLOOKUP(C349,groupings!$B$7:$D$316,3,FALSE))</f>
        <v/>
      </c>
      <c r="C349" t="s">
        <v>2731</v>
      </c>
      <c r="D349" t="s">
        <v>711</v>
      </c>
      <c r="E349">
        <f t="shared" si="61"/>
        <v>1</v>
      </c>
      <c r="F349">
        <v>6191</v>
      </c>
      <c r="G349">
        <v>43906</v>
      </c>
      <c r="H349">
        <v>2653</v>
      </c>
      <c r="I349">
        <v>8719</v>
      </c>
      <c r="J349">
        <v>311</v>
      </c>
      <c r="K349">
        <f t="shared" si="62"/>
        <v>50097</v>
      </c>
      <c r="L349">
        <f t="shared" si="63"/>
        <v>11683</v>
      </c>
      <c r="M349" s="1">
        <f t="shared" si="64"/>
        <v>7.0919076078177996</v>
      </c>
      <c r="N349" s="1">
        <f t="shared" si="65"/>
        <v>0.23320757730003794</v>
      </c>
      <c r="O349" s="1"/>
      <c r="P349" t="str">
        <f t="shared" si="66"/>
        <v/>
      </c>
      <c r="Q349">
        <f t="shared" si="67"/>
        <v>38</v>
      </c>
      <c r="R349" t="str">
        <f t="shared" si="68"/>
        <v/>
      </c>
      <c r="S349" t="str">
        <f t="shared" si="69"/>
        <v/>
      </c>
      <c r="T349" t="str">
        <f t="shared" si="70"/>
        <v/>
      </c>
      <c r="U349">
        <f t="shared" si="71"/>
        <v>55</v>
      </c>
      <c r="V349" t="str">
        <f t="shared" si="72"/>
        <v/>
      </c>
    </row>
    <row r="350" spans="2:22" x14ac:dyDescent="0.25">
      <c r="B350" t="str">
        <f>+IF(ISNA(VLOOKUP(C350,groupings!$B$7:$D$316,3,FALSE)),"",VLOOKUP(C350,groupings!$B$7:$D$316,3,FALSE))</f>
        <v/>
      </c>
      <c r="C350" t="s">
        <v>2732</v>
      </c>
      <c r="D350" t="s">
        <v>1574</v>
      </c>
      <c r="E350">
        <f t="shared" si="61"/>
        <v>1</v>
      </c>
      <c r="F350">
        <v>6479</v>
      </c>
      <c r="G350">
        <v>7312</v>
      </c>
      <c r="H350">
        <v>7641</v>
      </c>
      <c r="I350">
        <v>3797</v>
      </c>
      <c r="J350">
        <v>185</v>
      </c>
      <c r="K350">
        <f t="shared" si="62"/>
        <v>13791</v>
      </c>
      <c r="L350">
        <f t="shared" si="63"/>
        <v>11623</v>
      </c>
      <c r="M350" s="1">
        <f t="shared" si="64"/>
        <v>1.1285692236456244</v>
      </c>
      <c r="N350" s="1">
        <f t="shared" si="65"/>
        <v>0.84279602639402507</v>
      </c>
      <c r="O350" s="1"/>
      <c r="P350" t="str">
        <f t="shared" si="66"/>
        <v/>
      </c>
      <c r="Q350" t="str">
        <f t="shared" si="67"/>
        <v/>
      </c>
      <c r="R350" t="str">
        <f t="shared" si="68"/>
        <v/>
      </c>
      <c r="S350" t="str">
        <f t="shared" si="69"/>
        <v/>
      </c>
      <c r="T350" t="str">
        <f t="shared" si="70"/>
        <v/>
      </c>
      <c r="U350" t="str">
        <f t="shared" si="71"/>
        <v/>
      </c>
      <c r="V350" t="str">
        <f t="shared" si="72"/>
        <v/>
      </c>
    </row>
    <row r="351" spans="2:22" x14ac:dyDescent="0.25">
      <c r="B351" t="str">
        <f>+IF(ISNA(VLOOKUP(C351,groupings!$B$7:$D$316,3,FALSE)),"",VLOOKUP(C351,groupings!$B$7:$D$316,3,FALSE))</f>
        <v/>
      </c>
      <c r="C351" t="s">
        <v>2733</v>
      </c>
      <c r="D351" t="s">
        <v>463</v>
      </c>
      <c r="E351">
        <f t="shared" si="61"/>
        <v>1</v>
      </c>
      <c r="F351">
        <v>9576</v>
      </c>
      <c r="G351">
        <v>13658</v>
      </c>
      <c r="H351">
        <v>7147</v>
      </c>
      <c r="I351">
        <v>4428</v>
      </c>
      <c r="J351">
        <v>4</v>
      </c>
      <c r="K351">
        <f t="shared" si="62"/>
        <v>23234</v>
      </c>
      <c r="L351">
        <f t="shared" si="63"/>
        <v>11579</v>
      </c>
      <c r="M351" s="1">
        <f t="shared" si="64"/>
        <v>1.4262740183792815</v>
      </c>
      <c r="N351" s="1">
        <f t="shared" si="65"/>
        <v>0.49836446586898508</v>
      </c>
      <c r="O351" s="1"/>
      <c r="P351" t="str">
        <f t="shared" si="66"/>
        <v/>
      </c>
      <c r="Q351" t="str">
        <f t="shared" si="67"/>
        <v/>
      </c>
      <c r="R351" t="str">
        <f t="shared" si="68"/>
        <v/>
      </c>
      <c r="S351" t="str">
        <f t="shared" si="69"/>
        <v/>
      </c>
      <c r="T351" t="str">
        <f t="shared" si="70"/>
        <v/>
      </c>
      <c r="U351" t="str">
        <f t="shared" si="71"/>
        <v/>
      </c>
      <c r="V351" t="str">
        <f t="shared" si="72"/>
        <v/>
      </c>
    </row>
    <row r="352" spans="2:22" x14ac:dyDescent="0.25">
      <c r="B352" t="str">
        <f>+IF(ISNA(VLOOKUP(C352,groupings!$B$7:$D$316,3,FALSE)),"",VLOOKUP(C352,groupings!$B$7:$D$316,3,FALSE))</f>
        <v/>
      </c>
      <c r="C352" t="s">
        <v>2734</v>
      </c>
      <c r="D352" t="s">
        <v>1949</v>
      </c>
      <c r="E352">
        <f t="shared" si="61"/>
        <v>1</v>
      </c>
      <c r="F352">
        <v>7168</v>
      </c>
      <c r="G352">
        <v>3560</v>
      </c>
      <c r="H352">
        <v>6935</v>
      </c>
      <c r="I352">
        <v>4640</v>
      </c>
      <c r="J352">
        <v>3</v>
      </c>
      <c r="K352">
        <f t="shared" si="62"/>
        <v>10728</v>
      </c>
      <c r="L352">
        <f t="shared" si="63"/>
        <v>11578</v>
      </c>
      <c r="M352" s="1">
        <f t="shared" si="64"/>
        <v>0.4966517857142857</v>
      </c>
      <c r="N352" s="1">
        <f t="shared" si="65"/>
        <v>1.0792319164802386</v>
      </c>
      <c r="O352" s="1"/>
      <c r="P352" t="str">
        <f t="shared" si="66"/>
        <v/>
      </c>
      <c r="Q352" t="str">
        <f t="shared" si="67"/>
        <v/>
      </c>
      <c r="R352" t="str">
        <f t="shared" si="68"/>
        <v/>
      </c>
      <c r="S352" t="str">
        <f t="shared" si="69"/>
        <v/>
      </c>
      <c r="T352" t="str">
        <f t="shared" si="70"/>
        <v/>
      </c>
      <c r="U352" t="str">
        <f t="shared" si="71"/>
        <v/>
      </c>
      <c r="V352" t="str">
        <f t="shared" si="72"/>
        <v/>
      </c>
    </row>
    <row r="353" spans="2:22" x14ac:dyDescent="0.25">
      <c r="B353" t="str">
        <f>+IF(ISNA(VLOOKUP(C353,groupings!$B$7:$D$316,3,FALSE)),"",VLOOKUP(C353,groupings!$B$7:$D$316,3,FALSE))</f>
        <v/>
      </c>
      <c r="C353" t="s">
        <v>2735</v>
      </c>
      <c r="D353" t="s">
        <v>881</v>
      </c>
      <c r="E353">
        <f t="shared" si="61"/>
        <v>1</v>
      </c>
      <c r="F353">
        <v>4577</v>
      </c>
      <c r="G353">
        <v>9159</v>
      </c>
      <c r="H353">
        <v>5433</v>
      </c>
      <c r="I353">
        <v>4144</v>
      </c>
      <c r="J353">
        <v>1990</v>
      </c>
      <c r="K353">
        <f t="shared" si="62"/>
        <v>13736</v>
      </c>
      <c r="L353">
        <f t="shared" si="63"/>
        <v>11567</v>
      </c>
      <c r="M353" s="1">
        <f t="shared" si="64"/>
        <v>2.0010924186148134</v>
      </c>
      <c r="N353" s="1">
        <f t="shared" si="65"/>
        <v>0.84209376820034942</v>
      </c>
      <c r="O353" s="1"/>
      <c r="P353" t="str">
        <f t="shared" si="66"/>
        <v/>
      </c>
      <c r="Q353" t="str">
        <f t="shared" si="67"/>
        <v/>
      </c>
      <c r="R353" t="str">
        <f t="shared" si="68"/>
        <v/>
      </c>
      <c r="S353" t="str">
        <f t="shared" si="69"/>
        <v/>
      </c>
      <c r="T353" t="str">
        <f t="shared" si="70"/>
        <v/>
      </c>
      <c r="U353" t="str">
        <f t="shared" si="71"/>
        <v/>
      </c>
      <c r="V353" t="str">
        <f t="shared" si="72"/>
        <v/>
      </c>
    </row>
    <row r="354" spans="2:22" x14ac:dyDescent="0.25">
      <c r="B354" t="str">
        <f>+IF(ISNA(VLOOKUP(C354,groupings!$B$7:$D$316,3,FALSE)),"",VLOOKUP(C354,groupings!$B$7:$D$316,3,FALSE))</f>
        <v/>
      </c>
      <c r="C354" t="s">
        <v>2736</v>
      </c>
      <c r="D354" t="s">
        <v>1222</v>
      </c>
      <c r="E354">
        <f t="shared" si="61"/>
        <v>1</v>
      </c>
      <c r="F354">
        <v>3328</v>
      </c>
      <c r="G354">
        <v>13430</v>
      </c>
      <c r="H354">
        <v>2803</v>
      </c>
      <c r="I354">
        <v>8078</v>
      </c>
      <c r="J354">
        <v>686</v>
      </c>
      <c r="K354">
        <f t="shared" si="62"/>
        <v>16758</v>
      </c>
      <c r="L354">
        <f t="shared" si="63"/>
        <v>11567</v>
      </c>
      <c r="M354" s="1">
        <f t="shared" si="64"/>
        <v>4.0354567307692308</v>
      </c>
      <c r="N354" s="1">
        <f t="shared" si="65"/>
        <v>0.69023749850817517</v>
      </c>
      <c r="O354" s="1"/>
      <c r="P354" t="str">
        <f t="shared" si="66"/>
        <v/>
      </c>
      <c r="Q354" t="str">
        <f t="shared" si="67"/>
        <v/>
      </c>
      <c r="R354" t="str">
        <f t="shared" si="68"/>
        <v/>
      </c>
      <c r="S354" t="str">
        <f t="shared" si="69"/>
        <v/>
      </c>
      <c r="T354" t="str">
        <f t="shared" si="70"/>
        <v/>
      </c>
      <c r="U354" t="str">
        <f t="shared" si="71"/>
        <v/>
      </c>
      <c r="V354" t="str">
        <f t="shared" si="72"/>
        <v/>
      </c>
    </row>
    <row r="355" spans="2:22" x14ac:dyDescent="0.25">
      <c r="B355" t="str">
        <f>+IF(ISNA(VLOOKUP(C355,groupings!$B$7:$D$316,3,FALSE)),"",VLOOKUP(C355,groupings!$B$7:$D$316,3,FALSE))</f>
        <v/>
      </c>
      <c r="C355" t="s">
        <v>2737</v>
      </c>
      <c r="D355" t="s">
        <v>55</v>
      </c>
      <c r="E355">
        <f t="shared" si="61"/>
        <v>1</v>
      </c>
      <c r="F355">
        <v>5434</v>
      </c>
      <c r="G355">
        <v>8255</v>
      </c>
      <c r="H355">
        <v>4116</v>
      </c>
      <c r="I355">
        <v>7358</v>
      </c>
      <c r="J355">
        <v>3</v>
      </c>
      <c r="K355">
        <f t="shared" si="62"/>
        <v>13689</v>
      </c>
      <c r="L355">
        <f t="shared" si="63"/>
        <v>11477</v>
      </c>
      <c r="M355" s="1">
        <f t="shared" si="64"/>
        <v>1.5191387559808613</v>
      </c>
      <c r="N355" s="1">
        <f t="shared" si="65"/>
        <v>0.83841040251296661</v>
      </c>
      <c r="O355" s="1"/>
      <c r="P355" t="str">
        <f t="shared" si="66"/>
        <v/>
      </c>
      <c r="Q355" t="str">
        <f t="shared" si="67"/>
        <v/>
      </c>
      <c r="R355" t="str">
        <f t="shared" si="68"/>
        <v/>
      </c>
      <c r="S355" t="str">
        <f t="shared" si="69"/>
        <v/>
      </c>
      <c r="T355" t="str">
        <f t="shared" si="70"/>
        <v/>
      </c>
      <c r="U355" t="str">
        <f t="shared" si="71"/>
        <v/>
      </c>
      <c r="V355" t="str">
        <f t="shared" si="72"/>
        <v/>
      </c>
    </row>
    <row r="356" spans="2:22" x14ac:dyDescent="0.25">
      <c r="B356" t="str">
        <f>+IF(ISNA(VLOOKUP(C356,groupings!$B$7:$D$316,3,FALSE)),"",VLOOKUP(C356,groupings!$B$7:$D$316,3,FALSE))</f>
        <v/>
      </c>
      <c r="C356" t="s">
        <v>2738</v>
      </c>
      <c r="D356" t="s">
        <v>744</v>
      </c>
      <c r="E356">
        <f t="shared" si="61"/>
        <v>1</v>
      </c>
      <c r="F356">
        <v>3380</v>
      </c>
      <c r="G356">
        <v>11863</v>
      </c>
      <c r="H356">
        <v>3084</v>
      </c>
      <c r="I356">
        <v>1957</v>
      </c>
      <c r="J356">
        <v>6433</v>
      </c>
      <c r="K356">
        <f t="shared" si="62"/>
        <v>15243</v>
      </c>
      <c r="L356">
        <f t="shared" si="63"/>
        <v>11474</v>
      </c>
      <c r="M356" s="1">
        <f t="shared" si="64"/>
        <v>3.5097633136094673</v>
      </c>
      <c r="N356" s="1">
        <f t="shared" si="65"/>
        <v>0.75273896214655911</v>
      </c>
      <c r="O356" s="1"/>
      <c r="P356" t="str">
        <f t="shared" si="66"/>
        <v/>
      </c>
      <c r="Q356" t="str">
        <f t="shared" si="67"/>
        <v/>
      </c>
      <c r="R356" t="str">
        <f t="shared" si="68"/>
        <v/>
      </c>
      <c r="S356" t="str">
        <f t="shared" si="69"/>
        <v/>
      </c>
      <c r="T356" t="str">
        <f t="shared" si="70"/>
        <v/>
      </c>
      <c r="U356" t="str">
        <f t="shared" si="71"/>
        <v/>
      </c>
      <c r="V356" t="str">
        <f t="shared" si="72"/>
        <v/>
      </c>
    </row>
    <row r="357" spans="2:22" x14ac:dyDescent="0.25">
      <c r="B357" t="str">
        <f>+IF(ISNA(VLOOKUP(C357,groupings!$B$7:$D$316,3,FALSE)),"",VLOOKUP(C357,groupings!$B$7:$D$316,3,FALSE))</f>
        <v/>
      </c>
      <c r="C357" t="s">
        <v>2739</v>
      </c>
      <c r="D357" t="s">
        <v>1466</v>
      </c>
      <c r="E357">
        <f t="shared" si="61"/>
        <v>1</v>
      </c>
      <c r="F357">
        <v>463</v>
      </c>
      <c r="G357">
        <v>2022</v>
      </c>
      <c r="H357">
        <v>437</v>
      </c>
      <c r="I357">
        <v>4267</v>
      </c>
      <c r="J357">
        <v>6720</v>
      </c>
      <c r="K357">
        <f t="shared" si="62"/>
        <v>2485</v>
      </c>
      <c r="L357">
        <f t="shared" si="63"/>
        <v>11424</v>
      </c>
      <c r="M357" s="1">
        <f t="shared" si="64"/>
        <v>4.3671706263498917</v>
      </c>
      <c r="N357" s="1">
        <f t="shared" si="65"/>
        <v>4.5971830985915494</v>
      </c>
      <c r="O357" s="1"/>
      <c r="P357" t="str">
        <f t="shared" si="66"/>
        <v/>
      </c>
      <c r="Q357" t="str">
        <f t="shared" si="67"/>
        <v/>
      </c>
      <c r="R357" t="str">
        <f t="shared" si="68"/>
        <v/>
      </c>
      <c r="S357" t="str">
        <f t="shared" si="69"/>
        <v/>
      </c>
      <c r="T357" t="str">
        <f t="shared" si="70"/>
        <v/>
      </c>
      <c r="U357" t="str">
        <f t="shared" si="71"/>
        <v/>
      </c>
      <c r="V357" t="str">
        <f t="shared" si="72"/>
        <v/>
      </c>
    </row>
    <row r="358" spans="2:22" x14ac:dyDescent="0.25">
      <c r="B358" t="str">
        <f>+IF(ISNA(VLOOKUP(C358,groupings!$B$7:$D$316,3,FALSE)),"",VLOOKUP(C358,groupings!$B$7:$D$316,3,FALSE))</f>
        <v/>
      </c>
      <c r="C358" t="s">
        <v>2740</v>
      </c>
      <c r="D358" t="s">
        <v>759</v>
      </c>
      <c r="E358">
        <f t="shared" si="61"/>
        <v>1</v>
      </c>
      <c r="F358">
        <v>8324</v>
      </c>
      <c r="G358">
        <v>16453</v>
      </c>
      <c r="H358">
        <v>5931</v>
      </c>
      <c r="I358">
        <v>5286</v>
      </c>
      <c r="J358">
        <v>147</v>
      </c>
      <c r="K358">
        <f t="shared" si="62"/>
        <v>24777</v>
      </c>
      <c r="L358">
        <f t="shared" si="63"/>
        <v>11364</v>
      </c>
      <c r="M358" s="1">
        <f t="shared" si="64"/>
        <v>1.9765737626141278</v>
      </c>
      <c r="N358" s="1">
        <f t="shared" si="65"/>
        <v>0.45865116842232717</v>
      </c>
      <c r="O358" s="1"/>
      <c r="P358" t="str">
        <f t="shared" si="66"/>
        <v/>
      </c>
      <c r="Q358" t="str">
        <f t="shared" si="67"/>
        <v/>
      </c>
      <c r="R358" t="str">
        <f t="shared" si="68"/>
        <v/>
      </c>
      <c r="S358" t="str">
        <f t="shared" si="69"/>
        <v/>
      </c>
      <c r="T358" t="str">
        <f t="shared" si="70"/>
        <v/>
      </c>
      <c r="U358" t="str">
        <f t="shared" si="71"/>
        <v/>
      </c>
      <c r="V358" t="str">
        <f t="shared" si="72"/>
        <v/>
      </c>
    </row>
    <row r="359" spans="2:22" x14ac:dyDescent="0.25">
      <c r="B359" t="str">
        <f>+IF(ISNA(VLOOKUP(C359,groupings!$B$7:$D$316,3,FALSE)),"",VLOOKUP(C359,groupings!$B$7:$D$316,3,FALSE))</f>
        <v/>
      </c>
      <c r="C359" t="s">
        <v>2741</v>
      </c>
      <c r="D359" t="s">
        <v>966</v>
      </c>
      <c r="E359">
        <f t="shared" si="61"/>
        <v>1</v>
      </c>
      <c r="F359">
        <v>2521</v>
      </c>
      <c r="G359">
        <v>2241</v>
      </c>
      <c r="H359">
        <v>2735</v>
      </c>
      <c r="I359">
        <v>2229</v>
      </c>
      <c r="J359">
        <v>6387</v>
      </c>
      <c r="K359">
        <f t="shared" si="62"/>
        <v>4762</v>
      </c>
      <c r="L359">
        <f t="shared" si="63"/>
        <v>11351</v>
      </c>
      <c r="M359" s="1">
        <f t="shared" si="64"/>
        <v>0.88893296310987702</v>
      </c>
      <c r="N359" s="1">
        <f t="shared" si="65"/>
        <v>2.3836623267534649</v>
      </c>
      <c r="O359" s="1"/>
      <c r="P359" t="str">
        <f t="shared" si="66"/>
        <v/>
      </c>
      <c r="Q359" t="str">
        <f t="shared" si="67"/>
        <v/>
      </c>
      <c r="R359" t="str">
        <f t="shared" si="68"/>
        <v/>
      </c>
      <c r="S359" t="str">
        <f t="shared" si="69"/>
        <v/>
      </c>
      <c r="T359" t="str">
        <f t="shared" si="70"/>
        <v/>
      </c>
      <c r="U359" t="str">
        <f t="shared" si="71"/>
        <v/>
      </c>
      <c r="V359" t="str">
        <f t="shared" si="72"/>
        <v/>
      </c>
    </row>
    <row r="360" spans="2:22" x14ac:dyDescent="0.25">
      <c r="B360" t="str">
        <f>+IF(ISNA(VLOOKUP(C360,groupings!$B$7:$D$316,3,FALSE)),"",VLOOKUP(C360,groupings!$B$7:$D$316,3,FALSE))</f>
        <v/>
      </c>
      <c r="C360" t="s">
        <v>2742</v>
      </c>
      <c r="D360" t="s">
        <v>412</v>
      </c>
      <c r="E360">
        <f t="shared" si="61"/>
        <v>1</v>
      </c>
      <c r="F360">
        <v>3828</v>
      </c>
      <c r="G360">
        <v>10273</v>
      </c>
      <c r="H360">
        <v>4442</v>
      </c>
      <c r="I360">
        <v>6156</v>
      </c>
      <c r="J360">
        <v>732</v>
      </c>
      <c r="K360">
        <f t="shared" si="62"/>
        <v>14101</v>
      </c>
      <c r="L360">
        <f t="shared" si="63"/>
        <v>11330</v>
      </c>
      <c r="M360" s="1">
        <f t="shared" si="64"/>
        <v>2.6836468129571576</v>
      </c>
      <c r="N360" s="1">
        <f t="shared" si="65"/>
        <v>0.80348911424721647</v>
      </c>
      <c r="O360" s="1"/>
      <c r="P360" t="str">
        <f t="shared" si="66"/>
        <v/>
      </c>
      <c r="Q360" t="str">
        <f t="shared" si="67"/>
        <v/>
      </c>
      <c r="R360" t="str">
        <f t="shared" si="68"/>
        <v/>
      </c>
      <c r="S360" t="str">
        <f t="shared" si="69"/>
        <v/>
      </c>
      <c r="T360" t="str">
        <f t="shared" si="70"/>
        <v/>
      </c>
      <c r="U360" t="str">
        <f t="shared" si="71"/>
        <v/>
      </c>
      <c r="V360" t="str">
        <f t="shared" si="72"/>
        <v/>
      </c>
    </row>
    <row r="361" spans="2:22" x14ac:dyDescent="0.25">
      <c r="B361" t="str">
        <f>+IF(ISNA(VLOOKUP(C361,groupings!$B$7:$D$316,3,FALSE)),"",VLOOKUP(C361,groupings!$B$7:$D$316,3,FALSE))</f>
        <v/>
      </c>
      <c r="C361" t="s">
        <v>2743</v>
      </c>
      <c r="D361" t="s">
        <v>782</v>
      </c>
      <c r="E361">
        <f t="shared" si="61"/>
        <v>1</v>
      </c>
      <c r="F361">
        <v>4895</v>
      </c>
      <c r="G361">
        <v>5512</v>
      </c>
      <c r="H361">
        <v>5083</v>
      </c>
      <c r="I361">
        <v>6223</v>
      </c>
      <c r="J361">
        <v>18</v>
      </c>
      <c r="K361">
        <f t="shared" si="62"/>
        <v>10407</v>
      </c>
      <c r="L361">
        <f t="shared" si="63"/>
        <v>11324</v>
      </c>
      <c r="M361" s="1">
        <f t="shared" si="64"/>
        <v>1.126046986721144</v>
      </c>
      <c r="N361" s="1">
        <f t="shared" si="65"/>
        <v>1.0881137695781686</v>
      </c>
      <c r="O361" s="1"/>
      <c r="P361" t="str">
        <f t="shared" si="66"/>
        <v/>
      </c>
      <c r="Q361" t="str">
        <f t="shared" si="67"/>
        <v/>
      </c>
      <c r="R361" t="str">
        <f t="shared" si="68"/>
        <v/>
      </c>
      <c r="S361" t="str">
        <f t="shared" si="69"/>
        <v/>
      </c>
      <c r="T361" t="str">
        <f t="shared" si="70"/>
        <v/>
      </c>
      <c r="U361" t="str">
        <f t="shared" si="71"/>
        <v/>
      </c>
      <c r="V361" t="str">
        <f t="shared" si="72"/>
        <v/>
      </c>
    </row>
    <row r="362" spans="2:22" x14ac:dyDescent="0.25">
      <c r="B362" t="str">
        <f>+IF(ISNA(VLOOKUP(C362,groupings!$B$7:$D$316,3,FALSE)),"",VLOOKUP(C362,groupings!$B$7:$D$316,3,FALSE))</f>
        <v/>
      </c>
      <c r="C362" t="s">
        <v>2744</v>
      </c>
      <c r="D362" t="s">
        <v>1652</v>
      </c>
      <c r="E362">
        <f t="shared" si="61"/>
        <v>1</v>
      </c>
      <c r="F362">
        <v>5442</v>
      </c>
      <c r="G362">
        <v>9915</v>
      </c>
      <c r="H362">
        <v>5187</v>
      </c>
      <c r="I362">
        <v>4845</v>
      </c>
      <c r="J362">
        <v>1272</v>
      </c>
      <c r="K362">
        <f t="shared" si="62"/>
        <v>15357</v>
      </c>
      <c r="L362">
        <f t="shared" si="63"/>
        <v>11304</v>
      </c>
      <c r="M362" s="1">
        <f t="shared" si="64"/>
        <v>1.8219404630650495</v>
      </c>
      <c r="N362" s="1">
        <f t="shared" si="65"/>
        <v>0.73608126587224065</v>
      </c>
      <c r="O362" s="1"/>
      <c r="P362" t="str">
        <f t="shared" si="66"/>
        <v/>
      </c>
      <c r="Q362" t="str">
        <f t="shared" si="67"/>
        <v/>
      </c>
      <c r="R362" t="str">
        <f t="shared" si="68"/>
        <v/>
      </c>
      <c r="S362" t="str">
        <f t="shared" si="69"/>
        <v/>
      </c>
      <c r="T362" t="str">
        <f t="shared" si="70"/>
        <v/>
      </c>
      <c r="U362" t="str">
        <f t="shared" si="71"/>
        <v/>
      </c>
      <c r="V362" t="str">
        <f t="shared" si="72"/>
        <v/>
      </c>
    </row>
    <row r="363" spans="2:22" x14ac:dyDescent="0.25">
      <c r="B363" t="str">
        <f>+IF(ISNA(VLOOKUP(C363,groupings!$B$7:$D$316,3,FALSE)),"",VLOOKUP(C363,groupings!$B$7:$D$316,3,FALSE))</f>
        <v>Woking</v>
      </c>
      <c r="C363" t="s">
        <v>2745</v>
      </c>
      <c r="D363" t="s">
        <v>1984</v>
      </c>
      <c r="E363">
        <f t="shared" si="61"/>
        <v>1</v>
      </c>
      <c r="F363">
        <v>4165</v>
      </c>
      <c r="G363">
        <v>9260</v>
      </c>
      <c r="H363">
        <v>4592</v>
      </c>
      <c r="I363">
        <v>6511</v>
      </c>
      <c r="J363">
        <v>182</v>
      </c>
      <c r="K363">
        <f t="shared" si="62"/>
        <v>13425</v>
      </c>
      <c r="L363">
        <f t="shared" si="63"/>
        <v>11285</v>
      </c>
      <c r="M363" s="1">
        <f t="shared" si="64"/>
        <v>2.2232893157262907</v>
      </c>
      <c r="N363" s="1">
        <f t="shared" si="65"/>
        <v>0.84059590316573551</v>
      </c>
      <c r="O363" s="1"/>
      <c r="P363" t="str">
        <f t="shared" si="66"/>
        <v/>
      </c>
      <c r="Q363" t="str">
        <f t="shared" si="67"/>
        <v/>
      </c>
      <c r="R363" t="str">
        <f t="shared" si="68"/>
        <v/>
      </c>
      <c r="S363" t="str">
        <f t="shared" si="69"/>
        <v/>
      </c>
      <c r="T363" t="str">
        <f t="shared" si="70"/>
        <v/>
      </c>
      <c r="U363" t="str">
        <f t="shared" si="71"/>
        <v/>
      </c>
      <c r="V363" t="str">
        <f t="shared" si="72"/>
        <v/>
      </c>
    </row>
    <row r="364" spans="2:22" x14ac:dyDescent="0.25">
      <c r="B364" t="str">
        <f>+IF(ISNA(VLOOKUP(C364,groupings!$B$7:$D$316,3,FALSE)),"",VLOOKUP(C364,groupings!$B$7:$D$316,3,FALSE))</f>
        <v/>
      </c>
      <c r="C364" t="s">
        <v>2746</v>
      </c>
      <c r="D364" t="s">
        <v>373</v>
      </c>
      <c r="E364">
        <f t="shared" si="61"/>
        <v>1</v>
      </c>
      <c r="F364">
        <v>4655</v>
      </c>
      <c r="G364">
        <v>5049</v>
      </c>
      <c r="H364">
        <v>6646</v>
      </c>
      <c r="I364">
        <v>1909</v>
      </c>
      <c r="J364">
        <v>2722</v>
      </c>
      <c r="K364">
        <f t="shared" si="62"/>
        <v>9704</v>
      </c>
      <c r="L364">
        <f t="shared" si="63"/>
        <v>11277</v>
      </c>
      <c r="M364" s="1">
        <f t="shared" si="64"/>
        <v>1.084640171858217</v>
      </c>
      <c r="N364" s="1">
        <f t="shared" si="65"/>
        <v>1.1620981038746909</v>
      </c>
      <c r="O364" s="1"/>
      <c r="P364" t="str">
        <f t="shared" si="66"/>
        <v/>
      </c>
      <c r="Q364" t="str">
        <f t="shared" si="67"/>
        <v/>
      </c>
      <c r="R364" t="str">
        <f t="shared" si="68"/>
        <v/>
      </c>
      <c r="S364" t="str">
        <f t="shared" si="69"/>
        <v/>
      </c>
      <c r="T364" t="str">
        <f t="shared" si="70"/>
        <v/>
      </c>
      <c r="U364" t="str">
        <f t="shared" si="71"/>
        <v/>
      </c>
      <c r="V364" t="str">
        <f t="shared" si="72"/>
        <v/>
      </c>
    </row>
    <row r="365" spans="2:22" x14ac:dyDescent="0.25">
      <c r="B365" t="str">
        <f>+IF(ISNA(VLOOKUP(C365,groupings!$B$7:$D$316,3,FALSE)),"",VLOOKUP(C365,groupings!$B$7:$D$316,3,FALSE))</f>
        <v/>
      </c>
      <c r="C365" t="s">
        <v>2747</v>
      </c>
      <c r="D365" t="s">
        <v>838</v>
      </c>
      <c r="E365">
        <f t="shared" si="61"/>
        <v>1</v>
      </c>
      <c r="F365">
        <v>2161</v>
      </c>
      <c r="G365">
        <v>5850</v>
      </c>
      <c r="H365">
        <v>2346</v>
      </c>
      <c r="I365">
        <v>4524</v>
      </c>
      <c r="J365">
        <v>4387</v>
      </c>
      <c r="K365">
        <f t="shared" si="62"/>
        <v>8011</v>
      </c>
      <c r="L365">
        <f t="shared" si="63"/>
        <v>11257</v>
      </c>
      <c r="M365" s="1">
        <f t="shared" si="64"/>
        <v>2.7070800555298473</v>
      </c>
      <c r="N365" s="1">
        <f t="shared" si="65"/>
        <v>1.4051928598177506</v>
      </c>
      <c r="O365" s="1"/>
      <c r="P365" t="str">
        <f t="shared" si="66"/>
        <v/>
      </c>
      <c r="Q365" t="str">
        <f t="shared" si="67"/>
        <v/>
      </c>
      <c r="R365" t="str">
        <f t="shared" si="68"/>
        <v/>
      </c>
      <c r="S365" t="str">
        <f t="shared" si="69"/>
        <v/>
      </c>
      <c r="T365" t="str">
        <f t="shared" si="70"/>
        <v/>
      </c>
      <c r="U365" t="str">
        <f t="shared" si="71"/>
        <v/>
      </c>
      <c r="V365" t="str">
        <f t="shared" si="72"/>
        <v/>
      </c>
    </row>
    <row r="366" spans="2:22" x14ac:dyDescent="0.25">
      <c r="B366" t="str">
        <f>+IF(ISNA(VLOOKUP(C366,groupings!$B$7:$D$316,3,FALSE)),"",VLOOKUP(C366,groupings!$B$7:$D$316,3,FALSE))</f>
        <v>Crewe</v>
      </c>
      <c r="C366" t="s">
        <v>2748</v>
      </c>
      <c r="D366" t="s">
        <v>2111</v>
      </c>
      <c r="E366">
        <f t="shared" si="61"/>
        <v>1</v>
      </c>
      <c r="F366">
        <v>3604</v>
      </c>
      <c r="G366">
        <v>5802</v>
      </c>
      <c r="H366">
        <v>3045</v>
      </c>
      <c r="I366">
        <v>8150</v>
      </c>
      <c r="J366">
        <v>25</v>
      </c>
      <c r="K366">
        <f t="shared" si="62"/>
        <v>9406</v>
      </c>
      <c r="L366">
        <f t="shared" si="63"/>
        <v>11220</v>
      </c>
      <c r="M366" s="1">
        <f t="shared" si="64"/>
        <v>1.6098779134295227</v>
      </c>
      <c r="N366" s="1">
        <f t="shared" si="65"/>
        <v>1.1928556240697428</v>
      </c>
      <c r="O366" s="1"/>
      <c r="P366" t="str">
        <f t="shared" si="66"/>
        <v/>
      </c>
      <c r="Q366" t="str">
        <f t="shared" si="67"/>
        <v/>
      </c>
      <c r="R366" t="str">
        <f t="shared" si="68"/>
        <v/>
      </c>
      <c r="S366" t="str">
        <f t="shared" si="69"/>
        <v/>
      </c>
      <c r="T366" t="str">
        <f t="shared" si="70"/>
        <v/>
      </c>
      <c r="U366" t="str">
        <f t="shared" si="71"/>
        <v/>
      </c>
      <c r="V366" t="str">
        <f t="shared" si="72"/>
        <v/>
      </c>
    </row>
    <row r="367" spans="2:22" x14ac:dyDescent="0.25">
      <c r="B367" t="str">
        <f>+IF(ISNA(VLOOKUP(C367,groupings!$B$7:$D$316,3,FALSE)),"",VLOOKUP(C367,groupings!$B$7:$D$316,3,FALSE))</f>
        <v/>
      </c>
      <c r="C367" t="s">
        <v>2749</v>
      </c>
      <c r="D367" t="s">
        <v>723</v>
      </c>
      <c r="E367">
        <f t="shared" si="61"/>
        <v>1</v>
      </c>
      <c r="F367">
        <v>3591</v>
      </c>
      <c r="G367">
        <v>4789</v>
      </c>
      <c r="H367">
        <v>3704</v>
      </c>
      <c r="I367">
        <v>7383</v>
      </c>
      <c r="J367">
        <v>103</v>
      </c>
      <c r="K367">
        <f t="shared" si="62"/>
        <v>8380</v>
      </c>
      <c r="L367">
        <f t="shared" si="63"/>
        <v>11190</v>
      </c>
      <c r="M367" s="1">
        <f t="shared" si="64"/>
        <v>1.3336118072960179</v>
      </c>
      <c r="N367" s="1">
        <f t="shared" si="65"/>
        <v>1.3353221957040573</v>
      </c>
      <c r="O367" s="1"/>
      <c r="P367" t="str">
        <f t="shared" si="66"/>
        <v/>
      </c>
      <c r="Q367" t="str">
        <f t="shared" si="67"/>
        <v/>
      </c>
      <c r="R367" t="str">
        <f t="shared" si="68"/>
        <v/>
      </c>
      <c r="S367" t="str">
        <f t="shared" si="69"/>
        <v/>
      </c>
      <c r="T367" t="str">
        <f t="shared" si="70"/>
        <v/>
      </c>
      <c r="U367" t="str">
        <f t="shared" si="71"/>
        <v/>
      </c>
      <c r="V367" t="str">
        <f t="shared" si="72"/>
        <v/>
      </c>
    </row>
    <row r="368" spans="2:22" x14ac:dyDescent="0.25">
      <c r="B368" t="str">
        <f>+IF(ISNA(VLOOKUP(C368,groupings!$B$7:$D$316,3,FALSE)),"",VLOOKUP(C368,groupings!$B$7:$D$316,3,FALSE))</f>
        <v/>
      </c>
      <c r="C368" t="s">
        <v>2750</v>
      </c>
      <c r="D368" t="s">
        <v>517</v>
      </c>
      <c r="E368">
        <f t="shared" si="61"/>
        <v>1</v>
      </c>
      <c r="F368">
        <v>3763</v>
      </c>
      <c r="G368">
        <v>7716</v>
      </c>
      <c r="H368">
        <v>3688</v>
      </c>
      <c r="I368">
        <v>7418</v>
      </c>
      <c r="J368">
        <v>62</v>
      </c>
      <c r="K368">
        <f t="shared" si="62"/>
        <v>11479</v>
      </c>
      <c r="L368">
        <f t="shared" si="63"/>
        <v>11168</v>
      </c>
      <c r="M368" s="1">
        <f t="shared" si="64"/>
        <v>2.0504916290193993</v>
      </c>
      <c r="N368" s="1">
        <f t="shared" si="65"/>
        <v>0.97290704765223457</v>
      </c>
      <c r="O368" s="1"/>
      <c r="P368" t="str">
        <f t="shared" si="66"/>
        <v/>
      </c>
      <c r="Q368" t="str">
        <f t="shared" si="67"/>
        <v/>
      </c>
      <c r="R368" t="str">
        <f t="shared" si="68"/>
        <v/>
      </c>
      <c r="S368" t="str">
        <f t="shared" si="69"/>
        <v/>
      </c>
      <c r="T368" t="str">
        <f t="shared" si="70"/>
        <v/>
      </c>
      <c r="U368" t="str">
        <f t="shared" si="71"/>
        <v/>
      </c>
      <c r="V368" t="str">
        <f t="shared" si="72"/>
        <v/>
      </c>
    </row>
    <row r="369" spans="2:22" x14ac:dyDescent="0.25">
      <c r="B369" t="str">
        <f>+IF(ISNA(VLOOKUP(C369,groupings!$B$7:$D$316,3,FALSE)),"",VLOOKUP(C369,groupings!$B$7:$D$316,3,FALSE))</f>
        <v/>
      </c>
      <c r="C369" t="s">
        <v>2751</v>
      </c>
      <c r="D369" t="s">
        <v>1448</v>
      </c>
      <c r="E369">
        <f t="shared" si="61"/>
        <v>1</v>
      </c>
      <c r="F369">
        <v>7453</v>
      </c>
      <c r="G369">
        <v>16098</v>
      </c>
      <c r="H369">
        <v>5855</v>
      </c>
      <c r="I369">
        <v>5279</v>
      </c>
      <c r="J369">
        <v>14</v>
      </c>
      <c r="K369">
        <f t="shared" si="62"/>
        <v>23551</v>
      </c>
      <c r="L369">
        <f t="shared" si="63"/>
        <v>11148</v>
      </c>
      <c r="M369" s="1">
        <f t="shared" si="64"/>
        <v>2.1599355964041327</v>
      </c>
      <c r="N369" s="1">
        <f t="shared" si="65"/>
        <v>0.47335569614878348</v>
      </c>
      <c r="O369" s="1"/>
      <c r="P369" t="str">
        <f t="shared" si="66"/>
        <v/>
      </c>
      <c r="Q369" t="str">
        <f t="shared" si="67"/>
        <v/>
      </c>
      <c r="R369" t="str">
        <f t="shared" si="68"/>
        <v/>
      </c>
      <c r="S369" t="str">
        <f t="shared" si="69"/>
        <v/>
      </c>
      <c r="T369" t="str">
        <f t="shared" si="70"/>
        <v/>
      </c>
      <c r="U369" t="str">
        <f t="shared" si="71"/>
        <v/>
      </c>
      <c r="V369" t="str">
        <f t="shared" si="72"/>
        <v/>
      </c>
    </row>
    <row r="370" spans="2:22" x14ac:dyDescent="0.25">
      <c r="B370" t="str">
        <f>+IF(ISNA(VLOOKUP(C370,groupings!$B$7:$D$316,3,FALSE)),"",VLOOKUP(C370,groupings!$B$7:$D$316,3,FALSE))</f>
        <v/>
      </c>
      <c r="C370" t="s">
        <v>2752</v>
      </c>
      <c r="D370" t="s">
        <v>890</v>
      </c>
      <c r="E370">
        <f t="shared" si="61"/>
        <v>1</v>
      </c>
      <c r="F370">
        <v>2018</v>
      </c>
      <c r="G370">
        <v>6153</v>
      </c>
      <c r="H370">
        <v>3007</v>
      </c>
      <c r="I370">
        <v>3441</v>
      </c>
      <c r="J370">
        <v>4687</v>
      </c>
      <c r="K370">
        <f t="shared" si="62"/>
        <v>8171</v>
      </c>
      <c r="L370">
        <f t="shared" si="63"/>
        <v>11135</v>
      </c>
      <c r="M370" s="1">
        <f t="shared" si="64"/>
        <v>3.0490584737363728</v>
      </c>
      <c r="N370" s="1">
        <f t="shared" si="65"/>
        <v>1.362746297882756</v>
      </c>
      <c r="O370" s="1"/>
      <c r="P370" t="str">
        <f t="shared" si="66"/>
        <v/>
      </c>
      <c r="Q370" t="str">
        <f t="shared" si="67"/>
        <v/>
      </c>
      <c r="R370" t="str">
        <f t="shared" si="68"/>
        <v/>
      </c>
      <c r="S370" t="str">
        <f t="shared" si="69"/>
        <v/>
      </c>
      <c r="T370" t="str">
        <f t="shared" si="70"/>
        <v/>
      </c>
      <c r="U370" t="str">
        <f t="shared" si="71"/>
        <v/>
      </c>
      <c r="V370" t="str">
        <f t="shared" si="72"/>
        <v/>
      </c>
    </row>
    <row r="371" spans="2:22" x14ac:dyDescent="0.25">
      <c r="B371" t="str">
        <f>+IF(ISNA(VLOOKUP(C371,groupings!$B$7:$D$316,3,FALSE)),"",VLOOKUP(C371,groupings!$B$7:$D$316,3,FALSE))</f>
        <v/>
      </c>
      <c r="C371" t="s">
        <v>2753</v>
      </c>
      <c r="D371" t="s">
        <v>396</v>
      </c>
      <c r="E371">
        <f t="shared" si="61"/>
        <v>1</v>
      </c>
      <c r="F371">
        <v>3946</v>
      </c>
      <c r="G371">
        <v>16375</v>
      </c>
      <c r="H371">
        <v>4008</v>
      </c>
      <c r="I371">
        <v>6790</v>
      </c>
      <c r="J371">
        <v>301</v>
      </c>
      <c r="K371">
        <f t="shared" si="62"/>
        <v>20321</v>
      </c>
      <c r="L371">
        <f t="shared" si="63"/>
        <v>11099</v>
      </c>
      <c r="M371" s="1">
        <f t="shared" si="64"/>
        <v>4.1497719209325901</v>
      </c>
      <c r="N371" s="1">
        <f t="shared" si="65"/>
        <v>0.54618375079966541</v>
      </c>
      <c r="O371" s="1"/>
      <c r="P371" t="str">
        <f t="shared" si="66"/>
        <v/>
      </c>
      <c r="Q371" t="str">
        <f t="shared" si="67"/>
        <v/>
      </c>
      <c r="R371" t="str">
        <f t="shared" si="68"/>
        <v/>
      </c>
      <c r="S371" t="str">
        <f t="shared" si="69"/>
        <v/>
      </c>
      <c r="T371" t="str">
        <f t="shared" si="70"/>
        <v/>
      </c>
      <c r="U371" t="str">
        <f t="shared" si="71"/>
        <v/>
      </c>
      <c r="V371" t="str">
        <f t="shared" si="72"/>
        <v/>
      </c>
    </row>
    <row r="372" spans="2:22" x14ac:dyDescent="0.25">
      <c r="B372" t="str">
        <f>+IF(ISNA(VLOOKUP(C372,groupings!$B$7:$D$316,3,FALSE)),"",VLOOKUP(C372,groupings!$B$7:$D$316,3,FALSE))</f>
        <v/>
      </c>
      <c r="C372" t="s">
        <v>2754</v>
      </c>
      <c r="D372" t="s">
        <v>2090</v>
      </c>
      <c r="E372">
        <f t="shared" si="61"/>
        <v>1</v>
      </c>
      <c r="F372">
        <v>3696</v>
      </c>
      <c r="G372">
        <v>5634</v>
      </c>
      <c r="H372">
        <v>3187</v>
      </c>
      <c r="I372">
        <v>7904</v>
      </c>
      <c r="J372">
        <v>3</v>
      </c>
      <c r="K372">
        <f t="shared" si="62"/>
        <v>9330</v>
      </c>
      <c r="L372">
        <f t="shared" si="63"/>
        <v>11094</v>
      </c>
      <c r="M372" s="1">
        <f t="shared" si="64"/>
        <v>1.5243506493506493</v>
      </c>
      <c r="N372" s="1">
        <f t="shared" si="65"/>
        <v>1.1890675241157556</v>
      </c>
      <c r="O372" s="1"/>
      <c r="P372" t="str">
        <f t="shared" si="66"/>
        <v/>
      </c>
      <c r="Q372" t="str">
        <f t="shared" si="67"/>
        <v/>
      </c>
      <c r="R372" t="str">
        <f t="shared" si="68"/>
        <v/>
      </c>
      <c r="S372" t="str">
        <f t="shared" si="69"/>
        <v/>
      </c>
      <c r="T372" t="str">
        <f t="shared" si="70"/>
        <v/>
      </c>
      <c r="U372" t="str">
        <f t="shared" si="71"/>
        <v/>
      </c>
      <c r="V372" t="str">
        <f t="shared" si="72"/>
        <v/>
      </c>
    </row>
    <row r="373" spans="2:22" x14ac:dyDescent="0.25">
      <c r="B373" t="str">
        <f>+IF(ISNA(VLOOKUP(C373,groupings!$B$7:$D$316,3,FALSE)),"",VLOOKUP(C373,groupings!$B$7:$D$316,3,FALSE))</f>
        <v/>
      </c>
      <c r="C373" t="s">
        <v>2755</v>
      </c>
      <c r="D373" t="s">
        <v>1191</v>
      </c>
      <c r="E373">
        <f t="shared" si="61"/>
        <v>1</v>
      </c>
      <c r="F373">
        <v>4410</v>
      </c>
      <c r="G373">
        <v>6235</v>
      </c>
      <c r="H373">
        <v>4471</v>
      </c>
      <c r="I373">
        <v>6472</v>
      </c>
      <c r="J373">
        <v>116</v>
      </c>
      <c r="K373">
        <f t="shared" si="62"/>
        <v>10645</v>
      </c>
      <c r="L373">
        <f t="shared" si="63"/>
        <v>11059</v>
      </c>
      <c r="M373" s="1">
        <f t="shared" si="64"/>
        <v>1.4138321995464853</v>
      </c>
      <c r="N373" s="1">
        <f t="shared" si="65"/>
        <v>1.0388914983560358</v>
      </c>
      <c r="O373" s="1"/>
      <c r="P373" t="str">
        <f t="shared" si="66"/>
        <v/>
      </c>
      <c r="Q373" t="str">
        <f t="shared" si="67"/>
        <v/>
      </c>
      <c r="R373" t="str">
        <f t="shared" si="68"/>
        <v/>
      </c>
      <c r="S373" t="str">
        <f t="shared" si="69"/>
        <v/>
      </c>
      <c r="T373" t="str">
        <f t="shared" si="70"/>
        <v/>
      </c>
      <c r="U373" t="str">
        <f t="shared" si="71"/>
        <v/>
      </c>
      <c r="V373" t="str">
        <f t="shared" si="72"/>
        <v/>
      </c>
    </row>
    <row r="374" spans="2:22" x14ac:dyDescent="0.25">
      <c r="B374" t="str">
        <f>+IF(ISNA(VLOOKUP(C374,groupings!$B$7:$D$316,3,FALSE)),"",VLOOKUP(C374,groupings!$B$7:$D$316,3,FALSE))</f>
        <v/>
      </c>
      <c r="C374" t="s">
        <v>2756</v>
      </c>
      <c r="D374" t="s">
        <v>1003</v>
      </c>
      <c r="E374">
        <f t="shared" si="61"/>
        <v>1</v>
      </c>
      <c r="F374">
        <v>2135</v>
      </c>
      <c r="G374">
        <v>4466</v>
      </c>
      <c r="H374">
        <v>1953</v>
      </c>
      <c r="I374">
        <v>5525</v>
      </c>
      <c r="J374">
        <v>3442</v>
      </c>
      <c r="K374">
        <f t="shared" si="62"/>
        <v>6601</v>
      </c>
      <c r="L374">
        <f t="shared" si="63"/>
        <v>10920</v>
      </c>
      <c r="M374" s="1">
        <f t="shared" si="64"/>
        <v>2.0918032786885248</v>
      </c>
      <c r="N374" s="1">
        <f t="shared" si="65"/>
        <v>1.6542948038176033</v>
      </c>
      <c r="O374" s="1"/>
      <c r="P374" t="str">
        <f t="shared" si="66"/>
        <v/>
      </c>
      <c r="Q374" t="str">
        <f t="shared" si="67"/>
        <v/>
      </c>
      <c r="R374" t="str">
        <f t="shared" si="68"/>
        <v/>
      </c>
      <c r="S374" t="str">
        <f t="shared" si="69"/>
        <v/>
      </c>
      <c r="T374" t="str">
        <f t="shared" si="70"/>
        <v/>
      </c>
      <c r="U374" t="str">
        <f t="shared" si="71"/>
        <v/>
      </c>
      <c r="V374" t="str">
        <f t="shared" si="72"/>
        <v/>
      </c>
    </row>
    <row r="375" spans="2:22" x14ac:dyDescent="0.25">
      <c r="B375" t="str">
        <f>+IF(ISNA(VLOOKUP(C375,groupings!$B$7:$D$316,3,FALSE)),"",VLOOKUP(C375,groupings!$B$7:$D$316,3,FALSE))</f>
        <v>Edinburgh</v>
      </c>
      <c r="C375" t="s">
        <v>2757</v>
      </c>
      <c r="D375" t="s">
        <v>1350</v>
      </c>
      <c r="E375">
        <f t="shared" si="61"/>
        <v>1</v>
      </c>
      <c r="F375">
        <v>3973</v>
      </c>
      <c r="G375">
        <v>5801</v>
      </c>
      <c r="H375">
        <v>4401</v>
      </c>
      <c r="I375">
        <v>6454</v>
      </c>
      <c r="J375">
        <v>22</v>
      </c>
      <c r="K375">
        <f t="shared" si="62"/>
        <v>9774</v>
      </c>
      <c r="L375">
        <f t="shared" si="63"/>
        <v>10877</v>
      </c>
      <c r="M375" s="1">
        <f t="shared" si="64"/>
        <v>1.4601057135665745</v>
      </c>
      <c r="N375" s="1">
        <f t="shared" si="65"/>
        <v>1.1128504194802538</v>
      </c>
      <c r="O375" s="1"/>
      <c r="P375" t="str">
        <f t="shared" si="66"/>
        <v/>
      </c>
      <c r="Q375" t="str">
        <f t="shared" si="67"/>
        <v/>
      </c>
      <c r="R375" t="str">
        <f t="shared" si="68"/>
        <v/>
      </c>
      <c r="S375" t="str">
        <f t="shared" si="69"/>
        <v/>
      </c>
      <c r="T375" t="str">
        <f t="shared" si="70"/>
        <v/>
      </c>
      <c r="U375" t="str">
        <f t="shared" si="71"/>
        <v/>
      </c>
      <c r="V375" t="str">
        <f t="shared" si="72"/>
        <v/>
      </c>
    </row>
    <row r="376" spans="2:22" x14ac:dyDescent="0.25">
      <c r="B376" t="str">
        <f>+IF(ISNA(VLOOKUP(C376,groupings!$B$7:$D$316,3,FALSE)),"",VLOOKUP(C376,groupings!$B$7:$D$316,3,FALSE))</f>
        <v/>
      </c>
      <c r="C376" t="s">
        <v>2758</v>
      </c>
      <c r="D376" t="s">
        <v>1634</v>
      </c>
      <c r="E376">
        <f t="shared" si="61"/>
        <v>1</v>
      </c>
      <c r="F376">
        <v>3447</v>
      </c>
      <c r="G376">
        <v>4657</v>
      </c>
      <c r="H376">
        <v>3398</v>
      </c>
      <c r="I376">
        <v>7396</v>
      </c>
      <c r="J376">
        <v>64</v>
      </c>
      <c r="K376">
        <f t="shared" si="62"/>
        <v>8104</v>
      </c>
      <c r="L376">
        <f t="shared" si="63"/>
        <v>10858</v>
      </c>
      <c r="M376" s="1">
        <f t="shared" si="64"/>
        <v>1.3510298810559906</v>
      </c>
      <c r="N376" s="1">
        <f t="shared" si="65"/>
        <v>1.3398321816386969</v>
      </c>
      <c r="O376" s="1"/>
      <c r="P376" t="str">
        <f t="shared" si="66"/>
        <v/>
      </c>
      <c r="Q376" t="str">
        <f t="shared" si="67"/>
        <v/>
      </c>
      <c r="R376" t="str">
        <f t="shared" si="68"/>
        <v/>
      </c>
      <c r="S376" t="str">
        <f t="shared" si="69"/>
        <v/>
      </c>
      <c r="T376" t="str">
        <f t="shared" si="70"/>
        <v/>
      </c>
      <c r="U376" t="str">
        <f t="shared" si="71"/>
        <v/>
      </c>
      <c r="V376" t="str">
        <f t="shared" si="72"/>
        <v/>
      </c>
    </row>
    <row r="377" spans="2:22" x14ac:dyDescent="0.25">
      <c r="B377" t="str">
        <f>+IF(ISNA(VLOOKUP(C377,groupings!$B$7:$D$316,3,FALSE)),"",VLOOKUP(C377,groupings!$B$7:$D$316,3,FALSE))</f>
        <v/>
      </c>
      <c r="C377" t="s">
        <v>2759</v>
      </c>
      <c r="D377" t="s">
        <v>858</v>
      </c>
      <c r="E377">
        <f t="shared" si="61"/>
        <v>1</v>
      </c>
      <c r="F377">
        <v>3948</v>
      </c>
      <c r="G377">
        <v>8927</v>
      </c>
      <c r="H377">
        <v>3745</v>
      </c>
      <c r="I377">
        <v>5760</v>
      </c>
      <c r="J377">
        <v>1344</v>
      </c>
      <c r="K377">
        <f t="shared" si="62"/>
        <v>12875</v>
      </c>
      <c r="L377">
        <f t="shared" si="63"/>
        <v>10849</v>
      </c>
      <c r="M377" s="1">
        <f t="shared" si="64"/>
        <v>2.2611448834853092</v>
      </c>
      <c r="N377" s="1">
        <f t="shared" si="65"/>
        <v>0.84264077669902915</v>
      </c>
      <c r="O377" s="1"/>
      <c r="P377" t="str">
        <f t="shared" si="66"/>
        <v/>
      </c>
      <c r="Q377" t="str">
        <f t="shared" si="67"/>
        <v/>
      </c>
      <c r="R377" t="str">
        <f t="shared" si="68"/>
        <v/>
      </c>
      <c r="S377" t="str">
        <f t="shared" si="69"/>
        <v/>
      </c>
      <c r="T377" t="str">
        <f t="shared" si="70"/>
        <v/>
      </c>
      <c r="U377" t="str">
        <f t="shared" si="71"/>
        <v/>
      </c>
      <c r="V377" t="str">
        <f t="shared" si="72"/>
        <v/>
      </c>
    </row>
    <row r="378" spans="2:22" x14ac:dyDescent="0.25">
      <c r="B378" t="str">
        <f>+IF(ISNA(VLOOKUP(C378,groupings!$B$7:$D$316,3,FALSE)),"",VLOOKUP(C378,groupings!$B$7:$D$316,3,FALSE))</f>
        <v/>
      </c>
      <c r="C378" t="s">
        <v>2760</v>
      </c>
      <c r="D378" t="s">
        <v>909</v>
      </c>
      <c r="E378">
        <f t="shared" si="61"/>
        <v>1</v>
      </c>
      <c r="F378">
        <v>3327</v>
      </c>
      <c r="G378">
        <v>10032</v>
      </c>
      <c r="H378">
        <v>3949</v>
      </c>
      <c r="I378">
        <v>6676</v>
      </c>
      <c r="J378">
        <v>222</v>
      </c>
      <c r="K378">
        <f t="shared" si="62"/>
        <v>13359</v>
      </c>
      <c r="L378">
        <f t="shared" si="63"/>
        <v>10847</v>
      </c>
      <c r="M378" s="1">
        <f t="shared" si="64"/>
        <v>3.0153291253381425</v>
      </c>
      <c r="N378" s="1">
        <f t="shared" si="65"/>
        <v>0.81196197320158692</v>
      </c>
      <c r="O378" s="1"/>
      <c r="P378" t="str">
        <f t="shared" si="66"/>
        <v/>
      </c>
      <c r="Q378" t="str">
        <f t="shared" si="67"/>
        <v/>
      </c>
      <c r="R378" t="str">
        <f t="shared" si="68"/>
        <v/>
      </c>
      <c r="S378" t="str">
        <f t="shared" si="69"/>
        <v/>
      </c>
      <c r="T378" t="str">
        <f t="shared" si="70"/>
        <v/>
      </c>
      <c r="U378" t="str">
        <f t="shared" si="71"/>
        <v/>
      </c>
      <c r="V378" t="str">
        <f t="shared" si="72"/>
        <v/>
      </c>
    </row>
    <row r="379" spans="2:22" x14ac:dyDescent="0.25">
      <c r="B379" t="str">
        <f>+IF(ISNA(VLOOKUP(C379,groupings!$B$7:$D$316,3,FALSE)),"",VLOOKUP(C379,groupings!$B$7:$D$316,3,FALSE))</f>
        <v/>
      </c>
      <c r="C379" t="s">
        <v>2761</v>
      </c>
      <c r="D379" t="s">
        <v>1742</v>
      </c>
      <c r="E379">
        <f t="shared" si="61"/>
        <v>1</v>
      </c>
      <c r="F379">
        <v>2927</v>
      </c>
      <c r="G379">
        <v>3101</v>
      </c>
      <c r="H379">
        <v>4207</v>
      </c>
      <c r="I379">
        <v>904</v>
      </c>
      <c r="J379">
        <v>5675</v>
      </c>
      <c r="K379">
        <f t="shared" si="62"/>
        <v>6028</v>
      </c>
      <c r="L379">
        <f t="shared" si="63"/>
        <v>10786</v>
      </c>
      <c r="M379" s="1">
        <f t="shared" si="64"/>
        <v>1.0594465322856166</v>
      </c>
      <c r="N379" s="1">
        <f t="shared" si="65"/>
        <v>1.7893165228931653</v>
      </c>
      <c r="O379" s="1"/>
      <c r="P379" t="str">
        <f t="shared" si="66"/>
        <v/>
      </c>
      <c r="Q379" t="str">
        <f t="shared" si="67"/>
        <v/>
      </c>
      <c r="R379" t="str">
        <f t="shared" si="68"/>
        <v/>
      </c>
      <c r="S379" t="str">
        <f t="shared" si="69"/>
        <v/>
      </c>
      <c r="T379" t="str">
        <f t="shared" si="70"/>
        <v/>
      </c>
      <c r="U379" t="str">
        <f t="shared" si="71"/>
        <v/>
      </c>
      <c r="V379" t="str">
        <f t="shared" si="72"/>
        <v/>
      </c>
    </row>
    <row r="380" spans="2:22" x14ac:dyDescent="0.25">
      <c r="B380" t="str">
        <f>+IF(ISNA(VLOOKUP(C380,groupings!$B$7:$D$316,3,FALSE)),"",VLOOKUP(C380,groupings!$B$7:$D$316,3,FALSE))</f>
        <v/>
      </c>
      <c r="C380" t="s">
        <v>2762</v>
      </c>
      <c r="D380" t="s">
        <v>319</v>
      </c>
      <c r="E380">
        <f t="shared" si="61"/>
        <v>1</v>
      </c>
      <c r="F380">
        <v>6450</v>
      </c>
      <c r="G380">
        <v>9037</v>
      </c>
      <c r="H380">
        <v>6464</v>
      </c>
      <c r="I380">
        <v>4275</v>
      </c>
      <c r="J380">
        <v>30</v>
      </c>
      <c r="K380">
        <f t="shared" si="62"/>
        <v>15487</v>
      </c>
      <c r="L380">
        <f t="shared" si="63"/>
        <v>10769</v>
      </c>
      <c r="M380" s="1">
        <f t="shared" si="64"/>
        <v>1.4010852713178295</v>
      </c>
      <c r="N380" s="1">
        <f t="shared" si="65"/>
        <v>0.69535739652611872</v>
      </c>
      <c r="O380" s="1"/>
      <c r="P380" t="str">
        <f t="shared" si="66"/>
        <v/>
      </c>
      <c r="Q380" t="str">
        <f t="shared" si="67"/>
        <v/>
      </c>
      <c r="R380" t="str">
        <f t="shared" si="68"/>
        <v/>
      </c>
      <c r="S380" t="str">
        <f t="shared" si="69"/>
        <v/>
      </c>
      <c r="T380" t="str">
        <f t="shared" si="70"/>
        <v/>
      </c>
      <c r="U380" t="str">
        <f t="shared" si="71"/>
        <v/>
      </c>
      <c r="V380" t="str">
        <f t="shared" si="72"/>
        <v/>
      </c>
    </row>
    <row r="381" spans="2:22" x14ac:dyDescent="0.25">
      <c r="B381" t="str">
        <f>+IF(ISNA(VLOOKUP(C381,groupings!$B$7:$D$316,3,FALSE)),"",VLOOKUP(C381,groupings!$B$7:$D$316,3,FALSE))</f>
        <v/>
      </c>
      <c r="C381" t="s">
        <v>2763</v>
      </c>
      <c r="D381" t="s">
        <v>832</v>
      </c>
      <c r="E381">
        <f t="shared" si="61"/>
        <v>1</v>
      </c>
      <c r="F381">
        <v>4289</v>
      </c>
      <c r="G381">
        <v>13725</v>
      </c>
      <c r="H381">
        <v>4440</v>
      </c>
      <c r="I381">
        <v>5508</v>
      </c>
      <c r="J381">
        <v>807</v>
      </c>
      <c r="K381">
        <f t="shared" si="62"/>
        <v>18014</v>
      </c>
      <c r="L381">
        <f t="shared" si="63"/>
        <v>10755</v>
      </c>
      <c r="M381" s="1">
        <f t="shared" si="64"/>
        <v>3.2000466309162974</v>
      </c>
      <c r="N381" s="1">
        <f t="shared" si="65"/>
        <v>0.59703563894748524</v>
      </c>
      <c r="O381" s="1"/>
      <c r="P381" t="str">
        <f t="shared" si="66"/>
        <v/>
      </c>
      <c r="Q381" t="str">
        <f t="shared" si="67"/>
        <v/>
      </c>
      <c r="R381" t="str">
        <f t="shared" si="68"/>
        <v/>
      </c>
      <c r="S381" t="str">
        <f t="shared" si="69"/>
        <v/>
      </c>
      <c r="T381" t="str">
        <f t="shared" si="70"/>
        <v/>
      </c>
      <c r="U381" t="str">
        <f t="shared" si="71"/>
        <v/>
      </c>
      <c r="V381" t="str">
        <f t="shared" si="72"/>
        <v/>
      </c>
    </row>
    <row r="382" spans="2:22" x14ac:dyDescent="0.25">
      <c r="B382" t="str">
        <f>+IF(ISNA(VLOOKUP(C382,groupings!$B$7:$D$316,3,FALSE)),"",VLOOKUP(C382,groupings!$B$7:$D$316,3,FALSE))</f>
        <v/>
      </c>
      <c r="C382" t="s">
        <v>2764</v>
      </c>
      <c r="D382" t="s">
        <v>1166</v>
      </c>
      <c r="E382">
        <f t="shared" si="61"/>
        <v>1</v>
      </c>
      <c r="F382">
        <v>8595</v>
      </c>
      <c r="G382">
        <v>11319</v>
      </c>
      <c r="H382">
        <v>7361</v>
      </c>
      <c r="I382">
        <v>3234</v>
      </c>
      <c r="J382">
        <v>158</v>
      </c>
      <c r="K382">
        <f t="shared" si="62"/>
        <v>19914</v>
      </c>
      <c r="L382">
        <f t="shared" si="63"/>
        <v>10753</v>
      </c>
      <c r="M382" s="1">
        <f t="shared" si="64"/>
        <v>1.3169284467713787</v>
      </c>
      <c r="N382" s="1">
        <f t="shared" si="65"/>
        <v>0.53997187908004418</v>
      </c>
      <c r="O382" s="1"/>
      <c r="P382" t="str">
        <f t="shared" si="66"/>
        <v/>
      </c>
      <c r="Q382" t="str">
        <f t="shared" si="67"/>
        <v/>
      </c>
      <c r="R382" t="str">
        <f t="shared" si="68"/>
        <v/>
      </c>
      <c r="S382" t="str">
        <f t="shared" si="69"/>
        <v/>
      </c>
      <c r="T382" t="str">
        <f t="shared" si="70"/>
        <v/>
      </c>
      <c r="U382" t="str">
        <f t="shared" si="71"/>
        <v/>
      </c>
      <c r="V382" t="str">
        <f t="shared" si="72"/>
        <v/>
      </c>
    </row>
    <row r="383" spans="2:22" x14ac:dyDescent="0.25">
      <c r="B383" t="str">
        <f>+IF(ISNA(VLOOKUP(C383,groupings!$B$7:$D$316,3,FALSE)),"",VLOOKUP(C383,groupings!$B$7:$D$316,3,FALSE))</f>
        <v/>
      </c>
      <c r="C383" t="s">
        <v>2765</v>
      </c>
      <c r="D383" t="s">
        <v>1709</v>
      </c>
      <c r="E383">
        <f t="shared" si="61"/>
        <v>1</v>
      </c>
      <c r="F383">
        <v>4024</v>
      </c>
      <c r="G383">
        <v>9171</v>
      </c>
      <c r="H383">
        <v>4278</v>
      </c>
      <c r="I383">
        <v>5522</v>
      </c>
      <c r="J383">
        <v>937</v>
      </c>
      <c r="K383">
        <f t="shared" si="62"/>
        <v>13195</v>
      </c>
      <c r="L383">
        <f t="shared" si="63"/>
        <v>10737</v>
      </c>
      <c r="M383" s="1">
        <f t="shared" si="64"/>
        <v>2.2790755467196817</v>
      </c>
      <c r="N383" s="1">
        <f t="shared" si="65"/>
        <v>0.81371731716559303</v>
      </c>
      <c r="O383" s="1"/>
      <c r="P383" t="str">
        <f t="shared" si="66"/>
        <v/>
      </c>
      <c r="Q383" t="str">
        <f t="shared" si="67"/>
        <v/>
      </c>
      <c r="R383" t="str">
        <f t="shared" si="68"/>
        <v/>
      </c>
      <c r="S383" t="str">
        <f t="shared" si="69"/>
        <v/>
      </c>
      <c r="T383" t="str">
        <f t="shared" si="70"/>
        <v/>
      </c>
      <c r="U383" t="str">
        <f t="shared" si="71"/>
        <v/>
      </c>
      <c r="V383" t="str">
        <f t="shared" si="72"/>
        <v/>
      </c>
    </row>
    <row r="384" spans="2:22" x14ac:dyDescent="0.25">
      <c r="B384" t="str">
        <f>+IF(ISNA(VLOOKUP(C384,groupings!$B$7:$D$316,3,FALSE)),"",VLOOKUP(C384,groupings!$B$7:$D$316,3,FALSE))</f>
        <v/>
      </c>
      <c r="C384" t="s">
        <v>2766</v>
      </c>
      <c r="D384" t="s">
        <v>1079</v>
      </c>
      <c r="E384">
        <f t="shared" si="61"/>
        <v>1</v>
      </c>
      <c r="F384">
        <v>4485</v>
      </c>
      <c r="G384">
        <v>7734</v>
      </c>
      <c r="H384">
        <v>4136</v>
      </c>
      <c r="I384">
        <v>5472</v>
      </c>
      <c r="J384">
        <v>1122</v>
      </c>
      <c r="K384">
        <f t="shared" si="62"/>
        <v>12219</v>
      </c>
      <c r="L384">
        <f t="shared" si="63"/>
        <v>10730</v>
      </c>
      <c r="M384" s="1">
        <f t="shared" si="64"/>
        <v>1.7244147157190635</v>
      </c>
      <c r="N384" s="1">
        <f t="shared" si="65"/>
        <v>0.87814060070382194</v>
      </c>
      <c r="O384" s="1"/>
      <c r="P384" t="str">
        <f t="shared" si="66"/>
        <v/>
      </c>
      <c r="Q384" t="str">
        <f t="shared" si="67"/>
        <v/>
      </c>
      <c r="R384" t="str">
        <f t="shared" si="68"/>
        <v/>
      </c>
      <c r="S384" t="str">
        <f t="shared" si="69"/>
        <v/>
      </c>
      <c r="T384" t="str">
        <f t="shared" si="70"/>
        <v/>
      </c>
      <c r="U384" t="str">
        <f t="shared" si="71"/>
        <v/>
      </c>
      <c r="V384" t="str">
        <f t="shared" si="72"/>
        <v/>
      </c>
    </row>
    <row r="385" spans="2:22" x14ac:dyDescent="0.25">
      <c r="B385" t="str">
        <f>+IF(ISNA(VLOOKUP(C385,groupings!$B$7:$D$316,3,FALSE)),"",VLOOKUP(C385,groupings!$B$7:$D$316,3,FALSE))</f>
        <v/>
      </c>
      <c r="C385" t="s">
        <v>2767</v>
      </c>
      <c r="D385" t="s">
        <v>1815</v>
      </c>
      <c r="E385">
        <f t="shared" si="61"/>
        <v>1</v>
      </c>
      <c r="F385">
        <v>1208</v>
      </c>
      <c r="G385">
        <v>2586</v>
      </c>
      <c r="H385">
        <v>1888</v>
      </c>
      <c r="I385">
        <v>786</v>
      </c>
      <c r="J385">
        <v>8052</v>
      </c>
      <c r="K385">
        <f t="shared" si="62"/>
        <v>3794</v>
      </c>
      <c r="L385">
        <f t="shared" si="63"/>
        <v>10726</v>
      </c>
      <c r="M385" s="1">
        <f t="shared" si="64"/>
        <v>2.1407284768211921</v>
      </c>
      <c r="N385" s="1">
        <f t="shared" si="65"/>
        <v>2.8270954138112812</v>
      </c>
      <c r="O385" s="1"/>
      <c r="P385" t="str">
        <f t="shared" si="66"/>
        <v/>
      </c>
      <c r="Q385" t="str">
        <f t="shared" si="67"/>
        <v/>
      </c>
      <c r="R385" t="str">
        <f t="shared" si="68"/>
        <v/>
      </c>
      <c r="S385" t="str">
        <f t="shared" si="69"/>
        <v/>
      </c>
      <c r="T385" t="str">
        <f t="shared" si="70"/>
        <v/>
      </c>
      <c r="U385" t="str">
        <f t="shared" si="71"/>
        <v/>
      </c>
      <c r="V385" t="str">
        <f t="shared" si="72"/>
        <v/>
      </c>
    </row>
    <row r="386" spans="2:22" x14ac:dyDescent="0.25">
      <c r="B386" t="str">
        <f>+IF(ISNA(VLOOKUP(C386,groupings!$B$7:$D$316,3,FALSE)),"",VLOOKUP(C386,groupings!$B$7:$D$316,3,FALSE))</f>
        <v/>
      </c>
      <c r="C386" t="s">
        <v>2768</v>
      </c>
      <c r="D386" t="s">
        <v>141</v>
      </c>
      <c r="E386">
        <f t="shared" si="61"/>
        <v>1</v>
      </c>
      <c r="F386">
        <v>4196</v>
      </c>
      <c r="G386">
        <v>8103</v>
      </c>
      <c r="H386">
        <v>4615</v>
      </c>
      <c r="I386">
        <v>2626</v>
      </c>
      <c r="J386">
        <v>3476</v>
      </c>
      <c r="K386">
        <f t="shared" si="62"/>
        <v>12299</v>
      </c>
      <c r="L386">
        <f t="shared" si="63"/>
        <v>10717</v>
      </c>
      <c r="M386" s="1">
        <f t="shared" si="64"/>
        <v>1.9311248808388941</v>
      </c>
      <c r="N386" s="1">
        <f t="shared" si="65"/>
        <v>0.87137165623221402</v>
      </c>
      <c r="O386" s="1"/>
      <c r="P386" t="str">
        <f t="shared" si="66"/>
        <v/>
      </c>
      <c r="Q386" t="str">
        <f t="shared" si="67"/>
        <v/>
      </c>
      <c r="R386" t="str">
        <f t="shared" si="68"/>
        <v/>
      </c>
      <c r="S386" t="str">
        <f t="shared" si="69"/>
        <v/>
      </c>
      <c r="T386" t="str">
        <f t="shared" si="70"/>
        <v/>
      </c>
      <c r="U386" t="str">
        <f t="shared" si="71"/>
        <v/>
      </c>
      <c r="V386" t="str">
        <f t="shared" si="72"/>
        <v/>
      </c>
    </row>
    <row r="387" spans="2:22" x14ac:dyDescent="0.25">
      <c r="B387" t="str">
        <f>+IF(ISNA(VLOOKUP(C387,groupings!$B$7:$D$316,3,FALSE)),"",VLOOKUP(C387,groupings!$B$7:$D$316,3,FALSE))</f>
        <v/>
      </c>
      <c r="C387" t="s">
        <v>2769</v>
      </c>
      <c r="D387" t="s">
        <v>2033</v>
      </c>
      <c r="E387">
        <f t="shared" ref="E387:E450" si="73">+IF(SUM(H387:J387)&gt;0,1,0)</f>
        <v>1</v>
      </c>
      <c r="F387">
        <v>2659</v>
      </c>
      <c r="G387">
        <v>5397</v>
      </c>
      <c r="H387">
        <v>2385</v>
      </c>
      <c r="I387">
        <v>8207</v>
      </c>
      <c r="J387">
        <v>26</v>
      </c>
      <c r="K387">
        <f t="shared" ref="K387:K450" si="74">+SUM(F387:G387)</f>
        <v>8056</v>
      </c>
      <c r="L387">
        <f t="shared" ref="L387:L450" si="75">+SUM(H387:J387)</f>
        <v>10618</v>
      </c>
      <c r="M387" s="1">
        <f t="shared" ref="M387:M450" si="76">+IF(E387=1,IF(F387&gt;200,G387/F387,""),"")</f>
        <v>2.0297104174501692</v>
      </c>
      <c r="N387" s="1">
        <f t="shared" ref="N387:N450" si="77">+IF(E387=1,L387/K387,"")</f>
        <v>1.3180238331678251</v>
      </c>
      <c r="O387" s="1"/>
      <c r="P387" t="str">
        <f t="shared" si="66"/>
        <v/>
      </c>
      <c r="Q387" t="str">
        <f t="shared" si="67"/>
        <v/>
      </c>
      <c r="R387" t="str">
        <f t="shared" si="68"/>
        <v/>
      </c>
      <c r="S387" t="str">
        <f t="shared" si="69"/>
        <v/>
      </c>
      <c r="T387" t="str">
        <f t="shared" si="70"/>
        <v/>
      </c>
      <c r="U387" t="str">
        <f t="shared" si="71"/>
        <v/>
      </c>
      <c r="V387" t="str">
        <f t="shared" si="72"/>
        <v/>
      </c>
    </row>
    <row r="388" spans="2:22" x14ac:dyDescent="0.25">
      <c r="B388" t="str">
        <f>+IF(ISNA(VLOOKUP(C388,groupings!$B$7:$D$316,3,FALSE)),"",VLOOKUP(C388,groupings!$B$7:$D$316,3,FALSE))</f>
        <v/>
      </c>
      <c r="C388" t="s">
        <v>2770</v>
      </c>
      <c r="D388" t="s">
        <v>19</v>
      </c>
      <c r="E388">
        <f t="shared" si="73"/>
        <v>1</v>
      </c>
      <c r="F388">
        <v>4361</v>
      </c>
      <c r="G388">
        <v>4367</v>
      </c>
      <c r="H388">
        <v>2727</v>
      </c>
      <c r="I388">
        <v>543</v>
      </c>
      <c r="J388">
        <v>7333</v>
      </c>
      <c r="K388">
        <f t="shared" si="74"/>
        <v>8728</v>
      </c>
      <c r="L388">
        <f t="shared" si="75"/>
        <v>10603</v>
      </c>
      <c r="M388" s="1">
        <f t="shared" si="76"/>
        <v>1.001375831231369</v>
      </c>
      <c r="N388" s="1">
        <f t="shared" si="77"/>
        <v>1.2148258478460128</v>
      </c>
      <c r="O388" s="1"/>
      <c r="P388" t="str">
        <f t="shared" ref="P388:P451" si="78">+IF(RANK(F388,F$3:F$1239)&lt;100,RANK(F388,F$3:F$1239),"")</f>
        <v/>
      </c>
      <c r="Q388" t="str">
        <f t="shared" ref="Q388:Q451" si="79">+IF(RANK(G388,G$3:G$1239)&lt;100,RANK(G388,G$3:G$1239),"")</f>
        <v/>
      </c>
      <c r="R388" t="str">
        <f t="shared" ref="R388:R451" si="80">+IF(RANK(H388,H$3:H$1239)&lt;100,RANK(H388,H$3:H$1239),"")</f>
        <v/>
      </c>
      <c r="S388" t="str">
        <f t="shared" ref="S388:S451" si="81">+IF(RANK(I388,I$3:I$1239)&lt;100,RANK(I388,I$3:I$1239),"")</f>
        <v/>
      </c>
      <c r="T388" t="str">
        <f t="shared" ref="T388:T451" si="82">+IF(RANK(J388,J$3:J$1239)&lt;100,RANK(J388,J$3:J$1239),"")</f>
        <v/>
      </c>
      <c r="U388" t="str">
        <f t="shared" ref="U388:U451" si="83">+IF(RANK(K388,K$3:K$1239)&lt;100,RANK(K388,K$3:K$1239),"")</f>
        <v/>
      </c>
      <c r="V388" t="str">
        <f t="shared" ref="V388:V451" si="84">+IF(RANK(L388,L$3:L$1239)&lt;100,RANK(L388,L$3:L$1239),"")</f>
        <v/>
      </c>
    </row>
    <row r="389" spans="2:22" x14ac:dyDescent="0.25">
      <c r="B389" t="str">
        <f>+IF(ISNA(VLOOKUP(C389,groupings!$B$7:$D$316,3,FALSE)),"",VLOOKUP(C389,groupings!$B$7:$D$316,3,FALSE))</f>
        <v>Nott-Derby</v>
      </c>
      <c r="C389" t="s">
        <v>2771</v>
      </c>
      <c r="D389" t="s">
        <v>1675</v>
      </c>
      <c r="E389">
        <f t="shared" si="73"/>
        <v>1</v>
      </c>
      <c r="F389">
        <v>5996</v>
      </c>
      <c r="G389">
        <v>8855</v>
      </c>
      <c r="H389">
        <v>3774</v>
      </c>
      <c r="I389">
        <v>6766</v>
      </c>
      <c r="J389">
        <v>0</v>
      </c>
      <c r="K389">
        <f t="shared" si="74"/>
        <v>14851</v>
      </c>
      <c r="L389">
        <f t="shared" si="75"/>
        <v>10540</v>
      </c>
      <c r="M389" s="1">
        <f t="shared" si="76"/>
        <v>1.4768178785857238</v>
      </c>
      <c r="N389" s="1">
        <f t="shared" si="77"/>
        <v>0.70971651740623531</v>
      </c>
      <c r="O389" s="1"/>
      <c r="P389" t="str">
        <f t="shared" si="78"/>
        <v/>
      </c>
      <c r="Q389" t="str">
        <f t="shared" si="79"/>
        <v/>
      </c>
      <c r="R389" t="str">
        <f t="shared" si="80"/>
        <v/>
      </c>
      <c r="S389" t="str">
        <f t="shared" si="81"/>
        <v/>
      </c>
      <c r="T389" t="str">
        <f t="shared" si="82"/>
        <v/>
      </c>
      <c r="U389" t="str">
        <f t="shared" si="83"/>
        <v/>
      </c>
      <c r="V389" t="str">
        <f t="shared" si="84"/>
        <v/>
      </c>
    </row>
    <row r="390" spans="2:22" x14ac:dyDescent="0.25">
      <c r="B390" t="str">
        <f>+IF(ISNA(VLOOKUP(C390,groupings!$B$7:$D$316,3,FALSE)),"",VLOOKUP(C390,groupings!$B$7:$D$316,3,FALSE))</f>
        <v>Preston</v>
      </c>
      <c r="C390" t="s">
        <v>2772</v>
      </c>
      <c r="D390" t="s">
        <v>1081</v>
      </c>
      <c r="E390">
        <f t="shared" si="73"/>
        <v>1</v>
      </c>
      <c r="F390">
        <v>5118</v>
      </c>
      <c r="G390">
        <v>9591</v>
      </c>
      <c r="H390">
        <v>4657</v>
      </c>
      <c r="I390">
        <v>5337</v>
      </c>
      <c r="J390">
        <v>486</v>
      </c>
      <c r="K390">
        <f t="shared" si="74"/>
        <v>14709</v>
      </c>
      <c r="L390">
        <f t="shared" si="75"/>
        <v>10480</v>
      </c>
      <c r="M390" s="1">
        <f t="shared" si="76"/>
        <v>1.8739742086752638</v>
      </c>
      <c r="N390" s="1">
        <f t="shared" si="77"/>
        <v>0.71248895234210352</v>
      </c>
      <c r="O390" s="1"/>
      <c r="P390" t="str">
        <f t="shared" si="78"/>
        <v/>
      </c>
      <c r="Q390" t="str">
        <f t="shared" si="79"/>
        <v/>
      </c>
      <c r="R390" t="str">
        <f t="shared" si="80"/>
        <v/>
      </c>
      <c r="S390" t="str">
        <f t="shared" si="81"/>
        <v/>
      </c>
      <c r="T390" t="str">
        <f t="shared" si="82"/>
        <v/>
      </c>
      <c r="U390" t="str">
        <f t="shared" si="83"/>
        <v/>
      </c>
      <c r="V390" t="str">
        <f t="shared" si="84"/>
        <v/>
      </c>
    </row>
    <row r="391" spans="2:22" x14ac:dyDescent="0.25">
      <c r="B391" t="str">
        <f>+IF(ISNA(VLOOKUP(C391,groupings!$B$7:$D$316,3,FALSE)),"",VLOOKUP(C391,groupings!$B$7:$D$316,3,FALSE))</f>
        <v/>
      </c>
      <c r="C391" t="s">
        <v>2773</v>
      </c>
      <c r="D391" t="s">
        <v>1656</v>
      </c>
      <c r="E391">
        <f t="shared" si="73"/>
        <v>1</v>
      </c>
      <c r="F391">
        <v>5936</v>
      </c>
      <c r="G391">
        <v>2188</v>
      </c>
      <c r="H391">
        <v>5882</v>
      </c>
      <c r="I391">
        <v>4514</v>
      </c>
      <c r="J391">
        <v>84</v>
      </c>
      <c r="K391">
        <f t="shared" si="74"/>
        <v>8124</v>
      </c>
      <c r="L391">
        <f t="shared" si="75"/>
        <v>10480</v>
      </c>
      <c r="M391" s="1">
        <f t="shared" si="76"/>
        <v>0.36859838274932616</v>
      </c>
      <c r="N391" s="1">
        <f t="shared" si="77"/>
        <v>1.2900049236829148</v>
      </c>
      <c r="O391" s="1"/>
      <c r="P391" t="str">
        <f t="shared" si="78"/>
        <v/>
      </c>
      <c r="Q391" t="str">
        <f t="shared" si="79"/>
        <v/>
      </c>
      <c r="R391" t="str">
        <f t="shared" si="80"/>
        <v/>
      </c>
      <c r="S391" t="str">
        <f t="shared" si="81"/>
        <v/>
      </c>
      <c r="T391" t="str">
        <f t="shared" si="82"/>
        <v/>
      </c>
      <c r="U391" t="str">
        <f t="shared" si="83"/>
        <v/>
      </c>
      <c r="V391" t="str">
        <f t="shared" si="84"/>
        <v/>
      </c>
    </row>
    <row r="392" spans="2:22" x14ac:dyDescent="0.25">
      <c r="B392" t="str">
        <f>+IF(ISNA(VLOOKUP(C392,groupings!$B$7:$D$316,3,FALSE)),"",VLOOKUP(C392,groupings!$B$7:$D$316,3,FALSE))</f>
        <v/>
      </c>
      <c r="C392" t="s">
        <v>2774</v>
      </c>
      <c r="D392" t="s">
        <v>1178</v>
      </c>
      <c r="E392">
        <f t="shared" si="73"/>
        <v>1</v>
      </c>
      <c r="F392">
        <v>3935</v>
      </c>
      <c r="G392">
        <v>19774</v>
      </c>
      <c r="H392">
        <v>3439</v>
      </c>
      <c r="I392">
        <v>6898</v>
      </c>
      <c r="J392">
        <v>93</v>
      </c>
      <c r="K392">
        <f t="shared" si="74"/>
        <v>23709</v>
      </c>
      <c r="L392">
        <f t="shared" si="75"/>
        <v>10430</v>
      </c>
      <c r="M392" s="1">
        <f t="shared" si="76"/>
        <v>5.0251588310038118</v>
      </c>
      <c r="N392" s="1">
        <f t="shared" si="77"/>
        <v>0.4399173309713611</v>
      </c>
      <c r="O392" s="1"/>
      <c r="P392" t="str">
        <f t="shared" si="78"/>
        <v/>
      </c>
      <c r="Q392" t="str">
        <f t="shared" si="79"/>
        <v/>
      </c>
      <c r="R392" t="str">
        <f t="shared" si="80"/>
        <v/>
      </c>
      <c r="S392" t="str">
        <f t="shared" si="81"/>
        <v/>
      </c>
      <c r="T392" t="str">
        <f t="shared" si="82"/>
        <v/>
      </c>
      <c r="U392" t="str">
        <f t="shared" si="83"/>
        <v/>
      </c>
      <c r="V392" t="str">
        <f t="shared" si="84"/>
        <v/>
      </c>
    </row>
    <row r="393" spans="2:22" x14ac:dyDescent="0.25">
      <c r="B393" t="str">
        <f>+IF(ISNA(VLOOKUP(C393,groupings!$B$7:$D$316,3,FALSE)),"",VLOOKUP(C393,groupings!$B$7:$D$316,3,FALSE))</f>
        <v/>
      </c>
      <c r="C393" t="s">
        <v>2775</v>
      </c>
      <c r="D393" t="s">
        <v>2095</v>
      </c>
      <c r="E393">
        <f t="shared" si="73"/>
        <v>1</v>
      </c>
      <c r="F393">
        <v>1967</v>
      </c>
      <c r="G393">
        <v>5906</v>
      </c>
      <c r="H393">
        <v>2173</v>
      </c>
      <c r="I393">
        <v>6633</v>
      </c>
      <c r="J393">
        <v>1605</v>
      </c>
      <c r="K393">
        <f t="shared" si="74"/>
        <v>7873</v>
      </c>
      <c r="L393">
        <f t="shared" si="75"/>
        <v>10411</v>
      </c>
      <c r="M393" s="1">
        <f t="shared" si="76"/>
        <v>3.0025419420437216</v>
      </c>
      <c r="N393" s="1">
        <f t="shared" si="77"/>
        <v>1.3223675854185191</v>
      </c>
      <c r="O393" s="1"/>
      <c r="P393" t="str">
        <f t="shared" si="78"/>
        <v/>
      </c>
      <c r="Q393" t="str">
        <f t="shared" si="79"/>
        <v/>
      </c>
      <c r="R393" t="str">
        <f t="shared" si="80"/>
        <v/>
      </c>
      <c r="S393" t="str">
        <f t="shared" si="81"/>
        <v/>
      </c>
      <c r="T393" t="str">
        <f t="shared" si="82"/>
        <v/>
      </c>
      <c r="U393" t="str">
        <f t="shared" si="83"/>
        <v/>
      </c>
      <c r="V393" t="str">
        <f t="shared" si="84"/>
        <v/>
      </c>
    </row>
    <row r="394" spans="2:22" x14ac:dyDescent="0.25">
      <c r="B394" t="str">
        <f>+IF(ISNA(VLOOKUP(C394,groupings!$B$7:$D$316,3,FALSE)),"",VLOOKUP(C394,groupings!$B$7:$D$316,3,FALSE))</f>
        <v/>
      </c>
      <c r="C394" t="s">
        <v>2776</v>
      </c>
      <c r="D394" t="s">
        <v>1631</v>
      </c>
      <c r="E394">
        <f t="shared" si="73"/>
        <v>1</v>
      </c>
      <c r="F394">
        <v>8213</v>
      </c>
      <c r="G394">
        <v>10786</v>
      </c>
      <c r="H394">
        <v>8373</v>
      </c>
      <c r="I394">
        <v>2017</v>
      </c>
      <c r="J394">
        <v>11</v>
      </c>
      <c r="K394">
        <f t="shared" si="74"/>
        <v>18999</v>
      </c>
      <c r="L394">
        <f t="shared" si="75"/>
        <v>10401</v>
      </c>
      <c r="M394" s="1">
        <f t="shared" si="76"/>
        <v>1.3132838183367832</v>
      </c>
      <c r="N394" s="1">
        <f t="shared" si="77"/>
        <v>0.54744986578240962</v>
      </c>
      <c r="O394" s="1"/>
      <c r="P394" t="str">
        <f t="shared" si="78"/>
        <v/>
      </c>
      <c r="Q394" t="str">
        <f t="shared" si="79"/>
        <v/>
      </c>
      <c r="R394" t="str">
        <f t="shared" si="80"/>
        <v/>
      </c>
      <c r="S394" t="str">
        <f t="shared" si="81"/>
        <v/>
      </c>
      <c r="T394" t="str">
        <f t="shared" si="82"/>
        <v/>
      </c>
      <c r="U394" t="str">
        <f t="shared" si="83"/>
        <v/>
      </c>
      <c r="V394" t="str">
        <f t="shared" si="84"/>
        <v/>
      </c>
    </row>
    <row r="395" spans="2:22" x14ac:dyDescent="0.25">
      <c r="B395" t="str">
        <f>+IF(ISNA(VLOOKUP(C395,groupings!$B$7:$D$316,3,FALSE)),"",VLOOKUP(C395,groupings!$B$7:$D$316,3,FALSE))</f>
        <v/>
      </c>
      <c r="C395" t="s">
        <v>2777</v>
      </c>
      <c r="D395" t="s">
        <v>1318</v>
      </c>
      <c r="E395">
        <f t="shared" si="73"/>
        <v>1</v>
      </c>
      <c r="F395">
        <v>3319</v>
      </c>
      <c r="G395">
        <v>14468</v>
      </c>
      <c r="H395">
        <v>5624</v>
      </c>
      <c r="I395">
        <v>4504</v>
      </c>
      <c r="J395">
        <v>224</v>
      </c>
      <c r="K395">
        <f t="shared" si="74"/>
        <v>17787</v>
      </c>
      <c r="L395">
        <f t="shared" si="75"/>
        <v>10352</v>
      </c>
      <c r="M395" s="1">
        <f t="shared" si="76"/>
        <v>4.3591443205784879</v>
      </c>
      <c r="N395" s="1">
        <f t="shared" si="77"/>
        <v>0.58199808849159496</v>
      </c>
      <c r="O395" s="1"/>
      <c r="P395" t="str">
        <f t="shared" si="78"/>
        <v/>
      </c>
      <c r="Q395" t="str">
        <f t="shared" si="79"/>
        <v/>
      </c>
      <c r="R395" t="str">
        <f t="shared" si="80"/>
        <v/>
      </c>
      <c r="S395" t="str">
        <f t="shared" si="81"/>
        <v/>
      </c>
      <c r="T395" t="str">
        <f t="shared" si="82"/>
        <v/>
      </c>
      <c r="U395" t="str">
        <f t="shared" si="83"/>
        <v/>
      </c>
      <c r="V395" t="str">
        <f t="shared" si="84"/>
        <v/>
      </c>
    </row>
    <row r="396" spans="2:22" x14ac:dyDescent="0.25">
      <c r="B396" t="str">
        <f>+IF(ISNA(VLOOKUP(C396,groupings!$B$7:$D$316,3,FALSE)),"",VLOOKUP(C396,groupings!$B$7:$D$316,3,FALSE))</f>
        <v/>
      </c>
      <c r="C396" t="s">
        <v>2778</v>
      </c>
      <c r="D396" t="s">
        <v>131</v>
      </c>
      <c r="E396">
        <f t="shared" si="73"/>
        <v>1</v>
      </c>
      <c r="F396">
        <v>4750</v>
      </c>
      <c r="G396">
        <v>8155</v>
      </c>
      <c r="H396">
        <v>4760</v>
      </c>
      <c r="I396">
        <v>3247</v>
      </c>
      <c r="J396">
        <v>2307</v>
      </c>
      <c r="K396">
        <f t="shared" si="74"/>
        <v>12905</v>
      </c>
      <c r="L396">
        <f t="shared" si="75"/>
        <v>10314</v>
      </c>
      <c r="M396" s="1">
        <f t="shared" si="76"/>
        <v>1.7168421052631579</v>
      </c>
      <c r="N396" s="1">
        <f t="shared" si="77"/>
        <v>0.79922510654784962</v>
      </c>
      <c r="O396" s="1"/>
      <c r="P396" t="str">
        <f t="shared" si="78"/>
        <v/>
      </c>
      <c r="Q396" t="str">
        <f t="shared" si="79"/>
        <v/>
      </c>
      <c r="R396" t="str">
        <f t="shared" si="80"/>
        <v/>
      </c>
      <c r="S396" t="str">
        <f t="shared" si="81"/>
        <v/>
      </c>
      <c r="T396" t="str">
        <f t="shared" si="82"/>
        <v/>
      </c>
      <c r="U396" t="str">
        <f t="shared" si="83"/>
        <v/>
      </c>
      <c r="V396" t="str">
        <f t="shared" si="84"/>
        <v/>
      </c>
    </row>
    <row r="397" spans="2:22" x14ac:dyDescent="0.25">
      <c r="B397" t="str">
        <f>+IF(ISNA(VLOOKUP(C397,groupings!$B$7:$D$316,3,FALSE)),"",VLOOKUP(C397,groupings!$B$7:$D$316,3,FALSE))</f>
        <v>Sheffield</v>
      </c>
      <c r="C397" t="s">
        <v>2779</v>
      </c>
      <c r="D397" t="s">
        <v>1572</v>
      </c>
      <c r="E397">
        <f t="shared" si="73"/>
        <v>1</v>
      </c>
      <c r="F397">
        <v>1547</v>
      </c>
      <c r="G397">
        <v>5049</v>
      </c>
      <c r="H397">
        <v>1489</v>
      </c>
      <c r="I397">
        <v>8422</v>
      </c>
      <c r="J397">
        <v>379</v>
      </c>
      <c r="K397">
        <f t="shared" si="74"/>
        <v>6596</v>
      </c>
      <c r="L397">
        <f t="shared" si="75"/>
        <v>10290</v>
      </c>
      <c r="M397" s="1">
        <f t="shared" si="76"/>
        <v>3.2637362637362637</v>
      </c>
      <c r="N397" s="1">
        <f t="shared" si="77"/>
        <v>1.5600363856882959</v>
      </c>
      <c r="O397" s="1"/>
      <c r="P397" t="str">
        <f t="shared" si="78"/>
        <v/>
      </c>
      <c r="Q397" t="str">
        <f t="shared" si="79"/>
        <v/>
      </c>
      <c r="R397" t="str">
        <f t="shared" si="80"/>
        <v/>
      </c>
      <c r="S397" t="str">
        <f t="shared" si="81"/>
        <v/>
      </c>
      <c r="T397" t="str">
        <f t="shared" si="82"/>
        <v/>
      </c>
      <c r="U397" t="str">
        <f t="shared" si="83"/>
        <v/>
      </c>
      <c r="V397" t="str">
        <f t="shared" si="84"/>
        <v/>
      </c>
    </row>
    <row r="398" spans="2:22" x14ac:dyDescent="0.25">
      <c r="B398" t="str">
        <f>+IF(ISNA(VLOOKUP(C398,groupings!$B$7:$D$316,3,FALSE)),"",VLOOKUP(C398,groupings!$B$7:$D$316,3,FALSE))</f>
        <v>Birmingham NS</v>
      </c>
      <c r="C398" t="s">
        <v>2780</v>
      </c>
      <c r="D398" t="s">
        <v>1103</v>
      </c>
      <c r="E398">
        <f t="shared" si="73"/>
        <v>1</v>
      </c>
      <c r="F398">
        <v>3411</v>
      </c>
      <c r="G398">
        <v>8068</v>
      </c>
      <c r="H398">
        <v>3943</v>
      </c>
      <c r="I398">
        <v>6281</v>
      </c>
      <c r="J398">
        <v>19</v>
      </c>
      <c r="K398">
        <f t="shared" si="74"/>
        <v>11479</v>
      </c>
      <c r="L398">
        <f t="shared" si="75"/>
        <v>10243</v>
      </c>
      <c r="M398" s="1">
        <f t="shared" si="76"/>
        <v>2.3652887716212256</v>
      </c>
      <c r="N398" s="1">
        <f t="shared" si="77"/>
        <v>0.89232511542817317</v>
      </c>
      <c r="O398" s="1"/>
      <c r="P398" t="str">
        <f t="shared" si="78"/>
        <v/>
      </c>
      <c r="Q398" t="str">
        <f t="shared" si="79"/>
        <v/>
      </c>
      <c r="R398" t="str">
        <f t="shared" si="80"/>
        <v/>
      </c>
      <c r="S398" t="str">
        <f t="shared" si="81"/>
        <v/>
      </c>
      <c r="T398" t="str">
        <f t="shared" si="82"/>
        <v/>
      </c>
      <c r="U398" t="str">
        <f t="shared" si="83"/>
        <v/>
      </c>
      <c r="V398" t="str">
        <f t="shared" si="84"/>
        <v/>
      </c>
    </row>
    <row r="399" spans="2:22" x14ac:dyDescent="0.25">
      <c r="B399" t="str">
        <f>+IF(ISNA(VLOOKUP(C399,groupings!$B$7:$D$316,3,FALSE)),"",VLOOKUP(C399,groupings!$B$7:$D$316,3,FALSE))</f>
        <v/>
      </c>
      <c r="C399" t="s">
        <v>2781</v>
      </c>
      <c r="D399" t="s">
        <v>618</v>
      </c>
      <c r="E399">
        <f t="shared" si="73"/>
        <v>1</v>
      </c>
      <c r="F399">
        <v>3056</v>
      </c>
      <c r="G399">
        <v>4732</v>
      </c>
      <c r="H399">
        <v>2558</v>
      </c>
      <c r="I399">
        <v>3734</v>
      </c>
      <c r="J399">
        <v>3937</v>
      </c>
      <c r="K399">
        <f t="shared" si="74"/>
        <v>7788</v>
      </c>
      <c r="L399">
        <f t="shared" si="75"/>
        <v>10229</v>
      </c>
      <c r="M399" s="1">
        <f t="shared" si="76"/>
        <v>1.5484293193717278</v>
      </c>
      <c r="N399" s="1">
        <f t="shared" si="77"/>
        <v>1.3134309193631228</v>
      </c>
      <c r="O399" s="1"/>
      <c r="P399" t="str">
        <f t="shared" si="78"/>
        <v/>
      </c>
      <c r="Q399" t="str">
        <f t="shared" si="79"/>
        <v/>
      </c>
      <c r="R399" t="str">
        <f t="shared" si="80"/>
        <v/>
      </c>
      <c r="S399" t="str">
        <f t="shared" si="81"/>
        <v/>
      </c>
      <c r="T399" t="str">
        <f t="shared" si="82"/>
        <v/>
      </c>
      <c r="U399" t="str">
        <f t="shared" si="83"/>
        <v/>
      </c>
      <c r="V399" t="str">
        <f t="shared" si="84"/>
        <v/>
      </c>
    </row>
    <row r="400" spans="2:22" x14ac:dyDescent="0.25">
      <c r="B400" t="str">
        <f>+IF(ISNA(VLOOKUP(C400,groupings!$B$7:$D$316,3,FALSE)),"",VLOOKUP(C400,groupings!$B$7:$D$316,3,FALSE))</f>
        <v/>
      </c>
      <c r="C400" t="s">
        <v>2782</v>
      </c>
      <c r="D400" t="s">
        <v>276</v>
      </c>
      <c r="E400">
        <f t="shared" si="73"/>
        <v>1</v>
      </c>
      <c r="F400">
        <v>3252</v>
      </c>
      <c r="G400">
        <v>6775</v>
      </c>
      <c r="H400">
        <v>3261</v>
      </c>
      <c r="I400">
        <v>2299</v>
      </c>
      <c r="J400">
        <v>4666</v>
      </c>
      <c r="K400">
        <f t="shared" si="74"/>
        <v>10027</v>
      </c>
      <c r="L400">
        <f t="shared" si="75"/>
        <v>10226</v>
      </c>
      <c r="M400" s="1">
        <f t="shared" si="76"/>
        <v>2.0833333333333335</v>
      </c>
      <c r="N400" s="1">
        <f t="shared" si="77"/>
        <v>1.019846414680363</v>
      </c>
      <c r="O400" s="1"/>
      <c r="P400" t="str">
        <f t="shared" si="78"/>
        <v/>
      </c>
      <c r="Q400" t="str">
        <f t="shared" si="79"/>
        <v/>
      </c>
      <c r="R400" t="str">
        <f t="shared" si="80"/>
        <v/>
      </c>
      <c r="S400" t="str">
        <f t="shared" si="81"/>
        <v/>
      </c>
      <c r="T400" t="str">
        <f t="shared" si="82"/>
        <v/>
      </c>
      <c r="U400" t="str">
        <f t="shared" si="83"/>
        <v/>
      </c>
      <c r="V400" t="str">
        <f t="shared" si="84"/>
        <v/>
      </c>
    </row>
    <row r="401" spans="2:22" x14ac:dyDescent="0.25">
      <c r="B401" t="str">
        <f>+IF(ISNA(VLOOKUP(C401,groupings!$B$7:$D$316,3,FALSE)),"",VLOOKUP(C401,groupings!$B$7:$D$316,3,FALSE))</f>
        <v/>
      </c>
      <c r="C401" t="s">
        <v>2783</v>
      </c>
      <c r="D401" t="s">
        <v>1605</v>
      </c>
      <c r="E401">
        <f t="shared" si="73"/>
        <v>1</v>
      </c>
      <c r="F401">
        <v>4730</v>
      </c>
      <c r="G401">
        <v>10076</v>
      </c>
      <c r="H401">
        <v>989</v>
      </c>
      <c r="I401">
        <v>422</v>
      </c>
      <c r="J401">
        <v>8767</v>
      </c>
      <c r="K401">
        <f t="shared" si="74"/>
        <v>14806</v>
      </c>
      <c r="L401">
        <f t="shared" si="75"/>
        <v>10178</v>
      </c>
      <c r="M401" s="1">
        <f t="shared" si="76"/>
        <v>2.1302325581395349</v>
      </c>
      <c r="N401" s="1">
        <f t="shared" si="77"/>
        <v>0.68742401729028768</v>
      </c>
      <c r="O401" s="1"/>
      <c r="P401" t="str">
        <f t="shared" si="78"/>
        <v/>
      </c>
      <c r="Q401" t="str">
        <f t="shared" si="79"/>
        <v/>
      </c>
      <c r="R401" t="str">
        <f t="shared" si="80"/>
        <v/>
      </c>
      <c r="S401" t="str">
        <f t="shared" si="81"/>
        <v/>
      </c>
      <c r="T401">
        <f t="shared" si="82"/>
        <v>89</v>
      </c>
      <c r="U401" t="str">
        <f t="shared" si="83"/>
        <v/>
      </c>
      <c r="V401" t="str">
        <f t="shared" si="84"/>
        <v/>
      </c>
    </row>
    <row r="402" spans="2:22" x14ac:dyDescent="0.25">
      <c r="B402" t="str">
        <f>+IF(ISNA(VLOOKUP(C402,groupings!$B$7:$D$316,3,FALSE)),"",VLOOKUP(C402,groupings!$B$7:$D$316,3,FALSE))</f>
        <v/>
      </c>
      <c r="C402" t="s">
        <v>2784</v>
      </c>
      <c r="D402" t="s">
        <v>1126</v>
      </c>
      <c r="E402">
        <f t="shared" si="73"/>
        <v>1</v>
      </c>
      <c r="F402">
        <v>3285</v>
      </c>
      <c r="G402">
        <v>8268</v>
      </c>
      <c r="H402">
        <v>3287</v>
      </c>
      <c r="I402">
        <v>6873</v>
      </c>
      <c r="J402">
        <v>8</v>
      </c>
      <c r="K402">
        <f t="shared" si="74"/>
        <v>11553</v>
      </c>
      <c r="L402">
        <f t="shared" si="75"/>
        <v>10168</v>
      </c>
      <c r="M402" s="1">
        <f t="shared" si="76"/>
        <v>2.5168949771689499</v>
      </c>
      <c r="N402" s="1">
        <f t="shared" si="77"/>
        <v>0.88011771834155628</v>
      </c>
      <c r="O402" s="1"/>
      <c r="P402" t="str">
        <f t="shared" si="78"/>
        <v/>
      </c>
      <c r="Q402" t="str">
        <f t="shared" si="79"/>
        <v/>
      </c>
      <c r="R402" t="str">
        <f t="shared" si="80"/>
        <v/>
      </c>
      <c r="S402" t="str">
        <f t="shared" si="81"/>
        <v/>
      </c>
      <c r="T402" t="str">
        <f t="shared" si="82"/>
        <v/>
      </c>
      <c r="U402" t="str">
        <f t="shared" si="83"/>
        <v/>
      </c>
      <c r="V402" t="str">
        <f t="shared" si="84"/>
        <v/>
      </c>
    </row>
    <row r="403" spans="2:22" x14ac:dyDescent="0.25">
      <c r="B403" t="str">
        <f>+IF(ISNA(VLOOKUP(C403,groupings!$B$7:$D$316,3,FALSE)),"",VLOOKUP(C403,groupings!$B$7:$D$316,3,FALSE))</f>
        <v/>
      </c>
      <c r="C403" t="s">
        <v>2785</v>
      </c>
      <c r="D403" t="s">
        <v>1568</v>
      </c>
      <c r="E403">
        <f t="shared" si="73"/>
        <v>1</v>
      </c>
      <c r="F403">
        <v>2519</v>
      </c>
      <c r="G403">
        <v>5315</v>
      </c>
      <c r="H403">
        <v>2624</v>
      </c>
      <c r="I403">
        <v>1773</v>
      </c>
      <c r="J403">
        <v>5766</v>
      </c>
      <c r="K403">
        <f t="shared" si="74"/>
        <v>7834</v>
      </c>
      <c r="L403">
        <f t="shared" si="75"/>
        <v>10163</v>
      </c>
      <c r="M403" s="1">
        <f t="shared" si="76"/>
        <v>2.1099642715363238</v>
      </c>
      <c r="N403" s="1">
        <f t="shared" si="77"/>
        <v>1.297293847332142</v>
      </c>
      <c r="O403" s="1"/>
      <c r="P403" t="str">
        <f t="shared" si="78"/>
        <v/>
      </c>
      <c r="Q403" t="str">
        <f t="shared" si="79"/>
        <v/>
      </c>
      <c r="R403" t="str">
        <f t="shared" si="80"/>
        <v/>
      </c>
      <c r="S403" t="str">
        <f t="shared" si="81"/>
        <v/>
      </c>
      <c r="T403" t="str">
        <f t="shared" si="82"/>
        <v/>
      </c>
      <c r="U403" t="str">
        <f t="shared" si="83"/>
        <v/>
      </c>
      <c r="V403" t="str">
        <f t="shared" si="84"/>
        <v/>
      </c>
    </row>
    <row r="404" spans="2:22" x14ac:dyDescent="0.25">
      <c r="B404" t="str">
        <f>+IF(ISNA(VLOOKUP(C404,groupings!$B$7:$D$316,3,FALSE)),"",VLOOKUP(C404,groupings!$B$7:$D$316,3,FALSE))</f>
        <v/>
      </c>
      <c r="C404" t="s">
        <v>2786</v>
      </c>
      <c r="D404" t="s">
        <v>714</v>
      </c>
      <c r="E404">
        <f t="shared" si="73"/>
        <v>1</v>
      </c>
      <c r="F404">
        <v>5103</v>
      </c>
      <c r="G404">
        <v>7505</v>
      </c>
      <c r="H404">
        <v>3729</v>
      </c>
      <c r="I404">
        <v>3878</v>
      </c>
      <c r="J404">
        <v>2525</v>
      </c>
      <c r="K404">
        <f t="shared" si="74"/>
        <v>12608</v>
      </c>
      <c r="L404">
        <f t="shared" si="75"/>
        <v>10132</v>
      </c>
      <c r="M404" s="1">
        <f t="shared" si="76"/>
        <v>1.4707035077405448</v>
      </c>
      <c r="N404" s="1">
        <f t="shared" si="77"/>
        <v>0.80361675126903553</v>
      </c>
      <c r="O404" s="1"/>
      <c r="P404" t="str">
        <f t="shared" si="78"/>
        <v/>
      </c>
      <c r="Q404" t="str">
        <f t="shared" si="79"/>
        <v/>
      </c>
      <c r="R404" t="str">
        <f t="shared" si="80"/>
        <v/>
      </c>
      <c r="S404" t="str">
        <f t="shared" si="81"/>
        <v/>
      </c>
      <c r="T404" t="str">
        <f t="shared" si="82"/>
        <v/>
      </c>
      <c r="U404" t="str">
        <f t="shared" si="83"/>
        <v/>
      </c>
      <c r="V404" t="str">
        <f t="shared" si="84"/>
        <v/>
      </c>
    </row>
    <row r="405" spans="2:22" x14ac:dyDescent="0.25">
      <c r="B405" t="str">
        <f>+IF(ISNA(VLOOKUP(C405,groupings!$B$7:$D$316,3,FALSE)),"",VLOOKUP(C405,groupings!$B$7:$D$316,3,FALSE))</f>
        <v/>
      </c>
      <c r="C405" t="s">
        <v>2787</v>
      </c>
      <c r="D405" t="s">
        <v>1050</v>
      </c>
      <c r="E405">
        <f t="shared" si="73"/>
        <v>1</v>
      </c>
      <c r="F405">
        <v>5831</v>
      </c>
      <c r="G405">
        <v>11279</v>
      </c>
      <c r="H405">
        <v>5533</v>
      </c>
      <c r="I405">
        <v>4462</v>
      </c>
      <c r="J405">
        <v>123</v>
      </c>
      <c r="K405">
        <f t="shared" si="74"/>
        <v>17110</v>
      </c>
      <c r="L405">
        <f t="shared" si="75"/>
        <v>10118</v>
      </c>
      <c r="M405" s="1">
        <f t="shared" si="76"/>
        <v>1.9343165837763676</v>
      </c>
      <c r="N405" s="1">
        <f t="shared" si="77"/>
        <v>0.59135008766803043</v>
      </c>
      <c r="O405" s="1"/>
      <c r="P405" t="str">
        <f t="shared" si="78"/>
        <v/>
      </c>
      <c r="Q405" t="str">
        <f t="shared" si="79"/>
        <v/>
      </c>
      <c r="R405" t="str">
        <f t="shared" si="80"/>
        <v/>
      </c>
      <c r="S405" t="str">
        <f t="shared" si="81"/>
        <v/>
      </c>
      <c r="T405" t="str">
        <f t="shared" si="82"/>
        <v/>
      </c>
      <c r="U405" t="str">
        <f t="shared" si="83"/>
        <v/>
      </c>
      <c r="V405" t="str">
        <f t="shared" si="84"/>
        <v/>
      </c>
    </row>
    <row r="406" spans="2:22" x14ac:dyDescent="0.25">
      <c r="B406" t="str">
        <f>+IF(ISNA(VLOOKUP(C406,groupings!$B$7:$D$316,3,FALSE)),"",VLOOKUP(C406,groupings!$B$7:$D$316,3,FALSE))</f>
        <v/>
      </c>
      <c r="C406" t="s">
        <v>2788</v>
      </c>
      <c r="D406" t="s">
        <v>1058</v>
      </c>
      <c r="E406">
        <f t="shared" si="73"/>
        <v>1</v>
      </c>
      <c r="F406">
        <v>4576</v>
      </c>
      <c r="G406">
        <v>8324</v>
      </c>
      <c r="H406">
        <v>5231</v>
      </c>
      <c r="I406">
        <v>4529</v>
      </c>
      <c r="J406">
        <v>344</v>
      </c>
      <c r="K406">
        <f t="shared" si="74"/>
        <v>12900</v>
      </c>
      <c r="L406">
        <f t="shared" si="75"/>
        <v>10104</v>
      </c>
      <c r="M406" s="1">
        <f t="shared" si="76"/>
        <v>1.819055944055944</v>
      </c>
      <c r="N406" s="1">
        <f t="shared" si="77"/>
        <v>0.78325581395348842</v>
      </c>
      <c r="O406" s="1"/>
      <c r="P406" t="str">
        <f t="shared" si="78"/>
        <v/>
      </c>
      <c r="Q406" t="str">
        <f t="shared" si="79"/>
        <v/>
      </c>
      <c r="R406" t="str">
        <f t="shared" si="80"/>
        <v/>
      </c>
      <c r="S406" t="str">
        <f t="shared" si="81"/>
        <v/>
      </c>
      <c r="T406" t="str">
        <f t="shared" si="82"/>
        <v/>
      </c>
      <c r="U406" t="str">
        <f t="shared" si="83"/>
        <v/>
      </c>
      <c r="V406" t="str">
        <f t="shared" si="84"/>
        <v/>
      </c>
    </row>
    <row r="407" spans="2:22" x14ac:dyDescent="0.25">
      <c r="B407" t="str">
        <f>+IF(ISNA(VLOOKUP(C407,groupings!$B$7:$D$316,3,FALSE)),"",VLOOKUP(C407,groupings!$B$7:$D$316,3,FALSE))</f>
        <v/>
      </c>
      <c r="C407" t="s">
        <v>2789</v>
      </c>
      <c r="D407" t="s">
        <v>606</v>
      </c>
      <c r="E407">
        <f t="shared" si="73"/>
        <v>1</v>
      </c>
      <c r="F407">
        <v>5805</v>
      </c>
      <c r="G407">
        <v>6082</v>
      </c>
      <c r="H407">
        <v>4326</v>
      </c>
      <c r="I407">
        <v>5650</v>
      </c>
      <c r="J407">
        <v>97</v>
      </c>
      <c r="K407">
        <f t="shared" si="74"/>
        <v>11887</v>
      </c>
      <c r="L407">
        <f t="shared" si="75"/>
        <v>10073</v>
      </c>
      <c r="M407" s="1">
        <f t="shared" si="76"/>
        <v>1.0477174849267872</v>
      </c>
      <c r="N407" s="1">
        <f t="shared" si="77"/>
        <v>0.8473963153024312</v>
      </c>
      <c r="O407" s="1"/>
      <c r="P407" t="str">
        <f t="shared" si="78"/>
        <v/>
      </c>
      <c r="Q407" t="str">
        <f t="shared" si="79"/>
        <v/>
      </c>
      <c r="R407" t="str">
        <f t="shared" si="80"/>
        <v/>
      </c>
      <c r="S407" t="str">
        <f t="shared" si="81"/>
        <v/>
      </c>
      <c r="T407" t="str">
        <f t="shared" si="82"/>
        <v/>
      </c>
      <c r="U407" t="str">
        <f t="shared" si="83"/>
        <v/>
      </c>
      <c r="V407" t="str">
        <f t="shared" si="84"/>
        <v/>
      </c>
    </row>
    <row r="408" spans="2:22" x14ac:dyDescent="0.25">
      <c r="B408" t="str">
        <f>+IF(ISNA(VLOOKUP(C408,groupings!$B$7:$D$316,3,FALSE)),"",VLOOKUP(C408,groupings!$B$7:$D$316,3,FALSE))</f>
        <v/>
      </c>
      <c r="C408" t="s">
        <v>2790</v>
      </c>
      <c r="D408" t="s">
        <v>147</v>
      </c>
      <c r="E408">
        <f t="shared" si="73"/>
        <v>1</v>
      </c>
      <c r="F408">
        <v>479</v>
      </c>
      <c r="G408">
        <v>2317</v>
      </c>
      <c r="H408">
        <v>577</v>
      </c>
      <c r="I408">
        <v>619</v>
      </c>
      <c r="J408">
        <v>8858</v>
      </c>
      <c r="K408">
        <f t="shared" si="74"/>
        <v>2796</v>
      </c>
      <c r="L408">
        <f t="shared" si="75"/>
        <v>10054</v>
      </c>
      <c r="M408" s="1">
        <f t="shared" si="76"/>
        <v>4.8371607515657624</v>
      </c>
      <c r="N408" s="1">
        <f t="shared" si="77"/>
        <v>3.5958512160228899</v>
      </c>
      <c r="O408" s="1"/>
      <c r="P408" t="str">
        <f t="shared" si="78"/>
        <v/>
      </c>
      <c r="Q408" t="str">
        <f t="shared" si="79"/>
        <v/>
      </c>
      <c r="R408" t="str">
        <f t="shared" si="80"/>
        <v/>
      </c>
      <c r="S408" t="str">
        <f t="shared" si="81"/>
        <v/>
      </c>
      <c r="T408">
        <f t="shared" si="82"/>
        <v>88</v>
      </c>
      <c r="U408" t="str">
        <f t="shared" si="83"/>
        <v/>
      </c>
      <c r="V408" t="str">
        <f t="shared" si="84"/>
        <v/>
      </c>
    </row>
    <row r="409" spans="2:22" x14ac:dyDescent="0.25">
      <c r="B409" t="str">
        <f>+IF(ISNA(VLOOKUP(C409,groupings!$B$7:$D$316,3,FALSE)),"",VLOOKUP(C409,groupings!$B$7:$D$316,3,FALSE))</f>
        <v/>
      </c>
      <c r="C409" t="s">
        <v>2791</v>
      </c>
      <c r="D409" t="s">
        <v>2061</v>
      </c>
      <c r="E409">
        <f t="shared" si="73"/>
        <v>1</v>
      </c>
      <c r="F409">
        <v>1191</v>
      </c>
      <c r="G409">
        <v>5962</v>
      </c>
      <c r="H409">
        <v>1517</v>
      </c>
      <c r="I409">
        <v>8334</v>
      </c>
      <c r="J409">
        <v>187</v>
      </c>
      <c r="K409">
        <f t="shared" si="74"/>
        <v>7153</v>
      </c>
      <c r="L409">
        <f t="shared" si="75"/>
        <v>10038</v>
      </c>
      <c r="M409" s="1">
        <f t="shared" si="76"/>
        <v>5.005877413937867</v>
      </c>
      <c r="N409" s="1">
        <f t="shared" si="77"/>
        <v>1.4033272752691179</v>
      </c>
      <c r="O409" s="1"/>
      <c r="P409" t="str">
        <f t="shared" si="78"/>
        <v/>
      </c>
      <c r="Q409" t="str">
        <f t="shared" si="79"/>
        <v/>
      </c>
      <c r="R409" t="str">
        <f t="shared" si="80"/>
        <v/>
      </c>
      <c r="S409" t="str">
        <f t="shared" si="81"/>
        <v/>
      </c>
      <c r="T409" t="str">
        <f t="shared" si="82"/>
        <v/>
      </c>
      <c r="U409" t="str">
        <f t="shared" si="83"/>
        <v/>
      </c>
      <c r="V409" t="str">
        <f t="shared" si="84"/>
        <v/>
      </c>
    </row>
    <row r="410" spans="2:22" x14ac:dyDescent="0.25">
      <c r="B410" t="str">
        <f>+IF(ISNA(VLOOKUP(C410,groupings!$B$7:$D$316,3,FALSE)),"",VLOOKUP(C410,groupings!$B$7:$D$316,3,FALSE))</f>
        <v>Woking</v>
      </c>
      <c r="C410" t="s">
        <v>2792</v>
      </c>
      <c r="D410" t="s">
        <v>2066</v>
      </c>
      <c r="E410">
        <f t="shared" si="73"/>
        <v>1</v>
      </c>
      <c r="F410">
        <v>5734</v>
      </c>
      <c r="G410">
        <v>17203</v>
      </c>
      <c r="H410">
        <v>4513</v>
      </c>
      <c r="I410">
        <v>4211</v>
      </c>
      <c r="J410">
        <v>1241</v>
      </c>
      <c r="K410">
        <f t="shared" si="74"/>
        <v>22937</v>
      </c>
      <c r="L410">
        <f t="shared" si="75"/>
        <v>9965</v>
      </c>
      <c r="M410" s="1">
        <f t="shared" si="76"/>
        <v>3.0001743983257763</v>
      </c>
      <c r="N410" s="1">
        <f t="shared" si="77"/>
        <v>0.43445088721280029</v>
      </c>
      <c r="O410" s="1"/>
      <c r="P410" t="str">
        <f t="shared" si="78"/>
        <v/>
      </c>
      <c r="Q410" t="str">
        <f t="shared" si="79"/>
        <v/>
      </c>
      <c r="R410" t="str">
        <f t="shared" si="80"/>
        <v/>
      </c>
      <c r="S410" t="str">
        <f t="shared" si="81"/>
        <v/>
      </c>
      <c r="T410" t="str">
        <f t="shared" si="82"/>
        <v/>
      </c>
      <c r="U410" t="str">
        <f t="shared" si="83"/>
        <v/>
      </c>
      <c r="V410" t="str">
        <f t="shared" si="84"/>
        <v/>
      </c>
    </row>
    <row r="411" spans="2:22" x14ac:dyDescent="0.25">
      <c r="B411" t="str">
        <f>+IF(ISNA(VLOOKUP(C411,groupings!$B$7:$D$316,3,FALSE)),"",VLOOKUP(C411,groupings!$B$7:$D$316,3,FALSE))</f>
        <v/>
      </c>
      <c r="C411" t="s">
        <v>2793</v>
      </c>
      <c r="D411" t="s">
        <v>2152</v>
      </c>
      <c r="E411">
        <f t="shared" si="73"/>
        <v>1</v>
      </c>
      <c r="F411">
        <v>11137</v>
      </c>
      <c r="G411">
        <v>17660</v>
      </c>
      <c r="H411">
        <v>5239</v>
      </c>
      <c r="I411">
        <v>4699</v>
      </c>
      <c r="J411">
        <v>18</v>
      </c>
      <c r="K411">
        <f t="shared" si="74"/>
        <v>28797</v>
      </c>
      <c r="L411">
        <f t="shared" si="75"/>
        <v>9956</v>
      </c>
      <c r="M411" s="1">
        <f t="shared" si="76"/>
        <v>1.5857053066355391</v>
      </c>
      <c r="N411" s="1">
        <f t="shared" si="77"/>
        <v>0.34573045803382296</v>
      </c>
      <c r="O411" s="1"/>
      <c r="P411">
        <f t="shared" si="78"/>
        <v>90</v>
      </c>
      <c r="Q411" t="str">
        <f t="shared" si="79"/>
        <v/>
      </c>
      <c r="R411" t="str">
        <f t="shared" si="80"/>
        <v/>
      </c>
      <c r="S411" t="str">
        <f t="shared" si="81"/>
        <v/>
      </c>
      <c r="T411" t="str">
        <f t="shared" si="82"/>
        <v/>
      </c>
      <c r="U411" t="str">
        <f t="shared" si="83"/>
        <v/>
      </c>
      <c r="V411" t="str">
        <f t="shared" si="84"/>
        <v/>
      </c>
    </row>
    <row r="412" spans="2:22" x14ac:dyDescent="0.25">
      <c r="B412" t="str">
        <f>+IF(ISNA(VLOOKUP(C412,groupings!$B$7:$D$316,3,FALSE)),"",VLOOKUP(C412,groupings!$B$7:$D$316,3,FALSE))</f>
        <v/>
      </c>
      <c r="C412" t="s">
        <v>2794</v>
      </c>
      <c r="D412" t="s">
        <v>360</v>
      </c>
      <c r="E412">
        <f t="shared" si="73"/>
        <v>1</v>
      </c>
      <c r="F412">
        <v>5059</v>
      </c>
      <c r="G412">
        <v>8561</v>
      </c>
      <c r="H412">
        <v>4309</v>
      </c>
      <c r="I412">
        <v>5259</v>
      </c>
      <c r="J412">
        <v>337</v>
      </c>
      <c r="K412">
        <f t="shared" si="74"/>
        <v>13620</v>
      </c>
      <c r="L412">
        <f t="shared" si="75"/>
        <v>9905</v>
      </c>
      <c r="M412" s="1">
        <f t="shared" si="76"/>
        <v>1.6922316663372208</v>
      </c>
      <c r="N412" s="1">
        <f t="shared" si="77"/>
        <v>0.72723935389133632</v>
      </c>
      <c r="O412" s="1"/>
      <c r="P412" t="str">
        <f t="shared" si="78"/>
        <v/>
      </c>
      <c r="Q412" t="str">
        <f t="shared" si="79"/>
        <v/>
      </c>
      <c r="R412" t="str">
        <f t="shared" si="80"/>
        <v/>
      </c>
      <c r="S412" t="str">
        <f t="shared" si="81"/>
        <v/>
      </c>
      <c r="T412" t="str">
        <f t="shared" si="82"/>
        <v/>
      </c>
      <c r="U412" t="str">
        <f t="shared" si="83"/>
        <v/>
      </c>
      <c r="V412" t="str">
        <f t="shared" si="84"/>
        <v/>
      </c>
    </row>
    <row r="413" spans="2:22" x14ac:dyDescent="0.25">
      <c r="B413" t="str">
        <f>+IF(ISNA(VLOOKUP(C413,groupings!$B$7:$D$316,3,FALSE)),"",VLOOKUP(C413,groupings!$B$7:$D$316,3,FALSE))</f>
        <v/>
      </c>
      <c r="C413" t="s">
        <v>2795</v>
      </c>
      <c r="D413" t="s">
        <v>426</v>
      </c>
      <c r="E413">
        <f t="shared" si="73"/>
        <v>1</v>
      </c>
      <c r="F413">
        <v>2611</v>
      </c>
      <c r="G413">
        <v>6961</v>
      </c>
      <c r="H413">
        <v>3168</v>
      </c>
      <c r="I413">
        <v>6532</v>
      </c>
      <c r="J413">
        <v>49</v>
      </c>
      <c r="K413">
        <f t="shared" si="74"/>
        <v>9572</v>
      </c>
      <c r="L413">
        <f t="shared" si="75"/>
        <v>9749</v>
      </c>
      <c r="M413" s="1">
        <f t="shared" si="76"/>
        <v>2.6660283416315589</v>
      </c>
      <c r="N413" s="1">
        <f t="shared" si="77"/>
        <v>1.0184914333472628</v>
      </c>
      <c r="O413" s="1"/>
      <c r="P413" t="str">
        <f t="shared" si="78"/>
        <v/>
      </c>
      <c r="Q413" t="str">
        <f t="shared" si="79"/>
        <v/>
      </c>
      <c r="R413" t="str">
        <f t="shared" si="80"/>
        <v/>
      </c>
      <c r="S413" t="str">
        <f t="shared" si="81"/>
        <v/>
      </c>
      <c r="T413" t="str">
        <f t="shared" si="82"/>
        <v/>
      </c>
      <c r="U413" t="str">
        <f t="shared" si="83"/>
        <v/>
      </c>
      <c r="V413" t="str">
        <f t="shared" si="84"/>
        <v/>
      </c>
    </row>
    <row r="414" spans="2:22" x14ac:dyDescent="0.25">
      <c r="B414" t="str">
        <f>+IF(ISNA(VLOOKUP(C414,groupings!$B$7:$D$316,3,FALSE)),"",VLOOKUP(C414,groupings!$B$7:$D$316,3,FALSE))</f>
        <v/>
      </c>
      <c r="C414" t="s">
        <v>2796</v>
      </c>
      <c r="D414" t="s">
        <v>1068</v>
      </c>
      <c r="E414">
        <f t="shared" si="73"/>
        <v>1</v>
      </c>
      <c r="F414">
        <v>4029</v>
      </c>
      <c r="G414">
        <v>8092</v>
      </c>
      <c r="H414">
        <v>3711</v>
      </c>
      <c r="I414">
        <v>5956</v>
      </c>
      <c r="J414">
        <v>56</v>
      </c>
      <c r="K414">
        <f t="shared" si="74"/>
        <v>12121</v>
      </c>
      <c r="L414">
        <f t="shared" si="75"/>
        <v>9723</v>
      </c>
      <c r="M414" s="1">
        <f t="shared" si="76"/>
        <v>2.0084388185654007</v>
      </c>
      <c r="N414" s="1">
        <f t="shared" si="77"/>
        <v>0.80216153782691202</v>
      </c>
      <c r="O414" s="1"/>
      <c r="P414" t="str">
        <f t="shared" si="78"/>
        <v/>
      </c>
      <c r="Q414" t="str">
        <f t="shared" si="79"/>
        <v/>
      </c>
      <c r="R414" t="str">
        <f t="shared" si="80"/>
        <v/>
      </c>
      <c r="S414" t="str">
        <f t="shared" si="81"/>
        <v/>
      </c>
      <c r="T414" t="str">
        <f t="shared" si="82"/>
        <v/>
      </c>
      <c r="U414" t="str">
        <f t="shared" si="83"/>
        <v/>
      </c>
      <c r="V414" t="str">
        <f t="shared" si="84"/>
        <v/>
      </c>
    </row>
    <row r="415" spans="2:22" x14ac:dyDescent="0.25">
      <c r="B415" t="str">
        <f>+IF(ISNA(VLOOKUP(C415,groupings!$B$7:$D$316,3,FALSE)),"",VLOOKUP(C415,groupings!$B$7:$D$316,3,FALSE))</f>
        <v/>
      </c>
      <c r="C415" t="s">
        <v>2797</v>
      </c>
      <c r="D415" t="s">
        <v>1172</v>
      </c>
      <c r="E415">
        <f t="shared" si="73"/>
        <v>1</v>
      </c>
      <c r="F415">
        <v>3514</v>
      </c>
      <c r="G415">
        <v>7077</v>
      </c>
      <c r="H415">
        <v>2769</v>
      </c>
      <c r="I415">
        <v>5377</v>
      </c>
      <c r="J415">
        <v>1501</v>
      </c>
      <c r="K415">
        <f t="shared" si="74"/>
        <v>10591</v>
      </c>
      <c r="L415">
        <f t="shared" si="75"/>
        <v>9647</v>
      </c>
      <c r="M415" s="1">
        <f t="shared" si="76"/>
        <v>2.0139442231075697</v>
      </c>
      <c r="N415" s="1">
        <f t="shared" si="77"/>
        <v>0.91086771787366627</v>
      </c>
      <c r="O415" s="1"/>
      <c r="P415" t="str">
        <f t="shared" si="78"/>
        <v/>
      </c>
      <c r="Q415" t="str">
        <f t="shared" si="79"/>
        <v/>
      </c>
      <c r="R415" t="str">
        <f t="shared" si="80"/>
        <v/>
      </c>
      <c r="S415" t="str">
        <f t="shared" si="81"/>
        <v/>
      </c>
      <c r="T415" t="str">
        <f t="shared" si="82"/>
        <v/>
      </c>
      <c r="U415" t="str">
        <f t="shared" si="83"/>
        <v/>
      </c>
      <c r="V415" t="str">
        <f t="shared" si="84"/>
        <v/>
      </c>
    </row>
    <row r="416" spans="2:22" x14ac:dyDescent="0.25">
      <c r="B416" t="str">
        <f>+IF(ISNA(VLOOKUP(C416,groupings!$B$7:$D$316,3,FALSE)),"",VLOOKUP(C416,groupings!$B$7:$D$316,3,FALSE))</f>
        <v/>
      </c>
      <c r="C416" t="s">
        <v>2798</v>
      </c>
      <c r="D416" t="s">
        <v>198</v>
      </c>
      <c r="E416">
        <f t="shared" si="73"/>
        <v>1</v>
      </c>
      <c r="F416">
        <v>1423</v>
      </c>
      <c r="G416">
        <v>2488</v>
      </c>
      <c r="H416">
        <v>1703</v>
      </c>
      <c r="I416">
        <v>7920</v>
      </c>
      <c r="J416">
        <v>20</v>
      </c>
      <c r="K416">
        <f t="shared" si="74"/>
        <v>3911</v>
      </c>
      <c r="L416">
        <f t="shared" si="75"/>
        <v>9643</v>
      </c>
      <c r="M416" s="1">
        <f t="shared" si="76"/>
        <v>1.7484188334504567</v>
      </c>
      <c r="N416" s="1">
        <f t="shared" si="77"/>
        <v>2.4656098184607518</v>
      </c>
      <c r="O416" s="1"/>
      <c r="P416" t="str">
        <f t="shared" si="78"/>
        <v/>
      </c>
      <c r="Q416" t="str">
        <f t="shared" si="79"/>
        <v/>
      </c>
      <c r="R416" t="str">
        <f t="shared" si="80"/>
        <v/>
      </c>
      <c r="S416" t="str">
        <f t="shared" si="81"/>
        <v/>
      </c>
      <c r="T416" t="str">
        <f t="shared" si="82"/>
        <v/>
      </c>
      <c r="U416" t="str">
        <f t="shared" si="83"/>
        <v/>
      </c>
      <c r="V416" t="str">
        <f t="shared" si="84"/>
        <v/>
      </c>
    </row>
    <row r="417" spans="2:22" x14ac:dyDescent="0.25">
      <c r="B417" t="str">
        <f>+IF(ISNA(VLOOKUP(C417,groupings!$B$7:$D$316,3,FALSE)),"",VLOOKUP(C417,groupings!$B$7:$D$316,3,FALSE))</f>
        <v/>
      </c>
      <c r="C417" t="s">
        <v>2799</v>
      </c>
      <c r="D417" t="s">
        <v>1504</v>
      </c>
      <c r="E417">
        <f t="shared" si="73"/>
        <v>1</v>
      </c>
      <c r="F417">
        <v>6262</v>
      </c>
      <c r="G417">
        <v>13071</v>
      </c>
      <c r="H417">
        <v>4334</v>
      </c>
      <c r="I417">
        <v>5291</v>
      </c>
      <c r="J417">
        <v>3</v>
      </c>
      <c r="K417">
        <f t="shared" si="74"/>
        <v>19333</v>
      </c>
      <c r="L417">
        <f t="shared" si="75"/>
        <v>9628</v>
      </c>
      <c r="M417" s="1">
        <f t="shared" si="76"/>
        <v>2.0873522836154583</v>
      </c>
      <c r="N417" s="1">
        <f t="shared" si="77"/>
        <v>0.49800858635493717</v>
      </c>
      <c r="O417" s="1"/>
      <c r="P417" t="str">
        <f t="shared" si="78"/>
        <v/>
      </c>
      <c r="Q417" t="str">
        <f t="shared" si="79"/>
        <v/>
      </c>
      <c r="R417" t="str">
        <f t="shared" si="80"/>
        <v/>
      </c>
      <c r="S417" t="str">
        <f t="shared" si="81"/>
        <v/>
      </c>
      <c r="T417" t="str">
        <f t="shared" si="82"/>
        <v/>
      </c>
      <c r="U417" t="str">
        <f t="shared" si="83"/>
        <v/>
      </c>
      <c r="V417" t="str">
        <f t="shared" si="84"/>
        <v/>
      </c>
    </row>
    <row r="418" spans="2:22" x14ac:dyDescent="0.25">
      <c r="B418" t="str">
        <f>+IF(ISNA(VLOOKUP(C418,groupings!$B$7:$D$316,3,FALSE)),"",VLOOKUP(C418,groupings!$B$7:$D$316,3,FALSE))</f>
        <v>Euston</v>
      </c>
      <c r="C418" t="s">
        <v>2800</v>
      </c>
      <c r="D418" t="s">
        <v>2100</v>
      </c>
      <c r="E418">
        <f t="shared" si="73"/>
        <v>1</v>
      </c>
      <c r="F418">
        <v>3822</v>
      </c>
      <c r="G418">
        <v>3890</v>
      </c>
      <c r="H418">
        <v>3536</v>
      </c>
      <c r="I418">
        <v>5775</v>
      </c>
      <c r="J418">
        <v>245</v>
      </c>
      <c r="K418">
        <f t="shared" si="74"/>
        <v>7712</v>
      </c>
      <c r="L418">
        <f t="shared" si="75"/>
        <v>9556</v>
      </c>
      <c r="M418" s="1">
        <f t="shared" si="76"/>
        <v>1.0177917320774463</v>
      </c>
      <c r="N418" s="1">
        <f t="shared" si="77"/>
        <v>1.2391078838174274</v>
      </c>
      <c r="O418" s="1"/>
      <c r="P418" t="str">
        <f t="shared" si="78"/>
        <v/>
      </c>
      <c r="Q418" t="str">
        <f t="shared" si="79"/>
        <v/>
      </c>
      <c r="R418" t="str">
        <f t="shared" si="80"/>
        <v/>
      </c>
      <c r="S418" t="str">
        <f t="shared" si="81"/>
        <v/>
      </c>
      <c r="T418" t="str">
        <f t="shared" si="82"/>
        <v/>
      </c>
      <c r="U418" t="str">
        <f t="shared" si="83"/>
        <v/>
      </c>
      <c r="V418" t="str">
        <f t="shared" si="84"/>
        <v/>
      </c>
    </row>
    <row r="419" spans="2:22" x14ac:dyDescent="0.25">
      <c r="B419" t="str">
        <f>+IF(ISNA(VLOOKUP(C419,groupings!$B$7:$D$316,3,FALSE)),"",VLOOKUP(C419,groupings!$B$7:$D$316,3,FALSE))</f>
        <v/>
      </c>
      <c r="C419" t="s">
        <v>2801</v>
      </c>
      <c r="D419" t="s">
        <v>140</v>
      </c>
      <c r="E419">
        <f t="shared" si="73"/>
        <v>1</v>
      </c>
      <c r="F419">
        <v>3977</v>
      </c>
      <c r="G419">
        <v>4191</v>
      </c>
      <c r="H419">
        <v>3830</v>
      </c>
      <c r="I419">
        <v>5312</v>
      </c>
      <c r="J419">
        <v>400</v>
      </c>
      <c r="K419">
        <f t="shared" si="74"/>
        <v>8168</v>
      </c>
      <c r="L419">
        <f t="shared" si="75"/>
        <v>9542</v>
      </c>
      <c r="M419" s="1">
        <f t="shared" si="76"/>
        <v>1.0538094040734223</v>
      </c>
      <c r="N419" s="1">
        <f t="shared" si="77"/>
        <v>1.1682174338883449</v>
      </c>
      <c r="O419" s="1"/>
      <c r="P419" t="str">
        <f t="shared" si="78"/>
        <v/>
      </c>
      <c r="Q419" t="str">
        <f t="shared" si="79"/>
        <v/>
      </c>
      <c r="R419" t="str">
        <f t="shared" si="80"/>
        <v/>
      </c>
      <c r="S419" t="str">
        <f t="shared" si="81"/>
        <v/>
      </c>
      <c r="T419" t="str">
        <f t="shared" si="82"/>
        <v/>
      </c>
      <c r="U419" t="str">
        <f t="shared" si="83"/>
        <v/>
      </c>
      <c r="V419" t="str">
        <f t="shared" si="84"/>
        <v/>
      </c>
    </row>
    <row r="420" spans="2:22" x14ac:dyDescent="0.25">
      <c r="B420" t="str">
        <f>+IF(ISNA(VLOOKUP(C420,groupings!$B$7:$D$316,3,FALSE)),"",VLOOKUP(C420,groupings!$B$7:$D$316,3,FALSE))</f>
        <v/>
      </c>
      <c r="C420" t="s">
        <v>2802</v>
      </c>
      <c r="D420" t="s">
        <v>1240</v>
      </c>
      <c r="E420">
        <f t="shared" si="73"/>
        <v>1</v>
      </c>
      <c r="F420">
        <v>2689</v>
      </c>
      <c r="G420">
        <v>7975</v>
      </c>
      <c r="H420">
        <v>2460</v>
      </c>
      <c r="I420">
        <v>6200</v>
      </c>
      <c r="J420">
        <v>853</v>
      </c>
      <c r="K420">
        <f t="shared" si="74"/>
        <v>10664</v>
      </c>
      <c r="L420">
        <f t="shared" si="75"/>
        <v>9513</v>
      </c>
      <c r="M420" s="1">
        <f t="shared" si="76"/>
        <v>2.9657865377463741</v>
      </c>
      <c r="N420" s="1">
        <f t="shared" si="77"/>
        <v>0.89206676669167295</v>
      </c>
      <c r="O420" s="1"/>
      <c r="P420" t="str">
        <f t="shared" si="78"/>
        <v/>
      </c>
      <c r="Q420" t="str">
        <f t="shared" si="79"/>
        <v/>
      </c>
      <c r="R420" t="str">
        <f t="shared" si="80"/>
        <v/>
      </c>
      <c r="S420" t="str">
        <f t="shared" si="81"/>
        <v/>
      </c>
      <c r="T420" t="str">
        <f t="shared" si="82"/>
        <v/>
      </c>
      <c r="U420" t="str">
        <f t="shared" si="83"/>
        <v/>
      </c>
      <c r="V420" t="str">
        <f t="shared" si="84"/>
        <v/>
      </c>
    </row>
    <row r="421" spans="2:22" x14ac:dyDescent="0.25">
      <c r="B421" t="str">
        <f>+IF(ISNA(VLOOKUP(C421,groupings!$B$7:$D$316,3,FALSE)),"",VLOOKUP(C421,groupings!$B$7:$D$316,3,FALSE))</f>
        <v/>
      </c>
      <c r="C421" t="s">
        <v>2803</v>
      </c>
      <c r="D421" t="s">
        <v>1085</v>
      </c>
      <c r="E421">
        <f t="shared" si="73"/>
        <v>1</v>
      </c>
      <c r="F421">
        <v>1673</v>
      </c>
      <c r="G421">
        <v>3389</v>
      </c>
      <c r="H421">
        <v>1689</v>
      </c>
      <c r="I421">
        <v>6887</v>
      </c>
      <c r="J421">
        <v>920</v>
      </c>
      <c r="K421">
        <f t="shared" si="74"/>
        <v>5062</v>
      </c>
      <c r="L421">
        <f t="shared" si="75"/>
        <v>9496</v>
      </c>
      <c r="M421" s="1">
        <f t="shared" si="76"/>
        <v>2.0257023311416615</v>
      </c>
      <c r="N421" s="1">
        <f t="shared" si="77"/>
        <v>1.8759383642828922</v>
      </c>
      <c r="O421" s="1"/>
      <c r="P421" t="str">
        <f t="shared" si="78"/>
        <v/>
      </c>
      <c r="Q421" t="str">
        <f t="shared" si="79"/>
        <v/>
      </c>
      <c r="R421" t="str">
        <f t="shared" si="80"/>
        <v/>
      </c>
      <c r="S421" t="str">
        <f t="shared" si="81"/>
        <v/>
      </c>
      <c r="T421" t="str">
        <f t="shared" si="82"/>
        <v/>
      </c>
      <c r="U421" t="str">
        <f t="shared" si="83"/>
        <v/>
      </c>
      <c r="V421" t="str">
        <f t="shared" si="84"/>
        <v/>
      </c>
    </row>
    <row r="422" spans="2:22" x14ac:dyDescent="0.25">
      <c r="B422" t="str">
        <f>+IF(ISNA(VLOOKUP(C422,groupings!$B$7:$D$316,3,FALSE)),"",VLOOKUP(C422,groupings!$B$7:$D$316,3,FALSE))</f>
        <v/>
      </c>
      <c r="C422" t="s">
        <v>2804</v>
      </c>
      <c r="D422" t="s">
        <v>275</v>
      </c>
      <c r="E422">
        <f t="shared" si="73"/>
        <v>1</v>
      </c>
      <c r="F422">
        <v>5325</v>
      </c>
      <c r="G422">
        <v>7889</v>
      </c>
      <c r="H422">
        <v>4110</v>
      </c>
      <c r="I422">
        <v>5321</v>
      </c>
      <c r="J422">
        <v>41</v>
      </c>
      <c r="K422">
        <f t="shared" si="74"/>
        <v>13214</v>
      </c>
      <c r="L422">
        <f t="shared" si="75"/>
        <v>9472</v>
      </c>
      <c r="M422" s="1">
        <f t="shared" si="76"/>
        <v>1.4815023474178404</v>
      </c>
      <c r="N422" s="1">
        <f t="shared" si="77"/>
        <v>0.71681549871348571</v>
      </c>
      <c r="O422" s="1"/>
      <c r="P422" t="str">
        <f t="shared" si="78"/>
        <v/>
      </c>
      <c r="Q422" t="str">
        <f t="shared" si="79"/>
        <v/>
      </c>
      <c r="R422" t="str">
        <f t="shared" si="80"/>
        <v/>
      </c>
      <c r="S422" t="str">
        <f t="shared" si="81"/>
        <v/>
      </c>
      <c r="T422" t="str">
        <f t="shared" si="82"/>
        <v/>
      </c>
      <c r="U422" t="str">
        <f t="shared" si="83"/>
        <v/>
      </c>
      <c r="V422" t="str">
        <f t="shared" si="84"/>
        <v/>
      </c>
    </row>
    <row r="423" spans="2:22" x14ac:dyDescent="0.25">
      <c r="B423" t="str">
        <f>+IF(ISNA(VLOOKUP(C423,groupings!$B$7:$D$316,3,FALSE)),"",VLOOKUP(C423,groupings!$B$7:$D$316,3,FALSE))</f>
        <v/>
      </c>
      <c r="C423" t="s">
        <v>2805</v>
      </c>
      <c r="D423" t="s">
        <v>875</v>
      </c>
      <c r="E423">
        <f t="shared" si="73"/>
        <v>1</v>
      </c>
      <c r="F423">
        <v>2985</v>
      </c>
      <c r="G423">
        <v>8183</v>
      </c>
      <c r="H423">
        <v>1988</v>
      </c>
      <c r="I423">
        <v>7469</v>
      </c>
      <c r="J423">
        <v>15</v>
      </c>
      <c r="K423">
        <f t="shared" si="74"/>
        <v>11168</v>
      </c>
      <c r="L423">
        <f t="shared" si="75"/>
        <v>9472</v>
      </c>
      <c r="M423" s="1">
        <f t="shared" si="76"/>
        <v>2.7413735343383583</v>
      </c>
      <c r="N423" s="1">
        <f t="shared" si="77"/>
        <v>0.84813753581661888</v>
      </c>
      <c r="O423" s="1"/>
      <c r="P423" t="str">
        <f t="shared" si="78"/>
        <v/>
      </c>
      <c r="Q423" t="str">
        <f t="shared" si="79"/>
        <v/>
      </c>
      <c r="R423" t="str">
        <f t="shared" si="80"/>
        <v/>
      </c>
      <c r="S423" t="str">
        <f t="shared" si="81"/>
        <v/>
      </c>
      <c r="T423" t="str">
        <f t="shared" si="82"/>
        <v/>
      </c>
      <c r="U423" t="str">
        <f t="shared" si="83"/>
        <v/>
      </c>
      <c r="V423" t="str">
        <f t="shared" si="84"/>
        <v/>
      </c>
    </row>
    <row r="424" spans="2:22" x14ac:dyDescent="0.25">
      <c r="B424" t="str">
        <f>+IF(ISNA(VLOOKUP(C424,groupings!$B$7:$D$316,3,FALSE)),"",VLOOKUP(C424,groupings!$B$7:$D$316,3,FALSE))</f>
        <v>Edinburgh</v>
      </c>
      <c r="C424" t="s">
        <v>2806</v>
      </c>
      <c r="D424" t="s">
        <v>1292</v>
      </c>
      <c r="E424">
        <f t="shared" si="73"/>
        <v>1</v>
      </c>
      <c r="F424">
        <v>5621</v>
      </c>
      <c r="G424">
        <v>6306</v>
      </c>
      <c r="H424">
        <v>2054</v>
      </c>
      <c r="I424">
        <v>7384</v>
      </c>
      <c r="J424">
        <v>7</v>
      </c>
      <c r="K424">
        <f t="shared" si="74"/>
        <v>11927</v>
      </c>
      <c r="L424">
        <f t="shared" si="75"/>
        <v>9445</v>
      </c>
      <c r="M424" s="1">
        <f t="shared" si="76"/>
        <v>1.12186443693293</v>
      </c>
      <c r="N424" s="1">
        <f t="shared" si="77"/>
        <v>0.79190072943741097</v>
      </c>
      <c r="O424" s="1"/>
      <c r="P424" t="str">
        <f t="shared" si="78"/>
        <v/>
      </c>
      <c r="Q424" t="str">
        <f t="shared" si="79"/>
        <v/>
      </c>
      <c r="R424" t="str">
        <f t="shared" si="80"/>
        <v/>
      </c>
      <c r="S424" t="str">
        <f t="shared" si="81"/>
        <v/>
      </c>
      <c r="T424" t="str">
        <f t="shared" si="82"/>
        <v/>
      </c>
      <c r="U424" t="str">
        <f t="shared" si="83"/>
        <v/>
      </c>
      <c r="V424" t="str">
        <f t="shared" si="84"/>
        <v/>
      </c>
    </row>
    <row r="425" spans="2:22" x14ac:dyDescent="0.25">
      <c r="B425" t="str">
        <f>+IF(ISNA(VLOOKUP(C425,groupings!$B$7:$D$316,3,FALSE)),"",VLOOKUP(C425,groupings!$B$7:$D$316,3,FALSE))</f>
        <v/>
      </c>
      <c r="C425" t="s">
        <v>2807</v>
      </c>
      <c r="D425" t="s">
        <v>1787</v>
      </c>
      <c r="E425">
        <f t="shared" si="73"/>
        <v>1</v>
      </c>
      <c r="F425">
        <v>3844</v>
      </c>
      <c r="G425">
        <v>7248</v>
      </c>
      <c r="H425">
        <v>3156</v>
      </c>
      <c r="I425">
        <v>5957</v>
      </c>
      <c r="J425">
        <v>287</v>
      </c>
      <c r="K425">
        <f t="shared" si="74"/>
        <v>11092</v>
      </c>
      <c r="L425">
        <f t="shared" si="75"/>
        <v>9400</v>
      </c>
      <c r="M425" s="1">
        <f t="shared" si="76"/>
        <v>1.8855359001040584</v>
      </c>
      <c r="N425" s="1">
        <f t="shared" si="77"/>
        <v>0.84745762711864403</v>
      </c>
      <c r="O425" s="1"/>
      <c r="P425" t="str">
        <f t="shared" si="78"/>
        <v/>
      </c>
      <c r="Q425" t="str">
        <f t="shared" si="79"/>
        <v/>
      </c>
      <c r="R425" t="str">
        <f t="shared" si="80"/>
        <v/>
      </c>
      <c r="S425" t="str">
        <f t="shared" si="81"/>
        <v/>
      </c>
      <c r="T425" t="str">
        <f t="shared" si="82"/>
        <v/>
      </c>
      <c r="U425" t="str">
        <f t="shared" si="83"/>
        <v/>
      </c>
      <c r="V425" t="str">
        <f t="shared" si="84"/>
        <v/>
      </c>
    </row>
    <row r="426" spans="2:22" x14ac:dyDescent="0.25">
      <c r="B426" t="str">
        <f>+IF(ISNA(VLOOKUP(C426,groupings!$B$7:$D$316,3,FALSE)),"",VLOOKUP(C426,groupings!$B$7:$D$316,3,FALSE))</f>
        <v>Cambridge</v>
      </c>
      <c r="C426" t="s">
        <v>2808</v>
      </c>
      <c r="D426" t="s">
        <v>100</v>
      </c>
      <c r="E426">
        <f t="shared" si="73"/>
        <v>1</v>
      </c>
      <c r="F426">
        <v>5866</v>
      </c>
      <c r="G426">
        <v>14016</v>
      </c>
      <c r="H426">
        <v>5805</v>
      </c>
      <c r="I426">
        <v>3399</v>
      </c>
      <c r="J426">
        <v>194</v>
      </c>
      <c r="K426">
        <f t="shared" si="74"/>
        <v>19882</v>
      </c>
      <c r="L426">
        <f t="shared" si="75"/>
        <v>9398</v>
      </c>
      <c r="M426" s="1">
        <f t="shared" si="76"/>
        <v>2.3893624275485852</v>
      </c>
      <c r="N426" s="1">
        <f t="shared" si="77"/>
        <v>0.47268886429936624</v>
      </c>
      <c r="O426" s="1"/>
      <c r="P426" t="str">
        <f t="shared" si="78"/>
        <v/>
      </c>
      <c r="Q426" t="str">
        <f t="shared" si="79"/>
        <v/>
      </c>
      <c r="R426" t="str">
        <f t="shared" si="80"/>
        <v/>
      </c>
      <c r="S426" t="str">
        <f t="shared" si="81"/>
        <v/>
      </c>
      <c r="T426" t="str">
        <f t="shared" si="82"/>
        <v/>
      </c>
      <c r="U426" t="str">
        <f t="shared" si="83"/>
        <v/>
      </c>
      <c r="V426" t="str">
        <f t="shared" si="84"/>
        <v/>
      </c>
    </row>
    <row r="427" spans="2:22" x14ac:dyDescent="0.25">
      <c r="B427" t="str">
        <f>+IF(ISNA(VLOOKUP(C427,groupings!$B$7:$D$316,3,FALSE)),"",VLOOKUP(C427,groupings!$B$7:$D$316,3,FALSE))</f>
        <v>Birmingham NS</v>
      </c>
      <c r="C427" t="s">
        <v>2809</v>
      </c>
      <c r="D427" t="s">
        <v>1475</v>
      </c>
      <c r="E427">
        <f t="shared" si="73"/>
        <v>1</v>
      </c>
      <c r="F427">
        <v>7821</v>
      </c>
      <c r="G427">
        <v>18744</v>
      </c>
      <c r="H427">
        <v>6124</v>
      </c>
      <c r="I427">
        <v>3225</v>
      </c>
      <c r="J427">
        <v>30</v>
      </c>
      <c r="K427">
        <f t="shared" si="74"/>
        <v>26565</v>
      </c>
      <c r="L427">
        <f t="shared" si="75"/>
        <v>9379</v>
      </c>
      <c r="M427" s="1">
        <f t="shared" si="76"/>
        <v>2.3966244725738397</v>
      </c>
      <c r="N427" s="1">
        <f t="shared" si="77"/>
        <v>0.35305853566723133</v>
      </c>
      <c r="O427" s="1"/>
      <c r="P427" t="str">
        <f t="shared" si="78"/>
        <v/>
      </c>
      <c r="Q427" t="str">
        <f t="shared" si="79"/>
        <v/>
      </c>
      <c r="R427" t="str">
        <f t="shared" si="80"/>
        <v/>
      </c>
      <c r="S427" t="str">
        <f t="shared" si="81"/>
        <v/>
      </c>
      <c r="T427" t="str">
        <f t="shared" si="82"/>
        <v/>
      </c>
      <c r="U427" t="str">
        <f t="shared" si="83"/>
        <v/>
      </c>
      <c r="V427" t="str">
        <f t="shared" si="84"/>
        <v/>
      </c>
    </row>
    <row r="428" spans="2:22" x14ac:dyDescent="0.25">
      <c r="B428" t="str">
        <f>+IF(ISNA(VLOOKUP(C428,groupings!$B$7:$D$316,3,FALSE)),"",VLOOKUP(C428,groupings!$B$7:$D$316,3,FALSE))</f>
        <v/>
      </c>
      <c r="C428" t="s">
        <v>2810</v>
      </c>
      <c r="D428" t="s">
        <v>845</v>
      </c>
      <c r="E428">
        <f t="shared" si="73"/>
        <v>1</v>
      </c>
      <c r="F428">
        <v>1978</v>
      </c>
      <c r="G428">
        <v>4668</v>
      </c>
      <c r="H428">
        <v>2237</v>
      </c>
      <c r="I428">
        <v>6970</v>
      </c>
      <c r="J428">
        <v>149</v>
      </c>
      <c r="K428">
        <f t="shared" si="74"/>
        <v>6646</v>
      </c>
      <c r="L428">
        <f t="shared" si="75"/>
        <v>9356</v>
      </c>
      <c r="M428" s="1">
        <f t="shared" si="76"/>
        <v>2.3599595551061681</v>
      </c>
      <c r="N428" s="1">
        <f t="shared" si="77"/>
        <v>1.4077640686126993</v>
      </c>
      <c r="O428" s="1"/>
      <c r="P428" t="str">
        <f t="shared" si="78"/>
        <v/>
      </c>
      <c r="Q428" t="str">
        <f t="shared" si="79"/>
        <v/>
      </c>
      <c r="R428" t="str">
        <f t="shared" si="80"/>
        <v/>
      </c>
      <c r="S428" t="str">
        <f t="shared" si="81"/>
        <v/>
      </c>
      <c r="T428" t="str">
        <f t="shared" si="82"/>
        <v/>
      </c>
      <c r="U428" t="str">
        <f t="shared" si="83"/>
        <v/>
      </c>
      <c r="V428" t="str">
        <f t="shared" si="84"/>
        <v/>
      </c>
    </row>
    <row r="429" spans="2:22" x14ac:dyDescent="0.25">
      <c r="B429" t="str">
        <f>+IF(ISNA(VLOOKUP(C429,groupings!$B$7:$D$316,3,FALSE)),"",VLOOKUP(C429,groupings!$B$7:$D$316,3,FALSE))</f>
        <v/>
      </c>
      <c r="C429" t="s">
        <v>2811</v>
      </c>
      <c r="D429" t="s">
        <v>7</v>
      </c>
      <c r="E429">
        <f t="shared" si="73"/>
        <v>1</v>
      </c>
      <c r="F429">
        <v>9595</v>
      </c>
      <c r="G429">
        <v>18912</v>
      </c>
      <c r="H429">
        <v>6024</v>
      </c>
      <c r="I429">
        <v>3321</v>
      </c>
      <c r="J429">
        <v>0</v>
      </c>
      <c r="K429">
        <f t="shared" si="74"/>
        <v>28507</v>
      </c>
      <c r="L429">
        <f t="shared" si="75"/>
        <v>9345</v>
      </c>
      <c r="M429" s="1">
        <f t="shared" si="76"/>
        <v>1.9710265763418446</v>
      </c>
      <c r="N429" s="1">
        <f t="shared" si="77"/>
        <v>0.32781422106850949</v>
      </c>
      <c r="O429" s="1"/>
      <c r="P429" t="str">
        <f t="shared" si="78"/>
        <v/>
      </c>
      <c r="Q429" t="str">
        <f t="shared" si="79"/>
        <v/>
      </c>
      <c r="R429" t="str">
        <f t="shared" si="80"/>
        <v/>
      </c>
      <c r="S429" t="str">
        <f t="shared" si="81"/>
        <v/>
      </c>
      <c r="T429" t="str">
        <f t="shared" si="82"/>
        <v/>
      </c>
      <c r="U429" t="str">
        <f t="shared" si="83"/>
        <v/>
      </c>
      <c r="V429" t="str">
        <f t="shared" si="84"/>
        <v/>
      </c>
    </row>
    <row r="430" spans="2:22" x14ac:dyDescent="0.25">
      <c r="B430" t="str">
        <f>+IF(ISNA(VLOOKUP(C430,groupings!$B$7:$D$316,3,FALSE)),"",VLOOKUP(C430,groupings!$B$7:$D$316,3,FALSE))</f>
        <v/>
      </c>
      <c r="C430" t="s">
        <v>2812</v>
      </c>
      <c r="D430" t="s">
        <v>1596</v>
      </c>
      <c r="E430">
        <f t="shared" si="73"/>
        <v>1</v>
      </c>
      <c r="F430">
        <v>5009</v>
      </c>
      <c r="G430">
        <v>12789</v>
      </c>
      <c r="H430">
        <v>5451</v>
      </c>
      <c r="I430">
        <v>3772</v>
      </c>
      <c r="J430">
        <v>100</v>
      </c>
      <c r="K430">
        <f t="shared" si="74"/>
        <v>17798</v>
      </c>
      <c r="L430">
        <f t="shared" si="75"/>
        <v>9323</v>
      </c>
      <c r="M430" s="1">
        <f t="shared" si="76"/>
        <v>2.553204232381713</v>
      </c>
      <c r="N430" s="1">
        <f t="shared" si="77"/>
        <v>0.52382290144960109</v>
      </c>
      <c r="O430" s="1"/>
      <c r="P430" t="str">
        <f t="shared" si="78"/>
        <v/>
      </c>
      <c r="Q430" t="str">
        <f t="shared" si="79"/>
        <v/>
      </c>
      <c r="R430" t="str">
        <f t="shared" si="80"/>
        <v/>
      </c>
      <c r="S430" t="str">
        <f t="shared" si="81"/>
        <v/>
      </c>
      <c r="T430" t="str">
        <f t="shared" si="82"/>
        <v/>
      </c>
      <c r="U430" t="str">
        <f t="shared" si="83"/>
        <v/>
      </c>
      <c r="V430" t="str">
        <f t="shared" si="84"/>
        <v/>
      </c>
    </row>
    <row r="431" spans="2:22" x14ac:dyDescent="0.25">
      <c r="B431" t="str">
        <f>+IF(ISNA(VLOOKUP(C431,groupings!$B$7:$D$316,3,FALSE)),"",VLOOKUP(C431,groupings!$B$7:$D$316,3,FALSE))</f>
        <v/>
      </c>
      <c r="C431" t="s">
        <v>2813</v>
      </c>
      <c r="D431" t="s">
        <v>212</v>
      </c>
      <c r="E431">
        <f t="shared" si="73"/>
        <v>1</v>
      </c>
      <c r="F431">
        <v>2876</v>
      </c>
      <c r="G431">
        <v>4064</v>
      </c>
      <c r="H431">
        <v>3667</v>
      </c>
      <c r="I431">
        <v>4904</v>
      </c>
      <c r="J431">
        <v>740</v>
      </c>
      <c r="K431">
        <f t="shared" si="74"/>
        <v>6940</v>
      </c>
      <c r="L431">
        <f t="shared" si="75"/>
        <v>9311</v>
      </c>
      <c r="M431" s="1">
        <f t="shared" si="76"/>
        <v>1.4130737134909597</v>
      </c>
      <c r="N431" s="1">
        <f t="shared" si="77"/>
        <v>1.34164265129683</v>
      </c>
      <c r="O431" s="1"/>
      <c r="P431" t="str">
        <f t="shared" si="78"/>
        <v/>
      </c>
      <c r="Q431" t="str">
        <f t="shared" si="79"/>
        <v/>
      </c>
      <c r="R431" t="str">
        <f t="shared" si="80"/>
        <v/>
      </c>
      <c r="S431" t="str">
        <f t="shared" si="81"/>
        <v/>
      </c>
      <c r="T431" t="str">
        <f t="shared" si="82"/>
        <v/>
      </c>
      <c r="U431" t="str">
        <f t="shared" si="83"/>
        <v/>
      </c>
      <c r="V431" t="str">
        <f t="shared" si="84"/>
        <v/>
      </c>
    </row>
    <row r="432" spans="2:22" x14ac:dyDescent="0.25">
      <c r="B432" t="str">
        <f>+IF(ISNA(VLOOKUP(C432,groupings!$B$7:$D$316,3,FALSE)),"",VLOOKUP(C432,groupings!$B$7:$D$316,3,FALSE))</f>
        <v/>
      </c>
      <c r="C432" t="s">
        <v>2814</v>
      </c>
      <c r="D432" t="s">
        <v>1482</v>
      </c>
      <c r="E432">
        <f t="shared" si="73"/>
        <v>1</v>
      </c>
      <c r="F432">
        <v>610</v>
      </c>
      <c r="G432">
        <v>1684</v>
      </c>
      <c r="H432">
        <v>892</v>
      </c>
      <c r="I432">
        <v>8283</v>
      </c>
      <c r="J432">
        <v>122</v>
      </c>
      <c r="K432">
        <f t="shared" si="74"/>
        <v>2294</v>
      </c>
      <c r="L432">
        <f t="shared" si="75"/>
        <v>9297</v>
      </c>
      <c r="M432" s="1">
        <f t="shared" si="76"/>
        <v>2.7606557377049179</v>
      </c>
      <c r="N432" s="1">
        <f t="shared" si="77"/>
        <v>4.0527462946817785</v>
      </c>
      <c r="O432" s="1"/>
      <c r="P432" t="str">
        <f t="shared" si="78"/>
        <v/>
      </c>
      <c r="Q432" t="str">
        <f t="shared" si="79"/>
        <v/>
      </c>
      <c r="R432" t="str">
        <f t="shared" si="80"/>
        <v/>
      </c>
      <c r="S432" t="str">
        <f t="shared" si="81"/>
        <v/>
      </c>
      <c r="T432" t="str">
        <f t="shared" si="82"/>
        <v/>
      </c>
      <c r="U432" t="str">
        <f t="shared" si="83"/>
        <v/>
      </c>
      <c r="V432" t="str">
        <f t="shared" si="84"/>
        <v/>
      </c>
    </row>
    <row r="433" spans="2:22" x14ac:dyDescent="0.25">
      <c r="B433" t="str">
        <f>+IF(ISNA(VLOOKUP(C433,groupings!$B$7:$D$316,3,FALSE)),"",VLOOKUP(C433,groupings!$B$7:$D$316,3,FALSE))</f>
        <v/>
      </c>
      <c r="C433" t="s">
        <v>2815</v>
      </c>
      <c r="D433" t="s">
        <v>316</v>
      </c>
      <c r="E433">
        <f t="shared" si="73"/>
        <v>1</v>
      </c>
      <c r="F433">
        <v>1946</v>
      </c>
      <c r="G433">
        <v>4525</v>
      </c>
      <c r="H433">
        <v>2490</v>
      </c>
      <c r="I433">
        <v>3987</v>
      </c>
      <c r="J433">
        <v>2791</v>
      </c>
      <c r="K433">
        <f t="shared" si="74"/>
        <v>6471</v>
      </c>
      <c r="L433">
        <f t="shared" si="75"/>
        <v>9268</v>
      </c>
      <c r="M433" s="1">
        <f t="shared" si="76"/>
        <v>2.3252826310380268</v>
      </c>
      <c r="N433" s="1">
        <f t="shared" si="77"/>
        <v>1.4322361304280637</v>
      </c>
      <c r="O433" s="1"/>
      <c r="P433" t="str">
        <f t="shared" si="78"/>
        <v/>
      </c>
      <c r="Q433" t="str">
        <f t="shared" si="79"/>
        <v/>
      </c>
      <c r="R433" t="str">
        <f t="shared" si="80"/>
        <v/>
      </c>
      <c r="S433" t="str">
        <f t="shared" si="81"/>
        <v/>
      </c>
      <c r="T433" t="str">
        <f t="shared" si="82"/>
        <v/>
      </c>
      <c r="U433" t="str">
        <f t="shared" si="83"/>
        <v/>
      </c>
      <c r="V433" t="str">
        <f t="shared" si="84"/>
        <v/>
      </c>
    </row>
    <row r="434" spans="2:22" x14ac:dyDescent="0.25">
      <c r="B434" t="str">
        <f>+IF(ISNA(VLOOKUP(C434,groupings!$B$7:$D$316,3,FALSE)),"",VLOOKUP(C434,groupings!$B$7:$D$316,3,FALSE))</f>
        <v/>
      </c>
      <c r="C434" t="s">
        <v>2816</v>
      </c>
      <c r="D434" t="s">
        <v>984</v>
      </c>
      <c r="E434">
        <f t="shared" si="73"/>
        <v>1</v>
      </c>
      <c r="F434">
        <v>6055</v>
      </c>
      <c r="G434">
        <v>3865</v>
      </c>
      <c r="H434">
        <v>5734</v>
      </c>
      <c r="I434">
        <v>2551</v>
      </c>
      <c r="J434">
        <v>947</v>
      </c>
      <c r="K434">
        <f t="shared" si="74"/>
        <v>9920</v>
      </c>
      <c r="L434">
        <f t="shared" si="75"/>
        <v>9232</v>
      </c>
      <c r="M434" s="1">
        <f t="shared" si="76"/>
        <v>0.63831544178364985</v>
      </c>
      <c r="N434" s="1">
        <f t="shared" si="77"/>
        <v>0.9306451612903226</v>
      </c>
      <c r="O434" s="1"/>
      <c r="P434" t="str">
        <f t="shared" si="78"/>
        <v/>
      </c>
      <c r="Q434" t="str">
        <f t="shared" si="79"/>
        <v/>
      </c>
      <c r="R434" t="str">
        <f t="shared" si="80"/>
        <v/>
      </c>
      <c r="S434" t="str">
        <f t="shared" si="81"/>
        <v/>
      </c>
      <c r="T434" t="str">
        <f t="shared" si="82"/>
        <v/>
      </c>
      <c r="U434" t="str">
        <f t="shared" si="83"/>
        <v/>
      </c>
      <c r="V434" t="str">
        <f t="shared" si="84"/>
        <v/>
      </c>
    </row>
    <row r="435" spans="2:22" x14ac:dyDescent="0.25">
      <c r="B435" t="str">
        <f>+IF(ISNA(VLOOKUP(C435,groupings!$B$7:$D$316,3,FALSE)),"",VLOOKUP(C435,groupings!$B$7:$D$316,3,FALSE))</f>
        <v/>
      </c>
      <c r="C435" t="s">
        <v>2817</v>
      </c>
      <c r="D435" t="s">
        <v>726</v>
      </c>
      <c r="E435">
        <f t="shared" si="73"/>
        <v>1</v>
      </c>
      <c r="F435">
        <v>2918</v>
      </c>
      <c r="G435">
        <v>4141</v>
      </c>
      <c r="H435">
        <v>2266</v>
      </c>
      <c r="I435">
        <v>1421</v>
      </c>
      <c r="J435">
        <v>5543</v>
      </c>
      <c r="K435">
        <f t="shared" si="74"/>
        <v>7059</v>
      </c>
      <c r="L435">
        <f t="shared" si="75"/>
        <v>9230</v>
      </c>
      <c r="M435" s="1">
        <f t="shared" si="76"/>
        <v>1.4191226867717615</v>
      </c>
      <c r="N435" s="1">
        <f t="shared" si="77"/>
        <v>1.3075506445672191</v>
      </c>
      <c r="O435" s="1"/>
      <c r="P435" t="str">
        <f t="shared" si="78"/>
        <v/>
      </c>
      <c r="Q435" t="str">
        <f t="shared" si="79"/>
        <v/>
      </c>
      <c r="R435" t="str">
        <f t="shared" si="80"/>
        <v/>
      </c>
      <c r="S435" t="str">
        <f t="shared" si="81"/>
        <v/>
      </c>
      <c r="T435" t="str">
        <f t="shared" si="82"/>
        <v/>
      </c>
      <c r="U435" t="str">
        <f t="shared" si="83"/>
        <v/>
      </c>
      <c r="V435" t="str">
        <f t="shared" si="84"/>
        <v/>
      </c>
    </row>
    <row r="436" spans="2:22" x14ac:dyDescent="0.25">
      <c r="B436" t="str">
        <f>+IF(ISNA(VLOOKUP(C436,groupings!$B$7:$D$316,3,FALSE)),"",VLOOKUP(C436,groupings!$B$7:$D$316,3,FALSE))</f>
        <v/>
      </c>
      <c r="C436" t="s">
        <v>2818</v>
      </c>
      <c r="D436" t="s">
        <v>461</v>
      </c>
      <c r="E436">
        <f t="shared" si="73"/>
        <v>1</v>
      </c>
      <c r="F436">
        <v>963</v>
      </c>
      <c r="G436">
        <v>2573</v>
      </c>
      <c r="H436">
        <v>967</v>
      </c>
      <c r="I436">
        <v>16</v>
      </c>
      <c r="J436">
        <v>8220</v>
      </c>
      <c r="K436">
        <f t="shared" si="74"/>
        <v>3536</v>
      </c>
      <c r="L436">
        <f t="shared" si="75"/>
        <v>9203</v>
      </c>
      <c r="M436" s="1">
        <f t="shared" si="76"/>
        <v>2.6718587746625131</v>
      </c>
      <c r="N436" s="1">
        <f t="shared" si="77"/>
        <v>2.6026583710407238</v>
      </c>
      <c r="O436" s="1"/>
      <c r="P436" t="str">
        <f t="shared" si="78"/>
        <v/>
      </c>
      <c r="Q436" t="str">
        <f t="shared" si="79"/>
        <v/>
      </c>
      <c r="R436" t="str">
        <f t="shared" si="80"/>
        <v/>
      </c>
      <c r="S436" t="str">
        <f t="shared" si="81"/>
        <v/>
      </c>
      <c r="T436">
        <f t="shared" si="82"/>
        <v>98</v>
      </c>
      <c r="U436" t="str">
        <f t="shared" si="83"/>
        <v/>
      </c>
      <c r="V436" t="str">
        <f t="shared" si="84"/>
        <v/>
      </c>
    </row>
    <row r="437" spans="2:22" x14ac:dyDescent="0.25">
      <c r="B437" t="str">
        <f>+IF(ISNA(VLOOKUP(C437,groupings!$B$7:$D$316,3,FALSE)),"",VLOOKUP(C437,groupings!$B$7:$D$316,3,FALSE))</f>
        <v/>
      </c>
      <c r="C437" t="s">
        <v>2819</v>
      </c>
      <c r="D437" t="s">
        <v>918</v>
      </c>
      <c r="E437">
        <f t="shared" si="73"/>
        <v>1</v>
      </c>
      <c r="F437">
        <v>6316</v>
      </c>
      <c r="G437">
        <v>9989</v>
      </c>
      <c r="H437">
        <v>6507</v>
      </c>
      <c r="I437">
        <v>2554</v>
      </c>
      <c r="J437">
        <v>114</v>
      </c>
      <c r="K437">
        <f t="shared" si="74"/>
        <v>16305</v>
      </c>
      <c r="L437">
        <f t="shared" si="75"/>
        <v>9175</v>
      </c>
      <c r="M437" s="1">
        <f t="shared" si="76"/>
        <v>1.58153894870171</v>
      </c>
      <c r="N437" s="1">
        <f t="shared" si="77"/>
        <v>0.5627108249003373</v>
      </c>
      <c r="O437" s="1"/>
      <c r="P437" t="str">
        <f t="shared" si="78"/>
        <v/>
      </c>
      <c r="Q437" t="str">
        <f t="shared" si="79"/>
        <v/>
      </c>
      <c r="R437" t="str">
        <f t="shared" si="80"/>
        <v/>
      </c>
      <c r="S437" t="str">
        <f t="shared" si="81"/>
        <v/>
      </c>
      <c r="T437" t="str">
        <f t="shared" si="82"/>
        <v/>
      </c>
      <c r="U437" t="str">
        <f t="shared" si="83"/>
        <v/>
      </c>
      <c r="V437" t="str">
        <f t="shared" si="84"/>
        <v/>
      </c>
    </row>
    <row r="438" spans="2:22" x14ac:dyDescent="0.25">
      <c r="B438" t="str">
        <f>+IF(ISNA(VLOOKUP(C438,groupings!$B$7:$D$316,3,FALSE)),"",VLOOKUP(C438,groupings!$B$7:$D$316,3,FALSE))</f>
        <v/>
      </c>
      <c r="C438" t="s">
        <v>2820</v>
      </c>
      <c r="D438" t="s">
        <v>354</v>
      </c>
      <c r="E438">
        <f t="shared" si="73"/>
        <v>1</v>
      </c>
      <c r="F438">
        <v>2434</v>
      </c>
      <c r="G438">
        <v>9552</v>
      </c>
      <c r="H438">
        <v>2225</v>
      </c>
      <c r="I438">
        <v>5982</v>
      </c>
      <c r="J438">
        <v>900</v>
      </c>
      <c r="K438">
        <f t="shared" si="74"/>
        <v>11986</v>
      </c>
      <c r="L438">
        <f t="shared" si="75"/>
        <v>9107</v>
      </c>
      <c r="M438" s="1">
        <f t="shared" si="76"/>
        <v>3.9244042728019721</v>
      </c>
      <c r="N438" s="1">
        <f t="shared" si="77"/>
        <v>0.75980310362089098</v>
      </c>
      <c r="O438" s="1"/>
      <c r="P438" t="str">
        <f t="shared" si="78"/>
        <v/>
      </c>
      <c r="Q438" t="str">
        <f t="shared" si="79"/>
        <v/>
      </c>
      <c r="R438" t="str">
        <f t="shared" si="80"/>
        <v/>
      </c>
      <c r="S438" t="str">
        <f t="shared" si="81"/>
        <v/>
      </c>
      <c r="T438" t="str">
        <f t="shared" si="82"/>
        <v/>
      </c>
      <c r="U438" t="str">
        <f t="shared" si="83"/>
        <v/>
      </c>
      <c r="V438" t="str">
        <f t="shared" si="84"/>
        <v/>
      </c>
    </row>
    <row r="439" spans="2:22" x14ac:dyDescent="0.25">
      <c r="B439" t="str">
        <f>+IF(ISNA(VLOOKUP(C439,groupings!$B$7:$D$316,3,FALSE)),"",VLOOKUP(C439,groupings!$B$7:$D$316,3,FALSE))</f>
        <v/>
      </c>
      <c r="C439" t="s">
        <v>2821</v>
      </c>
      <c r="D439" t="s">
        <v>605</v>
      </c>
      <c r="E439">
        <f t="shared" si="73"/>
        <v>1</v>
      </c>
      <c r="F439">
        <v>1497</v>
      </c>
      <c r="G439">
        <v>2371</v>
      </c>
      <c r="H439">
        <v>3524</v>
      </c>
      <c r="I439">
        <v>5506</v>
      </c>
      <c r="J439">
        <v>77</v>
      </c>
      <c r="K439">
        <f t="shared" si="74"/>
        <v>3868</v>
      </c>
      <c r="L439">
        <f t="shared" si="75"/>
        <v>9107</v>
      </c>
      <c r="M439" s="1">
        <f t="shared" si="76"/>
        <v>1.5838343353373414</v>
      </c>
      <c r="N439" s="1">
        <f t="shared" si="77"/>
        <v>2.3544467425025855</v>
      </c>
      <c r="O439" s="1"/>
      <c r="P439" t="str">
        <f t="shared" si="78"/>
        <v/>
      </c>
      <c r="Q439" t="str">
        <f t="shared" si="79"/>
        <v/>
      </c>
      <c r="R439" t="str">
        <f t="shared" si="80"/>
        <v/>
      </c>
      <c r="S439" t="str">
        <f t="shared" si="81"/>
        <v/>
      </c>
      <c r="T439" t="str">
        <f t="shared" si="82"/>
        <v/>
      </c>
      <c r="U439" t="str">
        <f t="shared" si="83"/>
        <v/>
      </c>
      <c r="V439" t="str">
        <f t="shared" si="84"/>
        <v/>
      </c>
    </row>
    <row r="440" spans="2:22" x14ac:dyDescent="0.25">
      <c r="B440" t="str">
        <f>+IF(ISNA(VLOOKUP(C440,groupings!$B$7:$D$316,3,FALSE)),"",VLOOKUP(C440,groupings!$B$7:$D$316,3,FALSE))</f>
        <v/>
      </c>
      <c r="C440" t="s">
        <v>2822</v>
      </c>
      <c r="D440" t="s">
        <v>1150</v>
      </c>
      <c r="E440">
        <f t="shared" si="73"/>
        <v>1</v>
      </c>
      <c r="F440">
        <v>1693</v>
      </c>
      <c r="G440">
        <v>3424</v>
      </c>
      <c r="H440">
        <v>2089</v>
      </c>
      <c r="I440">
        <v>1584</v>
      </c>
      <c r="J440">
        <v>5427</v>
      </c>
      <c r="K440">
        <f t="shared" si="74"/>
        <v>5117</v>
      </c>
      <c r="L440">
        <f t="shared" si="75"/>
        <v>9100</v>
      </c>
      <c r="M440" s="1">
        <f t="shared" si="76"/>
        <v>2.0224453632604842</v>
      </c>
      <c r="N440" s="1">
        <f t="shared" si="77"/>
        <v>1.7783857729138166</v>
      </c>
      <c r="O440" s="1"/>
      <c r="P440" t="str">
        <f t="shared" si="78"/>
        <v/>
      </c>
      <c r="Q440" t="str">
        <f t="shared" si="79"/>
        <v/>
      </c>
      <c r="R440" t="str">
        <f t="shared" si="80"/>
        <v/>
      </c>
      <c r="S440" t="str">
        <f t="shared" si="81"/>
        <v/>
      </c>
      <c r="T440" t="str">
        <f t="shared" si="82"/>
        <v/>
      </c>
      <c r="U440" t="str">
        <f t="shared" si="83"/>
        <v/>
      </c>
      <c r="V440" t="str">
        <f t="shared" si="84"/>
        <v/>
      </c>
    </row>
    <row r="441" spans="2:22" x14ac:dyDescent="0.25">
      <c r="B441" t="str">
        <f>+IF(ISNA(VLOOKUP(C441,groupings!$B$7:$D$316,3,FALSE)),"",VLOOKUP(C441,groupings!$B$7:$D$316,3,FALSE))</f>
        <v/>
      </c>
      <c r="C441" t="s">
        <v>2823</v>
      </c>
      <c r="D441" t="s">
        <v>1007</v>
      </c>
      <c r="E441">
        <f t="shared" si="73"/>
        <v>1</v>
      </c>
      <c r="F441">
        <v>6727</v>
      </c>
      <c r="G441">
        <v>12525</v>
      </c>
      <c r="H441">
        <v>5999</v>
      </c>
      <c r="I441">
        <v>3044</v>
      </c>
      <c r="J441">
        <v>51</v>
      </c>
      <c r="K441">
        <f t="shared" si="74"/>
        <v>19252</v>
      </c>
      <c r="L441">
        <f t="shared" si="75"/>
        <v>9094</v>
      </c>
      <c r="M441" s="1">
        <f t="shared" si="76"/>
        <v>1.8618998067489223</v>
      </c>
      <c r="N441" s="1">
        <f t="shared" si="77"/>
        <v>0.47236650737585706</v>
      </c>
      <c r="O441" s="1"/>
      <c r="P441" t="str">
        <f t="shared" si="78"/>
        <v/>
      </c>
      <c r="Q441" t="str">
        <f t="shared" si="79"/>
        <v/>
      </c>
      <c r="R441" t="str">
        <f t="shared" si="80"/>
        <v/>
      </c>
      <c r="S441" t="str">
        <f t="shared" si="81"/>
        <v/>
      </c>
      <c r="T441" t="str">
        <f t="shared" si="82"/>
        <v/>
      </c>
      <c r="U441" t="str">
        <f t="shared" si="83"/>
        <v/>
      </c>
      <c r="V441" t="str">
        <f t="shared" si="84"/>
        <v/>
      </c>
    </row>
    <row r="442" spans="2:22" x14ac:dyDescent="0.25">
      <c r="B442" t="str">
        <f>+IF(ISNA(VLOOKUP(C442,groupings!$B$7:$D$316,3,FALSE)),"",VLOOKUP(C442,groupings!$B$7:$D$316,3,FALSE))</f>
        <v/>
      </c>
      <c r="C442" t="s">
        <v>2824</v>
      </c>
      <c r="D442" t="s">
        <v>1183</v>
      </c>
      <c r="E442">
        <f t="shared" si="73"/>
        <v>1</v>
      </c>
      <c r="F442">
        <v>2866</v>
      </c>
      <c r="G442">
        <v>6568</v>
      </c>
      <c r="H442">
        <v>3704</v>
      </c>
      <c r="I442">
        <v>4718</v>
      </c>
      <c r="J442">
        <v>662</v>
      </c>
      <c r="K442">
        <f t="shared" si="74"/>
        <v>9434</v>
      </c>
      <c r="L442">
        <f t="shared" si="75"/>
        <v>9084</v>
      </c>
      <c r="M442" s="1">
        <f t="shared" si="76"/>
        <v>2.291695743196092</v>
      </c>
      <c r="N442" s="1">
        <f t="shared" si="77"/>
        <v>0.96290014839940641</v>
      </c>
      <c r="O442" s="1"/>
      <c r="P442" t="str">
        <f t="shared" si="78"/>
        <v/>
      </c>
      <c r="Q442" t="str">
        <f t="shared" si="79"/>
        <v/>
      </c>
      <c r="R442" t="str">
        <f t="shared" si="80"/>
        <v/>
      </c>
      <c r="S442" t="str">
        <f t="shared" si="81"/>
        <v/>
      </c>
      <c r="T442" t="str">
        <f t="shared" si="82"/>
        <v/>
      </c>
      <c r="U442" t="str">
        <f t="shared" si="83"/>
        <v/>
      </c>
      <c r="V442" t="str">
        <f t="shared" si="84"/>
        <v/>
      </c>
    </row>
    <row r="443" spans="2:22" x14ac:dyDescent="0.25">
      <c r="B443" t="str">
        <f>+IF(ISNA(VLOOKUP(C443,groupings!$B$7:$D$316,3,FALSE)),"",VLOOKUP(C443,groupings!$B$7:$D$316,3,FALSE))</f>
        <v/>
      </c>
      <c r="C443" t="s">
        <v>2825</v>
      </c>
      <c r="D443" t="s">
        <v>1883</v>
      </c>
      <c r="E443">
        <f t="shared" si="73"/>
        <v>1</v>
      </c>
      <c r="F443">
        <v>3769</v>
      </c>
      <c r="G443">
        <v>4425</v>
      </c>
      <c r="H443">
        <v>4026</v>
      </c>
      <c r="I443">
        <v>5011</v>
      </c>
      <c r="J443">
        <v>26</v>
      </c>
      <c r="K443">
        <f t="shared" si="74"/>
        <v>8194</v>
      </c>
      <c r="L443">
        <f t="shared" si="75"/>
        <v>9063</v>
      </c>
      <c r="M443" s="1">
        <f t="shared" si="76"/>
        <v>1.1740514725391351</v>
      </c>
      <c r="N443" s="1">
        <f t="shared" si="77"/>
        <v>1.106053209665609</v>
      </c>
      <c r="O443" s="1"/>
      <c r="P443" t="str">
        <f t="shared" si="78"/>
        <v/>
      </c>
      <c r="Q443" t="str">
        <f t="shared" si="79"/>
        <v/>
      </c>
      <c r="R443" t="str">
        <f t="shared" si="80"/>
        <v/>
      </c>
      <c r="S443" t="str">
        <f t="shared" si="81"/>
        <v/>
      </c>
      <c r="T443" t="str">
        <f t="shared" si="82"/>
        <v/>
      </c>
      <c r="U443" t="str">
        <f t="shared" si="83"/>
        <v/>
      </c>
      <c r="V443" t="str">
        <f t="shared" si="84"/>
        <v/>
      </c>
    </row>
    <row r="444" spans="2:22" x14ac:dyDescent="0.25">
      <c r="B444" t="str">
        <f>+IF(ISNA(VLOOKUP(C444,groupings!$B$7:$D$316,3,FALSE)),"",VLOOKUP(C444,groupings!$B$7:$D$316,3,FALSE))</f>
        <v/>
      </c>
      <c r="C444" t="s">
        <v>2826</v>
      </c>
      <c r="D444" t="s">
        <v>905</v>
      </c>
      <c r="E444">
        <f t="shared" si="73"/>
        <v>1</v>
      </c>
      <c r="F444">
        <v>3380</v>
      </c>
      <c r="G444">
        <v>8593</v>
      </c>
      <c r="H444">
        <v>3080</v>
      </c>
      <c r="I444">
        <v>5154</v>
      </c>
      <c r="J444">
        <v>798</v>
      </c>
      <c r="K444">
        <f t="shared" si="74"/>
        <v>11973</v>
      </c>
      <c r="L444">
        <f t="shared" si="75"/>
        <v>9032</v>
      </c>
      <c r="M444" s="1">
        <f t="shared" si="76"/>
        <v>2.5423076923076922</v>
      </c>
      <c r="N444" s="1">
        <f t="shared" si="77"/>
        <v>0.75436398563434393</v>
      </c>
      <c r="O444" s="1"/>
      <c r="P444" t="str">
        <f t="shared" si="78"/>
        <v/>
      </c>
      <c r="Q444" t="str">
        <f t="shared" si="79"/>
        <v/>
      </c>
      <c r="R444" t="str">
        <f t="shared" si="80"/>
        <v/>
      </c>
      <c r="S444" t="str">
        <f t="shared" si="81"/>
        <v/>
      </c>
      <c r="T444" t="str">
        <f t="shared" si="82"/>
        <v/>
      </c>
      <c r="U444" t="str">
        <f t="shared" si="83"/>
        <v/>
      </c>
      <c r="V444" t="str">
        <f t="shared" si="84"/>
        <v/>
      </c>
    </row>
    <row r="445" spans="2:22" x14ac:dyDescent="0.25">
      <c r="B445" t="str">
        <f>+IF(ISNA(VLOOKUP(C445,groupings!$B$7:$D$316,3,FALSE)),"",VLOOKUP(C445,groupings!$B$7:$D$316,3,FALSE))</f>
        <v/>
      </c>
      <c r="C445" t="s">
        <v>2827</v>
      </c>
      <c r="D445" t="s">
        <v>969</v>
      </c>
      <c r="E445">
        <f t="shared" si="73"/>
        <v>1</v>
      </c>
      <c r="F445">
        <v>1198</v>
      </c>
      <c r="G445">
        <v>2878</v>
      </c>
      <c r="H445">
        <v>1482</v>
      </c>
      <c r="I445">
        <v>6800</v>
      </c>
      <c r="J445">
        <v>666</v>
      </c>
      <c r="K445">
        <f t="shared" si="74"/>
        <v>4076</v>
      </c>
      <c r="L445">
        <f t="shared" si="75"/>
        <v>8948</v>
      </c>
      <c r="M445" s="1">
        <f t="shared" si="76"/>
        <v>2.4023372287145244</v>
      </c>
      <c r="N445" s="1">
        <f t="shared" si="77"/>
        <v>2.1952894995093231</v>
      </c>
      <c r="O445" s="1"/>
      <c r="P445" t="str">
        <f t="shared" si="78"/>
        <v/>
      </c>
      <c r="Q445" t="str">
        <f t="shared" si="79"/>
        <v/>
      </c>
      <c r="R445" t="str">
        <f t="shared" si="80"/>
        <v/>
      </c>
      <c r="S445" t="str">
        <f t="shared" si="81"/>
        <v/>
      </c>
      <c r="T445" t="str">
        <f t="shared" si="82"/>
        <v/>
      </c>
      <c r="U445" t="str">
        <f t="shared" si="83"/>
        <v/>
      </c>
      <c r="V445" t="str">
        <f t="shared" si="84"/>
        <v/>
      </c>
    </row>
    <row r="446" spans="2:22" x14ac:dyDescent="0.25">
      <c r="B446" t="str">
        <f>+IF(ISNA(VLOOKUP(C446,groupings!$B$7:$D$316,3,FALSE)),"",VLOOKUP(C446,groupings!$B$7:$D$316,3,FALSE))</f>
        <v/>
      </c>
      <c r="C446" t="s">
        <v>2828</v>
      </c>
      <c r="D446" t="s">
        <v>2169</v>
      </c>
      <c r="E446">
        <f t="shared" si="73"/>
        <v>1</v>
      </c>
      <c r="F446">
        <v>8029</v>
      </c>
      <c r="G446">
        <v>10283</v>
      </c>
      <c r="H446">
        <v>5299</v>
      </c>
      <c r="I446">
        <v>2477</v>
      </c>
      <c r="J446">
        <v>1168</v>
      </c>
      <c r="K446">
        <f t="shared" si="74"/>
        <v>18312</v>
      </c>
      <c r="L446">
        <f t="shared" si="75"/>
        <v>8944</v>
      </c>
      <c r="M446" s="1">
        <f t="shared" si="76"/>
        <v>1.2807323452484742</v>
      </c>
      <c r="N446" s="1">
        <f t="shared" si="77"/>
        <v>0.48842289209261686</v>
      </c>
      <c r="O446" s="1"/>
      <c r="P446" t="str">
        <f t="shared" si="78"/>
        <v/>
      </c>
      <c r="Q446" t="str">
        <f t="shared" si="79"/>
        <v/>
      </c>
      <c r="R446" t="str">
        <f t="shared" si="80"/>
        <v/>
      </c>
      <c r="S446" t="str">
        <f t="shared" si="81"/>
        <v/>
      </c>
      <c r="T446" t="str">
        <f t="shared" si="82"/>
        <v/>
      </c>
      <c r="U446" t="str">
        <f t="shared" si="83"/>
        <v/>
      </c>
      <c r="V446" t="str">
        <f t="shared" si="84"/>
        <v/>
      </c>
    </row>
    <row r="447" spans="2:22" x14ac:dyDescent="0.25">
      <c r="B447" t="str">
        <f>+IF(ISNA(VLOOKUP(C447,groupings!$B$7:$D$316,3,FALSE)),"",VLOOKUP(C447,groupings!$B$7:$D$316,3,FALSE))</f>
        <v/>
      </c>
      <c r="C447" t="s">
        <v>2829</v>
      </c>
      <c r="D447" t="s">
        <v>1959</v>
      </c>
      <c r="E447">
        <f t="shared" si="73"/>
        <v>1</v>
      </c>
      <c r="F447">
        <v>2168</v>
      </c>
      <c r="G447">
        <v>4626</v>
      </c>
      <c r="H447">
        <v>3686</v>
      </c>
      <c r="I447">
        <v>3962</v>
      </c>
      <c r="J447">
        <v>1295</v>
      </c>
      <c r="K447">
        <f t="shared" si="74"/>
        <v>6794</v>
      </c>
      <c r="L447">
        <f t="shared" si="75"/>
        <v>8943</v>
      </c>
      <c r="M447" s="1">
        <f t="shared" si="76"/>
        <v>2.1337638376383765</v>
      </c>
      <c r="N447" s="1">
        <f t="shared" si="77"/>
        <v>1.3163085075066234</v>
      </c>
      <c r="O447" s="1"/>
      <c r="P447" t="str">
        <f t="shared" si="78"/>
        <v/>
      </c>
      <c r="Q447" t="str">
        <f t="shared" si="79"/>
        <v/>
      </c>
      <c r="R447" t="str">
        <f t="shared" si="80"/>
        <v/>
      </c>
      <c r="S447" t="str">
        <f t="shared" si="81"/>
        <v/>
      </c>
      <c r="T447" t="str">
        <f t="shared" si="82"/>
        <v/>
      </c>
      <c r="U447" t="str">
        <f t="shared" si="83"/>
        <v/>
      </c>
      <c r="V447" t="str">
        <f t="shared" si="84"/>
        <v/>
      </c>
    </row>
    <row r="448" spans="2:22" x14ac:dyDescent="0.25">
      <c r="B448" t="str">
        <f>+IF(ISNA(VLOOKUP(C448,groupings!$B$7:$D$316,3,FALSE)),"",VLOOKUP(C448,groupings!$B$7:$D$316,3,FALSE))</f>
        <v/>
      </c>
      <c r="C448" t="s">
        <v>2830</v>
      </c>
      <c r="D448" t="s">
        <v>1895</v>
      </c>
      <c r="E448">
        <f t="shared" si="73"/>
        <v>1</v>
      </c>
      <c r="F448">
        <v>2272</v>
      </c>
      <c r="G448">
        <v>2774</v>
      </c>
      <c r="H448">
        <v>2293</v>
      </c>
      <c r="I448">
        <v>6083</v>
      </c>
      <c r="J448">
        <v>530</v>
      </c>
      <c r="K448">
        <f t="shared" si="74"/>
        <v>5046</v>
      </c>
      <c r="L448">
        <f t="shared" si="75"/>
        <v>8906</v>
      </c>
      <c r="M448" s="1">
        <f t="shared" si="76"/>
        <v>1.220950704225352</v>
      </c>
      <c r="N448" s="1">
        <f t="shared" si="77"/>
        <v>1.7649623464130004</v>
      </c>
      <c r="O448" s="1"/>
      <c r="P448" t="str">
        <f t="shared" si="78"/>
        <v/>
      </c>
      <c r="Q448" t="str">
        <f t="shared" si="79"/>
        <v/>
      </c>
      <c r="R448" t="str">
        <f t="shared" si="80"/>
        <v/>
      </c>
      <c r="S448" t="str">
        <f t="shared" si="81"/>
        <v/>
      </c>
      <c r="T448" t="str">
        <f t="shared" si="82"/>
        <v/>
      </c>
      <c r="U448" t="str">
        <f t="shared" si="83"/>
        <v/>
      </c>
      <c r="V448" t="str">
        <f t="shared" si="84"/>
        <v/>
      </c>
    </row>
    <row r="449" spans="2:22" x14ac:dyDescent="0.25">
      <c r="B449" t="str">
        <f>+IF(ISNA(VLOOKUP(C449,groupings!$B$7:$D$316,3,FALSE)),"",VLOOKUP(C449,groupings!$B$7:$D$316,3,FALSE))</f>
        <v/>
      </c>
      <c r="C449" t="s">
        <v>2831</v>
      </c>
      <c r="D449" t="s">
        <v>914</v>
      </c>
      <c r="E449">
        <f t="shared" si="73"/>
        <v>1</v>
      </c>
      <c r="F449">
        <v>4478</v>
      </c>
      <c r="G449">
        <v>8348</v>
      </c>
      <c r="H449">
        <v>4347</v>
      </c>
      <c r="I449">
        <v>2639</v>
      </c>
      <c r="J449">
        <v>1892</v>
      </c>
      <c r="K449">
        <f t="shared" si="74"/>
        <v>12826</v>
      </c>
      <c r="L449">
        <f t="shared" si="75"/>
        <v>8878</v>
      </c>
      <c r="M449" s="1">
        <f t="shared" si="76"/>
        <v>1.8642251004912909</v>
      </c>
      <c r="N449" s="1">
        <f t="shared" si="77"/>
        <v>0.69218774364571967</v>
      </c>
      <c r="O449" s="1"/>
      <c r="P449" t="str">
        <f t="shared" si="78"/>
        <v/>
      </c>
      <c r="Q449" t="str">
        <f t="shared" si="79"/>
        <v/>
      </c>
      <c r="R449" t="str">
        <f t="shared" si="80"/>
        <v/>
      </c>
      <c r="S449" t="str">
        <f t="shared" si="81"/>
        <v/>
      </c>
      <c r="T449" t="str">
        <f t="shared" si="82"/>
        <v/>
      </c>
      <c r="U449" t="str">
        <f t="shared" si="83"/>
        <v/>
      </c>
      <c r="V449" t="str">
        <f t="shared" si="84"/>
        <v/>
      </c>
    </row>
    <row r="450" spans="2:22" x14ac:dyDescent="0.25">
      <c r="B450" t="str">
        <f>+IF(ISNA(VLOOKUP(C450,groupings!$B$7:$D$316,3,FALSE)),"",VLOOKUP(C450,groupings!$B$7:$D$316,3,FALSE))</f>
        <v/>
      </c>
      <c r="C450" t="s">
        <v>2832</v>
      </c>
      <c r="D450" t="s">
        <v>1478</v>
      </c>
      <c r="E450">
        <f t="shared" si="73"/>
        <v>1</v>
      </c>
      <c r="F450">
        <v>8853</v>
      </c>
      <c r="G450">
        <v>14529</v>
      </c>
      <c r="H450">
        <v>6696</v>
      </c>
      <c r="I450">
        <v>1869</v>
      </c>
      <c r="J450">
        <v>257</v>
      </c>
      <c r="K450">
        <f t="shared" si="74"/>
        <v>23382</v>
      </c>
      <c r="L450">
        <f t="shared" si="75"/>
        <v>8822</v>
      </c>
      <c r="M450" s="1">
        <f t="shared" si="76"/>
        <v>1.6411385970857337</v>
      </c>
      <c r="N450" s="1">
        <f t="shared" si="77"/>
        <v>0.37729877683688307</v>
      </c>
      <c r="O450" s="1"/>
      <c r="P450" t="str">
        <f t="shared" si="78"/>
        <v/>
      </c>
      <c r="Q450" t="str">
        <f t="shared" si="79"/>
        <v/>
      </c>
      <c r="R450" t="str">
        <f t="shared" si="80"/>
        <v/>
      </c>
      <c r="S450" t="str">
        <f t="shared" si="81"/>
        <v/>
      </c>
      <c r="T450" t="str">
        <f t="shared" si="82"/>
        <v/>
      </c>
      <c r="U450" t="str">
        <f t="shared" si="83"/>
        <v/>
      </c>
      <c r="V450" t="str">
        <f t="shared" si="84"/>
        <v/>
      </c>
    </row>
    <row r="451" spans="2:22" x14ac:dyDescent="0.25">
      <c r="B451" t="str">
        <f>+IF(ISNA(VLOOKUP(C451,groupings!$B$7:$D$316,3,FALSE)),"",VLOOKUP(C451,groupings!$B$7:$D$316,3,FALSE))</f>
        <v/>
      </c>
      <c r="C451" t="s">
        <v>2833</v>
      </c>
      <c r="D451" t="s">
        <v>860</v>
      </c>
      <c r="E451">
        <f t="shared" ref="E451:E514" si="85">+IF(SUM(H451:J451)&gt;0,1,0)</f>
        <v>1</v>
      </c>
      <c r="F451">
        <v>4644</v>
      </c>
      <c r="G451">
        <v>14702</v>
      </c>
      <c r="H451">
        <v>4223</v>
      </c>
      <c r="I451">
        <v>4523</v>
      </c>
      <c r="J451">
        <v>29</v>
      </c>
      <c r="K451">
        <f t="shared" ref="K451:K514" si="86">+SUM(F451:G451)</f>
        <v>19346</v>
      </c>
      <c r="L451">
        <f t="shared" ref="L451:L514" si="87">+SUM(H451:J451)</f>
        <v>8775</v>
      </c>
      <c r="M451" s="1">
        <f t="shared" ref="M451:M514" si="88">+IF(E451=1,IF(F451&gt;200,G451/F451,""),"")</f>
        <v>3.1658053402239448</v>
      </c>
      <c r="N451" s="1">
        <f t="shared" ref="N451:N514" si="89">+IF(E451=1,L451/K451,"")</f>
        <v>0.45358213584203455</v>
      </c>
      <c r="O451" s="1"/>
      <c r="P451" t="str">
        <f t="shared" si="78"/>
        <v/>
      </c>
      <c r="Q451" t="str">
        <f t="shared" si="79"/>
        <v/>
      </c>
      <c r="R451" t="str">
        <f t="shared" si="80"/>
        <v/>
      </c>
      <c r="S451" t="str">
        <f t="shared" si="81"/>
        <v/>
      </c>
      <c r="T451" t="str">
        <f t="shared" si="82"/>
        <v/>
      </c>
      <c r="U451" t="str">
        <f t="shared" si="83"/>
        <v/>
      </c>
      <c r="V451" t="str">
        <f t="shared" si="84"/>
        <v/>
      </c>
    </row>
    <row r="452" spans="2:22" x14ac:dyDescent="0.25">
      <c r="B452" t="str">
        <f>+IF(ISNA(VLOOKUP(C452,groupings!$B$7:$D$316,3,FALSE)),"",VLOOKUP(C452,groupings!$B$7:$D$316,3,FALSE))</f>
        <v>Leeds</v>
      </c>
      <c r="C452" t="s">
        <v>2834</v>
      </c>
      <c r="D452" t="s">
        <v>686</v>
      </c>
      <c r="E452">
        <f t="shared" si="85"/>
        <v>1</v>
      </c>
      <c r="F452">
        <v>1442</v>
      </c>
      <c r="G452">
        <v>6839</v>
      </c>
      <c r="H452">
        <v>1682</v>
      </c>
      <c r="I452">
        <v>6891</v>
      </c>
      <c r="J452">
        <v>153</v>
      </c>
      <c r="K452">
        <f t="shared" si="86"/>
        <v>8281</v>
      </c>
      <c r="L452">
        <f t="shared" si="87"/>
        <v>8726</v>
      </c>
      <c r="M452" s="1">
        <f t="shared" si="88"/>
        <v>4.7427184466019421</v>
      </c>
      <c r="N452" s="1">
        <f t="shared" si="89"/>
        <v>1.0537374713198888</v>
      </c>
      <c r="O452" s="1"/>
      <c r="P452" t="str">
        <f t="shared" ref="P452:P515" si="90">+IF(RANK(F452,F$3:F$1239)&lt;100,RANK(F452,F$3:F$1239),"")</f>
        <v/>
      </c>
      <c r="Q452" t="str">
        <f t="shared" ref="Q452:Q515" si="91">+IF(RANK(G452,G$3:G$1239)&lt;100,RANK(G452,G$3:G$1239),"")</f>
        <v/>
      </c>
      <c r="R452" t="str">
        <f t="shared" ref="R452:R515" si="92">+IF(RANK(H452,H$3:H$1239)&lt;100,RANK(H452,H$3:H$1239),"")</f>
        <v/>
      </c>
      <c r="S452" t="str">
        <f t="shared" ref="S452:S515" si="93">+IF(RANK(I452,I$3:I$1239)&lt;100,RANK(I452,I$3:I$1239),"")</f>
        <v/>
      </c>
      <c r="T452" t="str">
        <f t="shared" ref="T452:T515" si="94">+IF(RANK(J452,J$3:J$1239)&lt;100,RANK(J452,J$3:J$1239),"")</f>
        <v/>
      </c>
      <c r="U452" t="str">
        <f t="shared" ref="U452:U515" si="95">+IF(RANK(K452,K$3:K$1239)&lt;100,RANK(K452,K$3:K$1239),"")</f>
        <v/>
      </c>
      <c r="V452" t="str">
        <f t="shared" ref="V452:V515" si="96">+IF(RANK(L452,L$3:L$1239)&lt;100,RANK(L452,L$3:L$1239),"")</f>
        <v/>
      </c>
    </row>
    <row r="453" spans="2:22" x14ac:dyDescent="0.25">
      <c r="B453" t="str">
        <f>+IF(ISNA(VLOOKUP(C453,groupings!$B$7:$D$316,3,FALSE)),"",VLOOKUP(C453,groupings!$B$7:$D$316,3,FALSE))</f>
        <v/>
      </c>
      <c r="C453" t="s">
        <v>2835</v>
      </c>
      <c r="D453" t="s">
        <v>612</v>
      </c>
      <c r="E453">
        <f t="shared" si="85"/>
        <v>1</v>
      </c>
      <c r="F453">
        <v>1692</v>
      </c>
      <c r="G453">
        <v>4369</v>
      </c>
      <c r="H453">
        <v>3270</v>
      </c>
      <c r="I453">
        <v>5145</v>
      </c>
      <c r="J453">
        <v>289</v>
      </c>
      <c r="K453">
        <f t="shared" si="86"/>
        <v>6061</v>
      </c>
      <c r="L453">
        <f t="shared" si="87"/>
        <v>8704</v>
      </c>
      <c r="M453" s="1">
        <f t="shared" si="88"/>
        <v>2.5821513002364065</v>
      </c>
      <c r="N453" s="1">
        <f t="shared" si="89"/>
        <v>1.4360666556673816</v>
      </c>
      <c r="O453" s="1"/>
      <c r="P453" t="str">
        <f t="shared" si="90"/>
        <v/>
      </c>
      <c r="Q453" t="str">
        <f t="shared" si="91"/>
        <v/>
      </c>
      <c r="R453" t="str">
        <f t="shared" si="92"/>
        <v/>
      </c>
      <c r="S453" t="str">
        <f t="shared" si="93"/>
        <v/>
      </c>
      <c r="T453" t="str">
        <f t="shared" si="94"/>
        <v/>
      </c>
      <c r="U453" t="str">
        <f t="shared" si="95"/>
        <v/>
      </c>
      <c r="V453" t="str">
        <f t="shared" si="96"/>
        <v/>
      </c>
    </row>
    <row r="454" spans="2:22" x14ac:dyDescent="0.25">
      <c r="B454" t="str">
        <f>+IF(ISNA(VLOOKUP(C454,groupings!$B$7:$D$316,3,FALSE)),"",VLOOKUP(C454,groupings!$B$7:$D$316,3,FALSE))</f>
        <v/>
      </c>
      <c r="C454" t="s">
        <v>2836</v>
      </c>
      <c r="D454" t="s">
        <v>1064</v>
      </c>
      <c r="E454">
        <f t="shared" si="85"/>
        <v>1</v>
      </c>
      <c r="F454">
        <v>3128</v>
      </c>
      <c r="G454">
        <v>5982</v>
      </c>
      <c r="H454">
        <v>4062</v>
      </c>
      <c r="I454">
        <v>4579</v>
      </c>
      <c r="J454">
        <v>56</v>
      </c>
      <c r="K454">
        <f t="shared" si="86"/>
        <v>9110</v>
      </c>
      <c r="L454">
        <f t="shared" si="87"/>
        <v>8697</v>
      </c>
      <c r="M454" s="1">
        <f t="shared" si="88"/>
        <v>1.9124040920716112</v>
      </c>
      <c r="N454" s="1">
        <f t="shared" si="89"/>
        <v>0.95466520307354552</v>
      </c>
      <c r="O454" s="1"/>
      <c r="P454" t="str">
        <f t="shared" si="90"/>
        <v/>
      </c>
      <c r="Q454" t="str">
        <f t="shared" si="91"/>
        <v/>
      </c>
      <c r="R454" t="str">
        <f t="shared" si="92"/>
        <v/>
      </c>
      <c r="S454" t="str">
        <f t="shared" si="93"/>
        <v/>
      </c>
      <c r="T454" t="str">
        <f t="shared" si="94"/>
        <v/>
      </c>
      <c r="U454" t="str">
        <f t="shared" si="95"/>
        <v/>
      </c>
      <c r="V454" t="str">
        <f t="shared" si="96"/>
        <v/>
      </c>
    </row>
    <row r="455" spans="2:22" x14ac:dyDescent="0.25">
      <c r="B455" t="str">
        <f>+IF(ISNA(VLOOKUP(C455,groupings!$B$7:$D$316,3,FALSE)),"",VLOOKUP(C455,groupings!$B$7:$D$316,3,FALSE))</f>
        <v/>
      </c>
      <c r="C455" t="s">
        <v>2837</v>
      </c>
      <c r="D455" t="s">
        <v>1430</v>
      </c>
      <c r="E455">
        <f t="shared" si="85"/>
        <v>1</v>
      </c>
      <c r="F455">
        <v>1709</v>
      </c>
      <c r="G455">
        <v>7351</v>
      </c>
      <c r="H455">
        <v>2226</v>
      </c>
      <c r="I455">
        <v>5942</v>
      </c>
      <c r="J455">
        <v>517</v>
      </c>
      <c r="K455">
        <f t="shared" si="86"/>
        <v>9060</v>
      </c>
      <c r="L455">
        <f t="shared" si="87"/>
        <v>8685</v>
      </c>
      <c r="M455" s="1">
        <f t="shared" si="88"/>
        <v>4.3013458162668226</v>
      </c>
      <c r="N455" s="1">
        <f t="shared" si="89"/>
        <v>0.95860927152317876</v>
      </c>
      <c r="O455" s="1"/>
      <c r="P455" t="str">
        <f t="shared" si="90"/>
        <v/>
      </c>
      <c r="Q455" t="str">
        <f t="shared" si="91"/>
        <v/>
      </c>
      <c r="R455" t="str">
        <f t="shared" si="92"/>
        <v/>
      </c>
      <c r="S455" t="str">
        <f t="shared" si="93"/>
        <v/>
      </c>
      <c r="T455" t="str">
        <f t="shared" si="94"/>
        <v/>
      </c>
      <c r="U455" t="str">
        <f t="shared" si="95"/>
        <v/>
      </c>
      <c r="V455" t="str">
        <f t="shared" si="96"/>
        <v/>
      </c>
    </row>
    <row r="456" spans="2:22" x14ac:dyDescent="0.25">
      <c r="B456" t="str">
        <f>+IF(ISNA(VLOOKUP(C456,groupings!$B$7:$D$316,3,FALSE)),"",VLOOKUP(C456,groupings!$B$7:$D$316,3,FALSE))</f>
        <v/>
      </c>
      <c r="C456" t="s">
        <v>2838</v>
      </c>
      <c r="D456" t="s">
        <v>1607</v>
      </c>
      <c r="E456">
        <f t="shared" si="85"/>
        <v>1</v>
      </c>
      <c r="F456">
        <v>4248</v>
      </c>
      <c r="G456">
        <v>6193</v>
      </c>
      <c r="H456">
        <v>3572</v>
      </c>
      <c r="I456">
        <v>4733</v>
      </c>
      <c r="J456">
        <v>319</v>
      </c>
      <c r="K456">
        <f t="shared" si="86"/>
        <v>10441</v>
      </c>
      <c r="L456">
        <f t="shared" si="87"/>
        <v>8624</v>
      </c>
      <c r="M456" s="1">
        <f t="shared" si="88"/>
        <v>1.4578625235404896</v>
      </c>
      <c r="N456" s="1">
        <f t="shared" si="89"/>
        <v>0.82597452351307343</v>
      </c>
      <c r="O456" s="1"/>
      <c r="P456" t="str">
        <f t="shared" si="90"/>
        <v/>
      </c>
      <c r="Q456" t="str">
        <f t="shared" si="91"/>
        <v/>
      </c>
      <c r="R456" t="str">
        <f t="shared" si="92"/>
        <v/>
      </c>
      <c r="S456" t="str">
        <f t="shared" si="93"/>
        <v/>
      </c>
      <c r="T456" t="str">
        <f t="shared" si="94"/>
        <v/>
      </c>
      <c r="U456" t="str">
        <f t="shared" si="95"/>
        <v/>
      </c>
      <c r="V456" t="str">
        <f t="shared" si="96"/>
        <v/>
      </c>
    </row>
    <row r="457" spans="2:22" x14ac:dyDescent="0.25">
      <c r="B457" t="str">
        <f>+IF(ISNA(VLOOKUP(C457,groupings!$B$7:$D$316,3,FALSE)),"",VLOOKUP(C457,groupings!$B$7:$D$316,3,FALSE))</f>
        <v/>
      </c>
      <c r="C457" t="s">
        <v>2839</v>
      </c>
      <c r="D457" t="s">
        <v>883</v>
      </c>
      <c r="E457">
        <f t="shared" si="85"/>
        <v>1</v>
      </c>
      <c r="F457">
        <v>8101</v>
      </c>
      <c r="G457">
        <v>3116</v>
      </c>
      <c r="H457">
        <v>7948</v>
      </c>
      <c r="I457">
        <v>673</v>
      </c>
      <c r="J457">
        <v>0</v>
      </c>
      <c r="K457">
        <f t="shared" si="86"/>
        <v>11217</v>
      </c>
      <c r="L457">
        <f t="shared" si="87"/>
        <v>8621</v>
      </c>
      <c r="M457" s="1">
        <f t="shared" si="88"/>
        <v>0.38464387112702136</v>
      </c>
      <c r="N457" s="1">
        <f t="shared" si="89"/>
        <v>0.76856557011678706</v>
      </c>
      <c r="O457" s="1"/>
      <c r="P457" t="str">
        <f t="shared" si="90"/>
        <v/>
      </c>
      <c r="Q457" t="str">
        <f t="shared" si="91"/>
        <v/>
      </c>
      <c r="R457" t="str">
        <f t="shared" si="92"/>
        <v/>
      </c>
      <c r="S457" t="str">
        <f t="shared" si="93"/>
        <v/>
      </c>
      <c r="T457" t="str">
        <f t="shared" si="94"/>
        <v/>
      </c>
      <c r="U457" t="str">
        <f t="shared" si="95"/>
        <v/>
      </c>
      <c r="V457" t="str">
        <f t="shared" si="96"/>
        <v/>
      </c>
    </row>
    <row r="458" spans="2:22" x14ac:dyDescent="0.25">
      <c r="B458" t="str">
        <f>+IF(ISNA(VLOOKUP(C458,groupings!$B$7:$D$316,3,FALSE)),"",VLOOKUP(C458,groupings!$B$7:$D$316,3,FALSE))</f>
        <v/>
      </c>
      <c r="C458" t="s">
        <v>2840</v>
      </c>
      <c r="D458" t="s">
        <v>641</v>
      </c>
      <c r="E458">
        <f t="shared" si="85"/>
        <v>1</v>
      </c>
      <c r="F458">
        <v>3837</v>
      </c>
      <c r="G458">
        <v>7353</v>
      </c>
      <c r="H458">
        <v>2782</v>
      </c>
      <c r="I458">
        <v>2276</v>
      </c>
      <c r="J458">
        <v>3546</v>
      </c>
      <c r="K458">
        <f t="shared" si="86"/>
        <v>11190</v>
      </c>
      <c r="L458">
        <f t="shared" si="87"/>
        <v>8604</v>
      </c>
      <c r="M458" s="1">
        <f t="shared" si="88"/>
        <v>1.9163408913213449</v>
      </c>
      <c r="N458" s="1">
        <f t="shared" si="89"/>
        <v>0.76890080428954422</v>
      </c>
      <c r="O458" s="1"/>
      <c r="P458" t="str">
        <f t="shared" si="90"/>
        <v/>
      </c>
      <c r="Q458" t="str">
        <f t="shared" si="91"/>
        <v/>
      </c>
      <c r="R458" t="str">
        <f t="shared" si="92"/>
        <v/>
      </c>
      <c r="S458" t="str">
        <f t="shared" si="93"/>
        <v/>
      </c>
      <c r="T458" t="str">
        <f t="shared" si="94"/>
        <v/>
      </c>
      <c r="U458" t="str">
        <f t="shared" si="95"/>
        <v/>
      </c>
      <c r="V458" t="str">
        <f t="shared" si="96"/>
        <v/>
      </c>
    </row>
    <row r="459" spans="2:22" x14ac:dyDescent="0.25">
      <c r="B459" t="str">
        <f>+IF(ISNA(VLOOKUP(C459,groupings!$B$7:$D$316,3,FALSE)),"",VLOOKUP(C459,groupings!$B$7:$D$316,3,FALSE))</f>
        <v/>
      </c>
      <c r="C459" t="s">
        <v>2841</v>
      </c>
      <c r="D459" t="s">
        <v>1617</v>
      </c>
      <c r="E459">
        <f t="shared" si="85"/>
        <v>1</v>
      </c>
      <c r="F459">
        <v>5383</v>
      </c>
      <c r="G459">
        <v>6985</v>
      </c>
      <c r="H459">
        <v>6044</v>
      </c>
      <c r="I459">
        <v>2228</v>
      </c>
      <c r="J459">
        <v>328</v>
      </c>
      <c r="K459">
        <f t="shared" si="86"/>
        <v>12368</v>
      </c>
      <c r="L459">
        <f t="shared" si="87"/>
        <v>8600</v>
      </c>
      <c r="M459" s="1">
        <f t="shared" si="88"/>
        <v>1.2976035667843211</v>
      </c>
      <c r="N459" s="1">
        <f t="shared" si="89"/>
        <v>0.6953428201811126</v>
      </c>
      <c r="O459" s="1"/>
      <c r="P459" t="str">
        <f t="shared" si="90"/>
        <v/>
      </c>
      <c r="Q459" t="str">
        <f t="shared" si="91"/>
        <v/>
      </c>
      <c r="R459" t="str">
        <f t="shared" si="92"/>
        <v/>
      </c>
      <c r="S459" t="str">
        <f t="shared" si="93"/>
        <v/>
      </c>
      <c r="T459" t="str">
        <f t="shared" si="94"/>
        <v/>
      </c>
      <c r="U459" t="str">
        <f t="shared" si="95"/>
        <v/>
      </c>
      <c r="V459" t="str">
        <f t="shared" si="96"/>
        <v/>
      </c>
    </row>
    <row r="460" spans="2:22" x14ac:dyDescent="0.25">
      <c r="B460" t="str">
        <f>+IF(ISNA(VLOOKUP(C460,groupings!$B$7:$D$316,3,FALSE)),"",VLOOKUP(C460,groupings!$B$7:$D$316,3,FALSE))</f>
        <v/>
      </c>
      <c r="C460" t="s">
        <v>2842</v>
      </c>
      <c r="D460" t="s">
        <v>597</v>
      </c>
      <c r="E460">
        <f t="shared" si="85"/>
        <v>1</v>
      </c>
      <c r="F460">
        <v>3185</v>
      </c>
      <c r="G460">
        <v>2989</v>
      </c>
      <c r="H460">
        <v>3361</v>
      </c>
      <c r="I460">
        <v>4888</v>
      </c>
      <c r="J460">
        <v>331</v>
      </c>
      <c r="K460">
        <f t="shared" si="86"/>
        <v>6174</v>
      </c>
      <c r="L460">
        <f t="shared" si="87"/>
        <v>8580</v>
      </c>
      <c r="M460" s="1">
        <f t="shared" si="88"/>
        <v>0.93846153846153846</v>
      </c>
      <c r="N460" s="1">
        <f t="shared" si="89"/>
        <v>1.3896987366375122</v>
      </c>
      <c r="O460" s="1"/>
      <c r="P460" t="str">
        <f t="shared" si="90"/>
        <v/>
      </c>
      <c r="Q460" t="str">
        <f t="shared" si="91"/>
        <v/>
      </c>
      <c r="R460" t="str">
        <f t="shared" si="92"/>
        <v/>
      </c>
      <c r="S460" t="str">
        <f t="shared" si="93"/>
        <v/>
      </c>
      <c r="T460" t="str">
        <f t="shared" si="94"/>
        <v/>
      </c>
      <c r="U460" t="str">
        <f t="shared" si="95"/>
        <v/>
      </c>
      <c r="V460" t="str">
        <f t="shared" si="96"/>
        <v/>
      </c>
    </row>
    <row r="461" spans="2:22" x14ac:dyDescent="0.25">
      <c r="B461" t="str">
        <f>+IF(ISNA(VLOOKUP(C461,groupings!$B$7:$D$316,3,FALSE)),"",VLOOKUP(C461,groupings!$B$7:$D$316,3,FALSE))</f>
        <v>Crewe</v>
      </c>
      <c r="C461" t="s">
        <v>2843</v>
      </c>
      <c r="D461" t="s">
        <v>1208</v>
      </c>
      <c r="E461">
        <f t="shared" si="85"/>
        <v>1</v>
      </c>
      <c r="F461">
        <v>7107</v>
      </c>
      <c r="G461">
        <v>8193</v>
      </c>
      <c r="H461">
        <v>4188</v>
      </c>
      <c r="I461">
        <v>4375</v>
      </c>
      <c r="J461">
        <v>9</v>
      </c>
      <c r="K461">
        <f t="shared" si="86"/>
        <v>15300</v>
      </c>
      <c r="L461">
        <f t="shared" si="87"/>
        <v>8572</v>
      </c>
      <c r="M461" s="1">
        <f t="shared" si="88"/>
        <v>1.1528070915998312</v>
      </c>
      <c r="N461" s="1">
        <f t="shared" si="89"/>
        <v>0.5602614379084967</v>
      </c>
      <c r="O461" s="1"/>
      <c r="P461" t="str">
        <f t="shared" si="90"/>
        <v/>
      </c>
      <c r="Q461" t="str">
        <f t="shared" si="91"/>
        <v/>
      </c>
      <c r="R461" t="str">
        <f t="shared" si="92"/>
        <v/>
      </c>
      <c r="S461" t="str">
        <f t="shared" si="93"/>
        <v/>
      </c>
      <c r="T461" t="str">
        <f t="shared" si="94"/>
        <v/>
      </c>
      <c r="U461" t="str">
        <f t="shared" si="95"/>
        <v/>
      </c>
      <c r="V461" t="str">
        <f t="shared" si="96"/>
        <v/>
      </c>
    </row>
    <row r="462" spans="2:22" x14ac:dyDescent="0.25">
      <c r="B462" t="str">
        <f>+IF(ISNA(VLOOKUP(C462,groupings!$B$7:$D$316,3,FALSE)),"",VLOOKUP(C462,groupings!$B$7:$D$316,3,FALSE))</f>
        <v>Clapham Jn</v>
      </c>
      <c r="C462" t="s">
        <v>2844</v>
      </c>
      <c r="D462" t="s">
        <v>1985</v>
      </c>
      <c r="E462">
        <f t="shared" si="85"/>
        <v>1</v>
      </c>
      <c r="F462">
        <v>2690</v>
      </c>
      <c r="G462">
        <v>9272</v>
      </c>
      <c r="H462">
        <v>2743</v>
      </c>
      <c r="I462">
        <v>5749</v>
      </c>
      <c r="J462">
        <v>79</v>
      </c>
      <c r="K462">
        <f t="shared" si="86"/>
        <v>11962</v>
      </c>
      <c r="L462">
        <f t="shared" si="87"/>
        <v>8571</v>
      </c>
      <c r="M462" s="1">
        <f t="shared" si="88"/>
        <v>3.4468401486988847</v>
      </c>
      <c r="N462" s="1">
        <f t="shared" si="89"/>
        <v>0.71651897675973919</v>
      </c>
      <c r="O462" s="1"/>
      <c r="P462" t="str">
        <f t="shared" si="90"/>
        <v/>
      </c>
      <c r="Q462" t="str">
        <f t="shared" si="91"/>
        <v/>
      </c>
      <c r="R462" t="str">
        <f t="shared" si="92"/>
        <v/>
      </c>
      <c r="S462" t="str">
        <f t="shared" si="93"/>
        <v/>
      </c>
      <c r="T462" t="str">
        <f t="shared" si="94"/>
        <v/>
      </c>
      <c r="U462" t="str">
        <f t="shared" si="95"/>
        <v/>
      </c>
      <c r="V462" t="str">
        <f t="shared" si="96"/>
        <v/>
      </c>
    </row>
    <row r="463" spans="2:22" x14ac:dyDescent="0.25">
      <c r="B463" t="str">
        <f>+IF(ISNA(VLOOKUP(C463,groupings!$B$7:$D$316,3,FALSE)),"",VLOOKUP(C463,groupings!$B$7:$D$316,3,FALSE))</f>
        <v/>
      </c>
      <c r="C463" t="s">
        <v>2845</v>
      </c>
      <c r="D463" t="s">
        <v>80</v>
      </c>
      <c r="E463">
        <f t="shared" si="85"/>
        <v>1</v>
      </c>
      <c r="F463">
        <v>5228</v>
      </c>
      <c r="G463">
        <v>7834</v>
      </c>
      <c r="H463">
        <v>5245</v>
      </c>
      <c r="I463">
        <v>3126</v>
      </c>
      <c r="J463">
        <v>190</v>
      </c>
      <c r="K463">
        <f t="shared" si="86"/>
        <v>13062</v>
      </c>
      <c r="L463">
        <f t="shared" si="87"/>
        <v>8561</v>
      </c>
      <c r="M463" s="1">
        <f t="shared" si="88"/>
        <v>1.4984697781178271</v>
      </c>
      <c r="N463" s="1">
        <f t="shared" si="89"/>
        <v>0.65541264737406213</v>
      </c>
      <c r="O463" s="1"/>
      <c r="P463" t="str">
        <f t="shared" si="90"/>
        <v/>
      </c>
      <c r="Q463" t="str">
        <f t="shared" si="91"/>
        <v/>
      </c>
      <c r="R463" t="str">
        <f t="shared" si="92"/>
        <v/>
      </c>
      <c r="S463" t="str">
        <f t="shared" si="93"/>
        <v/>
      </c>
      <c r="T463" t="str">
        <f t="shared" si="94"/>
        <v/>
      </c>
      <c r="U463" t="str">
        <f t="shared" si="95"/>
        <v/>
      </c>
      <c r="V463" t="str">
        <f t="shared" si="96"/>
        <v/>
      </c>
    </row>
    <row r="464" spans="2:22" x14ac:dyDescent="0.25">
      <c r="B464" t="str">
        <f>+IF(ISNA(VLOOKUP(C464,groupings!$B$7:$D$316,3,FALSE)),"",VLOOKUP(C464,groupings!$B$7:$D$316,3,FALSE))</f>
        <v/>
      </c>
      <c r="C464" t="s">
        <v>2846</v>
      </c>
      <c r="D464" t="s">
        <v>1296</v>
      </c>
      <c r="E464">
        <f t="shared" si="85"/>
        <v>1</v>
      </c>
      <c r="F464">
        <v>1488</v>
      </c>
      <c r="G464">
        <v>2837</v>
      </c>
      <c r="H464">
        <v>1661</v>
      </c>
      <c r="I464">
        <v>4382</v>
      </c>
      <c r="J464">
        <v>2501</v>
      </c>
      <c r="K464">
        <f t="shared" si="86"/>
        <v>4325</v>
      </c>
      <c r="L464">
        <f t="shared" si="87"/>
        <v>8544</v>
      </c>
      <c r="M464" s="1">
        <f t="shared" si="88"/>
        <v>1.9065860215053763</v>
      </c>
      <c r="N464" s="1">
        <f t="shared" si="89"/>
        <v>1.9754913294797687</v>
      </c>
      <c r="O464" s="1"/>
      <c r="P464" t="str">
        <f t="shared" si="90"/>
        <v/>
      </c>
      <c r="Q464" t="str">
        <f t="shared" si="91"/>
        <v/>
      </c>
      <c r="R464" t="str">
        <f t="shared" si="92"/>
        <v/>
      </c>
      <c r="S464" t="str">
        <f t="shared" si="93"/>
        <v/>
      </c>
      <c r="T464" t="str">
        <f t="shared" si="94"/>
        <v/>
      </c>
      <c r="U464" t="str">
        <f t="shared" si="95"/>
        <v/>
      </c>
      <c r="V464" t="str">
        <f t="shared" si="96"/>
        <v/>
      </c>
    </row>
    <row r="465" spans="2:22" x14ac:dyDescent="0.25">
      <c r="B465" t="str">
        <f>+IF(ISNA(VLOOKUP(C465,groupings!$B$7:$D$316,3,FALSE)),"",VLOOKUP(C465,groupings!$B$7:$D$316,3,FALSE))</f>
        <v/>
      </c>
      <c r="C465" t="s">
        <v>2847</v>
      </c>
      <c r="D465" t="s">
        <v>2034</v>
      </c>
      <c r="E465">
        <f t="shared" si="85"/>
        <v>1</v>
      </c>
      <c r="F465">
        <v>11684</v>
      </c>
      <c r="G465">
        <v>19500</v>
      </c>
      <c r="H465">
        <v>4700</v>
      </c>
      <c r="I465">
        <v>3819</v>
      </c>
      <c r="J465">
        <v>3</v>
      </c>
      <c r="K465">
        <f t="shared" si="86"/>
        <v>31184</v>
      </c>
      <c r="L465">
        <f t="shared" si="87"/>
        <v>8522</v>
      </c>
      <c r="M465" s="1">
        <f t="shared" si="88"/>
        <v>1.6689489900718932</v>
      </c>
      <c r="N465" s="1">
        <f t="shared" si="89"/>
        <v>0.2732811698306824</v>
      </c>
      <c r="O465" s="1"/>
      <c r="P465">
        <f t="shared" si="90"/>
        <v>84</v>
      </c>
      <c r="Q465" t="str">
        <f t="shared" si="91"/>
        <v/>
      </c>
      <c r="R465" t="str">
        <f t="shared" si="92"/>
        <v/>
      </c>
      <c r="S465" t="str">
        <f t="shared" si="93"/>
        <v/>
      </c>
      <c r="T465" t="str">
        <f t="shared" si="94"/>
        <v/>
      </c>
      <c r="U465" t="str">
        <f t="shared" si="95"/>
        <v/>
      </c>
      <c r="V465" t="str">
        <f t="shared" si="96"/>
        <v/>
      </c>
    </row>
    <row r="466" spans="2:22" x14ac:dyDescent="0.25">
      <c r="B466" t="str">
        <f>+IF(ISNA(VLOOKUP(C466,groupings!$B$7:$D$316,3,FALSE)),"",VLOOKUP(C466,groupings!$B$7:$D$316,3,FALSE))</f>
        <v/>
      </c>
      <c r="C466" t="s">
        <v>2848</v>
      </c>
      <c r="D466" t="s">
        <v>1473</v>
      </c>
      <c r="E466">
        <f t="shared" si="85"/>
        <v>1</v>
      </c>
      <c r="F466">
        <v>3887</v>
      </c>
      <c r="G466">
        <v>3724</v>
      </c>
      <c r="H466">
        <v>3413</v>
      </c>
      <c r="I466">
        <v>1167</v>
      </c>
      <c r="J466">
        <v>3939</v>
      </c>
      <c r="K466">
        <f t="shared" si="86"/>
        <v>7611</v>
      </c>
      <c r="L466">
        <f t="shared" si="87"/>
        <v>8519</v>
      </c>
      <c r="M466" s="1">
        <f t="shared" si="88"/>
        <v>0.95806534602521221</v>
      </c>
      <c r="N466" s="1">
        <f t="shared" si="89"/>
        <v>1.1193010116936013</v>
      </c>
      <c r="O466" s="1"/>
      <c r="P466" t="str">
        <f t="shared" si="90"/>
        <v/>
      </c>
      <c r="Q466" t="str">
        <f t="shared" si="91"/>
        <v/>
      </c>
      <c r="R466" t="str">
        <f t="shared" si="92"/>
        <v/>
      </c>
      <c r="S466" t="str">
        <f t="shared" si="93"/>
        <v/>
      </c>
      <c r="T466" t="str">
        <f t="shared" si="94"/>
        <v/>
      </c>
      <c r="U466" t="str">
        <f t="shared" si="95"/>
        <v/>
      </c>
      <c r="V466" t="str">
        <f t="shared" si="96"/>
        <v/>
      </c>
    </row>
    <row r="467" spans="2:22" x14ac:dyDescent="0.25">
      <c r="B467" t="str">
        <f>+IF(ISNA(VLOOKUP(C467,groupings!$B$7:$D$316,3,FALSE)),"",VLOOKUP(C467,groupings!$B$7:$D$316,3,FALSE))</f>
        <v>Woking</v>
      </c>
      <c r="C467" t="s">
        <v>2849</v>
      </c>
      <c r="D467" t="s">
        <v>712</v>
      </c>
      <c r="E467">
        <f t="shared" si="85"/>
        <v>1</v>
      </c>
      <c r="F467">
        <v>5518</v>
      </c>
      <c r="G467">
        <v>12776</v>
      </c>
      <c r="H467">
        <v>4362</v>
      </c>
      <c r="I467">
        <v>4060</v>
      </c>
      <c r="J467">
        <v>81</v>
      </c>
      <c r="K467">
        <f t="shared" si="86"/>
        <v>18294</v>
      </c>
      <c r="L467">
        <f t="shared" si="87"/>
        <v>8503</v>
      </c>
      <c r="M467" s="1">
        <f t="shared" si="88"/>
        <v>2.3153316418992387</v>
      </c>
      <c r="N467" s="1">
        <f t="shared" si="89"/>
        <v>0.46479720126817536</v>
      </c>
      <c r="O467" s="1"/>
      <c r="P467" t="str">
        <f t="shared" si="90"/>
        <v/>
      </c>
      <c r="Q467" t="str">
        <f t="shared" si="91"/>
        <v/>
      </c>
      <c r="R467" t="str">
        <f t="shared" si="92"/>
        <v/>
      </c>
      <c r="S467" t="str">
        <f t="shared" si="93"/>
        <v/>
      </c>
      <c r="T467" t="str">
        <f t="shared" si="94"/>
        <v/>
      </c>
      <c r="U467" t="str">
        <f t="shared" si="95"/>
        <v/>
      </c>
      <c r="V467" t="str">
        <f t="shared" si="96"/>
        <v/>
      </c>
    </row>
    <row r="468" spans="2:22" x14ac:dyDescent="0.25">
      <c r="B468" t="str">
        <f>+IF(ISNA(VLOOKUP(C468,groupings!$B$7:$D$316,3,FALSE)),"",VLOOKUP(C468,groupings!$B$7:$D$316,3,FALSE))</f>
        <v/>
      </c>
      <c r="C468" t="s">
        <v>2850</v>
      </c>
      <c r="D468" t="s">
        <v>977</v>
      </c>
      <c r="E468">
        <f t="shared" si="85"/>
        <v>1</v>
      </c>
      <c r="F468">
        <v>4621</v>
      </c>
      <c r="G468">
        <v>11643</v>
      </c>
      <c r="H468">
        <v>4253</v>
      </c>
      <c r="I468">
        <v>3257</v>
      </c>
      <c r="J468">
        <v>979</v>
      </c>
      <c r="K468">
        <f t="shared" si="86"/>
        <v>16264</v>
      </c>
      <c r="L468">
        <f t="shared" si="87"/>
        <v>8489</v>
      </c>
      <c r="M468" s="1">
        <f t="shared" si="88"/>
        <v>2.5195845055182859</v>
      </c>
      <c r="N468" s="1">
        <f t="shared" si="89"/>
        <v>0.52195031972454498</v>
      </c>
      <c r="O468" s="1"/>
      <c r="P468" t="str">
        <f t="shared" si="90"/>
        <v/>
      </c>
      <c r="Q468" t="str">
        <f t="shared" si="91"/>
        <v/>
      </c>
      <c r="R468" t="str">
        <f t="shared" si="92"/>
        <v/>
      </c>
      <c r="S468" t="str">
        <f t="shared" si="93"/>
        <v/>
      </c>
      <c r="T468" t="str">
        <f t="shared" si="94"/>
        <v/>
      </c>
      <c r="U468" t="str">
        <f t="shared" si="95"/>
        <v/>
      </c>
      <c r="V468" t="str">
        <f t="shared" si="96"/>
        <v/>
      </c>
    </row>
    <row r="469" spans="2:22" x14ac:dyDescent="0.25">
      <c r="B469" t="str">
        <f>+IF(ISNA(VLOOKUP(C469,groupings!$B$7:$D$316,3,FALSE)),"",VLOOKUP(C469,groupings!$B$7:$D$316,3,FALSE))</f>
        <v/>
      </c>
      <c r="C469" t="s">
        <v>2851</v>
      </c>
      <c r="D469" t="s">
        <v>2135</v>
      </c>
      <c r="E469">
        <f t="shared" si="85"/>
        <v>1</v>
      </c>
      <c r="F469">
        <v>6982</v>
      </c>
      <c r="G469">
        <v>1448</v>
      </c>
      <c r="H469">
        <v>6422</v>
      </c>
      <c r="I469">
        <v>1657</v>
      </c>
      <c r="J469">
        <v>352</v>
      </c>
      <c r="K469">
        <f t="shared" si="86"/>
        <v>8430</v>
      </c>
      <c r="L469">
        <f t="shared" si="87"/>
        <v>8431</v>
      </c>
      <c r="M469" s="1">
        <f t="shared" si="88"/>
        <v>0.20739043254081924</v>
      </c>
      <c r="N469" s="1">
        <f t="shared" si="89"/>
        <v>1.0001186239620403</v>
      </c>
      <c r="O469" s="1"/>
      <c r="P469" t="str">
        <f t="shared" si="90"/>
        <v/>
      </c>
      <c r="Q469" t="str">
        <f t="shared" si="91"/>
        <v/>
      </c>
      <c r="R469" t="str">
        <f t="shared" si="92"/>
        <v/>
      </c>
      <c r="S469" t="str">
        <f t="shared" si="93"/>
        <v/>
      </c>
      <c r="T469" t="str">
        <f t="shared" si="94"/>
        <v/>
      </c>
      <c r="U469" t="str">
        <f t="shared" si="95"/>
        <v/>
      </c>
      <c r="V469" t="str">
        <f t="shared" si="96"/>
        <v/>
      </c>
    </row>
    <row r="470" spans="2:22" x14ac:dyDescent="0.25">
      <c r="B470" t="str">
        <f>+IF(ISNA(VLOOKUP(C470,groupings!$B$7:$D$316,3,FALSE)),"",VLOOKUP(C470,groupings!$B$7:$D$316,3,FALSE))</f>
        <v/>
      </c>
      <c r="C470" t="s">
        <v>2852</v>
      </c>
      <c r="D470" t="s">
        <v>617</v>
      </c>
      <c r="E470">
        <f t="shared" si="85"/>
        <v>1</v>
      </c>
      <c r="F470">
        <v>3517</v>
      </c>
      <c r="G470">
        <v>6877</v>
      </c>
      <c r="H470">
        <v>4537</v>
      </c>
      <c r="I470">
        <v>3699</v>
      </c>
      <c r="J470">
        <v>185</v>
      </c>
      <c r="K470">
        <f t="shared" si="86"/>
        <v>10394</v>
      </c>
      <c r="L470">
        <f t="shared" si="87"/>
        <v>8421</v>
      </c>
      <c r="M470" s="1">
        <f t="shared" si="88"/>
        <v>1.9553596815467729</v>
      </c>
      <c r="N470" s="1">
        <f t="shared" si="89"/>
        <v>0.81017894939388113</v>
      </c>
      <c r="O470" s="1"/>
      <c r="P470" t="str">
        <f t="shared" si="90"/>
        <v/>
      </c>
      <c r="Q470" t="str">
        <f t="shared" si="91"/>
        <v/>
      </c>
      <c r="R470" t="str">
        <f t="shared" si="92"/>
        <v/>
      </c>
      <c r="S470" t="str">
        <f t="shared" si="93"/>
        <v/>
      </c>
      <c r="T470" t="str">
        <f t="shared" si="94"/>
        <v/>
      </c>
      <c r="U470" t="str">
        <f t="shared" si="95"/>
        <v/>
      </c>
      <c r="V470" t="str">
        <f t="shared" si="96"/>
        <v/>
      </c>
    </row>
    <row r="471" spans="2:22" x14ac:dyDescent="0.25">
      <c r="B471" t="str">
        <f>+IF(ISNA(VLOOKUP(C471,groupings!$B$7:$D$316,3,FALSE)),"",VLOOKUP(C471,groupings!$B$7:$D$316,3,FALSE))</f>
        <v/>
      </c>
      <c r="C471" t="s">
        <v>2853</v>
      </c>
      <c r="D471" t="s">
        <v>1190</v>
      </c>
      <c r="E471">
        <f t="shared" si="85"/>
        <v>1</v>
      </c>
      <c r="F471">
        <v>2350</v>
      </c>
      <c r="G471">
        <v>3464</v>
      </c>
      <c r="H471">
        <v>2539</v>
      </c>
      <c r="I471">
        <v>2653</v>
      </c>
      <c r="J471">
        <v>3223</v>
      </c>
      <c r="K471">
        <f t="shared" si="86"/>
        <v>5814</v>
      </c>
      <c r="L471">
        <f t="shared" si="87"/>
        <v>8415</v>
      </c>
      <c r="M471" s="1">
        <f t="shared" si="88"/>
        <v>1.4740425531914894</v>
      </c>
      <c r="N471" s="1">
        <f t="shared" si="89"/>
        <v>1.4473684210526316</v>
      </c>
      <c r="O471" s="1"/>
      <c r="P471" t="str">
        <f t="shared" si="90"/>
        <v/>
      </c>
      <c r="Q471" t="str">
        <f t="shared" si="91"/>
        <v/>
      </c>
      <c r="R471" t="str">
        <f t="shared" si="92"/>
        <v/>
      </c>
      <c r="S471" t="str">
        <f t="shared" si="93"/>
        <v/>
      </c>
      <c r="T471" t="str">
        <f t="shared" si="94"/>
        <v/>
      </c>
      <c r="U471" t="str">
        <f t="shared" si="95"/>
        <v/>
      </c>
      <c r="V471" t="str">
        <f t="shared" si="96"/>
        <v/>
      </c>
    </row>
    <row r="472" spans="2:22" x14ac:dyDescent="0.25">
      <c r="B472" t="str">
        <f>+IF(ISNA(VLOOKUP(C472,groupings!$B$7:$D$316,3,FALSE)),"",VLOOKUP(C472,groupings!$B$7:$D$316,3,FALSE))</f>
        <v>Huddersfield</v>
      </c>
      <c r="C472" t="s">
        <v>2854</v>
      </c>
      <c r="D472" t="s">
        <v>277</v>
      </c>
      <c r="E472">
        <f t="shared" si="85"/>
        <v>1</v>
      </c>
      <c r="F472">
        <v>2979</v>
      </c>
      <c r="G472">
        <v>7464</v>
      </c>
      <c r="H472">
        <v>1818</v>
      </c>
      <c r="I472">
        <v>6466</v>
      </c>
      <c r="J472">
        <v>79</v>
      </c>
      <c r="K472">
        <f t="shared" si="86"/>
        <v>10443</v>
      </c>
      <c r="L472">
        <f t="shared" si="87"/>
        <v>8363</v>
      </c>
      <c r="M472" s="1">
        <f t="shared" si="88"/>
        <v>2.5055387713997987</v>
      </c>
      <c r="N472" s="1">
        <f t="shared" si="89"/>
        <v>0.80082351814612662</v>
      </c>
      <c r="O472" s="1"/>
      <c r="P472" t="str">
        <f t="shared" si="90"/>
        <v/>
      </c>
      <c r="Q472" t="str">
        <f t="shared" si="91"/>
        <v/>
      </c>
      <c r="R472" t="str">
        <f t="shared" si="92"/>
        <v/>
      </c>
      <c r="S472" t="str">
        <f t="shared" si="93"/>
        <v/>
      </c>
      <c r="T472" t="str">
        <f t="shared" si="94"/>
        <v/>
      </c>
      <c r="U472" t="str">
        <f t="shared" si="95"/>
        <v/>
      </c>
      <c r="V472" t="str">
        <f t="shared" si="96"/>
        <v/>
      </c>
    </row>
    <row r="473" spans="2:22" x14ac:dyDescent="0.25">
      <c r="B473" t="str">
        <f>+IF(ISNA(VLOOKUP(C473,groupings!$B$7:$D$316,3,FALSE)),"",VLOOKUP(C473,groupings!$B$7:$D$316,3,FALSE))</f>
        <v/>
      </c>
      <c r="C473" t="s">
        <v>2855</v>
      </c>
      <c r="D473" t="s">
        <v>124</v>
      </c>
      <c r="E473">
        <f t="shared" si="85"/>
        <v>1</v>
      </c>
      <c r="F473">
        <v>5486</v>
      </c>
      <c r="G473">
        <v>3952</v>
      </c>
      <c r="H473">
        <v>5513</v>
      </c>
      <c r="I473">
        <v>2566</v>
      </c>
      <c r="J473">
        <v>267</v>
      </c>
      <c r="K473">
        <f t="shared" si="86"/>
        <v>9438</v>
      </c>
      <c r="L473">
        <f t="shared" si="87"/>
        <v>8346</v>
      </c>
      <c r="M473" s="1">
        <f t="shared" si="88"/>
        <v>0.72037914691943128</v>
      </c>
      <c r="N473" s="1">
        <f t="shared" si="89"/>
        <v>0.88429752066115708</v>
      </c>
      <c r="O473" s="1"/>
      <c r="P473" t="str">
        <f t="shared" si="90"/>
        <v/>
      </c>
      <c r="Q473" t="str">
        <f t="shared" si="91"/>
        <v/>
      </c>
      <c r="R473" t="str">
        <f t="shared" si="92"/>
        <v/>
      </c>
      <c r="S473" t="str">
        <f t="shared" si="93"/>
        <v/>
      </c>
      <c r="T473" t="str">
        <f t="shared" si="94"/>
        <v/>
      </c>
      <c r="U473" t="str">
        <f t="shared" si="95"/>
        <v/>
      </c>
      <c r="V473" t="str">
        <f t="shared" si="96"/>
        <v/>
      </c>
    </row>
    <row r="474" spans="2:22" x14ac:dyDescent="0.25">
      <c r="B474" t="str">
        <f>+IF(ISNA(VLOOKUP(C474,groupings!$B$7:$D$316,3,FALSE)),"",VLOOKUP(C474,groupings!$B$7:$D$316,3,FALSE))</f>
        <v/>
      </c>
      <c r="C474" t="s">
        <v>2856</v>
      </c>
      <c r="D474" t="s">
        <v>1090</v>
      </c>
      <c r="E474">
        <f t="shared" si="85"/>
        <v>1</v>
      </c>
      <c r="F474">
        <v>300</v>
      </c>
      <c r="G474">
        <v>403</v>
      </c>
      <c r="H474">
        <v>191</v>
      </c>
      <c r="I474">
        <v>143</v>
      </c>
      <c r="J474">
        <v>7959</v>
      </c>
      <c r="K474">
        <f t="shared" si="86"/>
        <v>703</v>
      </c>
      <c r="L474">
        <f t="shared" si="87"/>
        <v>8293</v>
      </c>
      <c r="M474" s="1">
        <f t="shared" si="88"/>
        <v>1.3433333333333333</v>
      </c>
      <c r="N474" s="1">
        <f t="shared" si="89"/>
        <v>11.796586059743955</v>
      </c>
      <c r="O474" s="1"/>
      <c r="P474" t="str">
        <f t="shared" si="90"/>
        <v/>
      </c>
      <c r="Q474" t="str">
        <f t="shared" si="91"/>
        <v/>
      </c>
      <c r="R474" t="str">
        <f t="shared" si="92"/>
        <v/>
      </c>
      <c r="S474" t="str">
        <f t="shared" si="93"/>
        <v/>
      </c>
      <c r="T474" t="str">
        <f t="shared" si="94"/>
        <v/>
      </c>
      <c r="U474" t="str">
        <f t="shared" si="95"/>
        <v/>
      </c>
      <c r="V474" t="str">
        <f t="shared" si="96"/>
        <v/>
      </c>
    </row>
    <row r="475" spans="2:22" x14ac:dyDescent="0.25">
      <c r="B475" t="str">
        <f>+IF(ISNA(VLOOKUP(C475,groupings!$B$7:$D$316,3,FALSE)),"",VLOOKUP(C475,groupings!$B$7:$D$316,3,FALSE))</f>
        <v/>
      </c>
      <c r="C475" t="s">
        <v>2857</v>
      </c>
      <c r="D475" t="s">
        <v>1991</v>
      </c>
      <c r="E475">
        <f t="shared" si="85"/>
        <v>1</v>
      </c>
      <c r="F475">
        <v>2421</v>
      </c>
      <c r="G475">
        <v>4934</v>
      </c>
      <c r="H475">
        <v>2508</v>
      </c>
      <c r="I475">
        <v>5761</v>
      </c>
      <c r="J475">
        <v>22</v>
      </c>
      <c r="K475">
        <f t="shared" si="86"/>
        <v>7355</v>
      </c>
      <c r="L475">
        <f t="shared" si="87"/>
        <v>8291</v>
      </c>
      <c r="M475" s="1">
        <f t="shared" si="88"/>
        <v>2.0380008261049154</v>
      </c>
      <c r="N475" s="1">
        <f t="shared" si="89"/>
        <v>1.1272603670972128</v>
      </c>
      <c r="O475" s="1"/>
      <c r="P475" t="str">
        <f t="shared" si="90"/>
        <v/>
      </c>
      <c r="Q475" t="str">
        <f t="shared" si="91"/>
        <v/>
      </c>
      <c r="R475" t="str">
        <f t="shared" si="92"/>
        <v/>
      </c>
      <c r="S475" t="str">
        <f t="shared" si="93"/>
        <v/>
      </c>
      <c r="T475" t="str">
        <f t="shared" si="94"/>
        <v/>
      </c>
      <c r="U475" t="str">
        <f t="shared" si="95"/>
        <v/>
      </c>
      <c r="V475" t="str">
        <f t="shared" si="96"/>
        <v/>
      </c>
    </row>
    <row r="476" spans="2:22" x14ac:dyDescent="0.25">
      <c r="B476" t="str">
        <f>+IF(ISNA(VLOOKUP(C476,groupings!$B$7:$D$316,3,FALSE)),"",VLOOKUP(C476,groupings!$B$7:$D$316,3,FALSE))</f>
        <v/>
      </c>
      <c r="C476" t="s">
        <v>2858</v>
      </c>
      <c r="D476" t="s">
        <v>2037</v>
      </c>
      <c r="E476">
        <f t="shared" si="85"/>
        <v>1</v>
      </c>
      <c r="F476">
        <v>2803</v>
      </c>
      <c r="G476">
        <v>7287</v>
      </c>
      <c r="H476">
        <v>3458</v>
      </c>
      <c r="I476">
        <v>4758</v>
      </c>
      <c r="J476">
        <v>59</v>
      </c>
      <c r="K476">
        <f t="shared" si="86"/>
        <v>10090</v>
      </c>
      <c r="L476">
        <f t="shared" si="87"/>
        <v>8275</v>
      </c>
      <c r="M476" s="1">
        <f t="shared" si="88"/>
        <v>2.5997145915090973</v>
      </c>
      <c r="N476" s="1">
        <f t="shared" si="89"/>
        <v>0.82011892963330024</v>
      </c>
      <c r="O476" s="1"/>
      <c r="P476" t="str">
        <f t="shared" si="90"/>
        <v/>
      </c>
      <c r="Q476" t="str">
        <f t="shared" si="91"/>
        <v/>
      </c>
      <c r="R476" t="str">
        <f t="shared" si="92"/>
        <v/>
      </c>
      <c r="S476" t="str">
        <f t="shared" si="93"/>
        <v/>
      </c>
      <c r="T476" t="str">
        <f t="shared" si="94"/>
        <v/>
      </c>
      <c r="U476" t="str">
        <f t="shared" si="95"/>
        <v/>
      </c>
      <c r="V476" t="str">
        <f t="shared" si="96"/>
        <v/>
      </c>
    </row>
    <row r="477" spans="2:22" x14ac:dyDescent="0.25">
      <c r="B477" t="str">
        <f>+IF(ISNA(VLOOKUP(C477,groupings!$B$7:$D$316,3,FALSE)),"",VLOOKUP(C477,groupings!$B$7:$D$316,3,FALSE))</f>
        <v/>
      </c>
      <c r="C477" t="s">
        <v>2859</v>
      </c>
      <c r="D477" t="s">
        <v>1614</v>
      </c>
      <c r="E477">
        <f t="shared" si="85"/>
        <v>1</v>
      </c>
      <c r="F477">
        <v>2024</v>
      </c>
      <c r="G477">
        <v>5173</v>
      </c>
      <c r="H477">
        <v>1788</v>
      </c>
      <c r="I477">
        <v>6471</v>
      </c>
      <c r="J477">
        <v>9</v>
      </c>
      <c r="K477">
        <f t="shared" si="86"/>
        <v>7197</v>
      </c>
      <c r="L477">
        <f t="shared" si="87"/>
        <v>8268</v>
      </c>
      <c r="M477" s="1">
        <f t="shared" si="88"/>
        <v>2.5558300395256919</v>
      </c>
      <c r="N477" s="1">
        <f t="shared" si="89"/>
        <v>1.1488120050020842</v>
      </c>
      <c r="O477" s="1"/>
      <c r="P477" t="str">
        <f t="shared" si="90"/>
        <v/>
      </c>
      <c r="Q477" t="str">
        <f t="shared" si="91"/>
        <v/>
      </c>
      <c r="R477" t="str">
        <f t="shared" si="92"/>
        <v/>
      </c>
      <c r="S477" t="str">
        <f t="shared" si="93"/>
        <v/>
      </c>
      <c r="T477" t="str">
        <f t="shared" si="94"/>
        <v/>
      </c>
      <c r="U477" t="str">
        <f t="shared" si="95"/>
        <v/>
      </c>
      <c r="V477" t="str">
        <f t="shared" si="96"/>
        <v/>
      </c>
    </row>
    <row r="478" spans="2:22" x14ac:dyDescent="0.25">
      <c r="B478" t="str">
        <f>+IF(ISNA(VLOOKUP(C478,groupings!$B$7:$D$316,3,FALSE)),"",VLOOKUP(C478,groupings!$B$7:$D$316,3,FALSE))</f>
        <v/>
      </c>
      <c r="C478" t="s">
        <v>2860</v>
      </c>
      <c r="D478" t="s">
        <v>867</v>
      </c>
      <c r="E478">
        <f t="shared" si="85"/>
        <v>1</v>
      </c>
      <c r="F478">
        <v>1357</v>
      </c>
      <c r="G478">
        <v>4739</v>
      </c>
      <c r="H478">
        <v>1246</v>
      </c>
      <c r="I478">
        <v>302</v>
      </c>
      <c r="J478">
        <v>6712</v>
      </c>
      <c r="K478">
        <f t="shared" si="86"/>
        <v>6096</v>
      </c>
      <c r="L478">
        <f t="shared" si="87"/>
        <v>8260</v>
      </c>
      <c r="M478" s="1">
        <f t="shared" si="88"/>
        <v>3.492262343404569</v>
      </c>
      <c r="N478" s="1">
        <f t="shared" si="89"/>
        <v>1.3549868766404201</v>
      </c>
      <c r="O478" s="1"/>
      <c r="P478" t="str">
        <f t="shared" si="90"/>
        <v/>
      </c>
      <c r="Q478" t="str">
        <f t="shared" si="91"/>
        <v/>
      </c>
      <c r="R478" t="str">
        <f t="shared" si="92"/>
        <v/>
      </c>
      <c r="S478" t="str">
        <f t="shared" si="93"/>
        <v/>
      </c>
      <c r="T478" t="str">
        <f t="shared" si="94"/>
        <v/>
      </c>
      <c r="U478" t="str">
        <f t="shared" si="95"/>
        <v/>
      </c>
      <c r="V478" t="str">
        <f t="shared" si="96"/>
        <v/>
      </c>
    </row>
    <row r="479" spans="2:22" x14ac:dyDescent="0.25">
      <c r="B479" t="str">
        <f>+IF(ISNA(VLOOKUP(C479,groupings!$B$7:$D$316,3,FALSE)),"",VLOOKUP(C479,groupings!$B$7:$D$316,3,FALSE))</f>
        <v/>
      </c>
      <c r="C479" t="s">
        <v>2861</v>
      </c>
      <c r="D479" t="s">
        <v>2158</v>
      </c>
      <c r="E479">
        <f t="shared" si="85"/>
        <v>1</v>
      </c>
      <c r="F479">
        <v>3708</v>
      </c>
      <c r="G479">
        <v>5824</v>
      </c>
      <c r="H479">
        <v>4661</v>
      </c>
      <c r="I479">
        <v>2471</v>
      </c>
      <c r="J479">
        <v>1089</v>
      </c>
      <c r="K479">
        <f t="shared" si="86"/>
        <v>9532</v>
      </c>
      <c r="L479">
        <f t="shared" si="87"/>
        <v>8221</v>
      </c>
      <c r="M479" s="1">
        <f t="shared" si="88"/>
        <v>1.5706580366774541</v>
      </c>
      <c r="N479" s="1">
        <f t="shared" si="89"/>
        <v>0.86246328157784302</v>
      </c>
      <c r="O479" s="1"/>
      <c r="P479" t="str">
        <f t="shared" si="90"/>
        <v/>
      </c>
      <c r="Q479" t="str">
        <f t="shared" si="91"/>
        <v/>
      </c>
      <c r="R479" t="str">
        <f t="shared" si="92"/>
        <v/>
      </c>
      <c r="S479" t="str">
        <f t="shared" si="93"/>
        <v/>
      </c>
      <c r="T479" t="str">
        <f t="shared" si="94"/>
        <v/>
      </c>
      <c r="U479" t="str">
        <f t="shared" si="95"/>
        <v/>
      </c>
      <c r="V479" t="str">
        <f t="shared" si="96"/>
        <v/>
      </c>
    </row>
    <row r="480" spans="2:22" x14ac:dyDescent="0.25">
      <c r="B480" t="str">
        <f>+IF(ISNA(VLOOKUP(C480,groupings!$B$7:$D$316,3,FALSE)),"",VLOOKUP(C480,groupings!$B$7:$D$316,3,FALSE))</f>
        <v/>
      </c>
      <c r="C480" t="s">
        <v>2862</v>
      </c>
      <c r="D480" t="s">
        <v>50</v>
      </c>
      <c r="E480">
        <f t="shared" si="85"/>
        <v>1</v>
      </c>
      <c r="F480">
        <v>3302</v>
      </c>
      <c r="G480">
        <v>9256</v>
      </c>
      <c r="H480">
        <v>3448</v>
      </c>
      <c r="I480">
        <v>4702</v>
      </c>
      <c r="J480">
        <v>69</v>
      </c>
      <c r="K480">
        <f t="shared" si="86"/>
        <v>12558</v>
      </c>
      <c r="L480">
        <f t="shared" si="87"/>
        <v>8219</v>
      </c>
      <c r="M480" s="1">
        <f t="shared" si="88"/>
        <v>2.8031496062992125</v>
      </c>
      <c r="N480" s="1">
        <f t="shared" si="89"/>
        <v>0.65448319796145882</v>
      </c>
      <c r="O480" s="1"/>
      <c r="P480" t="str">
        <f t="shared" si="90"/>
        <v/>
      </c>
      <c r="Q480" t="str">
        <f t="shared" si="91"/>
        <v/>
      </c>
      <c r="R480" t="str">
        <f t="shared" si="92"/>
        <v/>
      </c>
      <c r="S480" t="str">
        <f t="shared" si="93"/>
        <v/>
      </c>
      <c r="T480" t="str">
        <f t="shared" si="94"/>
        <v/>
      </c>
      <c r="U480" t="str">
        <f t="shared" si="95"/>
        <v/>
      </c>
      <c r="V480" t="str">
        <f t="shared" si="96"/>
        <v/>
      </c>
    </row>
    <row r="481" spans="2:22" x14ac:dyDescent="0.25">
      <c r="B481" t="str">
        <f>+IF(ISNA(VLOOKUP(C481,groupings!$B$7:$D$316,3,FALSE)),"",VLOOKUP(C481,groupings!$B$7:$D$316,3,FALSE))</f>
        <v/>
      </c>
      <c r="C481" t="s">
        <v>2863</v>
      </c>
      <c r="D481" t="s">
        <v>974</v>
      </c>
      <c r="E481">
        <f t="shared" si="85"/>
        <v>1</v>
      </c>
      <c r="F481">
        <v>1854</v>
      </c>
      <c r="G481">
        <v>3883</v>
      </c>
      <c r="H481">
        <v>2087</v>
      </c>
      <c r="I481">
        <v>6103</v>
      </c>
      <c r="J481">
        <v>9</v>
      </c>
      <c r="K481">
        <f t="shared" si="86"/>
        <v>5737</v>
      </c>
      <c r="L481">
        <f t="shared" si="87"/>
        <v>8199</v>
      </c>
      <c r="M481" s="1">
        <f t="shared" si="88"/>
        <v>2.094390507011866</v>
      </c>
      <c r="N481" s="1">
        <f t="shared" si="89"/>
        <v>1.4291441519958166</v>
      </c>
      <c r="O481" s="1"/>
      <c r="P481" t="str">
        <f t="shared" si="90"/>
        <v/>
      </c>
      <c r="Q481" t="str">
        <f t="shared" si="91"/>
        <v/>
      </c>
      <c r="R481" t="str">
        <f t="shared" si="92"/>
        <v/>
      </c>
      <c r="S481" t="str">
        <f t="shared" si="93"/>
        <v/>
      </c>
      <c r="T481" t="str">
        <f t="shared" si="94"/>
        <v/>
      </c>
      <c r="U481" t="str">
        <f t="shared" si="95"/>
        <v/>
      </c>
      <c r="V481" t="str">
        <f t="shared" si="96"/>
        <v/>
      </c>
    </row>
    <row r="482" spans="2:22" x14ac:dyDescent="0.25">
      <c r="B482" t="str">
        <f>+IF(ISNA(VLOOKUP(C482,groupings!$B$7:$D$316,3,FALSE)),"",VLOOKUP(C482,groupings!$B$7:$D$316,3,FALSE))</f>
        <v/>
      </c>
      <c r="C482" t="s">
        <v>2864</v>
      </c>
      <c r="D482" t="s">
        <v>1801</v>
      </c>
      <c r="E482">
        <f t="shared" si="85"/>
        <v>1</v>
      </c>
      <c r="F482">
        <v>3250</v>
      </c>
      <c r="G482">
        <v>4505</v>
      </c>
      <c r="H482">
        <v>3460</v>
      </c>
      <c r="I482">
        <v>4658</v>
      </c>
      <c r="J482">
        <v>6</v>
      </c>
      <c r="K482">
        <f t="shared" si="86"/>
        <v>7755</v>
      </c>
      <c r="L482">
        <f t="shared" si="87"/>
        <v>8124</v>
      </c>
      <c r="M482" s="1">
        <f t="shared" si="88"/>
        <v>1.3861538461538461</v>
      </c>
      <c r="N482" s="1">
        <f t="shared" si="89"/>
        <v>1.0475822050290136</v>
      </c>
      <c r="O482" s="1"/>
      <c r="P482" t="str">
        <f t="shared" si="90"/>
        <v/>
      </c>
      <c r="Q482" t="str">
        <f t="shared" si="91"/>
        <v/>
      </c>
      <c r="R482" t="str">
        <f t="shared" si="92"/>
        <v/>
      </c>
      <c r="S482" t="str">
        <f t="shared" si="93"/>
        <v/>
      </c>
      <c r="T482" t="str">
        <f t="shared" si="94"/>
        <v/>
      </c>
      <c r="U482" t="str">
        <f t="shared" si="95"/>
        <v/>
      </c>
      <c r="V482" t="str">
        <f t="shared" si="96"/>
        <v/>
      </c>
    </row>
    <row r="483" spans="2:22" x14ac:dyDescent="0.25">
      <c r="B483" t="str">
        <f>+IF(ISNA(VLOOKUP(C483,groupings!$B$7:$D$316,3,FALSE)),"",VLOOKUP(C483,groupings!$B$7:$D$316,3,FALSE))</f>
        <v/>
      </c>
      <c r="C483" t="s">
        <v>2865</v>
      </c>
      <c r="D483" t="s">
        <v>129</v>
      </c>
      <c r="E483">
        <f t="shared" si="85"/>
        <v>1</v>
      </c>
      <c r="F483">
        <v>804</v>
      </c>
      <c r="G483">
        <v>2286</v>
      </c>
      <c r="H483">
        <v>1462</v>
      </c>
      <c r="I483">
        <v>990</v>
      </c>
      <c r="J483">
        <v>5664</v>
      </c>
      <c r="K483">
        <f t="shared" si="86"/>
        <v>3090</v>
      </c>
      <c r="L483">
        <f t="shared" si="87"/>
        <v>8116</v>
      </c>
      <c r="M483" s="1">
        <f t="shared" si="88"/>
        <v>2.8432835820895521</v>
      </c>
      <c r="N483" s="1">
        <f t="shared" si="89"/>
        <v>2.6265372168284791</v>
      </c>
      <c r="O483" s="1"/>
      <c r="P483" t="str">
        <f t="shared" si="90"/>
        <v/>
      </c>
      <c r="Q483" t="str">
        <f t="shared" si="91"/>
        <v/>
      </c>
      <c r="R483" t="str">
        <f t="shared" si="92"/>
        <v/>
      </c>
      <c r="S483" t="str">
        <f t="shared" si="93"/>
        <v/>
      </c>
      <c r="T483" t="str">
        <f t="shared" si="94"/>
        <v/>
      </c>
      <c r="U483" t="str">
        <f t="shared" si="95"/>
        <v/>
      </c>
      <c r="V483" t="str">
        <f t="shared" si="96"/>
        <v/>
      </c>
    </row>
    <row r="484" spans="2:22" x14ac:dyDescent="0.25">
      <c r="B484" t="str">
        <f>+IF(ISNA(VLOOKUP(C484,groupings!$B$7:$D$316,3,FALSE)),"",VLOOKUP(C484,groupings!$B$7:$D$316,3,FALSE))</f>
        <v/>
      </c>
      <c r="C484" t="s">
        <v>2866</v>
      </c>
      <c r="D484" t="s">
        <v>298</v>
      </c>
      <c r="E484">
        <f t="shared" si="85"/>
        <v>1</v>
      </c>
      <c r="F484">
        <v>3682</v>
      </c>
      <c r="G484">
        <v>3547</v>
      </c>
      <c r="H484">
        <v>3214</v>
      </c>
      <c r="I484">
        <v>3379</v>
      </c>
      <c r="J484">
        <v>1520</v>
      </c>
      <c r="K484">
        <f t="shared" si="86"/>
        <v>7229</v>
      </c>
      <c r="L484">
        <f t="shared" si="87"/>
        <v>8113</v>
      </c>
      <c r="M484" s="1">
        <f t="shared" si="88"/>
        <v>0.96333514394350894</v>
      </c>
      <c r="N484" s="1">
        <f t="shared" si="89"/>
        <v>1.1222852400055332</v>
      </c>
      <c r="O484" s="1"/>
      <c r="P484" t="str">
        <f t="shared" si="90"/>
        <v/>
      </c>
      <c r="Q484" t="str">
        <f t="shared" si="91"/>
        <v/>
      </c>
      <c r="R484" t="str">
        <f t="shared" si="92"/>
        <v/>
      </c>
      <c r="S484" t="str">
        <f t="shared" si="93"/>
        <v/>
      </c>
      <c r="T484" t="str">
        <f t="shared" si="94"/>
        <v/>
      </c>
      <c r="U484" t="str">
        <f t="shared" si="95"/>
        <v/>
      </c>
      <c r="V484" t="str">
        <f t="shared" si="96"/>
        <v/>
      </c>
    </row>
    <row r="485" spans="2:22" x14ac:dyDescent="0.25">
      <c r="B485" t="str">
        <f>+IF(ISNA(VLOOKUP(C485,groupings!$B$7:$D$316,3,FALSE)),"",VLOOKUP(C485,groupings!$B$7:$D$316,3,FALSE))</f>
        <v/>
      </c>
      <c r="C485" t="s">
        <v>2867</v>
      </c>
      <c r="D485" t="s">
        <v>1354</v>
      </c>
      <c r="E485">
        <f t="shared" si="85"/>
        <v>1</v>
      </c>
      <c r="F485">
        <v>2783</v>
      </c>
      <c r="G485">
        <v>3319</v>
      </c>
      <c r="H485">
        <v>2709</v>
      </c>
      <c r="I485">
        <v>5188</v>
      </c>
      <c r="J485">
        <v>202</v>
      </c>
      <c r="K485">
        <f t="shared" si="86"/>
        <v>6102</v>
      </c>
      <c r="L485">
        <f t="shared" si="87"/>
        <v>8099</v>
      </c>
      <c r="M485" s="1">
        <f t="shared" si="88"/>
        <v>1.192597915918074</v>
      </c>
      <c r="N485" s="1">
        <f t="shared" si="89"/>
        <v>1.3272697476237298</v>
      </c>
      <c r="O485" s="1"/>
      <c r="P485" t="str">
        <f t="shared" si="90"/>
        <v/>
      </c>
      <c r="Q485" t="str">
        <f t="shared" si="91"/>
        <v/>
      </c>
      <c r="R485" t="str">
        <f t="shared" si="92"/>
        <v/>
      </c>
      <c r="S485" t="str">
        <f t="shared" si="93"/>
        <v/>
      </c>
      <c r="T485" t="str">
        <f t="shared" si="94"/>
        <v/>
      </c>
      <c r="U485" t="str">
        <f t="shared" si="95"/>
        <v/>
      </c>
      <c r="V485" t="str">
        <f t="shared" si="96"/>
        <v/>
      </c>
    </row>
    <row r="486" spans="2:22" x14ac:dyDescent="0.25">
      <c r="B486" t="str">
        <f>+IF(ISNA(VLOOKUP(C486,groupings!$B$7:$D$316,3,FALSE)),"",VLOOKUP(C486,groupings!$B$7:$D$316,3,FALSE))</f>
        <v/>
      </c>
      <c r="C486" t="s">
        <v>2868</v>
      </c>
      <c r="D486" t="s">
        <v>1858</v>
      </c>
      <c r="E486">
        <f t="shared" si="85"/>
        <v>1</v>
      </c>
      <c r="F486">
        <v>937</v>
      </c>
      <c r="G486">
        <v>2921</v>
      </c>
      <c r="H486">
        <v>1318</v>
      </c>
      <c r="I486">
        <v>6763</v>
      </c>
      <c r="J486">
        <v>14</v>
      </c>
      <c r="K486">
        <f t="shared" si="86"/>
        <v>3858</v>
      </c>
      <c r="L486">
        <f t="shared" si="87"/>
        <v>8095</v>
      </c>
      <c r="M486" s="1">
        <f t="shared" si="88"/>
        <v>3.1173959445037354</v>
      </c>
      <c r="N486" s="1">
        <f t="shared" si="89"/>
        <v>2.098237428719544</v>
      </c>
      <c r="O486" s="1"/>
      <c r="P486" t="str">
        <f t="shared" si="90"/>
        <v/>
      </c>
      <c r="Q486" t="str">
        <f t="shared" si="91"/>
        <v/>
      </c>
      <c r="R486" t="str">
        <f t="shared" si="92"/>
        <v/>
      </c>
      <c r="S486" t="str">
        <f t="shared" si="93"/>
        <v/>
      </c>
      <c r="T486" t="str">
        <f t="shared" si="94"/>
        <v/>
      </c>
      <c r="U486" t="str">
        <f t="shared" si="95"/>
        <v/>
      </c>
      <c r="V486" t="str">
        <f t="shared" si="96"/>
        <v/>
      </c>
    </row>
    <row r="487" spans="2:22" x14ac:dyDescent="0.25">
      <c r="B487" t="str">
        <f>+IF(ISNA(VLOOKUP(C487,groupings!$B$7:$D$316,3,FALSE)),"",VLOOKUP(C487,groupings!$B$7:$D$316,3,FALSE))</f>
        <v/>
      </c>
      <c r="C487" t="s">
        <v>2869</v>
      </c>
      <c r="D487" t="s">
        <v>1138</v>
      </c>
      <c r="E487">
        <f t="shared" si="85"/>
        <v>1</v>
      </c>
      <c r="F487">
        <v>2898</v>
      </c>
      <c r="G487">
        <v>6519</v>
      </c>
      <c r="H487">
        <v>2771</v>
      </c>
      <c r="I487">
        <v>1166</v>
      </c>
      <c r="J487">
        <v>4157</v>
      </c>
      <c r="K487">
        <f t="shared" si="86"/>
        <v>9417</v>
      </c>
      <c r="L487">
        <f t="shared" si="87"/>
        <v>8094</v>
      </c>
      <c r="M487" s="1">
        <f t="shared" si="88"/>
        <v>2.2494824016563149</v>
      </c>
      <c r="N487" s="1">
        <f t="shared" si="89"/>
        <v>0.85950939789741954</v>
      </c>
      <c r="O487" s="1"/>
      <c r="P487" t="str">
        <f t="shared" si="90"/>
        <v/>
      </c>
      <c r="Q487" t="str">
        <f t="shared" si="91"/>
        <v/>
      </c>
      <c r="R487" t="str">
        <f t="shared" si="92"/>
        <v/>
      </c>
      <c r="S487" t="str">
        <f t="shared" si="93"/>
        <v/>
      </c>
      <c r="T487" t="str">
        <f t="shared" si="94"/>
        <v/>
      </c>
      <c r="U487" t="str">
        <f t="shared" si="95"/>
        <v/>
      </c>
      <c r="V487" t="str">
        <f t="shared" si="96"/>
        <v/>
      </c>
    </row>
    <row r="488" spans="2:22" x14ac:dyDescent="0.25">
      <c r="B488" t="str">
        <f>+IF(ISNA(VLOOKUP(C488,groupings!$B$7:$D$316,3,FALSE)),"",VLOOKUP(C488,groupings!$B$7:$D$316,3,FALSE))</f>
        <v/>
      </c>
      <c r="C488" t="s">
        <v>2870</v>
      </c>
      <c r="D488" t="s">
        <v>2166</v>
      </c>
      <c r="E488">
        <f t="shared" si="85"/>
        <v>1</v>
      </c>
      <c r="F488">
        <v>3329</v>
      </c>
      <c r="G488">
        <v>4560</v>
      </c>
      <c r="H488">
        <v>1639</v>
      </c>
      <c r="I488">
        <v>6394</v>
      </c>
      <c r="J488">
        <v>34</v>
      </c>
      <c r="K488">
        <f t="shared" si="86"/>
        <v>7889</v>
      </c>
      <c r="L488">
        <f t="shared" si="87"/>
        <v>8067</v>
      </c>
      <c r="M488" s="1">
        <f t="shared" si="88"/>
        <v>1.3697807149294083</v>
      </c>
      <c r="N488" s="1">
        <f t="shared" si="89"/>
        <v>1.0225630624920776</v>
      </c>
      <c r="O488" s="1"/>
      <c r="P488" t="str">
        <f t="shared" si="90"/>
        <v/>
      </c>
      <c r="Q488" t="str">
        <f t="shared" si="91"/>
        <v/>
      </c>
      <c r="R488" t="str">
        <f t="shared" si="92"/>
        <v/>
      </c>
      <c r="S488" t="str">
        <f t="shared" si="93"/>
        <v/>
      </c>
      <c r="T488" t="str">
        <f t="shared" si="94"/>
        <v/>
      </c>
      <c r="U488" t="str">
        <f t="shared" si="95"/>
        <v/>
      </c>
      <c r="V488" t="str">
        <f t="shared" si="96"/>
        <v/>
      </c>
    </row>
    <row r="489" spans="2:22" x14ac:dyDescent="0.25">
      <c r="B489" t="str">
        <f>+IF(ISNA(VLOOKUP(C489,groupings!$B$7:$D$316,3,FALSE)),"",VLOOKUP(C489,groupings!$B$7:$D$316,3,FALSE))</f>
        <v/>
      </c>
      <c r="C489" t="s">
        <v>2871</v>
      </c>
      <c r="D489" t="s">
        <v>1480</v>
      </c>
      <c r="E489">
        <f t="shared" si="85"/>
        <v>1</v>
      </c>
      <c r="F489">
        <v>1379</v>
      </c>
      <c r="G489">
        <v>6451</v>
      </c>
      <c r="H489">
        <v>2850</v>
      </c>
      <c r="I489">
        <v>5086</v>
      </c>
      <c r="J489">
        <v>109</v>
      </c>
      <c r="K489">
        <f t="shared" si="86"/>
        <v>7830</v>
      </c>
      <c r="L489">
        <f t="shared" si="87"/>
        <v>8045</v>
      </c>
      <c r="M489" s="1">
        <f t="shared" si="88"/>
        <v>4.6780275562001448</v>
      </c>
      <c r="N489" s="1">
        <f t="shared" si="89"/>
        <v>1.0274584929757344</v>
      </c>
      <c r="O489" s="1"/>
      <c r="P489" t="str">
        <f t="shared" si="90"/>
        <v/>
      </c>
      <c r="Q489" t="str">
        <f t="shared" si="91"/>
        <v/>
      </c>
      <c r="R489" t="str">
        <f t="shared" si="92"/>
        <v/>
      </c>
      <c r="S489" t="str">
        <f t="shared" si="93"/>
        <v/>
      </c>
      <c r="T489" t="str">
        <f t="shared" si="94"/>
        <v/>
      </c>
      <c r="U489" t="str">
        <f t="shared" si="95"/>
        <v/>
      </c>
      <c r="V489" t="str">
        <f t="shared" si="96"/>
        <v/>
      </c>
    </row>
    <row r="490" spans="2:22" x14ac:dyDescent="0.25">
      <c r="B490" t="str">
        <f>+IF(ISNA(VLOOKUP(C490,groupings!$B$7:$D$316,3,FALSE)),"",VLOOKUP(C490,groupings!$B$7:$D$316,3,FALSE))</f>
        <v/>
      </c>
      <c r="C490" t="s">
        <v>2872</v>
      </c>
      <c r="D490" t="s">
        <v>109</v>
      </c>
      <c r="E490">
        <f t="shared" si="85"/>
        <v>1</v>
      </c>
      <c r="F490">
        <v>2977</v>
      </c>
      <c r="G490">
        <v>3213</v>
      </c>
      <c r="H490">
        <v>3548</v>
      </c>
      <c r="I490">
        <v>3366</v>
      </c>
      <c r="J490">
        <v>1127</v>
      </c>
      <c r="K490">
        <f t="shared" si="86"/>
        <v>6190</v>
      </c>
      <c r="L490">
        <f t="shared" si="87"/>
        <v>8041</v>
      </c>
      <c r="M490" s="1">
        <f t="shared" si="88"/>
        <v>1.0792744373530401</v>
      </c>
      <c r="N490" s="1">
        <f t="shared" si="89"/>
        <v>1.2990306946688206</v>
      </c>
      <c r="O490" s="1"/>
      <c r="P490" t="str">
        <f t="shared" si="90"/>
        <v/>
      </c>
      <c r="Q490" t="str">
        <f t="shared" si="91"/>
        <v/>
      </c>
      <c r="R490" t="str">
        <f t="shared" si="92"/>
        <v/>
      </c>
      <c r="S490" t="str">
        <f t="shared" si="93"/>
        <v/>
      </c>
      <c r="T490" t="str">
        <f t="shared" si="94"/>
        <v/>
      </c>
      <c r="U490" t="str">
        <f t="shared" si="95"/>
        <v/>
      </c>
      <c r="V490" t="str">
        <f t="shared" si="96"/>
        <v/>
      </c>
    </row>
    <row r="491" spans="2:22" x14ac:dyDescent="0.25">
      <c r="B491" t="str">
        <f>+IF(ISNA(VLOOKUP(C491,groupings!$B$7:$D$316,3,FALSE)),"",VLOOKUP(C491,groupings!$B$7:$D$316,3,FALSE))</f>
        <v/>
      </c>
      <c r="C491" t="s">
        <v>2873</v>
      </c>
      <c r="D491" t="s">
        <v>1418</v>
      </c>
      <c r="E491">
        <f t="shared" si="85"/>
        <v>1</v>
      </c>
      <c r="F491">
        <v>4172</v>
      </c>
      <c r="G491">
        <v>8223</v>
      </c>
      <c r="H491">
        <v>3949</v>
      </c>
      <c r="I491">
        <v>4040</v>
      </c>
      <c r="J491">
        <v>6</v>
      </c>
      <c r="K491">
        <f t="shared" si="86"/>
        <v>12395</v>
      </c>
      <c r="L491">
        <f t="shared" si="87"/>
        <v>7995</v>
      </c>
      <c r="M491" s="1">
        <f t="shared" si="88"/>
        <v>1.9709971236816874</v>
      </c>
      <c r="N491" s="1">
        <f t="shared" si="89"/>
        <v>0.64501815248083905</v>
      </c>
      <c r="O491" s="1"/>
      <c r="P491" t="str">
        <f t="shared" si="90"/>
        <v/>
      </c>
      <c r="Q491" t="str">
        <f t="shared" si="91"/>
        <v/>
      </c>
      <c r="R491" t="str">
        <f t="shared" si="92"/>
        <v/>
      </c>
      <c r="S491" t="str">
        <f t="shared" si="93"/>
        <v/>
      </c>
      <c r="T491" t="str">
        <f t="shared" si="94"/>
        <v/>
      </c>
      <c r="U491" t="str">
        <f t="shared" si="95"/>
        <v/>
      </c>
      <c r="V491" t="str">
        <f t="shared" si="96"/>
        <v/>
      </c>
    </row>
    <row r="492" spans="2:22" x14ac:dyDescent="0.25">
      <c r="B492" t="str">
        <f>+IF(ISNA(VLOOKUP(C492,groupings!$B$7:$D$316,3,FALSE)),"",VLOOKUP(C492,groupings!$B$7:$D$316,3,FALSE))</f>
        <v/>
      </c>
      <c r="C492" t="s">
        <v>2874</v>
      </c>
      <c r="D492" t="s">
        <v>1717</v>
      </c>
      <c r="E492">
        <f t="shared" si="85"/>
        <v>1</v>
      </c>
      <c r="F492">
        <v>2712</v>
      </c>
      <c r="G492">
        <v>2025</v>
      </c>
      <c r="H492">
        <v>3408</v>
      </c>
      <c r="I492">
        <v>3918</v>
      </c>
      <c r="J492">
        <v>651</v>
      </c>
      <c r="K492">
        <f t="shared" si="86"/>
        <v>4737</v>
      </c>
      <c r="L492">
        <f t="shared" si="87"/>
        <v>7977</v>
      </c>
      <c r="M492" s="1">
        <f t="shared" si="88"/>
        <v>0.74668141592920356</v>
      </c>
      <c r="N492" s="1">
        <f t="shared" si="89"/>
        <v>1.6839772007599747</v>
      </c>
      <c r="O492" s="1"/>
      <c r="P492" t="str">
        <f t="shared" si="90"/>
        <v/>
      </c>
      <c r="Q492" t="str">
        <f t="shared" si="91"/>
        <v/>
      </c>
      <c r="R492" t="str">
        <f t="shared" si="92"/>
        <v/>
      </c>
      <c r="S492" t="str">
        <f t="shared" si="93"/>
        <v/>
      </c>
      <c r="T492" t="str">
        <f t="shared" si="94"/>
        <v/>
      </c>
      <c r="U492" t="str">
        <f t="shared" si="95"/>
        <v/>
      </c>
      <c r="V492" t="str">
        <f t="shared" si="96"/>
        <v/>
      </c>
    </row>
    <row r="493" spans="2:22" x14ac:dyDescent="0.25">
      <c r="B493" t="str">
        <f>+IF(ISNA(VLOOKUP(C493,groupings!$B$7:$D$316,3,FALSE)),"",VLOOKUP(C493,groupings!$B$7:$D$316,3,FALSE))</f>
        <v/>
      </c>
      <c r="C493" t="s">
        <v>2875</v>
      </c>
      <c r="D493" t="s">
        <v>1996</v>
      </c>
      <c r="E493">
        <f t="shared" si="85"/>
        <v>1</v>
      </c>
      <c r="F493">
        <v>6418</v>
      </c>
      <c r="G493">
        <v>15757</v>
      </c>
      <c r="H493">
        <v>5845</v>
      </c>
      <c r="I493">
        <v>2093</v>
      </c>
      <c r="J493">
        <v>10</v>
      </c>
      <c r="K493">
        <f t="shared" si="86"/>
        <v>22175</v>
      </c>
      <c r="L493">
        <f t="shared" si="87"/>
        <v>7948</v>
      </c>
      <c r="M493" s="1">
        <f t="shared" si="88"/>
        <v>2.4551262075412903</v>
      </c>
      <c r="N493" s="1">
        <f t="shared" si="89"/>
        <v>0.35842164599774523</v>
      </c>
      <c r="O493" s="1"/>
      <c r="P493" t="str">
        <f t="shared" si="90"/>
        <v/>
      </c>
      <c r="Q493" t="str">
        <f t="shared" si="91"/>
        <v/>
      </c>
      <c r="R493" t="str">
        <f t="shared" si="92"/>
        <v/>
      </c>
      <c r="S493" t="str">
        <f t="shared" si="93"/>
        <v/>
      </c>
      <c r="T493" t="str">
        <f t="shared" si="94"/>
        <v/>
      </c>
      <c r="U493" t="str">
        <f t="shared" si="95"/>
        <v/>
      </c>
      <c r="V493" t="str">
        <f t="shared" si="96"/>
        <v/>
      </c>
    </row>
    <row r="494" spans="2:22" x14ac:dyDescent="0.25">
      <c r="B494" t="str">
        <f>+IF(ISNA(VLOOKUP(C494,groupings!$B$7:$D$316,3,FALSE)),"",VLOOKUP(C494,groupings!$B$7:$D$316,3,FALSE))</f>
        <v/>
      </c>
      <c r="C494" t="s">
        <v>2876</v>
      </c>
      <c r="D494" t="s">
        <v>470</v>
      </c>
      <c r="E494">
        <f t="shared" si="85"/>
        <v>1</v>
      </c>
      <c r="F494">
        <v>188</v>
      </c>
      <c r="G494">
        <v>699</v>
      </c>
      <c r="H494">
        <v>158</v>
      </c>
      <c r="I494">
        <v>33</v>
      </c>
      <c r="J494">
        <v>7751</v>
      </c>
      <c r="K494">
        <f t="shared" si="86"/>
        <v>887</v>
      </c>
      <c r="L494">
        <f t="shared" si="87"/>
        <v>7942</v>
      </c>
      <c r="M494" s="1" t="str">
        <f t="shared" si="88"/>
        <v/>
      </c>
      <c r="N494" s="1">
        <f t="shared" si="89"/>
        <v>8.9537767756482527</v>
      </c>
      <c r="O494" s="1"/>
      <c r="P494" t="str">
        <f t="shared" si="90"/>
        <v/>
      </c>
      <c r="Q494" t="str">
        <f t="shared" si="91"/>
        <v/>
      </c>
      <c r="R494" t="str">
        <f t="shared" si="92"/>
        <v/>
      </c>
      <c r="S494" t="str">
        <f t="shared" si="93"/>
        <v/>
      </c>
      <c r="T494" t="str">
        <f t="shared" si="94"/>
        <v/>
      </c>
      <c r="U494" t="str">
        <f t="shared" si="95"/>
        <v/>
      </c>
      <c r="V494" t="str">
        <f t="shared" si="96"/>
        <v/>
      </c>
    </row>
    <row r="495" spans="2:22" x14ac:dyDescent="0.25">
      <c r="B495" t="str">
        <f>+IF(ISNA(VLOOKUP(C495,groupings!$B$7:$D$316,3,FALSE)),"",VLOOKUP(C495,groupings!$B$7:$D$316,3,FALSE))</f>
        <v/>
      </c>
      <c r="C495" t="s">
        <v>2877</v>
      </c>
      <c r="D495" t="s">
        <v>327</v>
      </c>
      <c r="E495">
        <f t="shared" si="85"/>
        <v>1</v>
      </c>
      <c r="F495">
        <v>4389</v>
      </c>
      <c r="G495">
        <v>4321</v>
      </c>
      <c r="H495">
        <v>5063</v>
      </c>
      <c r="I495">
        <v>2775</v>
      </c>
      <c r="J495">
        <v>95</v>
      </c>
      <c r="K495">
        <f t="shared" si="86"/>
        <v>8710</v>
      </c>
      <c r="L495">
        <f t="shared" si="87"/>
        <v>7933</v>
      </c>
      <c r="M495" s="1">
        <f t="shared" si="88"/>
        <v>0.98450672134882666</v>
      </c>
      <c r="N495" s="1">
        <f t="shared" si="89"/>
        <v>0.91079219288174507</v>
      </c>
      <c r="O495" s="1"/>
      <c r="P495" t="str">
        <f t="shared" si="90"/>
        <v/>
      </c>
      <c r="Q495" t="str">
        <f t="shared" si="91"/>
        <v/>
      </c>
      <c r="R495" t="str">
        <f t="shared" si="92"/>
        <v/>
      </c>
      <c r="S495" t="str">
        <f t="shared" si="93"/>
        <v/>
      </c>
      <c r="T495" t="str">
        <f t="shared" si="94"/>
        <v/>
      </c>
      <c r="U495" t="str">
        <f t="shared" si="95"/>
        <v/>
      </c>
      <c r="V495" t="str">
        <f t="shared" si="96"/>
        <v/>
      </c>
    </row>
    <row r="496" spans="2:22" x14ac:dyDescent="0.25">
      <c r="B496" t="str">
        <f>+IF(ISNA(VLOOKUP(C496,groupings!$B$7:$D$316,3,FALSE)),"",VLOOKUP(C496,groupings!$B$7:$D$316,3,FALSE))</f>
        <v/>
      </c>
      <c r="C496" t="s">
        <v>2878</v>
      </c>
      <c r="D496" t="s">
        <v>243</v>
      </c>
      <c r="E496">
        <f t="shared" si="85"/>
        <v>1</v>
      </c>
      <c r="F496">
        <v>1238</v>
      </c>
      <c r="G496">
        <v>2314</v>
      </c>
      <c r="H496">
        <v>1356</v>
      </c>
      <c r="I496">
        <v>1997</v>
      </c>
      <c r="J496">
        <v>4574</v>
      </c>
      <c r="K496">
        <f t="shared" si="86"/>
        <v>3552</v>
      </c>
      <c r="L496">
        <f t="shared" si="87"/>
        <v>7927</v>
      </c>
      <c r="M496" s="1">
        <f t="shared" si="88"/>
        <v>1.8691437802907915</v>
      </c>
      <c r="N496" s="1">
        <f t="shared" si="89"/>
        <v>2.2317004504504503</v>
      </c>
      <c r="O496" s="1"/>
      <c r="P496" t="str">
        <f t="shared" si="90"/>
        <v/>
      </c>
      <c r="Q496" t="str">
        <f t="shared" si="91"/>
        <v/>
      </c>
      <c r="R496" t="str">
        <f t="shared" si="92"/>
        <v/>
      </c>
      <c r="S496" t="str">
        <f t="shared" si="93"/>
        <v/>
      </c>
      <c r="T496" t="str">
        <f t="shared" si="94"/>
        <v/>
      </c>
      <c r="U496" t="str">
        <f t="shared" si="95"/>
        <v/>
      </c>
      <c r="V496" t="str">
        <f t="shared" si="96"/>
        <v/>
      </c>
    </row>
    <row r="497" spans="2:22" x14ac:dyDescent="0.25">
      <c r="B497" t="str">
        <f>+IF(ISNA(VLOOKUP(C497,groupings!$B$7:$D$316,3,FALSE)),"",VLOOKUP(C497,groupings!$B$7:$D$316,3,FALSE))</f>
        <v>Wolverhampton</v>
      </c>
      <c r="C497" t="s">
        <v>2879</v>
      </c>
      <c r="D497" t="s">
        <v>340</v>
      </c>
      <c r="E497">
        <f t="shared" si="85"/>
        <v>1</v>
      </c>
      <c r="F497">
        <v>6315</v>
      </c>
      <c r="G497">
        <v>10862</v>
      </c>
      <c r="H497">
        <v>4188</v>
      </c>
      <c r="I497">
        <v>3684</v>
      </c>
      <c r="J497">
        <v>3</v>
      </c>
      <c r="K497">
        <f t="shared" si="86"/>
        <v>17177</v>
      </c>
      <c r="L497">
        <f t="shared" si="87"/>
        <v>7875</v>
      </c>
      <c r="M497" s="1">
        <f t="shared" si="88"/>
        <v>1.7200316706254948</v>
      </c>
      <c r="N497" s="1">
        <f t="shared" si="89"/>
        <v>0.45846189672236132</v>
      </c>
      <c r="O497" s="1"/>
      <c r="P497" t="str">
        <f t="shared" si="90"/>
        <v/>
      </c>
      <c r="Q497" t="str">
        <f t="shared" si="91"/>
        <v/>
      </c>
      <c r="R497" t="str">
        <f t="shared" si="92"/>
        <v/>
      </c>
      <c r="S497" t="str">
        <f t="shared" si="93"/>
        <v/>
      </c>
      <c r="T497" t="str">
        <f t="shared" si="94"/>
        <v/>
      </c>
      <c r="U497" t="str">
        <f t="shared" si="95"/>
        <v/>
      </c>
      <c r="V497" t="str">
        <f t="shared" si="96"/>
        <v/>
      </c>
    </row>
    <row r="498" spans="2:22" x14ac:dyDescent="0.25">
      <c r="B498" t="str">
        <f>+IF(ISNA(VLOOKUP(C498,groupings!$B$7:$D$316,3,FALSE)),"",VLOOKUP(C498,groupings!$B$7:$D$316,3,FALSE))</f>
        <v/>
      </c>
      <c r="C498" t="s">
        <v>2880</v>
      </c>
      <c r="D498" t="s">
        <v>1238</v>
      </c>
      <c r="E498">
        <f t="shared" si="85"/>
        <v>1</v>
      </c>
      <c r="F498">
        <v>5130</v>
      </c>
      <c r="G498">
        <v>7759</v>
      </c>
      <c r="H498">
        <v>4819</v>
      </c>
      <c r="I498">
        <v>2794</v>
      </c>
      <c r="J498">
        <v>232</v>
      </c>
      <c r="K498">
        <f t="shared" si="86"/>
        <v>12889</v>
      </c>
      <c r="L498">
        <f t="shared" si="87"/>
        <v>7845</v>
      </c>
      <c r="M498" s="1">
        <f t="shared" si="88"/>
        <v>1.5124756335282652</v>
      </c>
      <c r="N498" s="1">
        <f t="shared" si="89"/>
        <v>0.60865854604701686</v>
      </c>
      <c r="O498" s="1"/>
      <c r="P498" t="str">
        <f t="shared" si="90"/>
        <v/>
      </c>
      <c r="Q498" t="str">
        <f t="shared" si="91"/>
        <v/>
      </c>
      <c r="R498" t="str">
        <f t="shared" si="92"/>
        <v/>
      </c>
      <c r="S498" t="str">
        <f t="shared" si="93"/>
        <v/>
      </c>
      <c r="T498" t="str">
        <f t="shared" si="94"/>
        <v/>
      </c>
      <c r="U498" t="str">
        <f t="shared" si="95"/>
        <v/>
      </c>
      <c r="V498" t="str">
        <f t="shared" si="96"/>
        <v/>
      </c>
    </row>
    <row r="499" spans="2:22" x14ac:dyDescent="0.25">
      <c r="B499" t="str">
        <f>+IF(ISNA(VLOOKUP(C499,groupings!$B$7:$D$316,3,FALSE)),"",VLOOKUP(C499,groupings!$B$7:$D$316,3,FALSE))</f>
        <v/>
      </c>
      <c r="C499" t="s">
        <v>2881</v>
      </c>
      <c r="D499" t="s">
        <v>926</v>
      </c>
      <c r="E499">
        <f t="shared" si="85"/>
        <v>1</v>
      </c>
      <c r="F499">
        <v>4815</v>
      </c>
      <c r="G499">
        <v>7101</v>
      </c>
      <c r="H499">
        <v>3332</v>
      </c>
      <c r="I499">
        <v>1656</v>
      </c>
      <c r="J499">
        <v>2852</v>
      </c>
      <c r="K499">
        <f t="shared" si="86"/>
        <v>11916</v>
      </c>
      <c r="L499">
        <f t="shared" si="87"/>
        <v>7840</v>
      </c>
      <c r="M499" s="1">
        <f t="shared" si="88"/>
        <v>1.4747663551401868</v>
      </c>
      <c r="N499" s="1">
        <f t="shared" si="89"/>
        <v>0.65793890567304469</v>
      </c>
      <c r="O499" s="1"/>
      <c r="P499" t="str">
        <f t="shared" si="90"/>
        <v/>
      </c>
      <c r="Q499" t="str">
        <f t="shared" si="91"/>
        <v/>
      </c>
      <c r="R499" t="str">
        <f t="shared" si="92"/>
        <v/>
      </c>
      <c r="S499" t="str">
        <f t="shared" si="93"/>
        <v/>
      </c>
      <c r="T499" t="str">
        <f t="shared" si="94"/>
        <v/>
      </c>
      <c r="U499" t="str">
        <f t="shared" si="95"/>
        <v/>
      </c>
      <c r="V499" t="str">
        <f t="shared" si="96"/>
        <v/>
      </c>
    </row>
    <row r="500" spans="2:22" x14ac:dyDescent="0.25">
      <c r="B500" t="str">
        <f>+IF(ISNA(VLOOKUP(C500,groupings!$B$7:$D$316,3,FALSE)),"",VLOOKUP(C500,groupings!$B$7:$D$316,3,FALSE))</f>
        <v>Clapham Jn</v>
      </c>
      <c r="C500" t="s">
        <v>2882</v>
      </c>
      <c r="D500" t="s">
        <v>164</v>
      </c>
      <c r="E500">
        <f t="shared" si="85"/>
        <v>1</v>
      </c>
      <c r="F500">
        <v>7844</v>
      </c>
      <c r="G500">
        <v>33298</v>
      </c>
      <c r="H500">
        <v>2506</v>
      </c>
      <c r="I500">
        <v>4678</v>
      </c>
      <c r="J500">
        <v>631</v>
      </c>
      <c r="K500">
        <f t="shared" si="86"/>
        <v>41142</v>
      </c>
      <c r="L500">
        <f t="shared" si="87"/>
        <v>7815</v>
      </c>
      <c r="M500" s="1">
        <f t="shared" si="88"/>
        <v>4.2450280469148396</v>
      </c>
      <c r="N500" s="1">
        <f t="shared" si="89"/>
        <v>0.18995187399737495</v>
      </c>
      <c r="O500" s="1"/>
      <c r="P500" t="str">
        <f t="shared" si="90"/>
        <v/>
      </c>
      <c r="Q500">
        <f t="shared" si="91"/>
        <v>68</v>
      </c>
      <c r="R500" t="str">
        <f t="shared" si="92"/>
        <v/>
      </c>
      <c r="S500" t="str">
        <f t="shared" si="93"/>
        <v/>
      </c>
      <c r="T500" t="str">
        <f t="shared" si="94"/>
        <v/>
      </c>
      <c r="U500">
        <f t="shared" si="95"/>
        <v>78</v>
      </c>
      <c r="V500" t="str">
        <f t="shared" si="96"/>
        <v/>
      </c>
    </row>
    <row r="501" spans="2:22" x14ac:dyDescent="0.25">
      <c r="B501" t="str">
        <f>+IF(ISNA(VLOOKUP(C501,groupings!$B$7:$D$316,3,FALSE)),"",VLOOKUP(C501,groupings!$B$7:$D$316,3,FALSE))</f>
        <v/>
      </c>
      <c r="C501" t="s">
        <v>2883</v>
      </c>
      <c r="D501" t="s">
        <v>1402</v>
      </c>
      <c r="E501">
        <f t="shared" si="85"/>
        <v>1</v>
      </c>
      <c r="F501">
        <v>1896</v>
      </c>
      <c r="G501">
        <v>4033</v>
      </c>
      <c r="H501">
        <v>2948</v>
      </c>
      <c r="I501">
        <v>3142</v>
      </c>
      <c r="J501">
        <v>1652</v>
      </c>
      <c r="K501">
        <f t="shared" si="86"/>
        <v>5929</v>
      </c>
      <c r="L501">
        <f t="shared" si="87"/>
        <v>7742</v>
      </c>
      <c r="M501" s="1">
        <f t="shared" si="88"/>
        <v>2.1271097046413501</v>
      </c>
      <c r="N501" s="1">
        <f t="shared" si="89"/>
        <v>1.3057851239669422</v>
      </c>
      <c r="O501" s="1"/>
      <c r="P501" t="str">
        <f t="shared" si="90"/>
        <v/>
      </c>
      <c r="Q501" t="str">
        <f t="shared" si="91"/>
        <v/>
      </c>
      <c r="R501" t="str">
        <f t="shared" si="92"/>
        <v/>
      </c>
      <c r="S501" t="str">
        <f t="shared" si="93"/>
        <v/>
      </c>
      <c r="T501" t="str">
        <f t="shared" si="94"/>
        <v/>
      </c>
      <c r="U501" t="str">
        <f t="shared" si="95"/>
        <v/>
      </c>
      <c r="V501" t="str">
        <f t="shared" si="96"/>
        <v/>
      </c>
    </row>
    <row r="502" spans="2:22" x14ac:dyDescent="0.25">
      <c r="B502" t="str">
        <f>+IF(ISNA(VLOOKUP(C502,groupings!$B$7:$D$316,3,FALSE)),"",VLOOKUP(C502,groupings!$B$7:$D$316,3,FALSE))</f>
        <v/>
      </c>
      <c r="C502" t="s">
        <v>2884</v>
      </c>
      <c r="D502" t="s">
        <v>248</v>
      </c>
      <c r="E502">
        <f t="shared" si="85"/>
        <v>1</v>
      </c>
      <c r="F502">
        <v>3225</v>
      </c>
      <c r="G502">
        <v>6826</v>
      </c>
      <c r="H502">
        <v>2466</v>
      </c>
      <c r="I502">
        <v>5269</v>
      </c>
      <c r="J502">
        <v>0</v>
      </c>
      <c r="K502">
        <f t="shared" si="86"/>
        <v>10051</v>
      </c>
      <c r="L502">
        <f t="shared" si="87"/>
        <v>7735</v>
      </c>
      <c r="M502" s="1">
        <f t="shared" si="88"/>
        <v>2.1165891472868217</v>
      </c>
      <c r="N502" s="1">
        <f t="shared" si="89"/>
        <v>0.76957516665008452</v>
      </c>
      <c r="O502" s="1"/>
      <c r="P502" t="str">
        <f t="shared" si="90"/>
        <v/>
      </c>
      <c r="Q502" t="str">
        <f t="shared" si="91"/>
        <v/>
      </c>
      <c r="R502" t="str">
        <f t="shared" si="92"/>
        <v/>
      </c>
      <c r="S502" t="str">
        <f t="shared" si="93"/>
        <v/>
      </c>
      <c r="T502" t="str">
        <f t="shared" si="94"/>
        <v/>
      </c>
      <c r="U502" t="str">
        <f t="shared" si="95"/>
        <v/>
      </c>
      <c r="V502" t="str">
        <f t="shared" si="96"/>
        <v/>
      </c>
    </row>
    <row r="503" spans="2:22" x14ac:dyDescent="0.25">
      <c r="B503" t="str">
        <f>+IF(ISNA(VLOOKUP(C503,groupings!$B$7:$D$316,3,FALSE)),"",VLOOKUP(C503,groupings!$B$7:$D$316,3,FALSE))</f>
        <v>Bristol</v>
      </c>
      <c r="C503" t="s">
        <v>2885</v>
      </c>
      <c r="D503" t="s">
        <v>732</v>
      </c>
      <c r="E503">
        <f t="shared" si="85"/>
        <v>1</v>
      </c>
      <c r="F503">
        <v>1250</v>
      </c>
      <c r="G503">
        <v>3892</v>
      </c>
      <c r="H503">
        <v>1967</v>
      </c>
      <c r="I503">
        <v>4980</v>
      </c>
      <c r="J503">
        <v>766</v>
      </c>
      <c r="K503">
        <f t="shared" si="86"/>
        <v>5142</v>
      </c>
      <c r="L503">
        <f t="shared" si="87"/>
        <v>7713</v>
      </c>
      <c r="M503" s="1">
        <f t="shared" si="88"/>
        <v>3.1135999999999999</v>
      </c>
      <c r="N503" s="1">
        <f t="shared" si="89"/>
        <v>1.5</v>
      </c>
      <c r="O503" s="1"/>
      <c r="P503" t="str">
        <f t="shared" si="90"/>
        <v/>
      </c>
      <c r="Q503" t="str">
        <f t="shared" si="91"/>
        <v/>
      </c>
      <c r="R503" t="str">
        <f t="shared" si="92"/>
        <v/>
      </c>
      <c r="S503" t="str">
        <f t="shared" si="93"/>
        <v/>
      </c>
      <c r="T503" t="str">
        <f t="shared" si="94"/>
        <v/>
      </c>
      <c r="U503" t="str">
        <f t="shared" si="95"/>
        <v/>
      </c>
      <c r="V503" t="str">
        <f t="shared" si="96"/>
        <v/>
      </c>
    </row>
    <row r="504" spans="2:22" x14ac:dyDescent="0.25">
      <c r="B504" t="str">
        <f>+IF(ISNA(VLOOKUP(C504,groupings!$B$7:$D$316,3,FALSE)),"",VLOOKUP(C504,groupings!$B$7:$D$316,3,FALSE))</f>
        <v/>
      </c>
      <c r="C504" t="s">
        <v>2886</v>
      </c>
      <c r="D504" t="s">
        <v>1213</v>
      </c>
      <c r="E504">
        <f t="shared" si="85"/>
        <v>1</v>
      </c>
      <c r="F504">
        <v>4903</v>
      </c>
      <c r="G504">
        <v>6495</v>
      </c>
      <c r="H504">
        <v>4748</v>
      </c>
      <c r="I504">
        <v>2783</v>
      </c>
      <c r="J504">
        <v>182</v>
      </c>
      <c r="K504">
        <f t="shared" si="86"/>
        <v>11398</v>
      </c>
      <c r="L504">
        <f t="shared" si="87"/>
        <v>7713</v>
      </c>
      <c r="M504" s="1">
        <f t="shared" si="88"/>
        <v>1.3246991637772791</v>
      </c>
      <c r="N504" s="1">
        <f t="shared" si="89"/>
        <v>0.67669766625723815</v>
      </c>
      <c r="O504" s="1"/>
      <c r="P504" t="str">
        <f t="shared" si="90"/>
        <v/>
      </c>
      <c r="Q504" t="str">
        <f t="shared" si="91"/>
        <v/>
      </c>
      <c r="R504" t="str">
        <f t="shared" si="92"/>
        <v/>
      </c>
      <c r="S504" t="str">
        <f t="shared" si="93"/>
        <v/>
      </c>
      <c r="T504" t="str">
        <f t="shared" si="94"/>
        <v/>
      </c>
      <c r="U504" t="str">
        <f t="shared" si="95"/>
        <v/>
      </c>
      <c r="V504" t="str">
        <f t="shared" si="96"/>
        <v/>
      </c>
    </row>
    <row r="505" spans="2:22" x14ac:dyDescent="0.25">
      <c r="B505" t="str">
        <f>+IF(ISNA(VLOOKUP(C505,groupings!$B$7:$D$316,3,FALSE)),"",VLOOKUP(C505,groupings!$B$7:$D$316,3,FALSE))</f>
        <v/>
      </c>
      <c r="C505" t="s">
        <v>2887</v>
      </c>
      <c r="D505" t="s">
        <v>77</v>
      </c>
      <c r="E505">
        <f t="shared" si="85"/>
        <v>1</v>
      </c>
      <c r="F505">
        <v>3204</v>
      </c>
      <c r="G505">
        <v>6312</v>
      </c>
      <c r="H505">
        <v>2657</v>
      </c>
      <c r="I505">
        <v>5025</v>
      </c>
      <c r="J505">
        <v>25</v>
      </c>
      <c r="K505">
        <f t="shared" si="86"/>
        <v>9516</v>
      </c>
      <c r="L505">
        <f t="shared" si="87"/>
        <v>7707</v>
      </c>
      <c r="M505" s="1">
        <f t="shared" si="88"/>
        <v>1.9700374531835205</v>
      </c>
      <c r="N505" s="1">
        <f t="shared" si="89"/>
        <v>0.80989911727616648</v>
      </c>
      <c r="O505" s="1"/>
      <c r="P505" t="str">
        <f t="shared" si="90"/>
        <v/>
      </c>
      <c r="Q505" t="str">
        <f t="shared" si="91"/>
        <v/>
      </c>
      <c r="R505" t="str">
        <f t="shared" si="92"/>
        <v/>
      </c>
      <c r="S505" t="str">
        <f t="shared" si="93"/>
        <v/>
      </c>
      <c r="T505" t="str">
        <f t="shared" si="94"/>
        <v/>
      </c>
      <c r="U505" t="str">
        <f t="shared" si="95"/>
        <v/>
      </c>
      <c r="V505" t="str">
        <f t="shared" si="96"/>
        <v/>
      </c>
    </row>
    <row r="506" spans="2:22" x14ac:dyDescent="0.25">
      <c r="B506" t="str">
        <f>+IF(ISNA(VLOOKUP(C506,groupings!$B$7:$D$316,3,FALSE)),"",VLOOKUP(C506,groupings!$B$7:$D$316,3,FALSE))</f>
        <v/>
      </c>
      <c r="C506" t="s">
        <v>2888</v>
      </c>
      <c r="D506" t="s">
        <v>1327</v>
      </c>
      <c r="E506">
        <f t="shared" si="85"/>
        <v>1</v>
      </c>
      <c r="F506">
        <v>6646</v>
      </c>
      <c r="G506">
        <v>8020</v>
      </c>
      <c r="H506">
        <v>3415</v>
      </c>
      <c r="I506">
        <v>4100</v>
      </c>
      <c r="J506">
        <v>167</v>
      </c>
      <c r="K506">
        <f t="shared" si="86"/>
        <v>14666</v>
      </c>
      <c r="L506">
        <f t="shared" si="87"/>
        <v>7682</v>
      </c>
      <c r="M506" s="1">
        <f t="shared" si="88"/>
        <v>1.2067408967800179</v>
      </c>
      <c r="N506" s="1">
        <f t="shared" si="89"/>
        <v>0.52379653620619115</v>
      </c>
      <c r="O506" s="1"/>
      <c r="P506" t="str">
        <f t="shared" si="90"/>
        <v/>
      </c>
      <c r="Q506" t="str">
        <f t="shared" si="91"/>
        <v/>
      </c>
      <c r="R506" t="str">
        <f t="shared" si="92"/>
        <v/>
      </c>
      <c r="S506" t="str">
        <f t="shared" si="93"/>
        <v/>
      </c>
      <c r="T506" t="str">
        <f t="shared" si="94"/>
        <v/>
      </c>
      <c r="U506" t="str">
        <f t="shared" si="95"/>
        <v/>
      </c>
      <c r="V506" t="str">
        <f t="shared" si="96"/>
        <v/>
      </c>
    </row>
    <row r="507" spans="2:22" x14ac:dyDescent="0.25">
      <c r="B507" t="str">
        <f>+IF(ISNA(VLOOKUP(C507,groupings!$B$7:$D$316,3,FALSE)),"",VLOOKUP(C507,groupings!$B$7:$D$316,3,FALSE))</f>
        <v/>
      </c>
      <c r="C507" t="s">
        <v>2889</v>
      </c>
      <c r="D507" t="s">
        <v>556</v>
      </c>
      <c r="E507">
        <f t="shared" si="85"/>
        <v>1</v>
      </c>
      <c r="F507">
        <v>4212</v>
      </c>
      <c r="G507">
        <v>9002</v>
      </c>
      <c r="H507">
        <v>3480</v>
      </c>
      <c r="I507">
        <v>4096</v>
      </c>
      <c r="J507">
        <v>68</v>
      </c>
      <c r="K507">
        <f t="shared" si="86"/>
        <v>13214</v>
      </c>
      <c r="L507">
        <f t="shared" si="87"/>
        <v>7644</v>
      </c>
      <c r="M507" s="1">
        <f t="shared" si="88"/>
        <v>2.1372269705603038</v>
      </c>
      <c r="N507" s="1">
        <f t="shared" si="89"/>
        <v>0.57847737248372932</v>
      </c>
      <c r="O507" s="1"/>
      <c r="P507" t="str">
        <f t="shared" si="90"/>
        <v/>
      </c>
      <c r="Q507" t="str">
        <f t="shared" si="91"/>
        <v/>
      </c>
      <c r="R507" t="str">
        <f t="shared" si="92"/>
        <v/>
      </c>
      <c r="S507" t="str">
        <f t="shared" si="93"/>
        <v/>
      </c>
      <c r="T507" t="str">
        <f t="shared" si="94"/>
        <v/>
      </c>
      <c r="U507" t="str">
        <f t="shared" si="95"/>
        <v/>
      </c>
      <c r="V507" t="str">
        <f t="shared" si="96"/>
        <v/>
      </c>
    </row>
    <row r="508" spans="2:22" x14ac:dyDescent="0.25">
      <c r="B508" t="str">
        <f>+IF(ISNA(VLOOKUP(C508,groupings!$B$7:$D$316,3,FALSE)),"",VLOOKUP(C508,groupings!$B$7:$D$316,3,FALSE))</f>
        <v/>
      </c>
      <c r="C508" t="s">
        <v>2890</v>
      </c>
      <c r="D508" t="s">
        <v>677</v>
      </c>
      <c r="E508">
        <f t="shared" si="85"/>
        <v>1</v>
      </c>
      <c r="F508">
        <v>3534</v>
      </c>
      <c r="G508">
        <v>10727</v>
      </c>
      <c r="H508">
        <v>3463</v>
      </c>
      <c r="I508">
        <v>4137</v>
      </c>
      <c r="J508">
        <v>43</v>
      </c>
      <c r="K508">
        <f t="shared" si="86"/>
        <v>14261</v>
      </c>
      <c r="L508">
        <f t="shared" si="87"/>
        <v>7643</v>
      </c>
      <c r="M508" s="1">
        <f t="shared" si="88"/>
        <v>3.0353706847764572</v>
      </c>
      <c r="N508" s="1">
        <f t="shared" si="89"/>
        <v>0.53593717130635998</v>
      </c>
      <c r="O508" s="1"/>
      <c r="P508" t="str">
        <f t="shared" si="90"/>
        <v/>
      </c>
      <c r="Q508" t="str">
        <f t="shared" si="91"/>
        <v/>
      </c>
      <c r="R508" t="str">
        <f t="shared" si="92"/>
        <v/>
      </c>
      <c r="S508" t="str">
        <f t="shared" si="93"/>
        <v/>
      </c>
      <c r="T508" t="str">
        <f t="shared" si="94"/>
        <v/>
      </c>
      <c r="U508" t="str">
        <f t="shared" si="95"/>
        <v/>
      </c>
      <c r="V508" t="str">
        <f t="shared" si="96"/>
        <v/>
      </c>
    </row>
    <row r="509" spans="2:22" x14ac:dyDescent="0.25">
      <c r="B509" t="str">
        <f>+IF(ISNA(VLOOKUP(C509,groupings!$B$7:$D$316,3,FALSE)),"",VLOOKUP(C509,groupings!$B$7:$D$316,3,FALSE))</f>
        <v>Stratford</v>
      </c>
      <c r="C509" t="s">
        <v>2891</v>
      </c>
      <c r="D509" t="s">
        <v>262</v>
      </c>
      <c r="E509">
        <f t="shared" si="85"/>
        <v>1</v>
      </c>
      <c r="F509">
        <v>1655</v>
      </c>
      <c r="G509">
        <v>5762</v>
      </c>
      <c r="H509">
        <v>1267</v>
      </c>
      <c r="I509">
        <v>6339</v>
      </c>
      <c r="J509">
        <v>2</v>
      </c>
      <c r="K509">
        <f t="shared" si="86"/>
        <v>7417</v>
      </c>
      <c r="L509">
        <f t="shared" si="87"/>
        <v>7608</v>
      </c>
      <c r="M509" s="1">
        <f t="shared" si="88"/>
        <v>3.481570996978852</v>
      </c>
      <c r="N509" s="1">
        <f t="shared" si="89"/>
        <v>1.0257516516111636</v>
      </c>
      <c r="O509" s="1"/>
      <c r="P509" t="str">
        <f t="shared" si="90"/>
        <v/>
      </c>
      <c r="Q509" t="str">
        <f t="shared" si="91"/>
        <v/>
      </c>
      <c r="R509" t="str">
        <f t="shared" si="92"/>
        <v/>
      </c>
      <c r="S509" t="str">
        <f t="shared" si="93"/>
        <v/>
      </c>
      <c r="T509" t="str">
        <f t="shared" si="94"/>
        <v/>
      </c>
      <c r="U509" t="str">
        <f t="shared" si="95"/>
        <v/>
      </c>
      <c r="V509" t="str">
        <f t="shared" si="96"/>
        <v/>
      </c>
    </row>
    <row r="510" spans="2:22" x14ac:dyDescent="0.25">
      <c r="B510" t="str">
        <f>+IF(ISNA(VLOOKUP(C510,groupings!$B$7:$D$316,3,FALSE)),"",VLOOKUP(C510,groupings!$B$7:$D$316,3,FALSE))</f>
        <v>Doncaster</v>
      </c>
      <c r="C510" t="s">
        <v>2892</v>
      </c>
      <c r="D510" t="s">
        <v>1185</v>
      </c>
      <c r="E510">
        <f t="shared" si="85"/>
        <v>1</v>
      </c>
      <c r="F510">
        <v>2803</v>
      </c>
      <c r="G510">
        <v>7469</v>
      </c>
      <c r="H510">
        <v>4187</v>
      </c>
      <c r="I510">
        <v>3368</v>
      </c>
      <c r="J510">
        <v>10</v>
      </c>
      <c r="K510">
        <f t="shared" si="86"/>
        <v>10272</v>
      </c>
      <c r="L510">
        <f t="shared" si="87"/>
        <v>7565</v>
      </c>
      <c r="M510" s="1">
        <f t="shared" si="88"/>
        <v>2.6646450231894399</v>
      </c>
      <c r="N510" s="1">
        <f t="shared" si="89"/>
        <v>0.73646806853582558</v>
      </c>
      <c r="O510" s="1"/>
      <c r="P510" t="str">
        <f t="shared" si="90"/>
        <v/>
      </c>
      <c r="Q510" t="str">
        <f t="shared" si="91"/>
        <v/>
      </c>
      <c r="R510" t="str">
        <f t="shared" si="92"/>
        <v/>
      </c>
      <c r="S510" t="str">
        <f t="shared" si="93"/>
        <v/>
      </c>
      <c r="T510" t="str">
        <f t="shared" si="94"/>
        <v/>
      </c>
      <c r="U510" t="str">
        <f t="shared" si="95"/>
        <v/>
      </c>
      <c r="V510" t="str">
        <f t="shared" si="96"/>
        <v/>
      </c>
    </row>
    <row r="511" spans="2:22" x14ac:dyDescent="0.25">
      <c r="B511" t="str">
        <f>+IF(ISNA(VLOOKUP(C511,groupings!$B$7:$D$316,3,FALSE)),"",VLOOKUP(C511,groupings!$B$7:$D$316,3,FALSE))</f>
        <v/>
      </c>
      <c r="C511" t="s">
        <v>2893</v>
      </c>
      <c r="D511" t="s">
        <v>1078</v>
      </c>
      <c r="E511">
        <f t="shared" si="85"/>
        <v>1</v>
      </c>
      <c r="F511">
        <v>4262</v>
      </c>
      <c r="G511">
        <v>5360</v>
      </c>
      <c r="H511">
        <v>3782</v>
      </c>
      <c r="I511">
        <v>3752</v>
      </c>
      <c r="J511">
        <v>26</v>
      </c>
      <c r="K511">
        <f t="shared" si="86"/>
        <v>9622</v>
      </c>
      <c r="L511">
        <f t="shared" si="87"/>
        <v>7560</v>
      </c>
      <c r="M511" s="1">
        <f t="shared" si="88"/>
        <v>1.2576255279211637</v>
      </c>
      <c r="N511" s="1">
        <f t="shared" si="89"/>
        <v>0.78569943878611515</v>
      </c>
      <c r="O511" s="1"/>
      <c r="P511" t="str">
        <f t="shared" si="90"/>
        <v/>
      </c>
      <c r="Q511" t="str">
        <f t="shared" si="91"/>
        <v/>
      </c>
      <c r="R511" t="str">
        <f t="shared" si="92"/>
        <v/>
      </c>
      <c r="S511" t="str">
        <f t="shared" si="93"/>
        <v/>
      </c>
      <c r="T511" t="str">
        <f t="shared" si="94"/>
        <v/>
      </c>
      <c r="U511" t="str">
        <f t="shared" si="95"/>
        <v/>
      </c>
      <c r="V511" t="str">
        <f t="shared" si="96"/>
        <v/>
      </c>
    </row>
    <row r="512" spans="2:22" x14ac:dyDescent="0.25">
      <c r="B512" t="str">
        <f>+IF(ISNA(VLOOKUP(C512,groupings!$B$7:$D$316,3,FALSE)),"",VLOOKUP(C512,groupings!$B$7:$D$316,3,FALSE))</f>
        <v>Dartford</v>
      </c>
      <c r="C512" t="s">
        <v>2894</v>
      </c>
      <c r="D512" t="s">
        <v>133</v>
      </c>
      <c r="E512">
        <f t="shared" si="85"/>
        <v>1</v>
      </c>
      <c r="F512">
        <v>1966</v>
      </c>
      <c r="G512">
        <v>5301</v>
      </c>
      <c r="H512">
        <v>1935</v>
      </c>
      <c r="I512">
        <v>4207</v>
      </c>
      <c r="J512">
        <v>1412</v>
      </c>
      <c r="K512">
        <f t="shared" si="86"/>
        <v>7267</v>
      </c>
      <c r="L512">
        <f t="shared" si="87"/>
        <v>7554</v>
      </c>
      <c r="M512" s="1">
        <f t="shared" si="88"/>
        <v>2.6963377416073246</v>
      </c>
      <c r="N512" s="1">
        <f t="shared" si="89"/>
        <v>1.0394936012109537</v>
      </c>
      <c r="O512" s="1"/>
      <c r="P512" t="str">
        <f t="shared" si="90"/>
        <v/>
      </c>
      <c r="Q512" t="str">
        <f t="shared" si="91"/>
        <v/>
      </c>
      <c r="R512" t="str">
        <f t="shared" si="92"/>
        <v/>
      </c>
      <c r="S512" t="str">
        <f t="shared" si="93"/>
        <v/>
      </c>
      <c r="T512" t="str">
        <f t="shared" si="94"/>
        <v/>
      </c>
      <c r="U512" t="str">
        <f t="shared" si="95"/>
        <v/>
      </c>
      <c r="V512" t="str">
        <f t="shared" si="96"/>
        <v/>
      </c>
    </row>
    <row r="513" spans="2:22" x14ac:dyDescent="0.25">
      <c r="B513" t="str">
        <f>+IF(ISNA(VLOOKUP(C513,groupings!$B$7:$D$316,3,FALSE)),"",VLOOKUP(C513,groupings!$B$7:$D$316,3,FALSE))</f>
        <v>Nott-Derby</v>
      </c>
      <c r="C513" t="s">
        <v>2895</v>
      </c>
      <c r="D513" t="s">
        <v>1774</v>
      </c>
      <c r="E513">
        <f t="shared" si="85"/>
        <v>1</v>
      </c>
      <c r="F513">
        <v>1606</v>
      </c>
      <c r="G513">
        <v>3151</v>
      </c>
      <c r="H513">
        <v>2275</v>
      </c>
      <c r="I513">
        <v>5195</v>
      </c>
      <c r="J513">
        <v>3</v>
      </c>
      <c r="K513">
        <f t="shared" si="86"/>
        <v>4757</v>
      </c>
      <c r="L513">
        <f t="shared" si="87"/>
        <v>7473</v>
      </c>
      <c r="M513" s="1">
        <f t="shared" si="88"/>
        <v>1.9620174346201744</v>
      </c>
      <c r="N513" s="1">
        <f t="shared" si="89"/>
        <v>1.5709480765188144</v>
      </c>
      <c r="O513" s="1"/>
      <c r="P513" t="str">
        <f t="shared" si="90"/>
        <v/>
      </c>
      <c r="Q513" t="str">
        <f t="shared" si="91"/>
        <v/>
      </c>
      <c r="R513" t="str">
        <f t="shared" si="92"/>
        <v/>
      </c>
      <c r="S513" t="str">
        <f t="shared" si="93"/>
        <v/>
      </c>
      <c r="T513" t="str">
        <f t="shared" si="94"/>
        <v/>
      </c>
      <c r="U513" t="str">
        <f t="shared" si="95"/>
        <v/>
      </c>
      <c r="V513" t="str">
        <f t="shared" si="96"/>
        <v/>
      </c>
    </row>
    <row r="514" spans="2:22" x14ac:dyDescent="0.25">
      <c r="B514" t="str">
        <f>+IF(ISNA(VLOOKUP(C514,groupings!$B$7:$D$316,3,FALSE)),"",VLOOKUP(C514,groupings!$B$7:$D$316,3,FALSE))</f>
        <v/>
      </c>
      <c r="C514" t="s">
        <v>2896</v>
      </c>
      <c r="D514" t="s">
        <v>615</v>
      </c>
      <c r="E514">
        <f t="shared" si="85"/>
        <v>1</v>
      </c>
      <c r="F514">
        <v>1063</v>
      </c>
      <c r="G514">
        <v>3650</v>
      </c>
      <c r="H514">
        <v>1116</v>
      </c>
      <c r="I514">
        <v>5481</v>
      </c>
      <c r="J514">
        <v>869</v>
      </c>
      <c r="K514">
        <f t="shared" si="86"/>
        <v>4713</v>
      </c>
      <c r="L514">
        <f t="shared" si="87"/>
        <v>7466</v>
      </c>
      <c r="M514" s="1">
        <f t="shared" si="88"/>
        <v>3.4336782690498588</v>
      </c>
      <c r="N514" s="1">
        <f t="shared" si="89"/>
        <v>1.5841290048801189</v>
      </c>
      <c r="O514" s="1"/>
      <c r="P514" t="str">
        <f t="shared" si="90"/>
        <v/>
      </c>
      <c r="Q514" t="str">
        <f t="shared" si="91"/>
        <v/>
      </c>
      <c r="R514" t="str">
        <f t="shared" si="92"/>
        <v/>
      </c>
      <c r="S514" t="str">
        <f t="shared" si="93"/>
        <v/>
      </c>
      <c r="T514" t="str">
        <f t="shared" si="94"/>
        <v/>
      </c>
      <c r="U514" t="str">
        <f t="shared" si="95"/>
        <v/>
      </c>
      <c r="V514" t="str">
        <f t="shared" si="96"/>
        <v/>
      </c>
    </row>
    <row r="515" spans="2:22" x14ac:dyDescent="0.25">
      <c r="B515" t="str">
        <f>+IF(ISNA(VLOOKUP(C515,groupings!$B$7:$D$316,3,FALSE)),"",VLOOKUP(C515,groupings!$B$7:$D$316,3,FALSE))</f>
        <v>York</v>
      </c>
      <c r="C515" t="s">
        <v>2897</v>
      </c>
      <c r="D515" t="s">
        <v>462</v>
      </c>
      <c r="E515">
        <f t="shared" ref="E515:E578" si="97">+IF(SUM(H515:J515)&gt;0,1,0)</f>
        <v>1</v>
      </c>
      <c r="F515">
        <v>1759</v>
      </c>
      <c r="G515">
        <v>7072</v>
      </c>
      <c r="H515">
        <v>2827</v>
      </c>
      <c r="I515">
        <v>4621</v>
      </c>
      <c r="J515">
        <v>7</v>
      </c>
      <c r="K515">
        <f t="shared" ref="K515:K578" si="98">+SUM(F515:G515)</f>
        <v>8831</v>
      </c>
      <c r="L515">
        <f t="shared" ref="L515:L578" si="99">+SUM(H515:J515)</f>
        <v>7455</v>
      </c>
      <c r="M515" s="1">
        <f t="shared" ref="M515:M578" si="100">+IF(E515=1,IF(F515&gt;200,G515/F515,""),"")</f>
        <v>4.020466173962479</v>
      </c>
      <c r="N515" s="1">
        <f t="shared" ref="N515:N578" si="101">+IF(E515=1,L515/K515,"")</f>
        <v>0.84418525648284448</v>
      </c>
      <c r="O515" s="1"/>
      <c r="P515" t="str">
        <f t="shared" si="90"/>
        <v/>
      </c>
      <c r="Q515" t="str">
        <f t="shared" si="91"/>
        <v/>
      </c>
      <c r="R515" t="str">
        <f t="shared" si="92"/>
        <v/>
      </c>
      <c r="S515" t="str">
        <f t="shared" si="93"/>
        <v/>
      </c>
      <c r="T515" t="str">
        <f t="shared" si="94"/>
        <v/>
      </c>
      <c r="U515" t="str">
        <f t="shared" si="95"/>
        <v/>
      </c>
      <c r="V515" t="str">
        <f t="shared" si="96"/>
        <v/>
      </c>
    </row>
    <row r="516" spans="2:22" x14ac:dyDescent="0.25">
      <c r="B516" t="str">
        <f>+IF(ISNA(VLOOKUP(C516,groupings!$B$7:$D$316,3,FALSE)),"",VLOOKUP(C516,groupings!$B$7:$D$316,3,FALSE))</f>
        <v/>
      </c>
      <c r="C516" t="s">
        <v>2898</v>
      </c>
      <c r="D516" t="s">
        <v>394</v>
      </c>
      <c r="E516">
        <f t="shared" si="97"/>
        <v>1</v>
      </c>
      <c r="F516">
        <v>5505</v>
      </c>
      <c r="G516">
        <v>4197</v>
      </c>
      <c r="H516">
        <v>4558</v>
      </c>
      <c r="I516">
        <v>2880</v>
      </c>
      <c r="J516">
        <v>0</v>
      </c>
      <c r="K516">
        <f t="shared" si="98"/>
        <v>9702</v>
      </c>
      <c r="L516">
        <f t="shared" si="99"/>
        <v>7438</v>
      </c>
      <c r="M516" s="1">
        <f t="shared" si="100"/>
        <v>0.76239782016348778</v>
      </c>
      <c r="N516" s="1">
        <f t="shared" si="101"/>
        <v>0.76664605236033811</v>
      </c>
      <c r="O516" s="1"/>
      <c r="P516" t="str">
        <f t="shared" ref="P516:P579" si="102">+IF(RANK(F516,F$3:F$1239)&lt;100,RANK(F516,F$3:F$1239),"")</f>
        <v/>
      </c>
      <c r="Q516" t="str">
        <f t="shared" ref="Q516:Q579" si="103">+IF(RANK(G516,G$3:G$1239)&lt;100,RANK(G516,G$3:G$1239),"")</f>
        <v/>
      </c>
      <c r="R516" t="str">
        <f t="shared" ref="R516:R579" si="104">+IF(RANK(H516,H$3:H$1239)&lt;100,RANK(H516,H$3:H$1239),"")</f>
        <v/>
      </c>
      <c r="S516" t="str">
        <f t="shared" ref="S516:S579" si="105">+IF(RANK(I516,I$3:I$1239)&lt;100,RANK(I516,I$3:I$1239),"")</f>
        <v/>
      </c>
      <c r="T516" t="str">
        <f t="shared" ref="T516:T579" si="106">+IF(RANK(J516,J$3:J$1239)&lt;100,RANK(J516,J$3:J$1239),"")</f>
        <v/>
      </c>
      <c r="U516" t="str">
        <f t="shared" ref="U516:U579" si="107">+IF(RANK(K516,K$3:K$1239)&lt;100,RANK(K516,K$3:K$1239),"")</f>
        <v/>
      </c>
      <c r="V516" t="str">
        <f t="shared" ref="V516:V579" si="108">+IF(RANK(L516,L$3:L$1239)&lt;100,RANK(L516,L$3:L$1239),"")</f>
        <v/>
      </c>
    </row>
    <row r="517" spans="2:22" x14ac:dyDescent="0.25">
      <c r="B517" t="str">
        <f>+IF(ISNA(VLOOKUP(C517,groupings!$B$7:$D$316,3,FALSE)),"",VLOOKUP(C517,groupings!$B$7:$D$316,3,FALSE))</f>
        <v/>
      </c>
      <c r="C517" t="s">
        <v>2899</v>
      </c>
      <c r="D517" t="s">
        <v>929</v>
      </c>
      <c r="E517">
        <f t="shared" si="97"/>
        <v>1</v>
      </c>
      <c r="F517">
        <v>3630</v>
      </c>
      <c r="G517">
        <v>6134</v>
      </c>
      <c r="H517">
        <v>3222</v>
      </c>
      <c r="I517">
        <v>1268</v>
      </c>
      <c r="J517">
        <v>2894</v>
      </c>
      <c r="K517">
        <f t="shared" si="98"/>
        <v>9764</v>
      </c>
      <c r="L517">
        <f t="shared" si="99"/>
        <v>7384</v>
      </c>
      <c r="M517" s="1">
        <f t="shared" si="100"/>
        <v>1.6898071625344353</v>
      </c>
      <c r="N517" s="1">
        <f t="shared" si="101"/>
        <v>0.75624743957394513</v>
      </c>
      <c r="O517" s="1"/>
      <c r="P517" t="str">
        <f t="shared" si="102"/>
        <v/>
      </c>
      <c r="Q517" t="str">
        <f t="shared" si="103"/>
        <v/>
      </c>
      <c r="R517" t="str">
        <f t="shared" si="104"/>
        <v/>
      </c>
      <c r="S517" t="str">
        <f t="shared" si="105"/>
        <v/>
      </c>
      <c r="T517" t="str">
        <f t="shared" si="106"/>
        <v/>
      </c>
      <c r="U517" t="str">
        <f t="shared" si="107"/>
        <v/>
      </c>
      <c r="V517" t="str">
        <f t="shared" si="108"/>
        <v/>
      </c>
    </row>
    <row r="518" spans="2:22" x14ac:dyDescent="0.25">
      <c r="B518" t="str">
        <f>+IF(ISNA(VLOOKUP(C518,groupings!$B$7:$D$316,3,FALSE)),"",VLOOKUP(C518,groupings!$B$7:$D$316,3,FALSE))</f>
        <v/>
      </c>
      <c r="C518" t="s">
        <v>2900</v>
      </c>
      <c r="D518" t="s">
        <v>1990</v>
      </c>
      <c r="E518">
        <f t="shared" si="97"/>
        <v>1</v>
      </c>
      <c r="F518">
        <v>6637</v>
      </c>
      <c r="G518">
        <v>9029</v>
      </c>
      <c r="H518">
        <v>1663</v>
      </c>
      <c r="I518">
        <v>5091</v>
      </c>
      <c r="J518">
        <v>616</v>
      </c>
      <c r="K518">
        <f t="shared" si="98"/>
        <v>15666</v>
      </c>
      <c r="L518">
        <f t="shared" si="99"/>
        <v>7370</v>
      </c>
      <c r="M518" s="1">
        <f t="shared" si="100"/>
        <v>1.360403796896188</v>
      </c>
      <c r="N518" s="1">
        <f t="shared" si="101"/>
        <v>0.47044555087450529</v>
      </c>
      <c r="O518" s="1"/>
      <c r="P518" t="str">
        <f t="shared" si="102"/>
        <v/>
      </c>
      <c r="Q518" t="str">
        <f t="shared" si="103"/>
        <v/>
      </c>
      <c r="R518" t="str">
        <f t="shared" si="104"/>
        <v/>
      </c>
      <c r="S518" t="str">
        <f t="shared" si="105"/>
        <v/>
      </c>
      <c r="T518" t="str">
        <f t="shared" si="106"/>
        <v/>
      </c>
      <c r="U518" t="str">
        <f t="shared" si="107"/>
        <v/>
      </c>
      <c r="V518" t="str">
        <f t="shared" si="108"/>
        <v/>
      </c>
    </row>
    <row r="519" spans="2:22" x14ac:dyDescent="0.25">
      <c r="B519" t="str">
        <f>+IF(ISNA(VLOOKUP(C519,groupings!$B$7:$D$316,3,FALSE)),"",VLOOKUP(C519,groupings!$B$7:$D$316,3,FALSE))</f>
        <v/>
      </c>
      <c r="C519" t="s">
        <v>2901</v>
      </c>
      <c r="D519" t="s">
        <v>1764</v>
      </c>
      <c r="E519">
        <f t="shared" si="97"/>
        <v>1</v>
      </c>
      <c r="F519">
        <v>3479</v>
      </c>
      <c r="G519">
        <v>4533</v>
      </c>
      <c r="H519">
        <v>3751</v>
      </c>
      <c r="I519">
        <v>3575</v>
      </c>
      <c r="J519">
        <v>30</v>
      </c>
      <c r="K519">
        <f t="shared" si="98"/>
        <v>8012</v>
      </c>
      <c r="L519">
        <f t="shared" si="99"/>
        <v>7356</v>
      </c>
      <c r="M519" s="1">
        <f t="shared" si="100"/>
        <v>1.3029606208680655</v>
      </c>
      <c r="N519" s="1">
        <f t="shared" si="101"/>
        <v>0.91812281577633548</v>
      </c>
      <c r="O519" s="1"/>
      <c r="P519" t="str">
        <f t="shared" si="102"/>
        <v/>
      </c>
      <c r="Q519" t="str">
        <f t="shared" si="103"/>
        <v/>
      </c>
      <c r="R519" t="str">
        <f t="shared" si="104"/>
        <v/>
      </c>
      <c r="S519" t="str">
        <f t="shared" si="105"/>
        <v/>
      </c>
      <c r="T519" t="str">
        <f t="shared" si="106"/>
        <v/>
      </c>
      <c r="U519" t="str">
        <f t="shared" si="107"/>
        <v/>
      </c>
      <c r="V519" t="str">
        <f t="shared" si="108"/>
        <v/>
      </c>
    </row>
    <row r="520" spans="2:22" x14ac:dyDescent="0.25">
      <c r="B520" t="str">
        <f>+IF(ISNA(VLOOKUP(C520,groupings!$B$7:$D$316,3,FALSE)),"",VLOOKUP(C520,groupings!$B$7:$D$316,3,FALSE))</f>
        <v/>
      </c>
      <c r="C520" t="s">
        <v>2902</v>
      </c>
      <c r="D520" t="s">
        <v>200</v>
      </c>
      <c r="E520">
        <f t="shared" si="97"/>
        <v>1</v>
      </c>
      <c r="F520">
        <v>3806</v>
      </c>
      <c r="G520">
        <v>2971</v>
      </c>
      <c r="H520">
        <v>4525</v>
      </c>
      <c r="I520">
        <v>2148</v>
      </c>
      <c r="J520">
        <v>658</v>
      </c>
      <c r="K520">
        <f t="shared" si="98"/>
        <v>6777</v>
      </c>
      <c r="L520">
        <f t="shared" si="99"/>
        <v>7331</v>
      </c>
      <c r="M520" s="1">
        <f t="shared" si="100"/>
        <v>0.78060956384655811</v>
      </c>
      <c r="N520" s="1">
        <f t="shared" si="101"/>
        <v>1.0817470857311495</v>
      </c>
      <c r="O520" s="1"/>
      <c r="P520" t="str">
        <f t="shared" si="102"/>
        <v/>
      </c>
      <c r="Q520" t="str">
        <f t="shared" si="103"/>
        <v/>
      </c>
      <c r="R520" t="str">
        <f t="shared" si="104"/>
        <v/>
      </c>
      <c r="S520" t="str">
        <f t="shared" si="105"/>
        <v/>
      </c>
      <c r="T520" t="str">
        <f t="shared" si="106"/>
        <v/>
      </c>
      <c r="U520" t="str">
        <f t="shared" si="107"/>
        <v/>
      </c>
      <c r="V520" t="str">
        <f t="shared" si="108"/>
        <v/>
      </c>
    </row>
    <row r="521" spans="2:22" x14ac:dyDescent="0.25">
      <c r="B521" t="str">
        <f>+IF(ISNA(VLOOKUP(C521,groupings!$B$7:$D$316,3,FALSE)),"",VLOOKUP(C521,groupings!$B$7:$D$316,3,FALSE))</f>
        <v/>
      </c>
      <c r="C521" t="s">
        <v>2903</v>
      </c>
      <c r="D521" t="s">
        <v>1156</v>
      </c>
      <c r="E521">
        <f t="shared" si="97"/>
        <v>1</v>
      </c>
      <c r="F521">
        <v>544</v>
      </c>
      <c r="G521">
        <v>484</v>
      </c>
      <c r="H521">
        <v>679</v>
      </c>
      <c r="I521">
        <v>98</v>
      </c>
      <c r="J521">
        <v>6554</v>
      </c>
      <c r="K521">
        <f t="shared" si="98"/>
        <v>1028</v>
      </c>
      <c r="L521">
        <f t="shared" si="99"/>
        <v>7331</v>
      </c>
      <c r="M521" s="1">
        <f t="shared" si="100"/>
        <v>0.88970588235294112</v>
      </c>
      <c r="N521" s="1">
        <f t="shared" si="101"/>
        <v>7.131322957198444</v>
      </c>
      <c r="O521" s="1"/>
      <c r="P521" t="str">
        <f t="shared" si="102"/>
        <v/>
      </c>
      <c r="Q521" t="str">
        <f t="shared" si="103"/>
        <v/>
      </c>
      <c r="R521" t="str">
        <f t="shared" si="104"/>
        <v/>
      </c>
      <c r="S521" t="str">
        <f t="shared" si="105"/>
        <v/>
      </c>
      <c r="T521" t="str">
        <f t="shared" si="106"/>
        <v/>
      </c>
      <c r="U521" t="str">
        <f t="shared" si="107"/>
        <v/>
      </c>
      <c r="V521" t="str">
        <f t="shared" si="108"/>
        <v/>
      </c>
    </row>
    <row r="522" spans="2:22" x14ac:dyDescent="0.25">
      <c r="B522" t="str">
        <f>+IF(ISNA(VLOOKUP(C522,groupings!$B$7:$D$316,3,FALSE)),"",VLOOKUP(C522,groupings!$B$7:$D$316,3,FALSE))</f>
        <v/>
      </c>
      <c r="C522" t="s">
        <v>2904</v>
      </c>
      <c r="D522" t="s">
        <v>1636</v>
      </c>
      <c r="E522">
        <f t="shared" si="97"/>
        <v>1</v>
      </c>
      <c r="F522">
        <v>1642</v>
      </c>
      <c r="G522">
        <v>3099</v>
      </c>
      <c r="H522">
        <v>1592</v>
      </c>
      <c r="I522">
        <v>257</v>
      </c>
      <c r="J522">
        <v>5466</v>
      </c>
      <c r="K522">
        <f t="shared" si="98"/>
        <v>4741</v>
      </c>
      <c r="L522">
        <f t="shared" si="99"/>
        <v>7315</v>
      </c>
      <c r="M522" s="1">
        <f t="shared" si="100"/>
        <v>1.887332521315469</v>
      </c>
      <c r="N522" s="1">
        <f t="shared" si="101"/>
        <v>1.54292343387471</v>
      </c>
      <c r="O522" s="1"/>
      <c r="P522" t="str">
        <f t="shared" si="102"/>
        <v/>
      </c>
      <c r="Q522" t="str">
        <f t="shared" si="103"/>
        <v/>
      </c>
      <c r="R522" t="str">
        <f t="shared" si="104"/>
        <v/>
      </c>
      <c r="S522" t="str">
        <f t="shared" si="105"/>
        <v/>
      </c>
      <c r="T522" t="str">
        <f t="shared" si="106"/>
        <v/>
      </c>
      <c r="U522" t="str">
        <f t="shared" si="107"/>
        <v/>
      </c>
      <c r="V522" t="str">
        <f t="shared" si="108"/>
        <v/>
      </c>
    </row>
    <row r="523" spans="2:22" x14ac:dyDescent="0.25">
      <c r="B523" t="str">
        <f>+IF(ISNA(VLOOKUP(C523,groupings!$B$7:$D$316,3,FALSE)),"",VLOOKUP(C523,groupings!$B$7:$D$316,3,FALSE))</f>
        <v/>
      </c>
      <c r="C523" t="s">
        <v>2905</v>
      </c>
      <c r="D523" t="s">
        <v>383</v>
      </c>
      <c r="E523">
        <f t="shared" si="97"/>
        <v>1</v>
      </c>
      <c r="F523">
        <v>1752</v>
      </c>
      <c r="G523">
        <v>4695</v>
      </c>
      <c r="H523">
        <v>1695</v>
      </c>
      <c r="I523">
        <v>3114</v>
      </c>
      <c r="J523">
        <v>2486</v>
      </c>
      <c r="K523">
        <f t="shared" si="98"/>
        <v>6447</v>
      </c>
      <c r="L523">
        <f t="shared" si="99"/>
        <v>7295</v>
      </c>
      <c r="M523" s="1">
        <f t="shared" si="100"/>
        <v>2.6797945205479454</v>
      </c>
      <c r="N523" s="1">
        <f t="shared" si="101"/>
        <v>1.1315340468434931</v>
      </c>
      <c r="O523" s="1"/>
      <c r="P523" t="str">
        <f t="shared" si="102"/>
        <v/>
      </c>
      <c r="Q523" t="str">
        <f t="shared" si="103"/>
        <v/>
      </c>
      <c r="R523" t="str">
        <f t="shared" si="104"/>
        <v/>
      </c>
      <c r="S523" t="str">
        <f t="shared" si="105"/>
        <v/>
      </c>
      <c r="T523" t="str">
        <f t="shared" si="106"/>
        <v/>
      </c>
      <c r="U523" t="str">
        <f t="shared" si="107"/>
        <v/>
      </c>
      <c r="V523" t="str">
        <f t="shared" si="108"/>
        <v/>
      </c>
    </row>
    <row r="524" spans="2:22" x14ac:dyDescent="0.25">
      <c r="B524" t="str">
        <f>+IF(ISNA(VLOOKUP(C524,groupings!$B$7:$D$316,3,FALSE)),"",VLOOKUP(C524,groupings!$B$7:$D$316,3,FALSE))</f>
        <v/>
      </c>
      <c r="C524" t="s">
        <v>2906</v>
      </c>
      <c r="D524" t="s">
        <v>1471</v>
      </c>
      <c r="E524">
        <f t="shared" si="97"/>
        <v>1</v>
      </c>
      <c r="F524">
        <v>1136</v>
      </c>
      <c r="G524">
        <v>5578</v>
      </c>
      <c r="H524">
        <v>1213</v>
      </c>
      <c r="I524">
        <v>6054</v>
      </c>
      <c r="J524">
        <v>21</v>
      </c>
      <c r="K524">
        <f t="shared" si="98"/>
        <v>6714</v>
      </c>
      <c r="L524">
        <f t="shared" si="99"/>
        <v>7288</v>
      </c>
      <c r="M524" s="1">
        <f t="shared" si="100"/>
        <v>4.910211267605634</v>
      </c>
      <c r="N524" s="1">
        <f t="shared" si="101"/>
        <v>1.085492999702115</v>
      </c>
      <c r="O524" s="1"/>
      <c r="P524" t="str">
        <f t="shared" si="102"/>
        <v/>
      </c>
      <c r="Q524" t="str">
        <f t="shared" si="103"/>
        <v/>
      </c>
      <c r="R524" t="str">
        <f t="shared" si="104"/>
        <v/>
      </c>
      <c r="S524" t="str">
        <f t="shared" si="105"/>
        <v/>
      </c>
      <c r="T524" t="str">
        <f t="shared" si="106"/>
        <v/>
      </c>
      <c r="U524" t="str">
        <f t="shared" si="107"/>
        <v/>
      </c>
      <c r="V524" t="str">
        <f t="shared" si="108"/>
        <v/>
      </c>
    </row>
    <row r="525" spans="2:22" x14ac:dyDescent="0.25">
      <c r="B525" t="str">
        <f>+IF(ISNA(VLOOKUP(C525,groupings!$B$7:$D$316,3,FALSE)),"",VLOOKUP(C525,groupings!$B$7:$D$316,3,FALSE))</f>
        <v/>
      </c>
      <c r="C525" t="s">
        <v>2907</v>
      </c>
      <c r="D525" t="s">
        <v>1913</v>
      </c>
      <c r="E525">
        <f t="shared" si="97"/>
        <v>1</v>
      </c>
      <c r="F525">
        <v>6481</v>
      </c>
      <c r="G525">
        <v>8855</v>
      </c>
      <c r="H525">
        <v>5468</v>
      </c>
      <c r="I525">
        <v>1702</v>
      </c>
      <c r="J525">
        <v>93</v>
      </c>
      <c r="K525">
        <f t="shared" si="98"/>
        <v>15336</v>
      </c>
      <c r="L525">
        <f t="shared" si="99"/>
        <v>7263</v>
      </c>
      <c r="M525" s="1">
        <f t="shared" si="100"/>
        <v>1.3663014966826108</v>
      </c>
      <c r="N525" s="1">
        <f t="shared" si="101"/>
        <v>0.47359154929577463</v>
      </c>
      <c r="O525" s="1"/>
      <c r="P525" t="str">
        <f t="shared" si="102"/>
        <v/>
      </c>
      <c r="Q525" t="str">
        <f t="shared" si="103"/>
        <v/>
      </c>
      <c r="R525" t="str">
        <f t="shared" si="104"/>
        <v/>
      </c>
      <c r="S525" t="str">
        <f t="shared" si="105"/>
        <v/>
      </c>
      <c r="T525" t="str">
        <f t="shared" si="106"/>
        <v/>
      </c>
      <c r="U525" t="str">
        <f t="shared" si="107"/>
        <v/>
      </c>
      <c r="V525" t="str">
        <f t="shared" si="108"/>
        <v/>
      </c>
    </row>
    <row r="526" spans="2:22" x14ac:dyDescent="0.25">
      <c r="B526" t="str">
        <f>+IF(ISNA(VLOOKUP(C526,groupings!$B$7:$D$316,3,FALSE)),"",VLOOKUP(C526,groupings!$B$7:$D$316,3,FALSE))</f>
        <v/>
      </c>
      <c r="C526" t="s">
        <v>2908</v>
      </c>
      <c r="D526" t="s">
        <v>1149</v>
      </c>
      <c r="E526">
        <f t="shared" si="97"/>
        <v>1</v>
      </c>
      <c r="F526">
        <v>5538</v>
      </c>
      <c r="G526">
        <v>5030</v>
      </c>
      <c r="H526">
        <v>4810</v>
      </c>
      <c r="I526">
        <v>1851</v>
      </c>
      <c r="J526">
        <v>574</v>
      </c>
      <c r="K526">
        <f t="shared" si="98"/>
        <v>10568</v>
      </c>
      <c r="L526">
        <f t="shared" si="99"/>
        <v>7235</v>
      </c>
      <c r="M526" s="1">
        <f t="shared" si="100"/>
        <v>0.90827013362224629</v>
      </c>
      <c r="N526" s="1">
        <f t="shared" si="101"/>
        <v>0.68461392884178651</v>
      </c>
      <c r="O526" s="1"/>
      <c r="P526" t="str">
        <f t="shared" si="102"/>
        <v/>
      </c>
      <c r="Q526" t="str">
        <f t="shared" si="103"/>
        <v/>
      </c>
      <c r="R526" t="str">
        <f t="shared" si="104"/>
        <v/>
      </c>
      <c r="S526" t="str">
        <f t="shared" si="105"/>
        <v/>
      </c>
      <c r="T526" t="str">
        <f t="shared" si="106"/>
        <v/>
      </c>
      <c r="U526" t="str">
        <f t="shared" si="107"/>
        <v/>
      </c>
      <c r="V526" t="str">
        <f t="shared" si="108"/>
        <v/>
      </c>
    </row>
    <row r="527" spans="2:22" x14ac:dyDescent="0.25">
      <c r="B527" t="str">
        <f>+IF(ISNA(VLOOKUP(C527,groupings!$B$7:$D$316,3,FALSE)),"",VLOOKUP(C527,groupings!$B$7:$D$316,3,FALSE))</f>
        <v/>
      </c>
      <c r="C527" t="s">
        <v>2909</v>
      </c>
      <c r="D527" t="s">
        <v>15</v>
      </c>
      <c r="E527">
        <f t="shared" si="97"/>
        <v>1</v>
      </c>
      <c r="F527">
        <v>6352</v>
      </c>
      <c r="G527">
        <v>7123</v>
      </c>
      <c r="H527">
        <v>4809</v>
      </c>
      <c r="I527">
        <v>2102</v>
      </c>
      <c r="J527">
        <v>244</v>
      </c>
      <c r="K527">
        <f t="shared" si="98"/>
        <v>13475</v>
      </c>
      <c r="L527">
        <f t="shared" si="99"/>
        <v>7155</v>
      </c>
      <c r="M527" s="1">
        <f t="shared" si="100"/>
        <v>1.1213790931989924</v>
      </c>
      <c r="N527" s="1">
        <f t="shared" si="101"/>
        <v>0.53098330241187386</v>
      </c>
      <c r="O527" s="1"/>
      <c r="P527" t="str">
        <f t="shared" si="102"/>
        <v/>
      </c>
      <c r="Q527" t="str">
        <f t="shared" si="103"/>
        <v/>
      </c>
      <c r="R527" t="str">
        <f t="shared" si="104"/>
        <v/>
      </c>
      <c r="S527" t="str">
        <f t="shared" si="105"/>
        <v/>
      </c>
      <c r="T527" t="str">
        <f t="shared" si="106"/>
        <v/>
      </c>
      <c r="U527" t="str">
        <f t="shared" si="107"/>
        <v/>
      </c>
      <c r="V527" t="str">
        <f t="shared" si="108"/>
        <v/>
      </c>
    </row>
    <row r="528" spans="2:22" x14ac:dyDescent="0.25">
      <c r="B528" t="str">
        <f>+IF(ISNA(VLOOKUP(C528,groupings!$B$7:$D$316,3,FALSE)),"",VLOOKUP(C528,groupings!$B$7:$D$316,3,FALSE))</f>
        <v/>
      </c>
      <c r="C528" t="s">
        <v>2910</v>
      </c>
      <c r="D528" t="s">
        <v>1979</v>
      </c>
      <c r="E528">
        <f t="shared" si="97"/>
        <v>1</v>
      </c>
      <c r="F528">
        <v>2058</v>
      </c>
      <c r="G528">
        <v>2486</v>
      </c>
      <c r="H528">
        <v>2669</v>
      </c>
      <c r="I528">
        <v>4472</v>
      </c>
      <c r="J528">
        <v>6</v>
      </c>
      <c r="K528">
        <f t="shared" si="98"/>
        <v>4544</v>
      </c>
      <c r="L528">
        <f t="shared" si="99"/>
        <v>7147</v>
      </c>
      <c r="M528" s="1">
        <f t="shared" si="100"/>
        <v>1.2079689018464528</v>
      </c>
      <c r="N528" s="1">
        <f t="shared" si="101"/>
        <v>1.572843309859155</v>
      </c>
      <c r="O528" s="1"/>
      <c r="P528" t="str">
        <f t="shared" si="102"/>
        <v/>
      </c>
      <c r="Q528" t="str">
        <f t="shared" si="103"/>
        <v/>
      </c>
      <c r="R528" t="str">
        <f t="shared" si="104"/>
        <v/>
      </c>
      <c r="S528" t="str">
        <f t="shared" si="105"/>
        <v/>
      </c>
      <c r="T528" t="str">
        <f t="shared" si="106"/>
        <v/>
      </c>
      <c r="U528" t="str">
        <f t="shared" si="107"/>
        <v/>
      </c>
      <c r="V528" t="str">
        <f t="shared" si="108"/>
        <v/>
      </c>
    </row>
    <row r="529" spans="2:22" x14ac:dyDescent="0.25">
      <c r="B529" t="str">
        <f>+IF(ISNA(VLOOKUP(C529,groupings!$B$7:$D$316,3,FALSE)),"",VLOOKUP(C529,groupings!$B$7:$D$316,3,FALSE))</f>
        <v/>
      </c>
      <c r="C529" t="s">
        <v>2911</v>
      </c>
      <c r="D529" t="s">
        <v>1698</v>
      </c>
      <c r="E529">
        <f t="shared" si="97"/>
        <v>1</v>
      </c>
      <c r="F529">
        <v>2490</v>
      </c>
      <c r="G529">
        <v>4000</v>
      </c>
      <c r="H529">
        <v>2339</v>
      </c>
      <c r="I529">
        <v>4735</v>
      </c>
      <c r="J529">
        <v>58</v>
      </c>
      <c r="K529">
        <f t="shared" si="98"/>
        <v>6490</v>
      </c>
      <c r="L529">
        <f t="shared" si="99"/>
        <v>7132</v>
      </c>
      <c r="M529" s="1">
        <f t="shared" si="100"/>
        <v>1.606425702811245</v>
      </c>
      <c r="N529" s="1">
        <f t="shared" si="101"/>
        <v>1.0989214175654853</v>
      </c>
      <c r="O529" s="1"/>
      <c r="P529" t="str">
        <f t="shared" si="102"/>
        <v/>
      </c>
      <c r="Q529" t="str">
        <f t="shared" si="103"/>
        <v/>
      </c>
      <c r="R529" t="str">
        <f t="shared" si="104"/>
        <v/>
      </c>
      <c r="S529" t="str">
        <f t="shared" si="105"/>
        <v/>
      </c>
      <c r="T529" t="str">
        <f t="shared" si="106"/>
        <v/>
      </c>
      <c r="U529" t="str">
        <f t="shared" si="107"/>
        <v/>
      </c>
      <c r="V529" t="str">
        <f t="shared" si="108"/>
        <v/>
      </c>
    </row>
    <row r="530" spans="2:22" x14ac:dyDescent="0.25">
      <c r="B530" t="str">
        <f>+IF(ISNA(VLOOKUP(C530,groupings!$B$7:$D$316,3,FALSE)),"",VLOOKUP(C530,groupings!$B$7:$D$316,3,FALSE))</f>
        <v/>
      </c>
      <c r="C530" t="s">
        <v>2912</v>
      </c>
      <c r="D530" t="s">
        <v>1630</v>
      </c>
      <c r="E530">
        <f t="shared" si="97"/>
        <v>1</v>
      </c>
      <c r="F530">
        <v>3378</v>
      </c>
      <c r="G530">
        <v>4937</v>
      </c>
      <c r="H530">
        <v>3014</v>
      </c>
      <c r="I530">
        <v>3066</v>
      </c>
      <c r="J530">
        <v>1044</v>
      </c>
      <c r="K530">
        <f t="shared" si="98"/>
        <v>8315</v>
      </c>
      <c r="L530">
        <f t="shared" si="99"/>
        <v>7124</v>
      </c>
      <c r="M530" s="1">
        <f t="shared" si="100"/>
        <v>1.4615156897572528</v>
      </c>
      <c r="N530" s="1">
        <f t="shared" si="101"/>
        <v>0.85676488274203244</v>
      </c>
      <c r="O530" s="1"/>
      <c r="P530" t="str">
        <f t="shared" si="102"/>
        <v/>
      </c>
      <c r="Q530" t="str">
        <f t="shared" si="103"/>
        <v/>
      </c>
      <c r="R530" t="str">
        <f t="shared" si="104"/>
        <v/>
      </c>
      <c r="S530" t="str">
        <f t="shared" si="105"/>
        <v/>
      </c>
      <c r="T530" t="str">
        <f t="shared" si="106"/>
        <v/>
      </c>
      <c r="U530" t="str">
        <f t="shared" si="107"/>
        <v/>
      </c>
      <c r="V530" t="str">
        <f t="shared" si="108"/>
        <v/>
      </c>
    </row>
    <row r="531" spans="2:22" x14ac:dyDescent="0.25">
      <c r="B531" t="str">
        <f>+IF(ISNA(VLOOKUP(C531,groupings!$B$7:$D$316,3,FALSE)),"",VLOOKUP(C531,groupings!$B$7:$D$316,3,FALSE))</f>
        <v/>
      </c>
      <c r="C531" t="s">
        <v>2913</v>
      </c>
      <c r="D531" t="s">
        <v>1543</v>
      </c>
      <c r="E531">
        <f t="shared" si="97"/>
        <v>1</v>
      </c>
      <c r="F531">
        <v>2283</v>
      </c>
      <c r="G531">
        <v>6731</v>
      </c>
      <c r="H531">
        <v>2343</v>
      </c>
      <c r="I531">
        <v>3133</v>
      </c>
      <c r="J531">
        <v>1641</v>
      </c>
      <c r="K531">
        <f t="shared" si="98"/>
        <v>9014</v>
      </c>
      <c r="L531">
        <f t="shared" si="99"/>
        <v>7117</v>
      </c>
      <c r="M531" s="1">
        <f t="shared" si="100"/>
        <v>2.9483136224266318</v>
      </c>
      <c r="N531" s="1">
        <f t="shared" si="101"/>
        <v>0.78954958952740184</v>
      </c>
      <c r="O531" s="1"/>
      <c r="P531" t="str">
        <f t="shared" si="102"/>
        <v/>
      </c>
      <c r="Q531" t="str">
        <f t="shared" si="103"/>
        <v/>
      </c>
      <c r="R531" t="str">
        <f t="shared" si="104"/>
        <v/>
      </c>
      <c r="S531" t="str">
        <f t="shared" si="105"/>
        <v/>
      </c>
      <c r="T531" t="str">
        <f t="shared" si="106"/>
        <v/>
      </c>
      <c r="U531" t="str">
        <f t="shared" si="107"/>
        <v/>
      </c>
      <c r="V531" t="str">
        <f t="shared" si="108"/>
        <v/>
      </c>
    </row>
    <row r="532" spans="2:22" x14ac:dyDescent="0.25">
      <c r="B532" t="str">
        <f>+IF(ISNA(VLOOKUP(C532,groupings!$B$7:$D$316,3,FALSE)),"",VLOOKUP(C532,groupings!$B$7:$D$316,3,FALSE))</f>
        <v/>
      </c>
      <c r="C532" t="s">
        <v>2914</v>
      </c>
      <c r="D532" t="s">
        <v>472</v>
      </c>
      <c r="E532">
        <f t="shared" si="97"/>
        <v>1</v>
      </c>
      <c r="F532">
        <v>3323</v>
      </c>
      <c r="G532">
        <v>4532</v>
      </c>
      <c r="H532">
        <v>2425</v>
      </c>
      <c r="I532">
        <v>4530</v>
      </c>
      <c r="J532">
        <v>137</v>
      </c>
      <c r="K532">
        <f t="shared" si="98"/>
        <v>7855</v>
      </c>
      <c r="L532">
        <f t="shared" si="99"/>
        <v>7092</v>
      </c>
      <c r="M532" s="1">
        <f t="shared" si="100"/>
        <v>1.3638278663857959</v>
      </c>
      <c r="N532" s="1">
        <f t="shared" si="101"/>
        <v>0.90286441756842772</v>
      </c>
      <c r="O532" s="1"/>
      <c r="P532" t="str">
        <f t="shared" si="102"/>
        <v/>
      </c>
      <c r="Q532" t="str">
        <f t="shared" si="103"/>
        <v/>
      </c>
      <c r="R532" t="str">
        <f t="shared" si="104"/>
        <v/>
      </c>
      <c r="S532" t="str">
        <f t="shared" si="105"/>
        <v/>
      </c>
      <c r="T532" t="str">
        <f t="shared" si="106"/>
        <v/>
      </c>
      <c r="U532" t="str">
        <f t="shared" si="107"/>
        <v/>
      </c>
      <c r="V532" t="str">
        <f t="shared" si="108"/>
        <v/>
      </c>
    </row>
    <row r="533" spans="2:22" x14ac:dyDescent="0.25">
      <c r="B533" t="str">
        <f>+IF(ISNA(VLOOKUP(C533,groupings!$B$7:$D$316,3,FALSE)),"",VLOOKUP(C533,groupings!$B$7:$D$316,3,FALSE))</f>
        <v/>
      </c>
      <c r="C533" t="s">
        <v>2915</v>
      </c>
      <c r="D533" t="s">
        <v>374</v>
      </c>
      <c r="E533">
        <f t="shared" si="97"/>
        <v>1</v>
      </c>
      <c r="F533">
        <v>3645</v>
      </c>
      <c r="G533">
        <v>1601</v>
      </c>
      <c r="H533">
        <v>4598</v>
      </c>
      <c r="I533">
        <v>2361</v>
      </c>
      <c r="J533">
        <v>131</v>
      </c>
      <c r="K533">
        <f t="shared" si="98"/>
        <v>5246</v>
      </c>
      <c r="L533">
        <f t="shared" si="99"/>
        <v>7090</v>
      </c>
      <c r="M533" s="1">
        <f t="shared" si="100"/>
        <v>0.43923182441700959</v>
      </c>
      <c r="N533" s="1">
        <f t="shared" si="101"/>
        <v>1.3515059092642012</v>
      </c>
      <c r="O533" s="1"/>
      <c r="P533" t="str">
        <f t="shared" si="102"/>
        <v/>
      </c>
      <c r="Q533" t="str">
        <f t="shared" si="103"/>
        <v/>
      </c>
      <c r="R533" t="str">
        <f t="shared" si="104"/>
        <v/>
      </c>
      <c r="S533" t="str">
        <f t="shared" si="105"/>
        <v/>
      </c>
      <c r="T533" t="str">
        <f t="shared" si="106"/>
        <v/>
      </c>
      <c r="U533" t="str">
        <f t="shared" si="107"/>
        <v/>
      </c>
      <c r="V533" t="str">
        <f t="shared" si="108"/>
        <v/>
      </c>
    </row>
    <row r="534" spans="2:22" x14ac:dyDescent="0.25">
      <c r="B534" t="str">
        <f>+IF(ISNA(VLOOKUP(C534,groupings!$B$7:$D$316,3,FALSE)),"",VLOOKUP(C534,groupings!$B$7:$D$316,3,FALSE))</f>
        <v/>
      </c>
      <c r="C534" t="s">
        <v>2916</v>
      </c>
      <c r="D534" t="s">
        <v>2042</v>
      </c>
      <c r="E534">
        <f t="shared" si="97"/>
        <v>1</v>
      </c>
      <c r="F534">
        <v>3790</v>
      </c>
      <c r="G534">
        <v>3403</v>
      </c>
      <c r="H534">
        <v>4505</v>
      </c>
      <c r="I534">
        <v>2446</v>
      </c>
      <c r="J534">
        <v>126</v>
      </c>
      <c r="K534">
        <f t="shared" si="98"/>
        <v>7193</v>
      </c>
      <c r="L534">
        <f t="shared" si="99"/>
        <v>7077</v>
      </c>
      <c r="M534" s="1">
        <f t="shared" si="100"/>
        <v>0.89788918205804746</v>
      </c>
      <c r="N534" s="1">
        <f t="shared" si="101"/>
        <v>0.98387321006534134</v>
      </c>
      <c r="O534" s="1"/>
      <c r="P534" t="str">
        <f t="shared" si="102"/>
        <v/>
      </c>
      <c r="Q534" t="str">
        <f t="shared" si="103"/>
        <v/>
      </c>
      <c r="R534" t="str">
        <f t="shared" si="104"/>
        <v/>
      </c>
      <c r="S534" t="str">
        <f t="shared" si="105"/>
        <v/>
      </c>
      <c r="T534" t="str">
        <f t="shared" si="106"/>
        <v/>
      </c>
      <c r="U534" t="str">
        <f t="shared" si="107"/>
        <v/>
      </c>
      <c r="V534" t="str">
        <f t="shared" si="108"/>
        <v/>
      </c>
    </row>
    <row r="535" spans="2:22" x14ac:dyDescent="0.25">
      <c r="B535" t="str">
        <f>+IF(ISNA(VLOOKUP(C535,groupings!$B$7:$D$316,3,FALSE)),"",VLOOKUP(C535,groupings!$B$7:$D$316,3,FALSE))</f>
        <v/>
      </c>
      <c r="C535" t="s">
        <v>2917</v>
      </c>
      <c r="D535" t="s">
        <v>1463</v>
      </c>
      <c r="E535">
        <f t="shared" si="97"/>
        <v>1</v>
      </c>
      <c r="F535">
        <v>7905</v>
      </c>
      <c r="G535">
        <v>4786</v>
      </c>
      <c r="H535">
        <v>5559</v>
      </c>
      <c r="I535">
        <v>1486</v>
      </c>
      <c r="J535">
        <v>16</v>
      </c>
      <c r="K535">
        <f t="shared" si="98"/>
        <v>12691</v>
      </c>
      <c r="L535">
        <f t="shared" si="99"/>
        <v>7061</v>
      </c>
      <c r="M535" s="1">
        <f t="shared" si="100"/>
        <v>0.6054395951929159</v>
      </c>
      <c r="N535" s="1">
        <f t="shared" si="101"/>
        <v>0.55637853597037268</v>
      </c>
      <c r="O535" s="1"/>
      <c r="P535" t="str">
        <f t="shared" si="102"/>
        <v/>
      </c>
      <c r="Q535" t="str">
        <f t="shared" si="103"/>
        <v/>
      </c>
      <c r="R535" t="str">
        <f t="shared" si="104"/>
        <v/>
      </c>
      <c r="S535" t="str">
        <f t="shared" si="105"/>
        <v/>
      </c>
      <c r="T535" t="str">
        <f t="shared" si="106"/>
        <v/>
      </c>
      <c r="U535" t="str">
        <f t="shared" si="107"/>
        <v/>
      </c>
      <c r="V535" t="str">
        <f t="shared" si="108"/>
        <v/>
      </c>
    </row>
    <row r="536" spans="2:22" x14ac:dyDescent="0.25">
      <c r="B536" t="str">
        <f>+IF(ISNA(VLOOKUP(C536,groupings!$B$7:$D$316,3,FALSE)),"",VLOOKUP(C536,groupings!$B$7:$D$316,3,FALSE))</f>
        <v/>
      </c>
      <c r="C536" t="s">
        <v>2918</v>
      </c>
      <c r="D536" t="s">
        <v>1976</v>
      </c>
      <c r="E536">
        <f t="shared" si="97"/>
        <v>1</v>
      </c>
      <c r="F536">
        <v>2970</v>
      </c>
      <c r="G536">
        <v>3234</v>
      </c>
      <c r="H536">
        <v>2797</v>
      </c>
      <c r="I536">
        <v>3990</v>
      </c>
      <c r="J536">
        <v>263</v>
      </c>
      <c r="K536">
        <f t="shared" si="98"/>
        <v>6204</v>
      </c>
      <c r="L536">
        <f t="shared" si="99"/>
        <v>7050</v>
      </c>
      <c r="M536" s="1">
        <f t="shared" si="100"/>
        <v>1.0888888888888888</v>
      </c>
      <c r="N536" s="1">
        <f t="shared" si="101"/>
        <v>1.1363636363636365</v>
      </c>
      <c r="O536" s="1"/>
      <c r="P536" t="str">
        <f t="shared" si="102"/>
        <v/>
      </c>
      <c r="Q536" t="str">
        <f t="shared" si="103"/>
        <v/>
      </c>
      <c r="R536" t="str">
        <f t="shared" si="104"/>
        <v/>
      </c>
      <c r="S536" t="str">
        <f t="shared" si="105"/>
        <v/>
      </c>
      <c r="T536" t="str">
        <f t="shared" si="106"/>
        <v/>
      </c>
      <c r="U536" t="str">
        <f t="shared" si="107"/>
        <v/>
      </c>
      <c r="V536" t="str">
        <f t="shared" si="108"/>
        <v/>
      </c>
    </row>
    <row r="537" spans="2:22" x14ac:dyDescent="0.25">
      <c r="B537" t="str">
        <f>+IF(ISNA(VLOOKUP(C537,groupings!$B$7:$D$316,3,FALSE)),"",VLOOKUP(C537,groupings!$B$7:$D$316,3,FALSE))</f>
        <v/>
      </c>
      <c r="C537" t="s">
        <v>2919</v>
      </c>
      <c r="D537" t="s">
        <v>2071</v>
      </c>
      <c r="E537">
        <f t="shared" si="97"/>
        <v>1</v>
      </c>
      <c r="F537">
        <v>2996</v>
      </c>
      <c r="G537">
        <v>7079</v>
      </c>
      <c r="H537">
        <v>2620</v>
      </c>
      <c r="I537">
        <v>4389</v>
      </c>
      <c r="J537">
        <v>23</v>
      </c>
      <c r="K537">
        <f t="shared" si="98"/>
        <v>10075</v>
      </c>
      <c r="L537">
        <f t="shared" si="99"/>
        <v>7032</v>
      </c>
      <c r="M537" s="1">
        <f t="shared" si="100"/>
        <v>2.3628170894526033</v>
      </c>
      <c r="N537" s="1">
        <f t="shared" si="101"/>
        <v>0.69796526054590569</v>
      </c>
      <c r="O537" s="1"/>
      <c r="P537" t="str">
        <f t="shared" si="102"/>
        <v/>
      </c>
      <c r="Q537" t="str">
        <f t="shared" si="103"/>
        <v/>
      </c>
      <c r="R537" t="str">
        <f t="shared" si="104"/>
        <v/>
      </c>
      <c r="S537" t="str">
        <f t="shared" si="105"/>
        <v/>
      </c>
      <c r="T537" t="str">
        <f t="shared" si="106"/>
        <v/>
      </c>
      <c r="U537" t="str">
        <f t="shared" si="107"/>
        <v/>
      </c>
      <c r="V537" t="str">
        <f t="shared" si="108"/>
        <v/>
      </c>
    </row>
    <row r="538" spans="2:22" x14ac:dyDescent="0.25">
      <c r="B538" t="str">
        <f>+IF(ISNA(VLOOKUP(C538,groupings!$B$7:$D$316,3,FALSE)),"",VLOOKUP(C538,groupings!$B$7:$D$316,3,FALSE))</f>
        <v/>
      </c>
      <c r="C538" t="s">
        <v>2920</v>
      </c>
      <c r="D538" t="s">
        <v>2082</v>
      </c>
      <c r="E538">
        <f t="shared" si="97"/>
        <v>1</v>
      </c>
      <c r="F538">
        <v>3058</v>
      </c>
      <c r="G538">
        <v>8745</v>
      </c>
      <c r="H538">
        <v>3320</v>
      </c>
      <c r="I538">
        <v>828</v>
      </c>
      <c r="J538">
        <v>2844</v>
      </c>
      <c r="K538">
        <f t="shared" si="98"/>
        <v>11803</v>
      </c>
      <c r="L538">
        <f t="shared" si="99"/>
        <v>6992</v>
      </c>
      <c r="M538" s="1">
        <f t="shared" si="100"/>
        <v>2.8597122302158273</v>
      </c>
      <c r="N538" s="1">
        <f t="shared" si="101"/>
        <v>0.59239176480555789</v>
      </c>
      <c r="O538" s="1"/>
      <c r="P538" t="str">
        <f t="shared" si="102"/>
        <v/>
      </c>
      <c r="Q538" t="str">
        <f t="shared" si="103"/>
        <v/>
      </c>
      <c r="R538" t="str">
        <f t="shared" si="104"/>
        <v/>
      </c>
      <c r="S538" t="str">
        <f t="shared" si="105"/>
        <v/>
      </c>
      <c r="T538" t="str">
        <f t="shared" si="106"/>
        <v/>
      </c>
      <c r="U538" t="str">
        <f t="shared" si="107"/>
        <v/>
      </c>
      <c r="V538" t="str">
        <f t="shared" si="108"/>
        <v/>
      </c>
    </row>
    <row r="539" spans="2:22" x14ac:dyDescent="0.25">
      <c r="B539" t="str">
        <f>+IF(ISNA(VLOOKUP(C539,groupings!$B$7:$D$316,3,FALSE)),"",VLOOKUP(C539,groupings!$B$7:$D$316,3,FALSE))</f>
        <v/>
      </c>
      <c r="C539" t="s">
        <v>2921</v>
      </c>
      <c r="D539" t="s">
        <v>159</v>
      </c>
      <c r="E539">
        <f t="shared" si="97"/>
        <v>1</v>
      </c>
      <c r="F539">
        <v>4297</v>
      </c>
      <c r="G539">
        <v>4471</v>
      </c>
      <c r="H539">
        <v>3396</v>
      </c>
      <c r="I539">
        <v>3547</v>
      </c>
      <c r="J539">
        <v>42</v>
      </c>
      <c r="K539">
        <f t="shared" si="98"/>
        <v>8768</v>
      </c>
      <c r="L539">
        <f t="shared" si="99"/>
        <v>6985</v>
      </c>
      <c r="M539" s="1">
        <f t="shared" si="100"/>
        <v>1.0404933674656738</v>
      </c>
      <c r="N539" s="1">
        <f t="shared" si="101"/>
        <v>0.79664689781021902</v>
      </c>
      <c r="O539" s="1"/>
      <c r="P539" t="str">
        <f t="shared" si="102"/>
        <v/>
      </c>
      <c r="Q539" t="str">
        <f t="shared" si="103"/>
        <v/>
      </c>
      <c r="R539" t="str">
        <f t="shared" si="104"/>
        <v/>
      </c>
      <c r="S539" t="str">
        <f t="shared" si="105"/>
        <v/>
      </c>
      <c r="T539" t="str">
        <f t="shared" si="106"/>
        <v/>
      </c>
      <c r="U539" t="str">
        <f t="shared" si="107"/>
        <v/>
      </c>
      <c r="V539" t="str">
        <f t="shared" si="108"/>
        <v/>
      </c>
    </row>
    <row r="540" spans="2:22" x14ac:dyDescent="0.25">
      <c r="B540" t="str">
        <f>+IF(ISNA(VLOOKUP(C540,groupings!$B$7:$D$316,3,FALSE)),"",VLOOKUP(C540,groupings!$B$7:$D$316,3,FALSE))</f>
        <v/>
      </c>
      <c r="C540" t="s">
        <v>2922</v>
      </c>
      <c r="D540" t="s">
        <v>696</v>
      </c>
      <c r="E540">
        <f t="shared" si="97"/>
        <v>1</v>
      </c>
      <c r="F540">
        <v>874</v>
      </c>
      <c r="G540">
        <v>2472</v>
      </c>
      <c r="H540">
        <v>776</v>
      </c>
      <c r="I540">
        <v>1739</v>
      </c>
      <c r="J540">
        <v>4419</v>
      </c>
      <c r="K540">
        <f t="shared" si="98"/>
        <v>3346</v>
      </c>
      <c r="L540">
        <f t="shared" si="99"/>
        <v>6934</v>
      </c>
      <c r="M540" s="1">
        <f t="shared" si="100"/>
        <v>2.8283752860411902</v>
      </c>
      <c r="N540" s="1">
        <f t="shared" si="101"/>
        <v>2.0723251643753735</v>
      </c>
      <c r="O540" s="1"/>
      <c r="P540" t="str">
        <f t="shared" si="102"/>
        <v/>
      </c>
      <c r="Q540" t="str">
        <f t="shared" si="103"/>
        <v/>
      </c>
      <c r="R540" t="str">
        <f t="shared" si="104"/>
        <v/>
      </c>
      <c r="S540" t="str">
        <f t="shared" si="105"/>
        <v/>
      </c>
      <c r="T540" t="str">
        <f t="shared" si="106"/>
        <v/>
      </c>
      <c r="U540" t="str">
        <f t="shared" si="107"/>
        <v/>
      </c>
      <c r="V540" t="str">
        <f t="shared" si="108"/>
        <v/>
      </c>
    </row>
    <row r="541" spans="2:22" x14ac:dyDescent="0.25">
      <c r="B541" t="str">
        <f>+IF(ISNA(VLOOKUP(C541,groupings!$B$7:$D$316,3,FALSE)),"",VLOOKUP(C541,groupings!$B$7:$D$316,3,FALSE))</f>
        <v/>
      </c>
      <c r="C541" t="s">
        <v>2923</v>
      </c>
      <c r="D541" t="s">
        <v>1706</v>
      </c>
      <c r="E541">
        <f t="shared" si="97"/>
        <v>1</v>
      </c>
      <c r="F541">
        <v>2406</v>
      </c>
      <c r="G541">
        <v>7656</v>
      </c>
      <c r="H541">
        <v>2505</v>
      </c>
      <c r="I541">
        <v>4201</v>
      </c>
      <c r="J541">
        <v>220</v>
      </c>
      <c r="K541">
        <f t="shared" si="98"/>
        <v>10062</v>
      </c>
      <c r="L541">
        <f t="shared" si="99"/>
        <v>6926</v>
      </c>
      <c r="M541" s="1">
        <f t="shared" si="100"/>
        <v>3.1820448877805485</v>
      </c>
      <c r="N541" s="1">
        <f t="shared" si="101"/>
        <v>0.68833233949513017</v>
      </c>
      <c r="O541" s="1"/>
      <c r="P541" t="str">
        <f t="shared" si="102"/>
        <v/>
      </c>
      <c r="Q541" t="str">
        <f t="shared" si="103"/>
        <v/>
      </c>
      <c r="R541" t="str">
        <f t="shared" si="104"/>
        <v/>
      </c>
      <c r="S541" t="str">
        <f t="shared" si="105"/>
        <v/>
      </c>
      <c r="T541" t="str">
        <f t="shared" si="106"/>
        <v/>
      </c>
      <c r="U541" t="str">
        <f t="shared" si="107"/>
        <v/>
      </c>
      <c r="V541" t="str">
        <f t="shared" si="108"/>
        <v/>
      </c>
    </row>
    <row r="542" spans="2:22" x14ac:dyDescent="0.25">
      <c r="B542" t="str">
        <f>+IF(ISNA(VLOOKUP(C542,groupings!$B$7:$D$316,3,FALSE)),"",VLOOKUP(C542,groupings!$B$7:$D$316,3,FALSE))</f>
        <v/>
      </c>
      <c r="C542" t="s">
        <v>2924</v>
      </c>
      <c r="D542" t="s">
        <v>942</v>
      </c>
      <c r="E542">
        <f t="shared" si="97"/>
        <v>1</v>
      </c>
      <c r="F542">
        <v>591</v>
      </c>
      <c r="G542">
        <v>2183</v>
      </c>
      <c r="H542">
        <v>622</v>
      </c>
      <c r="I542">
        <v>482</v>
      </c>
      <c r="J542">
        <v>5794</v>
      </c>
      <c r="K542">
        <f t="shared" si="98"/>
        <v>2774</v>
      </c>
      <c r="L542">
        <f t="shared" si="99"/>
        <v>6898</v>
      </c>
      <c r="M542" s="1">
        <f t="shared" si="100"/>
        <v>3.6937394247038915</v>
      </c>
      <c r="N542" s="1">
        <f t="shared" si="101"/>
        <v>2.4866618601297765</v>
      </c>
      <c r="O542" s="1"/>
      <c r="P542" t="str">
        <f t="shared" si="102"/>
        <v/>
      </c>
      <c r="Q542" t="str">
        <f t="shared" si="103"/>
        <v/>
      </c>
      <c r="R542" t="str">
        <f t="shared" si="104"/>
        <v/>
      </c>
      <c r="S542" t="str">
        <f t="shared" si="105"/>
        <v/>
      </c>
      <c r="T542" t="str">
        <f t="shared" si="106"/>
        <v/>
      </c>
      <c r="U542" t="str">
        <f t="shared" si="107"/>
        <v/>
      </c>
      <c r="V542" t="str">
        <f t="shared" si="108"/>
        <v/>
      </c>
    </row>
    <row r="543" spans="2:22" x14ac:dyDescent="0.25">
      <c r="B543" t="str">
        <f>+IF(ISNA(VLOOKUP(C543,groupings!$B$7:$D$316,3,FALSE)),"",VLOOKUP(C543,groupings!$B$7:$D$316,3,FALSE))</f>
        <v/>
      </c>
      <c r="C543" t="s">
        <v>2925</v>
      </c>
      <c r="D543" t="s">
        <v>1237</v>
      </c>
      <c r="E543">
        <f t="shared" si="97"/>
        <v>1</v>
      </c>
      <c r="F543">
        <v>2761</v>
      </c>
      <c r="G543">
        <v>5838</v>
      </c>
      <c r="H543">
        <v>2849</v>
      </c>
      <c r="I543">
        <v>2051</v>
      </c>
      <c r="J543">
        <v>1978</v>
      </c>
      <c r="K543">
        <f t="shared" si="98"/>
        <v>8599</v>
      </c>
      <c r="L543">
        <f t="shared" si="99"/>
        <v>6878</v>
      </c>
      <c r="M543" s="1">
        <f t="shared" si="100"/>
        <v>2.1144512857660267</v>
      </c>
      <c r="N543" s="1">
        <f t="shared" si="101"/>
        <v>0.79986044888940577</v>
      </c>
      <c r="O543" s="1"/>
      <c r="P543" t="str">
        <f t="shared" si="102"/>
        <v/>
      </c>
      <c r="Q543" t="str">
        <f t="shared" si="103"/>
        <v/>
      </c>
      <c r="R543" t="str">
        <f t="shared" si="104"/>
        <v/>
      </c>
      <c r="S543" t="str">
        <f t="shared" si="105"/>
        <v/>
      </c>
      <c r="T543" t="str">
        <f t="shared" si="106"/>
        <v/>
      </c>
      <c r="U543" t="str">
        <f t="shared" si="107"/>
        <v/>
      </c>
      <c r="V543" t="str">
        <f t="shared" si="108"/>
        <v/>
      </c>
    </row>
    <row r="544" spans="2:22" x14ac:dyDescent="0.25">
      <c r="B544" t="str">
        <f>+IF(ISNA(VLOOKUP(C544,groupings!$B$7:$D$316,3,FALSE)),"",VLOOKUP(C544,groupings!$B$7:$D$316,3,FALSE))</f>
        <v/>
      </c>
      <c r="C544" t="s">
        <v>2926</v>
      </c>
      <c r="D544" t="s">
        <v>785</v>
      </c>
      <c r="E544">
        <f t="shared" si="97"/>
        <v>1</v>
      </c>
      <c r="F544">
        <v>5030</v>
      </c>
      <c r="G544">
        <v>2545</v>
      </c>
      <c r="H544">
        <v>4393</v>
      </c>
      <c r="I544">
        <v>1854</v>
      </c>
      <c r="J544">
        <v>625</v>
      </c>
      <c r="K544">
        <f t="shared" si="98"/>
        <v>7575</v>
      </c>
      <c r="L544">
        <f t="shared" si="99"/>
        <v>6872</v>
      </c>
      <c r="M544" s="1">
        <f t="shared" si="100"/>
        <v>0.50596421471172959</v>
      </c>
      <c r="N544" s="1">
        <f t="shared" si="101"/>
        <v>0.90719471947194719</v>
      </c>
      <c r="O544" s="1"/>
      <c r="P544" t="str">
        <f t="shared" si="102"/>
        <v/>
      </c>
      <c r="Q544" t="str">
        <f t="shared" si="103"/>
        <v/>
      </c>
      <c r="R544" t="str">
        <f t="shared" si="104"/>
        <v/>
      </c>
      <c r="S544" t="str">
        <f t="shared" si="105"/>
        <v/>
      </c>
      <c r="T544" t="str">
        <f t="shared" si="106"/>
        <v/>
      </c>
      <c r="U544" t="str">
        <f t="shared" si="107"/>
        <v/>
      </c>
      <c r="V544" t="str">
        <f t="shared" si="108"/>
        <v/>
      </c>
    </row>
    <row r="545" spans="2:22" x14ac:dyDescent="0.25">
      <c r="B545" t="str">
        <f>+IF(ISNA(VLOOKUP(C545,groupings!$B$7:$D$316,3,FALSE)),"",VLOOKUP(C545,groupings!$B$7:$D$316,3,FALSE))</f>
        <v/>
      </c>
      <c r="C545" t="s">
        <v>2927</v>
      </c>
      <c r="D545" t="s">
        <v>985</v>
      </c>
      <c r="E545">
        <f t="shared" si="97"/>
        <v>1</v>
      </c>
      <c r="F545">
        <v>2048</v>
      </c>
      <c r="G545">
        <v>2691</v>
      </c>
      <c r="H545">
        <v>5494</v>
      </c>
      <c r="I545">
        <v>1361</v>
      </c>
      <c r="J545">
        <v>7</v>
      </c>
      <c r="K545">
        <f t="shared" si="98"/>
        <v>4739</v>
      </c>
      <c r="L545">
        <f t="shared" si="99"/>
        <v>6862</v>
      </c>
      <c r="M545" s="1">
        <f t="shared" si="100"/>
        <v>1.31396484375</v>
      </c>
      <c r="N545" s="1">
        <f t="shared" si="101"/>
        <v>1.4479848069212915</v>
      </c>
      <c r="O545" s="1"/>
      <c r="P545" t="str">
        <f t="shared" si="102"/>
        <v/>
      </c>
      <c r="Q545" t="str">
        <f t="shared" si="103"/>
        <v/>
      </c>
      <c r="R545" t="str">
        <f t="shared" si="104"/>
        <v/>
      </c>
      <c r="S545" t="str">
        <f t="shared" si="105"/>
        <v/>
      </c>
      <c r="T545" t="str">
        <f t="shared" si="106"/>
        <v/>
      </c>
      <c r="U545" t="str">
        <f t="shared" si="107"/>
        <v/>
      </c>
      <c r="V545" t="str">
        <f t="shared" si="108"/>
        <v/>
      </c>
    </row>
    <row r="546" spans="2:22" x14ac:dyDescent="0.25">
      <c r="B546" t="str">
        <f>+IF(ISNA(VLOOKUP(C546,groupings!$B$7:$D$316,3,FALSE)),"",VLOOKUP(C546,groupings!$B$7:$D$316,3,FALSE))</f>
        <v/>
      </c>
      <c r="C546" t="s">
        <v>2928</v>
      </c>
      <c r="D546" t="s">
        <v>1210</v>
      </c>
      <c r="E546">
        <f t="shared" si="97"/>
        <v>1</v>
      </c>
      <c r="F546">
        <v>319</v>
      </c>
      <c r="G546">
        <v>1021</v>
      </c>
      <c r="H546">
        <v>326</v>
      </c>
      <c r="I546">
        <v>3</v>
      </c>
      <c r="J546">
        <v>6532</v>
      </c>
      <c r="K546">
        <f t="shared" si="98"/>
        <v>1340</v>
      </c>
      <c r="L546">
        <f t="shared" si="99"/>
        <v>6861</v>
      </c>
      <c r="M546" s="1">
        <f t="shared" si="100"/>
        <v>3.2006269592476491</v>
      </c>
      <c r="N546" s="1">
        <f t="shared" si="101"/>
        <v>5.1201492537313431</v>
      </c>
      <c r="O546" s="1"/>
      <c r="P546" t="str">
        <f t="shared" si="102"/>
        <v/>
      </c>
      <c r="Q546" t="str">
        <f t="shared" si="103"/>
        <v/>
      </c>
      <c r="R546" t="str">
        <f t="shared" si="104"/>
        <v/>
      </c>
      <c r="S546" t="str">
        <f t="shared" si="105"/>
        <v/>
      </c>
      <c r="T546" t="str">
        <f t="shared" si="106"/>
        <v/>
      </c>
      <c r="U546" t="str">
        <f t="shared" si="107"/>
        <v/>
      </c>
      <c r="V546" t="str">
        <f t="shared" si="108"/>
        <v/>
      </c>
    </row>
    <row r="547" spans="2:22" x14ac:dyDescent="0.25">
      <c r="B547" t="str">
        <f>+IF(ISNA(VLOOKUP(C547,groupings!$B$7:$D$316,3,FALSE)),"",VLOOKUP(C547,groupings!$B$7:$D$316,3,FALSE))</f>
        <v/>
      </c>
      <c r="C547" t="s">
        <v>2929</v>
      </c>
      <c r="D547" t="s">
        <v>53</v>
      </c>
      <c r="E547">
        <f t="shared" si="97"/>
        <v>1</v>
      </c>
      <c r="F547">
        <v>1416</v>
      </c>
      <c r="G547">
        <v>2691</v>
      </c>
      <c r="H547">
        <v>2314</v>
      </c>
      <c r="I547">
        <v>2821</v>
      </c>
      <c r="J547">
        <v>1719</v>
      </c>
      <c r="K547">
        <f t="shared" si="98"/>
        <v>4107</v>
      </c>
      <c r="L547">
        <f t="shared" si="99"/>
        <v>6854</v>
      </c>
      <c r="M547" s="1">
        <f t="shared" si="100"/>
        <v>1.9004237288135593</v>
      </c>
      <c r="N547" s="1">
        <f t="shared" si="101"/>
        <v>1.6688580472364256</v>
      </c>
      <c r="O547" s="1"/>
      <c r="P547" t="str">
        <f t="shared" si="102"/>
        <v/>
      </c>
      <c r="Q547" t="str">
        <f t="shared" si="103"/>
        <v/>
      </c>
      <c r="R547" t="str">
        <f t="shared" si="104"/>
        <v/>
      </c>
      <c r="S547" t="str">
        <f t="shared" si="105"/>
        <v/>
      </c>
      <c r="T547" t="str">
        <f t="shared" si="106"/>
        <v/>
      </c>
      <c r="U547" t="str">
        <f t="shared" si="107"/>
        <v/>
      </c>
      <c r="V547" t="str">
        <f t="shared" si="108"/>
        <v/>
      </c>
    </row>
    <row r="548" spans="2:22" x14ac:dyDescent="0.25">
      <c r="B548" t="str">
        <f>+IF(ISNA(VLOOKUP(C548,groupings!$B$7:$D$316,3,FALSE)),"",VLOOKUP(C548,groupings!$B$7:$D$316,3,FALSE))</f>
        <v/>
      </c>
      <c r="C548" t="s">
        <v>2930</v>
      </c>
      <c r="D548" t="s">
        <v>191</v>
      </c>
      <c r="E548">
        <f t="shared" si="97"/>
        <v>1</v>
      </c>
      <c r="F548">
        <v>4077</v>
      </c>
      <c r="G548">
        <v>14073</v>
      </c>
      <c r="H548">
        <v>4555</v>
      </c>
      <c r="I548">
        <v>2039</v>
      </c>
      <c r="J548">
        <v>258</v>
      </c>
      <c r="K548">
        <f t="shared" si="98"/>
        <v>18150</v>
      </c>
      <c r="L548">
        <f t="shared" si="99"/>
        <v>6852</v>
      </c>
      <c r="M548" s="1">
        <f t="shared" si="100"/>
        <v>3.451802796173657</v>
      </c>
      <c r="N548" s="1">
        <f t="shared" si="101"/>
        <v>0.37752066115702482</v>
      </c>
      <c r="O548" s="1"/>
      <c r="P548" t="str">
        <f t="shared" si="102"/>
        <v/>
      </c>
      <c r="Q548" t="str">
        <f t="shared" si="103"/>
        <v/>
      </c>
      <c r="R548" t="str">
        <f t="shared" si="104"/>
        <v/>
      </c>
      <c r="S548" t="str">
        <f t="shared" si="105"/>
        <v/>
      </c>
      <c r="T548" t="str">
        <f t="shared" si="106"/>
        <v/>
      </c>
      <c r="U548" t="str">
        <f t="shared" si="107"/>
        <v/>
      </c>
      <c r="V548" t="str">
        <f t="shared" si="108"/>
        <v/>
      </c>
    </row>
    <row r="549" spans="2:22" x14ac:dyDescent="0.25">
      <c r="B549" t="str">
        <f>+IF(ISNA(VLOOKUP(C549,groupings!$B$7:$D$316,3,FALSE)),"",VLOOKUP(C549,groupings!$B$7:$D$316,3,FALSE))</f>
        <v/>
      </c>
      <c r="C549" t="s">
        <v>2931</v>
      </c>
      <c r="D549" t="s">
        <v>58</v>
      </c>
      <c r="E549">
        <f t="shared" si="97"/>
        <v>1</v>
      </c>
      <c r="F549">
        <v>1874</v>
      </c>
      <c r="G549">
        <v>3806</v>
      </c>
      <c r="H549">
        <v>4861</v>
      </c>
      <c r="I549">
        <v>1902</v>
      </c>
      <c r="J549">
        <v>84</v>
      </c>
      <c r="K549">
        <f t="shared" si="98"/>
        <v>5680</v>
      </c>
      <c r="L549">
        <f t="shared" si="99"/>
        <v>6847</v>
      </c>
      <c r="M549" s="1">
        <f t="shared" si="100"/>
        <v>2.0309498399146211</v>
      </c>
      <c r="N549" s="1">
        <f t="shared" si="101"/>
        <v>1.2054577464788732</v>
      </c>
      <c r="O549" s="1"/>
      <c r="P549" t="str">
        <f t="shared" si="102"/>
        <v/>
      </c>
      <c r="Q549" t="str">
        <f t="shared" si="103"/>
        <v/>
      </c>
      <c r="R549" t="str">
        <f t="shared" si="104"/>
        <v/>
      </c>
      <c r="S549" t="str">
        <f t="shared" si="105"/>
        <v/>
      </c>
      <c r="T549" t="str">
        <f t="shared" si="106"/>
        <v/>
      </c>
      <c r="U549" t="str">
        <f t="shared" si="107"/>
        <v/>
      </c>
      <c r="V549" t="str">
        <f t="shared" si="108"/>
        <v/>
      </c>
    </row>
    <row r="550" spans="2:22" x14ac:dyDescent="0.25">
      <c r="B550" t="str">
        <f>+IF(ISNA(VLOOKUP(C550,groupings!$B$7:$D$316,3,FALSE)),"",VLOOKUP(C550,groupings!$B$7:$D$316,3,FALSE))</f>
        <v/>
      </c>
      <c r="C550" t="s">
        <v>2932</v>
      </c>
      <c r="D550" t="s">
        <v>1066</v>
      </c>
      <c r="E550">
        <f t="shared" si="97"/>
        <v>1</v>
      </c>
      <c r="F550">
        <v>2689</v>
      </c>
      <c r="G550">
        <v>3471</v>
      </c>
      <c r="H550">
        <v>3095</v>
      </c>
      <c r="I550">
        <v>1883</v>
      </c>
      <c r="J550">
        <v>1865</v>
      </c>
      <c r="K550">
        <f t="shared" si="98"/>
        <v>6160</v>
      </c>
      <c r="L550">
        <f t="shared" si="99"/>
        <v>6843</v>
      </c>
      <c r="M550" s="1">
        <f t="shared" si="100"/>
        <v>1.2908144291558199</v>
      </c>
      <c r="N550" s="1">
        <f t="shared" si="101"/>
        <v>1.1108766233766234</v>
      </c>
      <c r="O550" s="1"/>
      <c r="P550" t="str">
        <f t="shared" si="102"/>
        <v/>
      </c>
      <c r="Q550" t="str">
        <f t="shared" si="103"/>
        <v/>
      </c>
      <c r="R550" t="str">
        <f t="shared" si="104"/>
        <v/>
      </c>
      <c r="S550" t="str">
        <f t="shared" si="105"/>
        <v/>
      </c>
      <c r="T550" t="str">
        <f t="shared" si="106"/>
        <v/>
      </c>
      <c r="U550" t="str">
        <f t="shared" si="107"/>
        <v/>
      </c>
      <c r="V550" t="str">
        <f t="shared" si="108"/>
        <v/>
      </c>
    </row>
    <row r="551" spans="2:22" x14ac:dyDescent="0.25">
      <c r="B551" t="str">
        <f>+IF(ISNA(VLOOKUP(C551,groupings!$B$7:$D$316,3,FALSE)),"",VLOOKUP(C551,groupings!$B$7:$D$316,3,FALSE))</f>
        <v/>
      </c>
      <c r="C551" t="s">
        <v>2933</v>
      </c>
      <c r="D551" t="s">
        <v>78</v>
      </c>
      <c r="E551">
        <f t="shared" si="97"/>
        <v>1</v>
      </c>
      <c r="F551">
        <v>2692</v>
      </c>
      <c r="G551">
        <v>5947</v>
      </c>
      <c r="H551">
        <v>3307</v>
      </c>
      <c r="I551">
        <v>1584</v>
      </c>
      <c r="J551">
        <v>1943</v>
      </c>
      <c r="K551">
        <f t="shared" si="98"/>
        <v>8639</v>
      </c>
      <c r="L551">
        <f t="shared" si="99"/>
        <v>6834</v>
      </c>
      <c r="M551" s="1">
        <f t="shared" si="100"/>
        <v>2.2091381872213969</v>
      </c>
      <c r="N551" s="1">
        <f t="shared" si="101"/>
        <v>0.79106378053015391</v>
      </c>
      <c r="O551" s="1"/>
      <c r="P551" t="str">
        <f t="shared" si="102"/>
        <v/>
      </c>
      <c r="Q551" t="str">
        <f t="shared" si="103"/>
        <v/>
      </c>
      <c r="R551" t="str">
        <f t="shared" si="104"/>
        <v/>
      </c>
      <c r="S551" t="str">
        <f t="shared" si="105"/>
        <v/>
      </c>
      <c r="T551" t="str">
        <f t="shared" si="106"/>
        <v/>
      </c>
      <c r="U551" t="str">
        <f t="shared" si="107"/>
        <v/>
      </c>
      <c r="V551" t="str">
        <f t="shared" si="108"/>
        <v/>
      </c>
    </row>
    <row r="552" spans="2:22" x14ac:dyDescent="0.25">
      <c r="B552" t="str">
        <f>+IF(ISNA(VLOOKUP(C552,groupings!$B$7:$D$316,3,FALSE)),"",VLOOKUP(C552,groupings!$B$7:$D$316,3,FALSE))</f>
        <v/>
      </c>
      <c r="C552" t="s">
        <v>2934</v>
      </c>
      <c r="D552" t="s">
        <v>931</v>
      </c>
      <c r="E552">
        <f t="shared" si="97"/>
        <v>1</v>
      </c>
      <c r="F552">
        <v>2716</v>
      </c>
      <c r="G552">
        <v>1615</v>
      </c>
      <c r="H552">
        <v>3063</v>
      </c>
      <c r="I552">
        <v>1894</v>
      </c>
      <c r="J552">
        <v>1868</v>
      </c>
      <c r="K552">
        <f t="shared" si="98"/>
        <v>4331</v>
      </c>
      <c r="L552">
        <f t="shared" si="99"/>
        <v>6825</v>
      </c>
      <c r="M552" s="1">
        <f t="shared" si="100"/>
        <v>0.59462444771723122</v>
      </c>
      <c r="N552" s="1">
        <f t="shared" si="101"/>
        <v>1.5758485338259063</v>
      </c>
      <c r="O552" s="1"/>
      <c r="P552" t="str">
        <f t="shared" si="102"/>
        <v/>
      </c>
      <c r="Q552" t="str">
        <f t="shared" si="103"/>
        <v/>
      </c>
      <c r="R552" t="str">
        <f t="shared" si="104"/>
        <v/>
      </c>
      <c r="S552" t="str">
        <f t="shared" si="105"/>
        <v/>
      </c>
      <c r="T552" t="str">
        <f t="shared" si="106"/>
        <v/>
      </c>
      <c r="U552" t="str">
        <f t="shared" si="107"/>
        <v/>
      </c>
      <c r="V552" t="str">
        <f t="shared" si="108"/>
        <v/>
      </c>
    </row>
    <row r="553" spans="2:22" x14ac:dyDescent="0.25">
      <c r="B553" t="str">
        <f>+IF(ISNA(VLOOKUP(C553,groupings!$B$7:$D$316,3,FALSE)),"",VLOOKUP(C553,groupings!$B$7:$D$316,3,FALSE))</f>
        <v>Peterborough</v>
      </c>
      <c r="C553" t="s">
        <v>2935</v>
      </c>
      <c r="D553" t="s">
        <v>1860</v>
      </c>
      <c r="E553">
        <f t="shared" si="97"/>
        <v>1</v>
      </c>
      <c r="F553">
        <v>4079</v>
      </c>
      <c r="G553">
        <v>6704</v>
      </c>
      <c r="H553">
        <v>4442</v>
      </c>
      <c r="I553">
        <v>2360</v>
      </c>
      <c r="J553">
        <v>4</v>
      </c>
      <c r="K553">
        <f t="shared" si="98"/>
        <v>10783</v>
      </c>
      <c r="L553">
        <f t="shared" si="99"/>
        <v>6806</v>
      </c>
      <c r="M553" s="1">
        <f t="shared" si="100"/>
        <v>1.6435400833537632</v>
      </c>
      <c r="N553" s="1">
        <f t="shared" si="101"/>
        <v>0.63117870722433456</v>
      </c>
      <c r="O553" s="1"/>
      <c r="P553" t="str">
        <f t="shared" si="102"/>
        <v/>
      </c>
      <c r="Q553" t="str">
        <f t="shared" si="103"/>
        <v/>
      </c>
      <c r="R553" t="str">
        <f t="shared" si="104"/>
        <v/>
      </c>
      <c r="S553" t="str">
        <f t="shared" si="105"/>
        <v/>
      </c>
      <c r="T553" t="str">
        <f t="shared" si="106"/>
        <v/>
      </c>
      <c r="U553" t="str">
        <f t="shared" si="107"/>
        <v/>
      </c>
      <c r="V553" t="str">
        <f t="shared" si="108"/>
        <v/>
      </c>
    </row>
    <row r="554" spans="2:22" x14ac:dyDescent="0.25">
      <c r="B554" t="str">
        <f>+IF(ISNA(VLOOKUP(C554,groupings!$B$7:$D$316,3,FALSE)),"",VLOOKUP(C554,groupings!$B$7:$D$316,3,FALSE))</f>
        <v/>
      </c>
      <c r="C554" t="s">
        <v>2936</v>
      </c>
      <c r="D554" t="s">
        <v>1974</v>
      </c>
      <c r="E554">
        <f t="shared" si="97"/>
        <v>1</v>
      </c>
      <c r="F554">
        <v>1003</v>
      </c>
      <c r="G554">
        <v>2084</v>
      </c>
      <c r="H554">
        <v>1299</v>
      </c>
      <c r="I554">
        <v>5502</v>
      </c>
      <c r="J554">
        <v>3</v>
      </c>
      <c r="K554">
        <f t="shared" si="98"/>
        <v>3087</v>
      </c>
      <c r="L554">
        <f t="shared" si="99"/>
        <v>6804</v>
      </c>
      <c r="M554" s="1">
        <f t="shared" si="100"/>
        <v>2.0777666999002991</v>
      </c>
      <c r="N554" s="1">
        <f t="shared" si="101"/>
        <v>2.204081632653061</v>
      </c>
      <c r="O554" s="1"/>
      <c r="P554" t="str">
        <f t="shared" si="102"/>
        <v/>
      </c>
      <c r="Q554" t="str">
        <f t="shared" si="103"/>
        <v/>
      </c>
      <c r="R554" t="str">
        <f t="shared" si="104"/>
        <v/>
      </c>
      <c r="S554" t="str">
        <f t="shared" si="105"/>
        <v/>
      </c>
      <c r="T554" t="str">
        <f t="shared" si="106"/>
        <v/>
      </c>
      <c r="U554" t="str">
        <f t="shared" si="107"/>
        <v/>
      </c>
      <c r="V554" t="str">
        <f t="shared" si="108"/>
        <v/>
      </c>
    </row>
    <row r="555" spans="2:22" x14ac:dyDescent="0.25">
      <c r="B555" t="str">
        <f>+IF(ISNA(VLOOKUP(C555,groupings!$B$7:$D$316,3,FALSE)),"",VLOOKUP(C555,groupings!$B$7:$D$316,3,FALSE))</f>
        <v/>
      </c>
      <c r="C555" t="s">
        <v>2937</v>
      </c>
      <c r="D555" t="s">
        <v>2038</v>
      </c>
      <c r="E555">
        <f t="shared" si="97"/>
        <v>1</v>
      </c>
      <c r="F555">
        <v>3165</v>
      </c>
      <c r="G555">
        <v>5850</v>
      </c>
      <c r="H555">
        <v>3185</v>
      </c>
      <c r="I555">
        <v>3276</v>
      </c>
      <c r="J555">
        <v>290</v>
      </c>
      <c r="K555">
        <f t="shared" si="98"/>
        <v>9015</v>
      </c>
      <c r="L555">
        <f t="shared" si="99"/>
        <v>6751</v>
      </c>
      <c r="M555" s="1">
        <f t="shared" si="100"/>
        <v>1.8483412322274881</v>
      </c>
      <c r="N555" s="1">
        <f t="shared" si="101"/>
        <v>0.74886300610094292</v>
      </c>
      <c r="O555" s="1"/>
      <c r="P555" t="str">
        <f t="shared" si="102"/>
        <v/>
      </c>
      <c r="Q555" t="str">
        <f t="shared" si="103"/>
        <v/>
      </c>
      <c r="R555" t="str">
        <f t="shared" si="104"/>
        <v/>
      </c>
      <c r="S555" t="str">
        <f t="shared" si="105"/>
        <v/>
      </c>
      <c r="T555" t="str">
        <f t="shared" si="106"/>
        <v/>
      </c>
      <c r="U555" t="str">
        <f t="shared" si="107"/>
        <v/>
      </c>
      <c r="V555" t="str">
        <f t="shared" si="108"/>
        <v/>
      </c>
    </row>
    <row r="556" spans="2:22" x14ac:dyDescent="0.25">
      <c r="B556" t="str">
        <f>+IF(ISNA(VLOOKUP(C556,groupings!$B$7:$D$316,3,FALSE)),"",VLOOKUP(C556,groupings!$B$7:$D$316,3,FALSE))</f>
        <v/>
      </c>
      <c r="C556" t="s">
        <v>2938</v>
      </c>
      <c r="D556" t="s">
        <v>823</v>
      </c>
      <c r="E556">
        <f t="shared" si="97"/>
        <v>1</v>
      </c>
      <c r="F556">
        <v>2165</v>
      </c>
      <c r="G556">
        <v>5387</v>
      </c>
      <c r="H556">
        <v>2249</v>
      </c>
      <c r="I556">
        <v>4495</v>
      </c>
      <c r="J556">
        <v>3</v>
      </c>
      <c r="K556">
        <f t="shared" si="98"/>
        <v>7552</v>
      </c>
      <c r="L556">
        <f t="shared" si="99"/>
        <v>6747</v>
      </c>
      <c r="M556" s="1">
        <f t="shared" si="100"/>
        <v>2.4882217090069285</v>
      </c>
      <c r="N556" s="1">
        <f t="shared" si="101"/>
        <v>0.89340572033898302</v>
      </c>
      <c r="O556" s="1"/>
      <c r="P556" t="str">
        <f t="shared" si="102"/>
        <v/>
      </c>
      <c r="Q556" t="str">
        <f t="shared" si="103"/>
        <v/>
      </c>
      <c r="R556" t="str">
        <f t="shared" si="104"/>
        <v/>
      </c>
      <c r="S556" t="str">
        <f t="shared" si="105"/>
        <v/>
      </c>
      <c r="T556" t="str">
        <f t="shared" si="106"/>
        <v/>
      </c>
      <c r="U556" t="str">
        <f t="shared" si="107"/>
        <v/>
      </c>
      <c r="V556" t="str">
        <f t="shared" si="108"/>
        <v/>
      </c>
    </row>
    <row r="557" spans="2:22" x14ac:dyDescent="0.25">
      <c r="B557" t="str">
        <f>+IF(ISNA(VLOOKUP(C557,groupings!$B$7:$D$316,3,FALSE)),"",VLOOKUP(C557,groupings!$B$7:$D$316,3,FALSE))</f>
        <v/>
      </c>
      <c r="C557" t="s">
        <v>2939</v>
      </c>
      <c r="D557" t="s">
        <v>540</v>
      </c>
      <c r="E557">
        <f t="shared" si="97"/>
        <v>1</v>
      </c>
      <c r="F557">
        <v>2367</v>
      </c>
      <c r="G557">
        <v>3540</v>
      </c>
      <c r="H557">
        <v>2627</v>
      </c>
      <c r="I557">
        <v>4072</v>
      </c>
      <c r="J557">
        <v>18</v>
      </c>
      <c r="K557">
        <f t="shared" si="98"/>
        <v>5907</v>
      </c>
      <c r="L557">
        <f t="shared" si="99"/>
        <v>6717</v>
      </c>
      <c r="M557" s="1">
        <f t="shared" si="100"/>
        <v>1.4955640050697085</v>
      </c>
      <c r="N557" s="1">
        <f t="shared" si="101"/>
        <v>1.1371254443880143</v>
      </c>
      <c r="O557" s="1"/>
      <c r="P557" t="str">
        <f t="shared" si="102"/>
        <v/>
      </c>
      <c r="Q557" t="str">
        <f t="shared" si="103"/>
        <v/>
      </c>
      <c r="R557" t="str">
        <f t="shared" si="104"/>
        <v/>
      </c>
      <c r="S557" t="str">
        <f t="shared" si="105"/>
        <v/>
      </c>
      <c r="T557" t="str">
        <f t="shared" si="106"/>
        <v/>
      </c>
      <c r="U557" t="str">
        <f t="shared" si="107"/>
        <v/>
      </c>
      <c r="V557" t="str">
        <f t="shared" si="108"/>
        <v/>
      </c>
    </row>
    <row r="558" spans="2:22" x14ac:dyDescent="0.25">
      <c r="B558" t="str">
        <f>+IF(ISNA(VLOOKUP(C558,groupings!$B$7:$D$316,3,FALSE)),"",VLOOKUP(C558,groupings!$B$7:$D$316,3,FALSE))</f>
        <v/>
      </c>
      <c r="C558" t="s">
        <v>2940</v>
      </c>
      <c r="D558" t="s">
        <v>1136</v>
      </c>
      <c r="E558">
        <f t="shared" si="97"/>
        <v>1</v>
      </c>
      <c r="F558">
        <v>1294</v>
      </c>
      <c r="G558">
        <v>2675</v>
      </c>
      <c r="H558">
        <v>1417</v>
      </c>
      <c r="I558">
        <v>1540</v>
      </c>
      <c r="J558">
        <v>3758</v>
      </c>
      <c r="K558">
        <f t="shared" si="98"/>
        <v>3969</v>
      </c>
      <c r="L558">
        <f t="shared" si="99"/>
        <v>6715</v>
      </c>
      <c r="M558" s="1">
        <f t="shared" si="100"/>
        <v>2.0672333848531683</v>
      </c>
      <c r="N558" s="1">
        <f t="shared" si="101"/>
        <v>1.691861929957168</v>
      </c>
      <c r="O558" s="1"/>
      <c r="P558" t="str">
        <f t="shared" si="102"/>
        <v/>
      </c>
      <c r="Q558" t="str">
        <f t="shared" si="103"/>
        <v/>
      </c>
      <c r="R558" t="str">
        <f t="shared" si="104"/>
        <v/>
      </c>
      <c r="S558" t="str">
        <f t="shared" si="105"/>
        <v/>
      </c>
      <c r="T558" t="str">
        <f t="shared" si="106"/>
        <v/>
      </c>
      <c r="U558" t="str">
        <f t="shared" si="107"/>
        <v/>
      </c>
      <c r="V558" t="str">
        <f t="shared" si="108"/>
        <v/>
      </c>
    </row>
    <row r="559" spans="2:22" x14ac:dyDescent="0.25">
      <c r="B559" t="str">
        <f>+IF(ISNA(VLOOKUP(C559,groupings!$B$7:$D$316,3,FALSE)),"",VLOOKUP(C559,groupings!$B$7:$D$316,3,FALSE))</f>
        <v/>
      </c>
      <c r="C559" t="s">
        <v>2941</v>
      </c>
      <c r="D559" t="s">
        <v>2128</v>
      </c>
      <c r="E559">
        <f t="shared" si="97"/>
        <v>1</v>
      </c>
      <c r="F559">
        <v>1938</v>
      </c>
      <c r="G559">
        <v>4103</v>
      </c>
      <c r="H559">
        <v>1817</v>
      </c>
      <c r="I559">
        <v>4851</v>
      </c>
      <c r="J559">
        <v>15</v>
      </c>
      <c r="K559">
        <f t="shared" si="98"/>
        <v>6041</v>
      </c>
      <c r="L559">
        <f t="shared" si="99"/>
        <v>6683</v>
      </c>
      <c r="M559" s="1">
        <f t="shared" si="100"/>
        <v>2.1171310629514966</v>
      </c>
      <c r="N559" s="1">
        <f t="shared" si="101"/>
        <v>1.1062737957291839</v>
      </c>
      <c r="O559" s="1"/>
      <c r="P559" t="str">
        <f t="shared" si="102"/>
        <v/>
      </c>
      <c r="Q559" t="str">
        <f t="shared" si="103"/>
        <v/>
      </c>
      <c r="R559" t="str">
        <f t="shared" si="104"/>
        <v/>
      </c>
      <c r="S559" t="str">
        <f t="shared" si="105"/>
        <v/>
      </c>
      <c r="T559" t="str">
        <f t="shared" si="106"/>
        <v/>
      </c>
      <c r="U559" t="str">
        <f t="shared" si="107"/>
        <v/>
      </c>
      <c r="V559" t="str">
        <f t="shared" si="108"/>
        <v/>
      </c>
    </row>
    <row r="560" spans="2:22" x14ac:dyDescent="0.25">
      <c r="B560" t="str">
        <f>+IF(ISNA(VLOOKUP(C560,groupings!$B$7:$D$316,3,FALSE)),"",VLOOKUP(C560,groupings!$B$7:$D$316,3,FALSE))</f>
        <v/>
      </c>
      <c r="C560" t="s">
        <v>2942</v>
      </c>
      <c r="D560" t="s">
        <v>1498</v>
      </c>
      <c r="E560">
        <f t="shared" si="97"/>
        <v>1</v>
      </c>
      <c r="F560">
        <v>2500</v>
      </c>
      <c r="G560">
        <v>3780</v>
      </c>
      <c r="H560">
        <v>3684</v>
      </c>
      <c r="I560">
        <v>1405</v>
      </c>
      <c r="J560">
        <v>1576</v>
      </c>
      <c r="K560">
        <f t="shared" si="98"/>
        <v>6280</v>
      </c>
      <c r="L560">
        <f t="shared" si="99"/>
        <v>6665</v>
      </c>
      <c r="M560" s="1">
        <f t="shared" si="100"/>
        <v>1.512</v>
      </c>
      <c r="N560" s="1">
        <f t="shared" si="101"/>
        <v>1.0613057324840764</v>
      </c>
      <c r="O560" s="1"/>
      <c r="P560" t="str">
        <f t="shared" si="102"/>
        <v/>
      </c>
      <c r="Q560" t="str">
        <f t="shared" si="103"/>
        <v/>
      </c>
      <c r="R560" t="str">
        <f t="shared" si="104"/>
        <v/>
      </c>
      <c r="S560" t="str">
        <f t="shared" si="105"/>
        <v/>
      </c>
      <c r="T560" t="str">
        <f t="shared" si="106"/>
        <v/>
      </c>
      <c r="U560" t="str">
        <f t="shared" si="107"/>
        <v/>
      </c>
      <c r="V560" t="str">
        <f t="shared" si="108"/>
        <v/>
      </c>
    </row>
    <row r="561" spans="2:22" x14ac:dyDescent="0.25">
      <c r="B561" t="str">
        <f>+IF(ISNA(VLOOKUP(C561,groupings!$B$7:$D$316,3,FALSE)),"",VLOOKUP(C561,groupings!$B$7:$D$316,3,FALSE))</f>
        <v>Clapham Jn</v>
      </c>
      <c r="C561" t="s">
        <v>2943</v>
      </c>
      <c r="D561" t="s">
        <v>1373</v>
      </c>
      <c r="E561">
        <f t="shared" si="97"/>
        <v>1</v>
      </c>
      <c r="F561">
        <v>1722</v>
      </c>
      <c r="G561">
        <v>7937</v>
      </c>
      <c r="H561">
        <v>1202</v>
      </c>
      <c r="I561">
        <v>5373</v>
      </c>
      <c r="J561">
        <v>81</v>
      </c>
      <c r="K561">
        <f t="shared" si="98"/>
        <v>9659</v>
      </c>
      <c r="L561">
        <f t="shared" si="99"/>
        <v>6656</v>
      </c>
      <c r="M561" s="1">
        <f t="shared" si="100"/>
        <v>4.6091753774680608</v>
      </c>
      <c r="N561" s="1">
        <f t="shared" si="101"/>
        <v>0.68909825033647376</v>
      </c>
      <c r="O561" s="1"/>
      <c r="P561" t="str">
        <f t="shared" si="102"/>
        <v/>
      </c>
      <c r="Q561" t="str">
        <f t="shared" si="103"/>
        <v/>
      </c>
      <c r="R561" t="str">
        <f t="shared" si="104"/>
        <v/>
      </c>
      <c r="S561" t="str">
        <f t="shared" si="105"/>
        <v/>
      </c>
      <c r="T561" t="str">
        <f t="shared" si="106"/>
        <v/>
      </c>
      <c r="U561" t="str">
        <f t="shared" si="107"/>
        <v/>
      </c>
      <c r="V561" t="str">
        <f t="shared" si="108"/>
        <v/>
      </c>
    </row>
    <row r="562" spans="2:22" x14ac:dyDescent="0.25">
      <c r="B562" t="str">
        <f>+IF(ISNA(VLOOKUP(C562,groupings!$B$7:$D$316,3,FALSE)),"",VLOOKUP(C562,groupings!$B$7:$D$316,3,FALSE))</f>
        <v/>
      </c>
      <c r="C562" t="s">
        <v>2944</v>
      </c>
      <c r="D562" t="s">
        <v>1067</v>
      </c>
      <c r="E562">
        <f t="shared" si="97"/>
        <v>1</v>
      </c>
      <c r="F562">
        <v>3665</v>
      </c>
      <c r="G562">
        <v>2211</v>
      </c>
      <c r="H562">
        <v>4084</v>
      </c>
      <c r="I562">
        <v>2218</v>
      </c>
      <c r="J562">
        <v>341</v>
      </c>
      <c r="K562">
        <f t="shared" si="98"/>
        <v>5876</v>
      </c>
      <c r="L562">
        <f t="shared" si="99"/>
        <v>6643</v>
      </c>
      <c r="M562" s="1">
        <f t="shared" si="100"/>
        <v>0.60327421555252392</v>
      </c>
      <c r="N562" s="1">
        <f t="shared" si="101"/>
        <v>1.1305309734513274</v>
      </c>
      <c r="O562" s="1"/>
      <c r="P562" t="str">
        <f t="shared" si="102"/>
        <v/>
      </c>
      <c r="Q562" t="str">
        <f t="shared" si="103"/>
        <v/>
      </c>
      <c r="R562" t="str">
        <f t="shared" si="104"/>
        <v/>
      </c>
      <c r="S562" t="str">
        <f t="shared" si="105"/>
        <v/>
      </c>
      <c r="T562" t="str">
        <f t="shared" si="106"/>
        <v/>
      </c>
      <c r="U562" t="str">
        <f t="shared" si="107"/>
        <v/>
      </c>
      <c r="V562" t="str">
        <f t="shared" si="108"/>
        <v/>
      </c>
    </row>
    <row r="563" spans="2:22" x14ac:dyDescent="0.25">
      <c r="B563" t="str">
        <f>+IF(ISNA(VLOOKUP(C563,groupings!$B$7:$D$316,3,FALSE)),"",VLOOKUP(C563,groupings!$B$7:$D$316,3,FALSE))</f>
        <v/>
      </c>
      <c r="C563" t="s">
        <v>2945</v>
      </c>
      <c r="D563" t="s">
        <v>214</v>
      </c>
      <c r="E563">
        <f t="shared" si="97"/>
        <v>1</v>
      </c>
      <c r="F563">
        <v>2541</v>
      </c>
      <c r="G563">
        <v>6236</v>
      </c>
      <c r="H563">
        <v>2501</v>
      </c>
      <c r="I563">
        <v>4073</v>
      </c>
      <c r="J563">
        <v>27</v>
      </c>
      <c r="K563">
        <f t="shared" si="98"/>
        <v>8777</v>
      </c>
      <c r="L563">
        <f t="shared" si="99"/>
        <v>6601</v>
      </c>
      <c r="M563" s="1">
        <f t="shared" si="100"/>
        <v>2.4541519086973631</v>
      </c>
      <c r="N563" s="1">
        <f t="shared" si="101"/>
        <v>0.75207929816566021</v>
      </c>
      <c r="O563" s="1"/>
      <c r="P563" t="str">
        <f t="shared" si="102"/>
        <v/>
      </c>
      <c r="Q563" t="str">
        <f t="shared" si="103"/>
        <v/>
      </c>
      <c r="R563" t="str">
        <f t="shared" si="104"/>
        <v/>
      </c>
      <c r="S563" t="str">
        <f t="shared" si="105"/>
        <v/>
      </c>
      <c r="T563" t="str">
        <f t="shared" si="106"/>
        <v/>
      </c>
      <c r="U563" t="str">
        <f t="shared" si="107"/>
        <v/>
      </c>
      <c r="V563" t="str">
        <f t="shared" si="108"/>
        <v/>
      </c>
    </row>
    <row r="564" spans="2:22" x14ac:dyDescent="0.25">
      <c r="B564" t="str">
        <f>+IF(ISNA(VLOOKUP(C564,groupings!$B$7:$D$316,3,FALSE)),"",VLOOKUP(C564,groupings!$B$7:$D$316,3,FALSE))</f>
        <v>Huddersfield</v>
      </c>
      <c r="C564" t="s">
        <v>2946</v>
      </c>
      <c r="D564" t="s">
        <v>438</v>
      </c>
      <c r="E564">
        <f t="shared" si="97"/>
        <v>1</v>
      </c>
      <c r="F564">
        <v>1204</v>
      </c>
      <c r="G564">
        <v>4326</v>
      </c>
      <c r="H564">
        <v>1100</v>
      </c>
      <c r="I564">
        <v>5474</v>
      </c>
      <c r="J564">
        <v>24</v>
      </c>
      <c r="K564">
        <f t="shared" si="98"/>
        <v>5530</v>
      </c>
      <c r="L564">
        <f t="shared" si="99"/>
        <v>6598</v>
      </c>
      <c r="M564" s="1">
        <f t="shared" si="100"/>
        <v>3.5930232558139537</v>
      </c>
      <c r="N564" s="1">
        <f t="shared" si="101"/>
        <v>1.1931283905967451</v>
      </c>
      <c r="O564" s="1"/>
      <c r="P564" t="str">
        <f t="shared" si="102"/>
        <v/>
      </c>
      <c r="Q564" t="str">
        <f t="shared" si="103"/>
        <v/>
      </c>
      <c r="R564" t="str">
        <f t="shared" si="104"/>
        <v/>
      </c>
      <c r="S564" t="str">
        <f t="shared" si="105"/>
        <v/>
      </c>
      <c r="T564" t="str">
        <f t="shared" si="106"/>
        <v/>
      </c>
      <c r="U564" t="str">
        <f t="shared" si="107"/>
        <v/>
      </c>
      <c r="V564" t="str">
        <f t="shared" si="108"/>
        <v/>
      </c>
    </row>
    <row r="565" spans="2:22" x14ac:dyDescent="0.25">
      <c r="B565" t="str">
        <f>+IF(ISNA(VLOOKUP(C565,groupings!$B$7:$D$316,3,FALSE)),"",VLOOKUP(C565,groupings!$B$7:$D$316,3,FALSE))</f>
        <v/>
      </c>
      <c r="C565" t="s">
        <v>2947</v>
      </c>
      <c r="D565" t="s">
        <v>215</v>
      </c>
      <c r="E565">
        <f t="shared" si="97"/>
        <v>1</v>
      </c>
      <c r="F565">
        <v>1561</v>
      </c>
      <c r="G565">
        <v>1426</v>
      </c>
      <c r="H565">
        <v>1499</v>
      </c>
      <c r="I565">
        <v>627</v>
      </c>
      <c r="J565">
        <v>4467</v>
      </c>
      <c r="K565">
        <f t="shared" si="98"/>
        <v>2987</v>
      </c>
      <c r="L565">
        <f t="shared" si="99"/>
        <v>6593</v>
      </c>
      <c r="M565" s="1">
        <f t="shared" si="100"/>
        <v>0.91351697629724538</v>
      </c>
      <c r="N565" s="1">
        <f t="shared" si="101"/>
        <v>2.2072313357884163</v>
      </c>
      <c r="O565" s="1"/>
      <c r="P565" t="str">
        <f t="shared" si="102"/>
        <v/>
      </c>
      <c r="Q565" t="str">
        <f t="shared" si="103"/>
        <v/>
      </c>
      <c r="R565" t="str">
        <f t="shared" si="104"/>
        <v/>
      </c>
      <c r="S565" t="str">
        <f t="shared" si="105"/>
        <v/>
      </c>
      <c r="T565" t="str">
        <f t="shared" si="106"/>
        <v/>
      </c>
      <c r="U565" t="str">
        <f t="shared" si="107"/>
        <v/>
      </c>
      <c r="V565" t="str">
        <f t="shared" si="108"/>
        <v/>
      </c>
    </row>
    <row r="566" spans="2:22" x14ac:dyDescent="0.25">
      <c r="B566" t="str">
        <f>+IF(ISNA(VLOOKUP(C566,groupings!$B$7:$D$316,3,FALSE)),"",VLOOKUP(C566,groupings!$B$7:$D$316,3,FALSE))</f>
        <v/>
      </c>
      <c r="C566" t="s">
        <v>2948</v>
      </c>
      <c r="D566" t="s">
        <v>1877</v>
      </c>
      <c r="E566">
        <f t="shared" si="97"/>
        <v>1</v>
      </c>
      <c r="F566">
        <v>2183</v>
      </c>
      <c r="G566">
        <v>1085</v>
      </c>
      <c r="H566">
        <v>2124</v>
      </c>
      <c r="I566">
        <v>3802</v>
      </c>
      <c r="J566">
        <v>661</v>
      </c>
      <c r="K566">
        <f t="shared" si="98"/>
        <v>3268</v>
      </c>
      <c r="L566">
        <f t="shared" si="99"/>
        <v>6587</v>
      </c>
      <c r="M566" s="1">
        <f t="shared" si="100"/>
        <v>0.49702244617498853</v>
      </c>
      <c r="N566" s="1">
        <f t="shared" si="101"/>
        <v>2.0156058751529988</v>
      </c>
      <c r="O566" s="1"/>
      <c r="P566" t="str">
        <f t="shared" si="102"/>
        <v/>
      </c>
      <c r="Q566" t="str">
        <f t="shared" si="103"/>
        <v/>
      </c>
      <c r="R566" t="str">
        <f t="shared" si="104"/>
        <v/>
      </c>
      <c r="S566" t="str">
        <f t="shared" si="105"/>
        <v/>
      </c>
      <c r="T566" t="str">
        <f t="shared" si="106"/>
        <v/>
      </c>
      <c r="U566" t="str">
        <f t="shared" si="107"/>
        <v/>
      </c>
      <c r="V566" t="str">
        <f t="shared" si="108"/>
        <v/>
      </c>
    </row>
    <row r="567" spans="2:22" x14ac:dyDescent="0.25">
      <c r="B567" t="str">
        <f>+IF(ISNA(VLOOKUP(C567,groupings!$B$7:$D$316,3,FALSE)),"",VLOOKUP(C567,groupings!$B$7:$D$316,3,FALSE))</f>
        <v/>
      </c>
      <c r="C567" t="s">
        <v>2949</v>
      </c>
      <c r="D567" t="s">
        <v>1505</v>
      </c>
      <c r="E567">
        <f t="shared" si="97"/>
        <v>1</v>
      </c>
      <c r="F567">
        <v>1455</v>
      </c>
      <c r="G567">
        <v>4773</v>
      </c>
      <c r="H567">
        <v>4198</v>
      </c>
      <c r="I567">
        <v>2347</v>
      </c>
      <c r="J567">
        <v>38</v>
      </c>
      <c r="K567">
        <f t="shared" si="98"/>
        <v>6228</v>
      </c>
      <c r="L567">
        <f t="shared" si="99"/>
        <v>6583</v>
      </c>
      <c r="M567" s="1">
        <f t="shared" si="100"/>
        <v>3.2804123711340205</v>
      </c>
      <c r="N567" s="1">
        <f t="shared" si="101"/>
        <v>1.0570006422607579</v>
      </c>
      <c r="O567" s="1"/>
      <c r="P567" t="str">
        <f t="shared" si="102"/>
        <v/>
      </c>
      <c r="Q567" t="str">
        <f t="shared" si="103"/>
        <v/>
      </c>
      <c r="R567" t="str">
        <f t="shared" si="104"/>
        <v/>
      </c>
      <c r="S567" t="str">
        <f t="shared" si="105"/>
        <v/>
      </c>
      <c r="T567" t="str">
        <f t="shared" si="106"/>
        <v/>
      </c>
      <c r="U567" t="str">
        <f t="shared" si="107"/>
        <v/>
      </c>
      <c r="V567" t="str">
        <f t="shared" si="108"/>
        <v/>
      </c>
    </row>
    <row r="568" spans="2:22" x14ac:dyDescent="0.25">
      <c r="B568" t="str">
        <f>+IF(ISNA(VLOOKUP(C568,groupings!$B$7:$D$316,3,FALSE)),"",VLOOKUP(C568,groupings!$B$7:$D$316,3,FALSE))</f>
        <v/>
      </c>
      <c r="C568" t="s">
        <v>2950</v>
      </c>
      <c r="D568" t="s">
        <v>1139</v>
      </c>
      <c r="E568">
        <f t="shared" si="97"/>
        <v>1</v>
      </c>
      <c r="F568">
        <v>2878</v>
      </c>
      <c r="G568">
        <v>5903</v>
      </c>
      <c r="H568">
        <v>4755</v>
      </c>
      <c r="I568">
        <v>1809</v>
      </c>
      <c r="J568">
        <v>3</v>
      </c>
      <c r="K568">
        <f t="shared" si="98"/>
        <v>8781</v>
      </c>
      <c r="L568">
        <f t="shared" si="99"/>
        <v>6567</v>
      </c>
      <c r="M568" s="1">
        <f t="shared" si="100"/>
        <v>2.0510771369006253</v>
      </c>
      <c r="N568" s="1">
        <f t="shared" si="101"/>
        <v>0.74786470789203963</v>
      </c>
      <c r="O568" s="1"/>
      <c r="P568" t="str">
        <f t="shared" si="102"/>
        <v/>
      </c>
      <c r="Q568" t="str">
        <f t="shared" si="103"/>
        <v/>
      </c>
      <c r="R568" t="str">
        <f t="shared" si="104"/>
        <v/>
      </c>
      <c r="S568" t="str">
        <f t="shared" si="105"/>
        <v/>
      </c>
      <c r="T568" t="str">
        <f t="shared" si="106"/>
        <v/>
      </c>
      <c r="U568" t="str">
        <f t="shared" si="107"/>
        <v/>
      </c>
      <c r="V568" t="str">
        <f t="shared" si="108"/>
        <v/>
      </c>
    </row>
    <row r="569" spans="2:22" x14ac:dyDescent="0.25">
      <c r="B569" t="str">
        <f>+IF(ISNA(VLOOKUP(C569,groupings!$B$7:$D$316,3,FALSE)),"",VLOOKUP(C569,groupings!$B$7:$D$316,3,FALSE))</f>
        <v/>
      </c>
      <c r="C569" t="s">
        <v>2951</v>
      </c>
      <c r="D569" t="s">
        <v>546</v>
      </c>
      <c r="E569">
        <f t="shared" si="97"/>
        <v>1</v>
      </c>
      <c r="F569">
        <v>3619</v>
      </c>
      <c r="G569">
        <v>5985</v>
      </c>
      <c r="H569">
        <v>4057</v>
      </c>
      <c r="I569">
        <v>2492</v>
      </c>
      <c r="J569">
        <v>3</v>
      </c>
      <c r="K569">
        <f t="shared" si="98"/>
        <v>9604</v>
      </c>
      <c r="L569">
        <f t="shared" si="99"/>
        <v>6552</v>
      </c>
      <c r="M569" s="1">
        <f t="shared" si="100"/>
        <v>1.6537717601547388</v>
      </c>
      <c r="N569" s="1">
        <f t="shared" si="101"/>
        <v>0.68221574344023328</v>
      </c>
      <c r="O569" s="1"/>
      <c r="P569" t="str">
        <f t="shared" si="102"/>
        <v/>
      </c>
      <c r="Q569" t="str">
        <f t="shared" si="103"/>
        <v/>
      </c>
      <c r="R569" t="str">
        <f t="shared" si="104"/>
        <v/>
      </c>
      <c r="S569" t="str">
        <f t="shared" si="105"/>
        <v/>
      </c>
      <c r="T569" t="str">
        <f t="shared" si="106"/>
        <v/>
      </c>
      <c r="U569" t="str">
        <f t="shared" si="107"/>
        <v/>
      </c>
      <c r="V569" t="str">
        <f t="shared" si="108"/>
        <v/>
      </c>
    </row>
    <row r="570" spans="2:22" x14ac:dyDescent="0.25">
      <c r="B570" t="str">
        <f>+IF(ISNA(VLOOKUP(C570,groupings!$B$7:$D$316,3,FALSE)),"",VLOOKUP(C570,groupings!$B$7:$D$316,3,FALSE))</f>
        <v/>
      </c>
      <c r="C570" t="s">
        <v>2952</v>
      </c>
      <c r="D570" t="s">
        <v>2170</v>
      </c>
      <c r="E570">
        <f t="shared" si="97"/>
        <v>1</v>
      </c>
      <c r="F570">
        <v>1563</v>
      </c>
      <c r="G570">
        <v>3540</v>
      </c>
      <c r="H570">
        <v>1680</v>
      </c>
      <c r="I570">
        <v>3246</v>
      </c>
      <c r="J570">
        <v>1596</v>
      </c>
      <c r="K570">
        <f t="shared" si="98"/>
        <v>5103</v>
      </c>
      <c r="L570">
        <f t="shared" si="99"/>
        <v>6522</v>
      </c>
      <c r="M570" s="1">
        <f t="shared" si="100"/>
        <v>2.2648752399232244</v>
      </c>
      <c r="N570" s="1">
        <f t="shared" si="101"/>
        <v>1.2780717225161669</v>
      </c>
      <c r="O570" s="1"/>
      <c r="P570" t="str">
        <f t="shared" si="102"/>
        <v/>
      </c>
      <c r="Q570" t="str">
        <f t="shared" si="103"/>
        <v/>
      </c>
      <c r="R570" t="str">
        <f t="shared" si="104"/>
        <v/>
      </c>
      <c r="S570" t="str">
        <f t="shared" si="105"/>
        <v/>
      </c>
      <c r="T570" t="str">
        <f t="shared" si="106"/>
        <v/>
      </c>
      <c r="U570" t="str">
        <f t="shared" si="107"/>
        <v/>
      </c>
      <c r="V570" t="str">
        <f t="shared" si="108"/>
        <v/>
      </c>
    </row>
    <row r="571" spans="2:22" x14ac:dyDescent="0.25">
      <c r="B571" t="str">
        <f>+IF(ISNA(VLOOKUP(C571,groupings!$B$7:$D$316,3,FALSE)),"",VLOOKUP(C571,groupings!$B$7:$D$316,3,FALSE))</f>
        <v>Peterborough</v>
      </c>
      <c r="C571" t="s">
        <v>2953</v>
      </c>
      <c r="D571" t="s">
        <v>2080</v>
      </c>
      <c r="E571">
        <f t="shared" si="97"/>
        <v>1</v>
      </c>
      <c r="F571">
        <v>4222</v>
      </c>
      <c r="G571">
        <v>5612</v>
      </c>
      <c r="H571">
        <v>3556</v>
      </c>
      <c r="I571">
        <v>2952</v>
      </c>
      <c r="J571">
        <v>4</v>
      </c>
      <c r="K571">
        <f t="shared" si="98"/>
        <v>9834</v>
      </c>
      <c r="L571">
        <f t="shared" si="99"/>
        <v>6512</v>
      </c>
      <c r="M571" s="1">
        <f t="shared" si="100"/>
        <v>1.3292278540975841</v>
      </c>
      <c r="N571" s="1">
        <f t="shared" si="101"/>
        <v>0.6621923937360179</v>
      </c>
      <c r="O571" s="1"/>
      <c r="P571" t="str">
        <f t="shared" si="102"/>
        <v/>
      </c>
      <c r="Q571" t="str">
        <f t="shared" si="103"/>
        <v/>
      </c>
      <c r="R571" t="str">
        <f t="shared" si="104"/>
        <v/>
      </c>
      <c r="S571" t="str">
        <f t="shared" si="105"/>
        <v/>
      </c>
      <c r="T571" t="str">
        <f t="shared" si="106"/>
        <v/>
      </c>
      <c r="U571" t="str">
        <f t="shared" si="107"/>
        <v/>
      </c>
      <c r="V571" t="str">
        <f t="shared" si="108"/>
        <v/>
      </c>
    </row>
    <row r="572" spans="2:22" x14ac:dyDescent="0.25">
      <c r="B572" t="str">
        <f>+IF(ISNA(VLOOKUP(C572,groupings!$B$7:$D$316,3,FALSE)),"",VLOOKUP(C572,groupings!$B$7:$D$316,3,FALSE))</f>
        <v/>
      </c>
      <c r="C572" t="s">
        <v>2954</v>
      </c>
      <c r="D572" t="s">
        <v>1874</v>
      </c>
      <c r="E572">
        <f t="shared" si="97"/>
        <v>1</v>
      </c>
      <c r="F572">
        <v>1904</v>
      </c>
      <c r="G572">
        <v>4765</v>
      </c>
      <c r="H572">
        <v>4507</v>
      </c>
      <c r="I572">
        <v>1982</v>
      </c>
      <c r="J572">
        <v>13</v>
      </c>
      <c r="K572">
        <f t="shared" si="98"/>
        <v>6669</v>
      </c>
      <c r="L572">
        <f t="shared" si="99"/>
        <v>6502</v>
      </c>
      <c r="M572" s="1">
        <f t="shared" si="100"/>
        <v>2.5026260504201683</v>
      </c>
      <c r="N572" s="1">
        <f t="shared" si="101"/>
        <v>0.97495876443244867</v>
      </c>
      <c r="O572" s="1"/>
      <c r="P572" t="str">
        <f t="shared" si="102"/>
        <v/>
      </c>
      <c r="Q572" t="str">
        <f t="shared" si="103"/>
        <v/>
      </c>
      <c r="R572" t="str">
        <f t="shared" si="104"/>
        <v/>
      </c>
      <c r="S572" t="str">
        <f t="shared" si="105"/>
        <v/>
      </c>
      <c r="T572" t="str">
        <f t="shared" si="106"/>
        <v/>
      </c>
      <c r="U572" t="str">
        <f t="shared" si="107"/>
        <v/>
      </c>
      <c r="V572" t="str">
        <f t="shared" si="108"/>
        <v/>
      </c>
    </row>
    <row r="573" spans="2:22" x14ac:dyDescent="0.25">
      <c r="B573" t="str">
        <f>+IF(ISNA(VLOOKUP(C573,groupings!$B$7:$D$316,3,FALSE)),"",VLOOKUP(C573,groupings!$B$7:$D$316,3,FALSE))</f>
        <v/>
      </c>
      <c r="C573" t="s">
        <v>2955</v>
      </c>
      <c r="D573" t="s">
        <v>443</v>
      </c>
      <c r="E573">
        <f t="shared" si="97"/>
        <v>1</v>
      </c>
      <c r="F573">
        <v>952</v>
      </c>
      <c r="G573">
        <v>4108</v>
      </c>
      <c r="H573">
        <v>938</v>
      </c>
      <c r="I573">
        <v>5335</v>
      </c>
      <c r="J573">
        <v>183</v>
      </c>
      <c r="K573">
        <f t="shared" si="98"/>
        <v>5060</v>
      </c>
      <c r="L573">
        <f t="shared" si="99"/>
        <v>6456</v>
      </c>
      <c r="M573" s="1">
        <f t="shared" si="100"/>
        <v>4.3151260504201678</v>
      </c>
      <c r="N573" s="1">
        <f t="shared" si="101"/>
        <v>1.2758893280632411</v>
      </c>
      <c r="O573" s="1"/>
      <c r="P573" t="str">
        <f t="shared" si="102"/>
        <v/>
      </c>
      <c r="Q573" t="str">
        <f t="shared" si="103"/>
        <v/>
      </c>
      <c r="R573" t="str">
        <f t="shared" si="104"/>
        <v/>
      </c>
      <c r="S573" t="str">
        <f t="shared" si="105"/>
        <v/>
      </c>
      <c r="T573" t="str">
        <f t="shared" si="106"/>
        <v/>
      </c>
      <c r="U573" t="str">
        <f t="shared" si="107"/>
        <v/>
      </c>
      <c r="V573" t="str">
        <f t="shared" si="108"/>
        <v/>
      </c>
    </row>
    <row r="574" spans="2:22" x14ac:dyDescent="0.25">
      <c r="B574" t="str">
        <f>+IF(ISNA(VLOOKUP(C574,groupings!$B$7:$D$316,3,FALSE)),"",VLOOKUP(C574,groupings!$B$7:$D$316,3,FALSE))</f>
        <v/>
      </c>
      <c r="C574" t="s">
        <v>2956</v>
      </c>
      <c r="D574" t="s">
        <v>86</v>
      </c>
      <c r="E574">
        <f t="shared" si="97"/>
        <v>1</v>
      </c>
      <c r="F574">
        <v>1951</v>
      </c>
      <c r="G574">
        <v>4176</v>
      </c>
      <c r="H574">
        <v>3947</v>
      </c>
      <c r="I574">
        <v>2458</v>
      </c>
      <c r="J574">
        <v>30</v>
      </c>
      <c r="K574">
        <f t="shared" si="98"/>
        <v>6127</v>
      </c>
      <c r="L574">
        <f t="shared" si="99"/>
        <v>6435</v>
      </c>
      <c r="M574" s="1">
        <f t="shared" si="100"/>
        <v>2.1404407995899537</v>
      </c>
      <c r="N574" s="1">
        <f t="shared" si="101"/>
        <v>1.0502692998204668</v>
      </c>
      <c r="O574" s="1"/>
      <c r="P574" t="str">
        <f t="shared" si="102"/>
        <v/>
      </c>
      <c r="Q574" t="str">
        <f t="shared" si="103"/>
        <v/>
      </c>
      <c r="R574" t="str">
        <f t="shared" si="104"/>
        <v/>
      </c>
      <c r="S574" t="str">
        <f t="shared" si="105"/>
        <v/>
      </c>
      <c r="T574" t="str">
        <f t="shared" si="106"/>
        <v/>
      </c>
      <c r="U574" t="str">
        <f t="shared" si="107"/>
        <v/>
      </c>
      <c r="V574" t="str">
        <f t="shared" si="108"/>
        <v/>
      </c>
    </row>
    <row r="575" spans="2:22" x14ac:dyDescent="0.25">
      <c r="B575" t="str">
        <f>+IF(ISNA(VLOOKUP(C575,groupings!$B$7:$D$316,3,FALSE)),"",VLOOKUP(C575,groupings!$B$7:$D$316,3,FALSE))</f>
        <v/>
      </c>
      <c r="C575" t="s">
        <v>2957</v>
      </c>
      <c r="D575" t="s">
        <v>2077</v>
      </c>
      <c r="E575">
        <f t="shared" si="97"/>
        <v>1</v>
      </c>
      <c r="F575">
        <v>4212</v>
      </c>
      <c r="G575">
        <v>4121</v>
      </c>
      <c r="H575">
        <v>4683</v>
      </c>
      <c r="I575">
        <v>1565</v>
      </c>
      <c r="J575">
        <v>165</v>
      </c>
      <c r="K575">
        <f t="shared" si="98"/>
        <v>8333</v>
      </c>
      <c r="L575">
        <f t="shared" si="99"/>
        <v>6413</v>
      </c>
      <c r="M575" s="1">
        <f t="shared" si="100"/>
        <v>0.97839506172839508</v>
      </c>
      <c r="N575" s="1">
        <f t="shared" si="101"/>
        <v>0.76959078363134525</v>
      </c>
      <c r="O575" s="1"/>
      <c r="P575" t="str">
        <f t="shared" si="102"/>
        <v/>
      </c>
      <c r="Q575" t="str">
        <f t="shared" si="103"/>
        <v/>
      </c>
      <c r="R575" t="str">
        <f t="shared" si="104"/>
        <v/>
      </c>
      <c r="S575" t="str">
        <f t="shared" si="105"/>
        <v/>
      </c>
      <c r="T575" t="str">
        <f t="shared" si="106"/>
        <v/>
      </c>
      <c r="U575" t="str">
        <f t="shared" si="107"/>
        <v/>
      </c>
      <c r="V575" t="str">
        <f t="shared" si="108"/>
        <v/>
      </c>
    </row>
    <row r="576" spans="2:22" x14ac:dyDescent="0.25">
      <c r="B576" t="str">
        <f>+IF(ISNA(VLOOKUP(C576,groupings!$B$7:$D$316,3,FALSE)),"",VLOOKUP(C576,groupings!$B$7:$D$316,3,FALSE))</f>
        <v/>
      </c>
      <c r="C576" t="s">
        <v>2958</v>
      </c>
      <c r="D576" t="s">
        <v>894</v>
      </c>
      <c r="E576">
        <f t="shared" si="97"/>
        <v>1</v>
      </c>
      <c r="F576">
        <v>3382</v>
      </c>
      <c r="G576">
        <v>6026</v>
      </c>
      <c r="H576">
        <v>3286</v>
      </c>
      <c r="I576">
        <v>3078</v>
      </c>
      <c r="J576">
        <v>43</v>
      </c>
      <c r="K576">
        <f t="shared" si="98"/>
        <v>9408</v>
      </c>
      <c r="L576">
        <f t="shared" si="99"/>
        <v>6407</v>
      </c>
      <c r="M576" s="1">
        <f t="shared" si="100"/>
        <v>1.781785925487877</v>
      </c>
      <c r="N576" s="1">
        <f t="shared" si="101"/>
        <v>0.68101615646258506</v>
      </c>
      <c r="O576" s="1"/>
      <c r="P576" t="str">
        <f t="shared" si="102"/>
        <v/>
      </c>
      <c r="Q576" t="str">
        <f t="shared" si="103"/>
        <v/>
      </c>
      <c r="R576" t="str">
        <f t="shared" si="104"/>
        <v/>
      </c>
      <c r="S576" t="str">
        <f t="shared" si="105"/>
        <v/>
      </c>
      <c r="T576" t="str">
        <f t="shared" si="106"/>
        <v/>
      </c>
      <c r="U576" t="str">
        <f t="shared" si="107"/>
        <v/>
      </c>
      <c r="V576" t="str">
        <f t="shared" si="108"/>
        <v/>
      </c>
    </row>
    <row r="577" spans="2:22" x14ac:dyDescent="0.25">
      <c r="B577" t="str">
        <f>+IF(ISNA(VLOOKUP(C577,groupings!$B$7:$D$316,3,FALSE)),"",VLOOKUP(C577,groupings!$B$7:$D$316,3,FALSE))</f>
        <v/>
      </c>
      <c r="C577" t="s">
        <v>2959</v>
      </c>
      <c r="D577" t="s">
        <v>1438</v>
      </c>
      <c r="E577">
        <f t="shared" si="97"/>
        <v>1</v>
      </c>
      <c r="F577">
        <v>2921</v>
      </c>
      <c r="G577">
        <v>3499</v>
      </c>
      <c r="H577">
        <v>3737</v>
      </c>
      <c r="I577">
        <v>1920</v>
      </c>
      <c r="J577">
        <v>696</v>
      </c>
      <c r="K577">
        <f t="shared" si="98"/>
        <v>6420</v>
      </c>
      <c r="L577">
        <f t="shared" si="99"/>
        <v>6353</v>
      </c>
      <c r="M577" s="1">
        <f t="shared" si="100"/>
        <v>1.1978774392331393</v>
      </c>
      <c r="N577" s="1">
        <f t="shared" si="101"/>
        <v>0.98956386292834886</v>
      </c>
      <c r="O577" s="1"/>
      <c r="P577" t="str">
        <f t="shared" si="102"/>
        <v/>
      </c>
      <c r="Q577" t="str">
        <f t="shared" si="103"/>
        <v/>
      </c>
      <c r="R577" t="str">
        <f t="shared" si="104"/>
        <v/>
      </c>
      <c r="S577" t="str">
        <f t="shared" si="105"/>
        <v/>
      </c>
      <c r="T577" t="str">
        <f t="shared" si="106"/>
        <v/>
      </c>
      <c r="U577" t="str">
        <f t="shared" si="107"/>
        <v/>
      </c>
      <c r="V577" t="str">
        <f t="shared" si="108"/>
        <v/>
      </c>
    </row>
    <row r="578" spans="2:22" x14ac:dyDescent="0.25">
      <c r="B578" t="str">
        <f>+IF(ISNA(VLOOKUP(C578,groupings!$B$7:$D$316,3,FALSE)),"",VLOOKUP(C578,groupings!$B$7:$D$316,3,FALSE))</f>
        <v/>
      </c>
      <c r="C578" t="s">
        <v>2960</v>
      </c>
      <c r="D578" t="s">
        <v>1462</v>
      </c>
      <c r="E578">
        <f t="shared" si="97"/>
        <v>1</v>
      </c>
      <c r="F578">
        <v>10176</v>
      </c>
      <c r="G578">
        <v>5092</v>
      </c>
      <c r="H578">
        <v>3773</v>
      </c>
      <c r="I578">
        <v>2549</v>
      </c>
      <c r="J578">
        <v>28</v>
      </c>
      <c r="K578">
        <f t="shared" si="98"/>
        <v>15268</v>
      </c>
      <c r="L578">
        <f t="shared" si="99"/>
        <v>6350</v>
      </c>
      <c r="M578" s="1">
        <f t="shared" si="100"/>
        <v>0.50039308176100628</v>
      </c>
      <c r="N578" s="1">
        <f t="shared" si="101"/>
        <v>0.41590254126277182</v>
      </c>
      <c r="O578" s="1"/>
      <c r="P578" t="str">
        <f t="shared" si="102"/>
        <v/>
      </c>
      <c r="Q578" t="str">
        <f t="shared" si="103"/>
        <v/>
      </c>
      <c r="R578" t="str">
        <f t="shared" si="104"/>
        <v/>
      </c>
      <c r="S578" t="str">
        <f t="shared" si="105"/>
        <v/>
      </c>
      <c r="T578" t="str">
        <f t="shared" si="106"/>
        <v/>
      </c>
      <c r="U578" t="str">
        <f t="shared" si="107"/>
        <v/>
      </c>
      <c r="V578" t="str">
        <f t="shared" si="108"/>
        <v/>
      </c>
    </row>
    <row r="579" spans="2:22" x14ac:dyDescent="0.25">
      <c r="B579" t="str">
        <f>+IF(ISNA(VLOOKUP(C579,groupings!$B$7:$D$316,3,FALSE)),"",VLOOKUP(C579,groupings!$B$7:$D$316,3,FALSE))</f>
        <v/>
      </c>
      <c r="C579" t="s">
        <v>2961</v>
      </c>
      <c r="D579" t="s">
        <v>1589</v>
      </c>
      <c r="E579">
        <f t="shared" ref="E579:E642" si="109">+IF(SUM(H579:J579)&gt;0,1,0)</f>
        <v>1</v>
      </c>
      <c r="F579">
        <v>2973</v>
      </c>
      <c r="G579">
        <v>5319</v>
      </c>
      <c r="H579">
        <v>2095</v>
      </c>
      <c r="I579">
        <v>4177</v>
      </c>
      <c r="J579">
        <v>78</v>
      </c>
      <c r="K579">
        <f t="shared" ref="K579:K642" si="110">+SUM(F579:G579)</f>
        <v>8292</v>
      </c>
      <c r="L579">
        <f t="shared" ref="L579:L642" si="111">+SUM(H579:J579)</f>
        <v>6350</v>
      </c>
      <c r="M579" s="1">
        <f t="shared" ref="M579:M642" si="112">+IF(E579=1,IF(F579&gt;200,G579/F579,""),"")</f>
        <v>1.7891019172552978</v>
      </c>
      <c r="N579" s="1">
        <f t="shared" ref="N579:N642" si="113">+IF(E579=1,L579/K579,"")</f>
        <v>0.76579835986493006</v>
      </c>
      <c r="O579" s="1"/>
      <c r="P579" t="str">
        <f t="shared" si="102"/>
        <v/>
      </c>
      <c r="Q579" t="str">
        <f t="shared" si="103"/>
        <v/>
      </c>
      <c r="R579" t="str">
        <f t="shared" si="104"/>
        <v/>
      </c>
      <c r="S579" t="str">
        <f t="shared" si="105"/>
        <v/>
      </c>
      <c r="T579" t="str">
        <f t="shared" si="106"/>
        <v/>
      </c>
      <c r="U579" t="str">
        <f t="shared" si="107"/>
        <v/>
      </c>
      <c r="V579" t="str">
        <f t="shared" si="108"/>
        <v/>
      </c>
    </row>
    <row r="580" spans="2:22" x14ac:dyDescent="0.25">
      <c r="B580" t="str">
        <f>+IF(ISNA(VLOOKUP(C580,groupings!$B$7:$D$316,3,FALSE)),"",VLOOKUP(C580,groupings!$B$7:$D$316,3,FALSE))</f>
        <v/>
      </c>
      <c r="C580" t="s">
        <v>2962</v>
      </c>
      <c r="D580" t="s">
        <v>859</v>
      </c>
      <c r="E580">
        <f t="shared" si="109"/>
        <v>1</v>
      </c>
      <c r="F580">
        <v>6679</v>
      </c>
      <c r="G580">
        <v>3896</v>
      </c>
      <c r="H580">
        <v>5859</v>
      </c>
      <c r="I580">
        <v>375</v>
      </c>
      <c r="J580">
        <v>100</v>
      </c>
      <c r="K580">
        <f t="shared" si="110"/>
        <v>10575</v>
      </c>
      <c r="L580">
        <f t="shared" si="111"/>
        <v>6334</v>
      </c>
      <c r="M580" s="1">
        <f t="shared" si="112"/>
        <v>0.58332085641563103</v>
      </c>
      <c r="N580" s="1">
        <f t="shared" si="113"/>
        <v>0.59895981087470451</v>
      </c>
      <c r="O580" s="1"/>
      <c r="P580" t="str">
        <f t="shared" ref="P580:P643" si="114">+IF(RANK(F580,F$3:F$1239)&lt;100,RANK(F580,F$3:F$1239),"")</f>
        <v/>
      </c>
      <c r="Q580" t="str">
        <f t="shared" ref="Q580:Q643" si="115">+IF(RANK(G580,G$3:G$1239)&lt;100,RANK(G580,G$3:G$1239),"")</f>
        <v/>
      </c>
      <c r="R580" t="str">
        <f t="shared" ref="R580:R643" si="116">+IF(RANK(H580,H$3:H$1239)&lt;100,RANK(H580,H$3:H$1239),"")</f>
        <v/>
      </c>
      <c r="S580" t="str">
        <f t="shared" ref="S580:S643" si="117">+IF(RANK(I580,I$3:I$1239)&lt;100,RANK(I580,I$3:I$1239),"")</f>
        <v/>
      </c>
      <c r="T580" t="str">
        <f t="shared" ref="T580:T643" si="118">+IF(RANK(J580,J$3:J$1239)&lt;100,RANK(J580,J$3:J$1239),"")</f>
        <v/>
      </c>
      <c r="U580" t="str">
        <f t="shared" ref="U580:U643" si="119">+IF(RANK(K580,K$3:K$1239)&lt;100,RANK(K580,K$3:K$1239),"")</f>
        <v/>
      </c>
      <c r="V580" t="str">
        <f t="shared" ref="V580:V643" si="120">+IF(RANK(L580,L$3:L$1239)&lt;100,RANK(L580,L$3:L$1239),"")</f>
        <v/>
      </c>
    </row>
    <row r="581" spans="2:22" x14ac:dyDescent="0.25">
      <c r="B581" t="str">
        <f>+IF(ISNA(VLOOKUP(C581,groupings!$B$7:$D$316,3,FALSE)),"",VLOOKUP(C581,groupings!$B$7:$D$316,3,FALSE))</f>
        <v/>
      </c>
      <c r="C581" t="s">
        <v>2963</v>
      </c>
      <c r="D581" t="s">
        <v>1591</v>
      </c>
      <c r="E581">
        <f t="shared" si="109"/>
        <v>1</v>
      </c>
      <c r="F581">
        <v>3444</v>
      </c>
      <c r="G581">
        <v>6440</v>
      </c>
      <c r="H581">
        <v>3081</v>
      </c>
      <c r="I581">
        <v>3113</v>
      </c>
      <c r="J581">
        <v>122</v>
      </c>
      <c r="K581">
        <f t="shared" si="110"/>
        <v>9884</v>
      </c>
      <c r="L581">
        <f t="shared" si="111"/>
        <v>6316</v>
      </c>
      <c r="M581" s="1">
        <f t="shared" si="112"/>
        <v>1.8699186991869918</v>
      </c>
      <c r="N581" s="1">
        <f t="shared" si="113"/>
        <v>0.63901254552812625</v>
      </c>
      <c r="O581" s="1"/>
      <c r="P581" t="str">
        <f t="shared" si="114"/>
        <v/>
      </c>
      <c r="Q581" t="str">
        <f t="shared" si="115"/>
        <v/>
      </c>
      <c r="R581" t="str">
        <f t="shared" si="116"/>
        <v/>
      </c>
      <c r="S581" t="str">
        <f t="shared" si="117"/>
        <v/>
      </c>
      <c r="T581" t="str">
        <f t="shared" si="118"/>
        <v/>
      </c>
      <c r="U581" t="str">
        <f t="shared" si="119"/>
        <v/>
      </c>
      <c r="V581" t="str">
        <f t="shared" si="120"/>
        <v/>
      </c>
    </row>
    <row r="582" spans="2:22" x14ac:dyDescent="0.25">
      <c r="B582" t="str">
        <f>+IF(ISNA(VLOOKUP(C582,groupings!$B$7:$D$316,3,FALSE)),"",VLOOKUP(C582,groupings!$B$7:$D$316,3,FALSE))</f>
        <v/>
      </c>
      <c r="C582" t="s">
        <v>2964</v>
      </c>
      <c r="D582" t="s">
        <v>659</v>
      </c>
      <c r="E582">
        <f t="shared" si="109"/>
        <v>1</v>
      </c>
      <c r="F582">
        <v>2862</v>
      </c>
      <c r="G582">
        <v>10340</v>
      </c>
      <c r="H582">
        <v>2794</v>
      </c>
      <c r="I582">
        <v>2735</v>
      </c>
      <c r="J582">
        <v>781</v>
      </c>
      <c r="K582">
        <f t="shared" si="110"/>
        <v>13202</v>
      </c>
      <c r="L582">
        <f t="shared" si="111"/>
        <v>6310</v>
      </c>
      <c r="M582" s="1">
        <f t="shared" si="112"/>
        <v>3.6128581411600278</v>
      </c>
      <c r="N582" s="1">
        <f t="shared" si="113"/>
        <v>0.4779578851689138</v>
      </c>
      <c r="O582" s="1"/>
      <c r="P582" t="str">
        <f t="shared" si="114"/>
        <v/>
      </c>
      <c r="Q582" t="str">
        <f t="shared" si="115"/>
        <v/>
      </c>
      <c r="R582" t="str">
        <f t="shared" si="116"/>
        <v/>
      </c>
      <c r="S582" t="str">
        <f t="shared" si="117"/>
        <v/>
      </c>
      <c r="T582" t="str">
        <f t="shared" si="118"/>
        <v/>
      </c>
      <c r="U582" t="str">
        <f t="shared" si="119"/>
        <v/>
      </c>
      <c r="V582" t="str">
        <f t="shared" si="120"/>
        <v/>
      </c>
    </row>
    <row r="583" spans="2:22" x14ac:dyDescent="0.25">
      <c r="B583" t="str">
        <f>+IF(ISNA(VLOOKUP(C583,groupings!$B$7:$D$316,3,FALSE)),"",VLOOKUP(C583,groupings!$B$7:$D$316,3,FALSE))</f>
        <v/>
      </c>
      <c r="C583" t="s">
        <v>2965</v>
      </c>
      <c r="D583" t="s">
        <v>972</v>
      </c>
      <c r="E583">
        <f t="shared" si="109"/>
        <v>1</v>
      </c>
      <c r="F583">
        <v>4419</v>
      </c>
      <c r="G583">
        <v>3799</v>
      </c>
      <c r="H583">
        <v>3941</v>
      </c>
      <c r="I583">
        <v>1928</v>
      </c>
      <c r="J583">
        <v>441</v>
      </c>
      <c r="K583">
        <f t="shared" si="110"/>
        <v>8218</v>
      </c>
      <c r="L583">
        <f t="shared" si="111"/>
        <v>6310</v>
      </c>
      <c r="M583" s="1">
        <f t="shared" si="112"/>
        <v>0.85969676397374972</v>
      </c>
      <c r="N583" s="1">
        <f t="shared" si="113"/>
        <v>0.76782672183012901</v>
      </c>
      <c r="O583" s="1"/>
      <c r="P583" t="str">
        <f t="shared" si="114"/>
        <v/>
      </c>
      <c r="Q583" t="str">
        <f t="shared" si="115"/>
        <v/>
      </c>
      <c r="R583" t="str">
        <f t="shared" si="116"/>
        <v/>
      </c>
      <c r="S583" t="str">
        <f t="shared" si="117"/>
        <v/>
      </c>
      <c r="T583" t="str">
        <f t="shared" si="118"/>
        <v/>
      </c>
      <c r="U583" t="str">
        <f t="shared" si="119"/>
        <v/>
      </c>
      <c r="V583" t="str">
        <f t="shared" si="120"/>
        <v/>
      </c>
    </row>
    <row r="584" spans="2:22" x14ac:dyDescent="0.25">
      <c r="B584" t="str">
        <f>+IF(ISNA(VLOOKUP(C584,groupings!$B$7:$D$316,3,FALSE)),"",VLOOKUP(C584,groupings!$B$7:$D$316,3,FALSE))</f>
        <v/>
      </c>
      <c r="C584" t="s">
        <v>2966</v>
      </c>
      <c r="D584" t="s">
        <v>1494</v>
      </c>
      <c r="E584">
        <f t="shared" si="109"/>
        <v>1</v>
      </c>
      <c r="F584">
        <v>2363</v>
      </c>
      <c r="G584">
        <v>7547</v>
      </c>
      <c r="H584">
        <v>1652</v>
      </c>
      <c r="I584">
        <v>4567</v>
      </c>
      <c r="J584">
        <v>65</v>
      </c>
      <c r="K584">
        <f t="shared" si="110"/>
        <v>9910</v>
      </c>
      <c r="L584">
        <f t="shared" si="111"/>
        <v>6284</v>
      </c>
      <c r="M584" s="1">
        <f t="shared" si="112"/>
        <v>3.1938214134574694</v>
      </c>
      <c r="N584" s="1">
        <f t="shared" si="113"/>
        <v>0.63410696266397581</v>
      </c>
      <c r="O584" s="1"/>
      <c r="P584" t="str">
        <f t="shared" si="114"/>
        <v/>
      </c>
      <c r="Q584" t="str">
        <f t="shared" si="115"/>
        <v/>
      </c>
      <c r="R584" t="str">
        <f t="shared" si="116"/>
        <v/>
      </c>
      <c r="S584" t="str">
        <f t="shared" si="117"/>
        <v/>
      </c>
      <c r="T584" t="str">
        <f t="shared" si="118"/>
        <v/>
      </c>
      <c r="U584" t="str">
        <f t="shared" si="119"/>
        <v/>
      </c>
      <c r="V584" t="str">
        <f t="shared" si="120"/>
        <v/>
      </c>
    </row>
    <row r="585" spans="2:22" x14ac:dyDescent="0.25">
      <c r="B585" t="str">
        <f>+IF(ISNA(VLOOKUP(C585,groupings!$B$7:$D$316,3,FALSE)),"",VLOOKUP(C585,groupings!$B$7:$D$316,3,FALSE))</f>
        <v/>
      </c>
      <c r="C585" t="s">
        <v>2967</v>
      </c>
      <c r="D585" t="s">
        <v>1524</v>
      </c>
      <c r="E585">
        <f t="shared" si="109"/>
        <v>1</v>
      </c>
      <c r="F585">
        <v>2843</v>
      </c>
      <c r="G585">
        <v>3306</v>
      </c>
      <c r="H585">
        <v>3797</v>
      </c>
      <c r="I585">
        <v>2334</v>
      </c>
      <c r="J585">
        <v>149</v>
      </c>
      <c r="K585">
        <f t="shared" si="110"/>
        <v>6149</v>
      </c>
      <c r="L585">
        <f t="shared" si="111"/>
        <v>6280</v>
      </c>
      <c r="M585" s="1">
        <f t="shared" si="112"/>
        <v>1.1628561378825184</v>
      </c>
      <c r="N585" s="1">
        <f t="shared" si="113"/>
        <v>1.0213042771182306</v>
      </c>
      <c r="O585" s="1"/>
      <c r="P585" t="str">
        <f t="shared" si="114"/>
        <v/>
      </c>
      <c r="Q585" t="str">
        <f t="shared" si="115"/>
        <v/>
      </c>
      <c r="R585" t="str">
        <f t="shared" si="116"/>
        <v/>
      </c>
      <c r="S585" t="str">
        <f t="shared" si="117"/>
        <v/>
      </c>
      <c r="T585" t="str">
        <f t="shared" si="118"/>
        <v/>
      </c>
      <c r="U585" t="str">
        <f t="shared" si="119"/>
        <v/>
      </c>
      <c r="V585" t="str">
        <f t="shared" si="120"/>
        <v/>
      </c>
    </row>
    <row r="586" spans="2:22" x14ac:dyDescent="0.25">
      <c r="B586" t="str">
        <f>+IF(ISNA(VLOOKUP(C586,groupings!$B$7:$D$316,3,FALSE)),"",VLOOKUP(C586,groupings!$B$7:$D$316,3,FALSE))</f>
        <v/>
      </c>
      <c r="C586" t="s">
        <v>2968</v>
      </c>
      <c r="D586" t="s">
        <v>1289</v>
      </c>
      <c r="E586">
        <f t="shared" si="109"/>
        <v>1</v>
      </c>
      <c r="F586">
        <v>3013</v>
      </c>
      <c r="G586">
        <v>7496</v>
      </c>
      <c r="H586">
        <v>2151</v>
      </c>
      <c r="I586">
        <v>4068</v>
      </c>
      <c r="J586">
        <v>58</v>
      </c>
      <c r="K586">
        <f t="shared" si="110"/>
        <v>10509</v>
      </c>
      <c r="L586">
        <f t="shared" si="111"/>
        <v>6277</v>
      </c>
      <c r="M586" s="1">
        <f t="shared" si="112"/>
        <v>2.4878858280783271</v>
      </c>
      <c r="N586" s="1">
        <f t="shared" si="113"/>
        <v>0.59729755447711486</v>
      </c>
      <c r="O586" s="1"/>
      <c r="P586" t="str">
        <f t="shared" si="114"/>
        <v/>
      </c>
      <c r="Q586" t="str">
        <f t="shared" si="115"/>
        <v/>
      </c>
      <c r="R586" t="str">
        <f t="shared" si="116"/>
        <v/>
      </c>
      <c r="S586" t="str">
        <f t="shared" si="117"/>
        <v/>
      </c>
      <c r="T586" t="str">
        <f t="shared" si="118"/>
        <v/>
      </c>
      <c r="U586" t="str">
        <f t="shared" si="119"/>
        <v/>
      </c>
      <c r="V586" t="str">
        <f t="shared" si="120"/>
        <v/>
      </c>
    </row>
    <row r="587" spans="2:22" x14ac:dyDescent="0.25">
      <c r="B587" t="str">
        <f>+IF(ISNA(VLOOKUP(C587,groupings!$B$7:$D$316,3,FALSE)),"",VLOOKUP(C587,groupings!$B$7:$D$316,3,FALSE))</f>
        <v/>
      </c>
      <c r="C587" t="s">
        <v>2969</v>
      </c>
      <c r="D587" t="s">
        <v>530</v>
      </c>
      <c r="E587">
        <f t="shared" si="109"/>
        <v>1</v>
      </c>
      <c r="F587">
        <v>1005</v>
      </c>
      <c r="G587">
        <v>4637</v>
      </c>
      <c r="H587">
        <v>1335</v>
      </c>
      <c r="I587">
        <v>1962</v>
      </c>
      <c r="J587">
        <v>2974</v>
      </c>
      <c r="K587">
        <f t="shared" si="110"/>
        <v>5642</v>
      </c>
      <c r="L587">
        <f t="shared" si="111"/>
        <v>6271</v>
      </c>
      <c r="M587" s="1">
        <f t="shared" si="112"/>
        <v>4.6139303482587062</v>
      </c>
      <c r="N587" s="1">
        <f t="shared" si="113"/>
        <v>1.1114852889046438</v>
      </c>
      <c r="O587" s="1"/>
      <c r="P587" t="str">
        <f t="shared" si="114"/>
        <v/>
      </c>
      <c r="Q587" t="str">
        <f t="shared" si="115"/>
        <v/>
      </c>
      <c r="R587" t="str">
        <f t="shared" si="116"/>
        <v/>
      </c>
      <c r="S587" t="str">
        <f t="shared" si="117"/>
        <v/>
      </c>
      <c r="T587" t="str">
        <f t="shared" si="118"/>
        <v/>
      </c>
      <c r="U587" t="str">
        <f t="shared" si="119"/>
        <v/>
      </c>
      <c r="V587" t="str">
        <f t="shared" si="120"/>
        <v/>
      </c>
    </row>
    <row r="588" spans="2:22" x14ac:dyDescent="0.25">
      <c r="B588" t="str">
        <f>+IF(ISNA(VLOOKUP(C588,groupings!$B$7:$D$316,3,FALSE)),"",VLOOKUP(C588,groupings!$B$7:$D$316,3,FALSE))</f>
        <v/>
      </c>
      <c r="C588" t="s">
        <v>2970</v>
      </c>
      <c r="D588" t="s">
        <v>1497</v>
      </c>
      <c r="E588">
        <f t="shared" si="109"/>
        <v>1</v>
      </c>
      <c r="F588">
        <v>1515</v>
      </c>
      <c r="G588">
        <v>2774</v>
      </c>
      <c r="H588">
        <v>1794</v>
      </c>
      <c r="I588">
        <v>3610</v>
      </c>
      <c r="J588">
        <v>858</v>
      </c>
      <c r="K588">
        <f t="shared" si="110"/>
        <v>4289</v>
      </c>
      <c r="L588">
        <f t="shared" si="111"/>
        <v>6262</v>
      </c>
      <c r="M588" s="1">
        <f t="shared" si="112"/>
        <v>1.831023102310231</v>
      </c>
      <c r="N588" s="1">
        <f t="shared" si="113"/>
        <v>1.4600139892748893</v>
      </c>
      <c r="O588" s="1"/>
      <c r="P588" t="str">
        <f t="shared" si="114"/>
        <v/>
      </c>
      <c r="Q588" t="str">
        <f t="shared" si="115"/>
        <v/>
      </c>
      <c r="R588" t="str">
        <f t="shared" si="116"/>
        <v/>
      </c>
      <c r="S588" t="str">
        <f t="shared" si="117"/>
        <v/>
      </c>
      <c r="T588" t="str">
        <f t="shared" si="118"/>
        <v/>
      </c>
      <c r="U588" t="str">
        <f t="shared" si="119"/>
        <v/>
      </c>
      <c r="V588" t="str">
        <f t="shared" si="120"/>
        <v/>
      </c>
    </row>
    <row r="589" spans="2:22" x14ac:dyDescent="0.25">
      <c r="B589" t="str">
        <f>+IF(ISNA(VLOOKUP(C589,groupings!$B$7:$D$316,3,FALSE)),"",VLOOKUP(C589,groupings!$B$7:$D$316,3,FALSE))</f>
        <v/>
      </c>
      <c r="C589" t="s">
        <v>2971</v>
      </c>
      <c r="D589" t="s">
        <v>1288</v>
      </c>
      <c r="E589">
        <f t="shared" si="109"/>
        <v>1</v>
      </c>
      <c r="F589">
        <v>5061</v>
      </c>
      <c r="G589">
        <v>11068</v>
      </c>
      <c r="H589">
        <v>2053</v>
      </c>
      <c r="I589">
        <v>4115</v>
      </c>
      <c r="J589">
        <v>68</v>
      </c>
      <c r="K589">
        <f t="shared" si="110"/>
        <v>16129</v>
      </c>
      <c r="L589">
        <f t="shared" si="111"/>
        <v>6236</v>
      </c>
      <c r="M589" s="1">
        <f t="shared" si="112"/>
        <v>2.1869195811104523</v>
      </c>
      <c r="N589" s="1">
        <f t="shared" si="113"/>
        <v>0.38663277326554651</v>
      </c>
      <c r="O589" s="1"/>
      <c r="P589" t="str">
        <f t="shared" si="114"/>
        <v/>
      </c>
      <c r="Q589" t="str">
        <f t="shared" si="115"/>
        <v/>
      </c>
      <c r="R589" t="str">
        <f t="shared" si="116"/>
        <v/>
      </c>
      <c r="S589" t="str">
        <f t="shared" si="117"/>
        <v/>
      </c>
      <c r="T589" t="str">
        <f t="shared" si="118"/>
        <v/>
      </c>
      <c r="U589" t="str">
        <f t="shared" si="119"/>
        <v/>
      </c>
      <c r="V589" t="str">
        <f t="shared" si="120"/>
        <v/>
      </c>
    </row>
    <row r="590" spans="2:22" x14ac:dyDescent="0.25">
      <c r="B590" t="str">
        <f>+IF(ISNA(VLOOKUP(C590,groupings!$B$7:$D$316,3,FALSE)),"",VLOOKUP(C590,groupings!$B$7:$D$316,3,FALSE))</f>
        <v/>
      </c>
      <c r="C590" t="s">
        <v>2972</v>
      </c>
      <c r="D590" t="s">
        <v>435</v>
      </c>
      <c r="E590">
        <f t="shared" si="109"/>
        <v>1</v>
      </c>
      <c r="F590">
        <v>4218</v>
      </c>
      <c r="G590">
        <v>5375</v>
      </c>
      <c r="H590">
        <v>3071</v>
      </c>
      <c r="I590">
        <v>3160</v>
      </c>
      <c r="J590">
        <v>0</v>
      </c>
      <c r="K590">
        <f t="shared" si="110"/>
        <v>9593</v>
      </c>
      <c r="L590">
        <f t="shared" si="111"/>
        <v>6231</v>
      </c>
      <c r="M590" s="1">
        <f t="shared" si="112"/>
        <v>1.2743006164058797</v>
      </c>
      <c r="N590" s="1">
        <f t="shared" si="113"/>
        <v>0.6495361200875639</v>
      </c>
      <c r="O590" s="1"/>
      <c r="P590" t="str">
        <f t="shared" si="114"/>
        <v/>
      </c>
      <c r="Q590" t="str">
        <f t="shared" si="115"/>
        <v/>
      </c>
      <c r="R590" t="str">
        <f t="shared" si="116"/>
        <v/>
      </c>
      <c r="S590" t="str">
        <f t="shared" si="117"/>
        <v/>
      </c>
      <c r="T590" t="str">
        <f t="shared" si="118"/>
        <v/>
      </c>
      <c r="U590" t="str">
        <f t="shared" si="119"/>
        <v/>
      </c>
      <c r="V590" t="str">
        <f t="shared" si="120"/>
        <v/>
      </c>
    </row>
    <row r="591" spans="2:22" x14ac:dyDescent="0.25">
      <c r="B591" t="str">
        <f>+IF(ISNA(VLOOKUP(C591,groupings!$B$7:$D$316,3,FALSE)),"",VLOOKUP(C591,groupings!$B$7:$D$316,3,FALSE))</f>
        <v>Clapham Jn</v>
      </c>
      <c r="C591" t="s">
        <v>2973</v>
      </c>
      <c r="D591" t="s">
        <v>637</v>
      </c>
      <c r="E591">
        <f t="shared" si="109"/>
        <v>1</v>
      </c>
      <c r="F591">
        <v>5572</v>
      </c>
      <c r="G591">
        <v>19536</v>
      </c>
      <c r="H591">
        <v>1792</v>
      </c>
      <c r="I591">
        <v>4364</v>
      </c>
      <c r="J591">
        <v>63</v>
      </c>
      <c r="K591">
        <f t="shared" si="110"/>
        <v>25108</v>
      </c>
      <c r="L591">
        <f t="shared" si="111"/>
        <v>6219</v>
      </c>
      <c r="M591" s="1">
        <f t="shared" si="112"/>
        <v>3.5061019382627423</v>
      </c>
      <c r="N591" s="1">
        <f t="shared" si="113"/>
        <v>0.24768997928946948</v>
      </c>
      <c r="O591" s="1"/>
      <c r="P591" t="str">
        <f t="shared" si="114"/>
        <v/>
      </c>
      <c r="Q591" t="str">
        <f t="shared" si="115"/>
        <v/>
      </c>
      <c r="R591" t="str">
        <f t="shared" si="116"/>
        <v/>
      </c>
      <c r="S591" t="str">
        <f t="shared" si="117"/>
        <v/>
      </c>
      <c r="T591" t="str">
        <f t="shared" si="118"/>
        <v/>
      </c>
      <c r="U591" t="str">
        <f t="shared" si="119"/>
        <v/>
      </c>
      <c r="V591" t="str">
        <f t="shared" si="120"/>
        <v/>
      </c>
    </row>
    <row r="592" spans="2:22" x14ac:dyDescent="0.25">
      <c r="B592" t="str">
        <f>+IF(ISNA(VLOOKUP(C592,groupings!$B$7:$D$316,3,FALSE)),"",VLOOKUP(C592,groupings!$B$7:$D$316,3,FALSE))</f>
        <v/>
      </c>
      <c r="C592" t="s">
        <v>2974</v>
      </c>
      <c r="D592" t="s">
        <v>1925</v>
      </c>
      <c r="E592">
        <f t="shared" si="109"/>
        <v>1</v>
      </c>
      <c r="F592">
        <v>1584</v>
      </c>
      <c r="G592">
        <v>2636</v>
      </c>
      <c r="H592">
        <v>1603</v>
      </c>
      <c r="I592">
        <v>4515</v>
      </c>
      <c r="J592">
        <v>98</v>
      </c>
      <c r="K592">
        <f t="shared" si="110"/>
        <v>4220</v>
      </c>
      <c r="L592">
        <f t="shared" si="111"/>
        <v>6216</v>
      </c>
      <c r="M592" s="1">
        <f t="shared" si="112"/>
        <v>1.6641414141414141</v>
      </c>
      <c r="N592" s="1">
        <f t="shared" si="113"/>
        <v>1.4729857819905214</v>
      </c>
      <c r="O592" s="1"/>
      <c r="P592" t="str">
        <f t="shared" si="114"/>
        <v/>
      </c>
      <c r="Q592" t="str">
        <f t="shared" si="115"/>
        <v/>
      </c>
      <c r="R592" t="str">
        <f t="shared" si="116"/>
        <v/>
      </c>
      <c r="S592" t="str">
        <f t="shared" si="117"/>
        <v/>
      </c>
      <c r="T592" t="str">
        <f t="shared" si="118"/>
        <v/>
      </c>
      <c r="U592" t="str">
        <f t="shared" si="119"/>
        <v/>
      </c>
      <c r="V592" t="str">
        <f t="shared" si="120"/>
        <v/>
      </c>
    </row>
    <row r="593" spans="2:22" x14ac:dyDescent="0.25">
      <c r="B593" t="str">
        <f>+IF(ISNA(VLOOKUP(C593,groupings!$B$7:$D$316,3,FALSE)),"",VLOOKUP(C593,groupings!$B$7:$D$316,3,FALSE))</f>
        <v/>
      </c>
      <c r="C593" t="s">
        <v>2975</v>
      </c>
      <c r="D593" t="s">
        <v>2157</v>
      </c>
      <c r="E593">
        <f t="shared" si="109"/>
        <v>1</v>
      </c>
      <c r="F593">
        <v>227</v>
      </c>
      <c r="G593">
        <v>513</v>
      </c>
      <c r="H593">
        <v>230</v>
      </c>
      <c r="I593">
        <v>5</v>
      </c>
      <c r="J593">
        <v>5929</v>
      </c>
      <c r="K593">
        <f t="shared" si="110"/>
        <v>740</v>
      </c>
      <c r="L593">
        <f t="shared" si="111"/>
        <v>6164</v>
      </c>
      <c r="M593" s="1">
        <f t="shared" si="112"/>
        <v>2.2599118942731278</v>
      </c>
      <c r="N593" s="1">
        <f t="shared" si="113"/>
        <v>8.3297297297297295</v>
      </c>
      <c r="O593" s="1"/>
      <c r="P593" t="str">
        <f t="shared" si="114"/>
        <v/>
      </c>
      <c r="Q593" t="str">
        <f t="shared" si="115"/>
        <v/>
      </c>
      <c r="R593" t="str">
        <f t="shared" si="116"/>
        <v/>
      </c>
      <c r="S593" t="str">
        <f t="shared" si="117"/>
        <v/>
      </c>
      <c r="T593" t="str">
        <f t="shared" si="118"/>
        <v/>
      </c>
      <c r="U593" t="str">
        <f t="shared" si="119"/>
        <v/>
      </c>
      <c r="V593" t="str">
        <f t="shared" si="120"/>
        <v/>
      </c>
    </row>
    <row r="594" spans="2:22" x14ac:dyDescent="0.25">
      <c r="B594" t="str">
        <f>+IF(ISNA(VLOOKUP(C594,groupings!$B$7:$D$316,3,FALSE)),"",VLOOKUP(C594,groupings!$B$7:$D$316,3,FALSE))</f>
        <v/>
      </c>
      <c r="C594" t="s">
        <v>2976</v>
      </c>
      <c r="D594" t="s">
        <v>2063</v>
      </c>
      <c r="E594">
        <f t="shared" si="109"/>
        <v>1</v>
      </c>
      <c r="F594">
        <v>1620</v>
      </c>
      <c r="G594">
        <v>3094</v>
      </c>
      <c r="H594">
        <v>1524</v>
      </c>
      <c r="I594">
        <v>1894</v>
      </c>
      <c r="J594">
        <v>2729</v>
      </c>
      <c r="K594">
        <f t="shared" si="110"/>
        <v>4714</v>
      </c>
      <c r="L594">
        <f t="shared" si="111"/>
        <v>6147</v>
      </c>
      <c r="M594" s="1">
        <f t="shared" si="112"/>
        <v>1.9098765432098765</v>
      </c>
      <c r="N594" s="1">
        <f t="shared" si="113"/>
        <v>1.3039881204921511</v>
      </c>
      <c r="O594" s="1"/>
      <c r="P594" t="str">
        <f t="shared" si="114"/>
        <v/>
      </c>
      <c r="Q594" t="str">
        <f t="shared" si="115"/>
        <v/>
      </c>
      <c r="R594" t="str">
        <f t="shared" si="116"/>
        <v/>
      </c>
      <c r="S594" t="str">
        <f t="shared" si="117"/>
        <v/>
      </c>
      <c r="T594" t="str">
        <f t="shared" si="118"/>
        <v/>
      </c>
      <c r="U594" t="str">
        <f t="shared" si="119"/>
        <v/>
      </c>
      <c r="V594" t="str">
        <f t="shared" si="120"/>
        <v/>
      </c>
    </row>
    <row r="595" spans="2:22" x14ac:dyDescent="0.25">
      <c r="B595" t="str">
        <f>+IF(ISNA(VLOOKUP(C595,groupings!$B$7:$D$316,3,FALSE)),"",VLOOKUP(C595,groupings!$B$7:$D$316,3,FALSE))</f>
        <v/>
      </c>
      <c r="C595" t="s">
        <v>2977</v>
      </c>
      <c r="D595" t="s">
        <v>2163</v>
      </c>
      <c r="E595">
        <f t="shared" si="109"/>
        <v>1</v>
      </c>
      <c r="F595">
        <v>2256</v>
      </c>
      <c r="G595">
        <v>5383</v>
      </c>
      <c r="H595">
        <v>2269</v>
      </c>
      <c r="I595">
        <v>3163</v>
      </c>
      <c r="J595">
        <v>698</v>
      </c>
      <c r="K595">
        <f t="shared" si="110"/>
        <v>7639</v>
      </c>
      <c r="L595">
        <f t="shared" si="111"/>
        <v>6130</v>
      </c>
      <c r="M595" s="1">
        <f t="shared" si="112"/>
        <v>2.3860815602836878</v>
      </c>
      <c r="N595" s="1">
        <f t="shared" si="113"/>
        <v>0.80246105511192567</v>
      </c>
      <c r="O595" s="1"/>
      <c r="P595" t="str">
        <f t="shared" si="114"/>
        <v/>
      </c>
      <c r="Q595" t="str">
        <f t="shared" si="115"/>
        <v/>
      </c>
      <c r="R595" t="str">
        <f t="shared" si="116"/>
        <v/>
      </c>
      <c r="S595" t="str">
        <f t="shared" si="117"/>
        <v/>
      </c>
      <c r="T595" t="str">
        <f t="shared" si="118"/>
        <v/>
      </c>
      <c r="U595" t="str">
        <f t="shared" si="119"/>
        <v/>
      </c>
      <c r="V595" t="str">
        <f t="shared" si="120"/>
        <v/>
      </c>
    </row>
    <row r="596" spans="2:22" x14ac:dyDescent="0.25">
      <c r="B596" t="str">
        <f>+IF(ISNA(VLOOKUP(C596,groupings!$B$7:$D$316,3,FALSE)),"",VLOOKUP(C596,groupings!$B$7:$D$316,3,FALSE))</f>
        <v/>
      </c>
      <c r="C596" t="s">
        <v>2978</v>
      </c>
      <c r="D596" t="s">
        <v>1565</v>
      </c>
      <c r="E596">
        <f t="shared" si="109"/>
        <v>1</v>
      </c>
      <c r="F596">
        <v>540</v>
      </c>
      <c r="G596">
        <v>1147</v>
      </c>
      <c r="H596">
        <v>372</v>
      </c>
      <c r="I596">
        <v>208</v>
      </c>
      <c r="J596">
        <v>5535</v>
      </c>
      <c r="K596">
        <f t="shared" si="110"/>
        <v>1687</v>
      </c>
      <c r="L596">
        <f t="shared" si="111"/>
        <v>6115</v>
      </c>
      <c r="M596" s="1">
        <f t="shared" si="112"/>
        <v>2.1240740740740742</v>
      </c>
      <c r="N596" s="1">
        <f t="shared" si="113"/>
        <v>3.6247777119146414</v>
      </c>
      <c r="O596" s="1"/>
      <c r="P596" t="str">
        <f t="shared" si="114"/>
        <v/>
      </c>
      <c r="Q596" t="str">
        <f t="shared" si="115"/>
        <v/>
      </c>
      <c r="R596" t="str">
        <f t="shared" si="116"/>
        <v/>
      </c>
      <c r="S596" t="str">
        <f t="shared" si="117"/>
        <v/>
      </c>
      <c r="T596" t="str">
        <f t="shared" si="118"/>
        <v/>
      </c>
      <c r="U596" t="str">
        <f t="shared" si="119"/>
        <v/>
      </c>
      <c r="V596" t="str">
        <f t="shared" si="120"/>
        <v/>
      </c>
    </row>
    <row r="597" spans="2:22" x14ac:dyDescent="0.25">
      <c r="B597" t="str">
        <f>+IF(ISNA(VLOOKUP(C597,groupings!$B$7:$D$316,3,FALSE)),"",VLOOKUP(C597,groupings!$B$7:$D$316,3,FALSE))</f>
        <v/>
      </c>
      <c r="C597" t="s">
        <v>2979</v>
      </c>
      <c r="D597" t="s">
        <v>381</v>
      </c>
      <c r="E597">
        <f t="shared" si="109"/>
        <v>1</v>
      </c>
      <c r="F597">
        <v>2146</v>
      </c>
      <c r="G597">
        <v>4377</v>
      </c>
      <c r="H597">
        <v>2284</v>
      </c>
      <c r="I597">
        <v>2968</v>
      </c>
      <c r="J597">
        <v>861</v>
      </c>
      <c r="K597">
        <f t="shared" si="110"/>
        <v>6523</v>
      </c>
      <c r="L597">
        <f t="shared" si="111"/>
        <v>6113</v>
      </c>
      <c r="M597" s="1">
        <f t="shared" si="112"/>
        <v>2.0396085740913326</v>
      </c>
      <c r="N597" s="1">
        <f t="shared" si="113"/>
        <v>0.93714548520619345</v>
      </c>
      <c r="O597" s="1"/>
      <c r="P597" t="str">
        <f t="shared" si="114"/>
        <v/>
      </c>
      <c r="Q597" t="str">
        <f t="shared" si="115"/>
        <v/>
      </c>
      <c r="R597" t="str">
        <f t="shared" si="116"/>
        <v/>
      </c>
      <c r="S597" t="str">
        <f t="shared" si="117"/>
        <v/>
      </c>
      <c r="T597" t="str">
        <f t="shared" si="118"/>
        <v/>
      </c>
      <c r="U597" t="str">
        <f t="shared" si="119"/>
        <v/>
      </c>
      <c r="V597" t="str">
        <f t="shared" si="120"/>
        <v/>
      </c>
    </row>
    <row r="598" spans="2:22" x14ac:dyDescent="0.25">
      <c r="B598" t="str">
        <f>+IF(ISNA(VLOOKUP(C598,groupings!$B$7:$D$316,3,FALSE)),"",VLOOKUP(C598,groupings!$B$7:$D$316,3,FALSE))</f>
        <v/>
      </c>
      <c r="C598" t="s">
        <v>2980</v>
      </c>
      <c r="D598" t="s">
        <v>1489</v>
      </c>
      <c r="E598">
        <f t="shared" si="109"/>
        <v>1</v>
      </c>
      <c r="F598">
        <v>3075</v>
      </c>
      <c r="G598">
        <v>10780</v>
      </c>
      <c r="H598">
        <v>2500</v>
      </c>
      <c r="I598">
        <v>3464</v>
      </c>
      <c r="J598">
        <v>144</v>
      </c>
      <c r="K598">
        <f t="shared" si="110"/>
        <v>13855</v>
      </c>
      <c r="L598">
        <f t="shared" si="111"/>
        <v>6108</v>
      </c>
      <c r="M598" s="1">
        <f t="shared" si="112"/>
        <v>3.5056910569105693</v>
      </c>
      <c r="N598" s="1">
        <f t="shared" si="113"/>
        <v>0.44085167809455073</v>
      </c>
      <c r="O598" s="1"/>
      <c r="P598" t="str">
        <f t="shared" si="114"/>
        <v/>
      </c>
      <c r="Q598" t="str">
        <f t="shared" si="115"/>
        <v/>
      </c>
      <c r="R598" t="str">
        <f t="shared" si="116"/>
        <v/>
      </c>
      <c r="S598" t="str">
        <f t="shared" si="117"/>
        <v/>
      </c>
      <c r="T598" t="str">
        <f t="shared" si="118"/>
        <v/>
      </c>
      <c r="U598" t="str">
        <f t="shared" si="119"/>
        <v/>
      </c>
      <c r="V598" t="str">
        <f t="shared" si="120"/>
        <v/>
      </c>
    </row>
    <row r="599" spans="2:22" x14ac:dyDescent="0.25">
      <c r="B599" t="str">
        <f>+IF(ISNA(VLOOKUP(C599,groupings!$B$7:$D$316,3,FALSE)),"",VLOOKUP(C599,groupings!$B$7:$D$316,3,FALSE))</f>
        <v/>
      </c>
      <c r="C599" t="s">
        <v>2981</v>
      </c>
      <c r="D599" t="s">
        <v>1968</v>
      </c>
      <c r="E599">
        <f t="shared" si="109"/>
        <v>1</v>
      </c>
      <c r="F599">
        <v>1148</v>
      </c>
      <c r="G599">
        <v>2277</v>
      </c>
      <c r="H599">
        <v>1535</v>
      </c>
      <c r="I599">
        <v>4391</v>
      </c>
      <c r="J599">
        <v>179</v>
      </c>
      <c r="K599">
        <f t="shared" si="110"/>
        <v>3425</v>
      </c>
      <c r="L599">
        <f t="shared" si="111"/>
        <v>6105</v>
      </c>
      <c r="M599" s="1">
        <f t="shared" si="112"/>
        <v>1.9834494773519165</v>
      </c>
      <c r="N599" s="1">
        <f t="shared" si="113"/>
        <v>1.7824817518248175</v>
      </c>
      <c r="O599" s="1"/>
      <c r="P599" t="str">
        <f t="shared" si="114"/>
        <v/>
      </c>
      <c r="Q599" t="str">
        <f t="shared" si="115"/>
        <v/>
      </c>
      <c r="R599" t="str">
        <f t="shared" si="116"/>
        <v/>
      </c>
      <c r="S599" t="str">
        <f t="shared" si="117"/>
        <v/>
      </c>
      <c r="T599" t="str">
        <f t="shared" si="118"/>
        <v/>
      </c>
      <c r="U599" t="str">
        <f t="shared" si="119"/>
        <v/>
      </c>
      <c r="V599" t="str">
        <f t="shared" si="120"/>
        <v/>
      </c>
    </row>
    <row r="600" spans="2:22" x14ac:dyDescent="0.25">
      <c r="B600" t="str">
        <f>+IF(ISNA(VLOOKUP(C600,groupings!$B$7:$D$316,3,FALSE)),"",VLOOKUP(C600,groupings!$B$7:$D$316,3,FALSE))</f>
        <v/>
      </c>
      <c r="C600" t="s">
        <v>2982</v>
      </c>
      <c r="D600" t="s">
        <v>1329</v>
      </c>
      <c r="E600">
        <f t="shared" si="109"/>
        <v>1</v>
      </c>
      <c r="F600">
        <v>2194</v>
      </c>
      <c r="G600">
        <v>1532</v>
      </c>
      <c r="H600">
        <v>2264</v>
      </c>
      <c r="I600">
        <v>3826</v>
      </c>
      <c r="J600">
        <v>11</v>
      </c>
      <c r="K600">
        <f t="shared" si="110"/>
        <v>3726</v>
      </c>
      <c r="L600">
        <f t="shared" si="111"/>
        <v>6101</v>
      </c>
      <c r="M600" s="1">
        <f t="shared" si="112"/>
        <v>0.69826800364630814</v>
      </c>
      <c r="N600" s="1">
        <f t="shared" si="113"/>
        <v>1.6374127750939345</v>
      </c>
      <c r="O600" s="1"/>
      <c r="P600" t="str">
        <f t="shared" si="114"/>
        <v/>
      </c>
      <c r="Q600" t="str">
        <f t="shared" si="115"/>
        <v/>
      </c>
      <c r="R600" t="str">
        <f t="shared" si="116"/>
        <v/>
      </c>
      <c r="S600" t="str">
        <f t="shared" si="117"/>
        <v/>
      </c>
      <c r="T600" t="str">
        <f t="shared" si="118"/>
        <v/>
      </c>
      <c r="U600" t="str">
        <f t="shared" si="119"/>
        <v/>
      </c>
      <c r="V600" t="str">
        <f t="shared" si="120"/>
        <v/>
      </c>
    </row>
    <row r="601" spans="2:22" x14ac:dyDescent="0.25">
      <c r="B601" t="str">
        <f>+IF(ISNA(VLOOKUP(C601,groupings!$B$7:$D$316,3,FALSE)),"",VLOOKUP(C601,groupings!$B$7:$D$316,3,FALSE))</f>
        <v/>
      </c>
      <c r="C601" t="s">
        <v>2983</v>
      </c>
      <c r="D601" t="s">
        <v>1825</v>
      </c>
      <c r="E601">
        <f t="shared" si="109"/>
        <v>1</v>
      </c>
      <c r="F601">
        <v>2019</v>
      </c>
      <c r="G601">
        <v>5909</v>
      </c>
      <c r="H601">
        <v>2376</v>
      </c>
      <c r="I601">
        <v>3445</v>
      </c>
      <c r="J601">
        <v>275</v>
      </c>
      <c r="K601">
        <f t="shared" si="110"/>
        <v>7928</v>
      </c>
      <c r="L601">
        <f t="shared" si="111"/>
        <v>6096</v>
      </c>
      <c r="M601" s="1">
        <f t="shared" si="112"/>
        <v>2.9266963843486873</v>
      </c>
      <c r="N601" s="1">
        <f t="shared" si="113"/>
        <v>0.76892028254288602</v>
      </c>
      <c r="O601" s="1"/>
      <c r="P601" t="str">
        <f t="shared" si="114"/>
        <v/>
      </c>
      <c r="Q601" t="str">
        <f t="shared" si="115"/>
        <v/>
      </c>
      <c r="R601" t="str">
        <f t="shared" si="116"/>
        <v/>
      </c>
      <c r="S601" t="str">
        <f t="shared" si="117"/>
        <v/>
      </c>
      <c r="T601" t="str">
        <f t="shared" si="118"/>
        <v/>
      </c>
      <c r="U601" t="str">
        <f t="shared" si="119"/>
        <v/>
      </c>
      <c r="V601" t="str">
        <f t="shared" si="120"/>
        <v/>
      </c>
    </row>
    <row r="602" spans="2:22" x14ac:dyDescent="0.25">
      <c r="B602" t="str">
        <f>+IF(ISNA(VLOOKUP(C602,groupings!$B$7:$D$316,3,FALSE)),"",VLOOKUP(C602,groupings!$B$7:$D$316,3,FALSE))</f>
        <v/>
      </c>
      <c r="C602" t="s">
        <v>2984</v>
      </c>
      <c r="D602" t="s">
        <v>913</v>
      </c>
      <c r="E602">
        <f t="shared" si="109"/>
        <v>1</v>
      </c>
      <c r="F602">
        <v>2408</v>
      </c>
      <c r="G602">
        <v>3684</v>
      </c>
      <c r="H602">
        <v>2829</v>
      </c>
      <c r="I602">
        <v>3208</v>
      </c>
      <c r="J602">
        <v>56</v>
      </c>
      <c r="K602">
        <f t="shared" si="110"/>
        <v>6092</v>
      </c>
      <c r="L602">
        <f t="shared" si="111"/>
        <v>6093</v>
      </c>
      <c r="M602" s="1">
        <f t="shared" si="112"/>
        <v>1.5299003322259137</v>
      </c>
      <c r="N602" s="1">
        <f t="shared" si="113"/>
        <v>1.0001641497045306</v>
      </c>
      <c r="O602" s="1"/>
      <c r="P602" t="str">
        <f t="shared" si="114"/>
        <v/>
      </c>
      <c r="Q602" t="str">
        <f t="shared" si="115"/>
        <v/>
      </c>
      <c r="R602" t="str">
        <f t="shared" si="116"/>
        <v/>
      </c>
      <c r="S602" t="str">
        <f t="shared" si="117"/>
        <v/>
      </c>
      <c r="T602" t="str">
        <f t="shared" si="118"/>
        <v/>
      </c>
      <c r="U602" t="str">
        <f t="shared" si="119"/>
        <v/>
      </c>
      <c r="V602" t="str">
        <f t="shared" si="120"/>
        <v/>
      </c>
    </row>
    <row r="603" spans="2:22" x14ac:dyDescent="0.25">
      <c r="B603" t="str">
        <f>+IF(ISNA(VLOOKUP(C603,groupings!$B$7:$D$316,3,FALSE)),"",VLOOKUP(C603,groupings!$B$7:$D$316,3,FALSE))</f>
        <v>Doncaster</v>
      </c>
      <c r="C603" t="s">
        <v>2985</v>
      </c>
      <c r="D603" t="s">
        <v>932</v>
      </c>
      <c r="E603">
        <f t="shared" si="109"/>
        <v>1</v>
      </c>
      <c r="F603">
        <v>4226</v>
      </c>
      <c r="G603">
        <v>7537</v>
      </c>
      <c r="H603">
        <v>2518</v>
      </c>
      <c r="I603">
        <v>3570</v>
      </c>
      <c r="J603">
        <v>5</v>
      </c>
      <c r="K603">
        <f t="shared" si="110"/>
        <v>11763</v>
      </c>
      <c r="L603">
        <f t="shared" si="111"/>
        <v>6093</v>
      </c>
      <c r="M603" s="1">
        <f t="shared" si="112"/>
        <v>1.7834831992427829</v>
      </c>
      <c r="N603" s="1">
        <f t="shared" si="113"/>
        <v>0.51798010711553177</v>
      </c>
      <c r="O603" s="1"/>
      <c r="P603" t="str">
        <f t="shared" si="114"/>
        <v/>
      </c>
      <c r="Q603" t="str">
        <f t="shared" si="115"/>
        <v/>
      </c>
      <c r="R603" t="str">
        <f t="shared" si="116"/>
        <v/>
      </c>
      <c r="S603" t="str">
        <f t="shared" si="117"/>
        <v/>
      </c>
      <c r="T603" t="str">
        <f t="shared" si="118"/>
        <v/>
      </c>
      <c r="U603" t="str">
        <f t="shared" si="119"/>
        <v/>
      </c>
      <c r="V603" t="str">
        <f t="shared" si="120"/>
        <v/>
      </c>
    </row>
    <row r="604" spans="2:22" x14ac:dyDescent="0.25">
      <c r="B604" t="str">
        <f>+IF(ISNA(VLOOKUP(C604,groupings!$B$7:$D$316,3,FALSE)),"",VLOOKUP(C604,groupings!$B$7:$D$316,3,FALSE))</f>
        <v/>
      </c>
      <c r="C604" t="s">
        <v>2986</v>
      </c>
      <c r="D604" t="s">
        <v>2039</v>
      </c>
      <c r="E604">
        <f t="shared" si="109"/>
        <v>1</v>
      </c>
      <c r="F604">
        <v>4200</v>
      </c>
      <c r="G604">
        <v>11544</v>
      </c>
      <c r="H604">
        <v>3540</v>
      </c>
      <c r="I604">
        <v>2469</v>
      </c>
      <c r="J604">
        <v>64</v>
      </c>
      <c r="K604">
        <f t="shared" si="110"/>
        <v>15744</v>
      </c>
      <c r="L604">
        <f t="shared" si="111"/>
        <v>6073</v>
      </c>
      <c r="M604" s="1">
        <f t="shared" si="112"/>
        <v>2.7485714285714287</v>
      </c>
      <c r="N604" s="1">
        <f t="shared" si="113"/>
        <v>0.38573424796747968</v>
      </c>
      <c r="O604" s="1"/>
      <c r="P604" t="str">
        <f t="shared" si="114"/>
        <v/>
      </c>
      <c r="Q604" t="str">
        <f t="shared" si="115"/>
        <v/>
      </c>
      <c r="R604" t="str">
        <f t="shared" si="116"/>
        <v/>
      </c>
      <c r="S604" t="str">
        <f t="shared" si="117"/>
        <v/>
      </c>
      <c r="T604" t="str">
        <f t="shared" si="118"/>
        <v/>
      </c>
      <c r="U604" t="str">
        <f t="shared" si="119"/>
        <v/>
      </c>
      <c r="V604" t="str">
        <f t="shared" si="120"/>
        <v/>
      </c>
    </row>
    <row r="605" spans="2:22" x14ac:dyDescent="0.25">
      <c r="B605" t="str">
        <f>+IF(ISNA(VLOOKUP(C605,groupings!$B$7:$D$316,3,FALSE)),"",VLOOKUP(C605,groupings!$B$7:$D$316,3,FALSE))</f>
        <v/>
      </c>
      <c r="C605" t="s">
        <v>2987</v>
      </c>
      <c r="D605" t="s">
        <v>1401</v>
      </c>
      <c r="E605">
        <f t="shared" si="109"/>
        <v>1</v>
      </c>
      <c r="F605">
        <v>1102</v>
      </c>
      <c r="G605">
        <v>4920</v>
      </c>
      <c r="H605">
        <v>1428</v>
      </c>
      <c r="I605">
        <v>4575</v>
      </c>
      <c r="J605">
        <v>53</v>
      </c>
      <c r="K605">
        <f t="shared" si="110"/>
        <v>6022</v>
      </c>
      <c r="L605">
        <f t="shared" si="111"/>
        <v>6056</v>
      </c>
      <c r="M605" s="1">
        <f t="shared" si="112"/>
        <v>4.4646098003629762</v>
      </c>
      <c r="N605" s="1">
        <f t="shared" si="113"/>
        <v>1.005645964795749</v>
      </c>
      <c r="O605" s="1"/>
      <c r="P605" t="str">
        <f t="shared" si="114"/>
        <v/>
      </c>
      <c r="Q605" t="str">
        <f t="shared" si="115"/>
        <v/>
      </c>
      <c r="R605" t="str">
        <f t="shared" si="116"/>
        <v/>
      </c>
      <c r="S605" t="str">
        <f t="shared" si="117"/>
        <v/>
      </c>
      <c r="T605" t="str">
        <f t="shared" si="118"/>
        <v/>
      </c>
      <c r="U605" t="str">
        <f t="shared" si="119"/>
        <v/>
      </c>
      <c r="V605" t="str">
        <f t="shared" si="120"/>
        <v/>
      </c>
    </row>
    <row r="606" spans="2:22" x14ac:dyDescent="0.25">
      <c r="B606" t="str">
        <f>+IF(ISNA(VLOOKUP(C606,groupings!$B$7:$D$316,3,FALSE)),"",VLOOKUP(C606,groupings!$B$7:$D$316,3,FALSE))</f>
        <v>Crewe</v>
      </c>
      <c r="C606" t="s">
        <v>2988</v>
      </c>
      <c r="D606" t="s">
        <v>1628</v>
      </c>
      <c r="E606">
        <f t="shared" si="109"/>
        <v>1</v>
      </c>
      <c r="F606">
        <v>3994</v>
      </c>
      <c r="G606">
        <v>8279</v>
      </c>
      <c r="H606">
        <v>2721</v>
      </c>
      <c r="I606">
        <v>3280</v>
      </c>
      <c r="J606">
        <v>39</v>
      </c>
      <c r="K606">
        <f t="shared" si="110"/>
        <v>12273</v>
      </c>
      <c r="L606">
        <f t="shared" si="111"/>
        <v>6040</v>
      </c>
      <c r="M606" s="1">
        <f t="shared" si="112"/>
        <v>2.0728592889334001</v>
      </c>
      <c r="N606" s="1">
        <f t="shared" si="113"/>
        <v>0.49213721176566444</v>
      </c>
      <c r="O606" s="1"/>
      <c r="P606" t="str">
        <f t="shared" si="114"/>
        <v/>
      </c>
      <c r="Q606" t="str">
        <f t="shared" si="115"/>
        <v/>
      </c>
      <c r="R606" t="str">
        <f t="shared" si="116"/>
        <v/>
      </c>
      <c r="S606" t="str">
        <f t="shared" si="117"/>
        <v/>
      </c>
      <c r="T606" t="str">
        <f t="shared" si="118"/>
        <v/>
      </c>
      <c r="U606" t="str">
        <f t="shared" si="119"/>
        <v/>
      </c>
      <c r="V606" t="str">
        <f t="shared" si="120"/>
        <v/>
      </c>
    </row>
    <row r="607" spans="2:22" x14ac:dyDescent="0.25">
      <c r="B607" t="str">
        <f>+IF(ISNA(VLOOKUP(C607,groupings!$B$7:$D$316,3,FALSE)),"",VLOOKUP(C607,groupings!$B$7:$D$316,3,FALSE))</f>
        <v/>
      </c>
      <c r="C607" t="s">
        <v>2989</v>
      </c>
      <c r="D607" t="s">
        <v>273</v>
      </c>
      <c r="E607">
        <f t="shared" si="109"/>
        <v>1</v>
      </c>
      <c r="F607">
        <v>4759</v>
      </c>
      <c r="G607">
        <v>2557</v>
      </c>
      <c r="H607">
        <v>5331</v>
      </c>
      <c r="I607">
        <v>475</v>
      </c>
      <c r="J607">
        <v>233</v>
      </c>
      <c r="K607">
        <f t="shared" si="110"/>
        <v>7316</v>
      </c>
      <c r="L607">
        <f t="shared" si="111"/>
        <v>6039</v>
      </c>
      <c r="M607" s="1">
        <f t="shared" si="112"/>
        <v>0.53729775162849336</v>
      </c>
      <c r="N607" s="1">
        <f t="shared" si="113"/>
        <v>0.82545106615636965</v>
      </c>
      <c r="O607" s="1"/>
      <c r="P607" t="str">
        <f t="shared" si="114"/>
        <v/>
      </c>
      <c r="Q607" t="str">
        <f t="shared" si="115"/>
        <v/>
      </c>
      <c r="R607" t="str">
        <f t="shared" si="116"/>
        <v/>
      </c>
      <c r="S607" t="str">
        <f t="shared" si="117"/>
        <v/>
      </c>
      <c r="T607" t="str">
        <f t="shared" si="118"/>
        <v/>
      </c>
      <c r="U607" t="str">
        <f t="shared" si="119"/>
        <v/>
      </c>
      <c r="V607" t="str">
        <f t="shared" si="120"/>
        <v/>
      </c>
    </row>
    <row r="608" spans="2:22" x14ac:dyDescent="0.25">
      <c r="B608" t="str">
        <f>+IF(ISNA(VLOOKUP(C608,groupings!$B$7:$D$316,3,FALSE)),"",VLOOKUP(C608,groupings!$B$7:$D$316,3,FALSE))</f>
        <v/>
      </c>
      <c r="C608" t="s">
        <v>2990</v>
      </c>
      <c r="D608" t="s">
        <v>808</v>
      </c>
      <c r="E608">
        <f t="shared" si="109"/>
        <v>1</v>
      </c>
      <c r="F608">
        <v>3374</v>
      </c>
      <c r="G608">
        <v>5551</v>
      </c>
      <c r="H608">
        <v>3190</v>
      </c>
      <c r="I608">
        <v>1832</v>
      </c>
      <c r="J608">
        <v>995</v>
      </c>
      <c r="K608">
        <f t="shared" si="110"/>
        <v>8925</v>
      </c>
      <c r="L608">
        <f t="shared" si="111"/>
        <v>6017</v>
      </c>
      <c r="M608" s="1">
        <f t="shared" si="112"/>
        <v>1.6452282157676348</v>
      </c>
      <c r="N608" s="1">
        <f t="shared" si="113"/>
        <v>0.67417366946778712</v>
      </c>
      <c r="O608" s="1"/>
      <c r="P608" t="str">
        <f t="shared" si="114"/>
        <v/>
      </c>
      <c r="Q608" t="str">
        <f t="shared" si="115"/>
        <v/>
      </c>
      <c r="R608" t="str">
        <f t="shared" si="116"/>
        <v/>
      </c>
      <c r="S608" t="str">
        <f t="shared" si="117"/>
        <v/>
      </c>
      <c r="T608" t="str">
        <f t="shared" si="118"/>
        <v/>
      </c>
      <c r="U608" t="str">
        <f t="shared" si="119"/>
        <v/>
      </c>
      <c r="V608" t="str">
        <f t="shared" si="120"/>
        <v/>
      </c>
    </row>
    <row r="609" spans="2:22" x14ac:dyDescent="0.25">
      <c r="B609" t="str">
        <f>+IF(ISNA(VLOOKUP(C609,groupings!$B$7:$D$316,3,FALSE)),"",VLOOKUP(C609,groupings!$B$7:$D$316,3,FALSE))</f>
        <v>Darlington</v>
      </c>
      <c r="C609" t="s">
        <v>2991</v>
      </c>
      <c r="D609" t="s">
        <v>731</v>
      </c>
      <c r="E609">
        <f t="shared" si="109"/>
        <v>1</v>
      </c>
      <c r="F609">
        <v>6263</v>
      </c>
      <c r="G609">
        <v>20361</v>
      </c>
      <c r="H609">
        <v>4485</v>
      </c>
      <c r="I609">
        <v>1467</v>
      </c>
      <c r="J609">
        <v>0</v>
      </c>
      <c r="K609">
        <f t="shared" si="110"/>
        <v>26624</v>
      </c>
      <c r="L609">
        <f t="shared" si="111"/>
        <v>5952</v>
      </c>
      <c r="M609" s="1">
        <f t="shared" si="112"/>
        <v>3.2509979243174199</v>
      </c>
      <c r="N609" s="1">
        <f t="shared" si="113"/>
        <v>0.22355769230769232</v>
      </c>
      <c r="O609" s="1"/>
      <c r="P609" t="str">
        <f t="shared" si="114"/>
        <v/>
      </c>
      <c r="Q609" t="str">
        <f t="shared" si="115"/>
        <v/>
      </c>
      <c r="R609" t="str">
        <f t="shared" si="116"/>
        <v/>
      </c>
      <c r="S609" t="str">
        <f t="shared" si="117"/>
        <v/>
      </c>
      <c r="T609" t="str">
        <f t="shared" si="118"/>
        <v/>
      </c>
      <c r="U609" t="str">
        <f t="shared" si="119"/>
        <v/>
      </c>
      <c r="V609" t="str">
        <f t="shared" si="120"/>
        <v/>
      </c>
    </row>
    <row r="610" spans="2:22" x14ac:dyDescent="0.25">
      <c r="B610" t="str">
        <f>+IF(ISNA(VLOOKUP(C610,groupings!$B$7:$D$316,3,FALSE)),"",VLOOKUP(C610,groupings!$B$7:$D$316,3,FALSE))</f>
        <v/>
      </c>
      <c r="C610" t="s">
        <v>2992</v>
      </c>
      <c r="D610" t="s">
        <v>706</v>
      </c>
      <c r="E610">
        <f t="shared" si="109"/>
        <v>1</v>
      </c>
      <c r="F610">
        <v>2588</v>
      </c>
      <c r="G610">
        <v>6007</v>
      </c>
      <c r="H610">
        <v>2188</v>
      </c>
      <c r="I610">
        <v>3385</v>
      </c>
      <c r="J610">
        <v>360</v>
      </c>
      <c r="K610">
        <f t="shared" si="110"/>
        <v>8595</v>
      </c>
      <c r="L610">
        <f t="shared" si="111"/>
        <v>5933</v>
      </c>
      <c r="M610" s="1">
        <f t="shared" si="112"/>
        <v>2.3210973724884081</v>
      </c>
      <c r="N610" s="1">
        <f t="shared" si="113"/>
        <v>0.69028504944735314</v>
      </c>
      <c r="O610" s="1"/>
      <c r="P610" t="str">
        <f t="shared" si="114"/>
        <v/>
      </c>
      <c r="Q610" t="str">
        <f t="shared" si="115"/>
        <v/>
      </c>
      <c r="R610" t="str">
        <f t="shared" si="116"/>
        <v/>
      </c>
      <c r="S610" t="str">
        <f t="shared" si="117"/>
        <v/>
      </c>
      <c r="T610" t="str">
        <f t="shared" si="118"/>
        <v/>
      </c>
      <c r="U610" t="str">
        <f t="shared" si="119"/>
        <v/>
      </c>
      <c r="V610" t="str">
        <f t="shared" si="120"/>
        <v/>
      </c>
    </row>
    <row r="611" spans="2:22" x14ac:dyDescent="0.25">
      <c r="B611" t="str">
        <f>+IF(ISNA(VLOOKUP(C611,groupings!$B$7:$D$316,3,FALSE)),"",VLOOKUP(C611,groupings!$B$7:$D$316,3,FALSE))</f>
        <v>Glasgow C</v>
      </c>
      <c r="C611" t="s">
        <v>2993</v>
      </c>
      <c r="D611" t="s">
        <v>1690</v>
      </c>
      <c r="E611">
        <f t="shared" si="109"/>
        <v>1</v>
      </c>
      <c r="F611">
        <v>2487</v>
      </c>
      <c r="G611">
        <v>5640</v>
      </c>
      <c r="H611">
        <v>2412</v>
      </c>
      <c r="I611">
        <v>3488</v>
      </c>
      <c r="J611">
        <v>19</v>
      </c>
      <c r="K611">
        <f t="shared" si="110"/>
        <v>8127</v>
      </c>
      <c r="L611">
        <f t="shared" si="111"/>
        <v>5919</v>
      </c>
      <c r="M611" s="1">
        <f t="shared" si="112"/>
        <v>2.2677925211097709</v>
      </c>
      <c r="N611" s="1">
        <f t="shared" si="113"/>
        <v>0.72831303063861208</v>
      </c>
      <c r="O611" s="1"/>
      <c r="P611" t="str">
        <f t="shared" si="114"/>
        <v/>
      </c>
      <c r="Q611" t="str">
        <f t="shared" si="115"/>
        <v/>
      </c>
      <c r="R611" t="str">
        <f t="shared" si="116"/>
        <v/>
      </c>
      <c r="S611" t="str">
        <f t="shared" si="117"/>
        <v/>
      </c>
      <c r="T611" t="str">
        <f t="shared" si="118"/>
        <v/>
      </c>
      <c r="U611" t="str">
        <f t="shared" si="119"/>
        <v/>
      </c>
      <c r="V611" t="str">
        <f t="shared" si="120"/>
        <v/>
      </c>
    </row>
    <row r="612" spans="2:22" x14ac:dyDescent="0.25">
      <c r="B612" t="str">
        <f>+IF(ISNA(VLOOKUP(C612,groupings!$B$7:$D$316,3,FALSE)),"",VLOOKUP(C612,groupings!$B$7:$D$316,3,FALSE))</f>
        <v/>
      </c>
      <c r="C612" t="s">
        <v>2994</v>
      </c>
      <c r="D612" t="s">
        <v>1953</v>
      </c>
      <c r="E612">
        <f t="shared" si="109"/>
        <v>1</v>
      </c>
      <c r="F612">
        <v>2638</v>
      </c>
      <c r="G612">
        <v>7657</v>
      </c>
      <c r="H612">
        <v>2872</v>
      </c>
      <c r="I612">
        <v>2776</v>
      </c>
      <c r="J612">
        <v>258</v>
      </c>
      <c r="K612">
        <f t="shared" si="110"/>
        <v>10295</v>
      </c>
      <c r="L612">
        <f t="shared" si="111"/>
        <v>5906</v>
      </c>
      <c r="M612" s="1">
        <f t="shared" si="112"/>
        <v>2.9025777103866566</v>
      </c>
      <c r="N612" s="1">
        <f t="shared" si="113"/>
        <v>0.57367654201068485</v>
      </c>
      <c r="O612" s="1"/>
      <c r="P612" t="str">
        <f t="shared" si="114"/>
        <v/>
      </c>
      <c r="Q612" t="str">
        <f t="shared" si="115"/>
        <v/>
      </c>
      <c r="R612" t="str">
        <f t="shared" si="116"/>
        <v/>
      </c>
      <c r="S612" t="str">
        <f t="shared" si="117"/>
        <v/>
      </c>
      <c r="T612" t="str">
        <f t="shared" si="118"/>
        <v/>
      </c>
      <c r="U612" t="str">
        <f t="shared" si="119"/>
        <v/>
      </c>
      <c r="V612" t="str">
        <f t="shared" si="120"/>
        <v/>
      </c>
    </row>
    <row r="613" spans="2:22" x14ac:dyDescent="0.25">
      <c r="B613" t="str">
        <f>+IF(ISNA(VLOOKUP(C613,groupings!$B$7:$D$316,3,FALSE)),"",VLOOKUP(C613,groupings!$B$7:$D$316,3,FALSE))</f>
        <v>Doncaster</v>
      </c>
      <c r="C613" t="s">
        <v>2995</v>
      </c>
      <c r="D613" t="s">
        <v>1890</v>
      </c>
      <c r="E613">
        <f t="shared" si="109"/>
        <v>1</v>
      </c>
      <c r="F613">
        <v>5746</v>
      </c>
      <c r="G613">
        <v>7001</v>
      </c>
      <c r="H613">
        <v>3022</v>
      </c>
      <c r="I613">
        <v>2876</v>
      </c>
      <c r="J613">
        <v>4</v>
      </c>
      <c r="K613">
        <f t="shared" si="110"/>
        <v>12747</v>
      </c>
      <c r="L613">
        <f t="shared" si="111"/>
        <v>5902</v>
      </c>
      <c r="M613" s="1">
        <f t="shared" si="112"/>
        <v>1.2184128089105464</v>
      </c>
      <c r="N613" s="1">
        <f t="shared" si="113"/>
        <v>0.46301090452655524</v>
      </c>
      <c r="O613" s="1"/>
      <c r="P613" t="str">
        <f t="shared" si="114"/>
        <v/>
      </c>
      <c r="Q613" t="str">
        <f t="shared" si="115"/>
        <v/>
      </c>
      <c r="R613" t="str">
        <f t="shared" si="116"/>
        <v/>
      </c>
      <c r="S613" t="str">
        <f t="shared" si="117"/>
        <v/>
      </c>
      <c r="T613" t="str">
        <f t="shared" si="118"/>
        <v/>
      </c>
      <c r="U613" t="str">
        <f t="shared" si="119"/>
        <v/>
      </c>
      <c r="V613" t="str">
        <f t="shared" si="120"/>
        <v/>
      </c>
    </row>
    <row r="614" spans="2:22" x14ac:dyDescent="0.25">
      <c r="B614" t="str">
        <f>+IF(ISNA(VLOOKUP(C614,groupings!$B$7:$D$316,3,FALSE)),"",VLOOKUP(C614,groupings!$B$7:$D$316,3,FALSE))</f>
        <v/>
      </c>
      <c r="C614" t="s">
        <v>2996</v>
      </c>
      <c r="D614" t="s">
        <v>379</v>
      </c>
      <c r="E614">
        <f t="shared" si="109"/>
        <v>1</v>
      </c>
      <c r="F614">
        <v>1260</v>
      </c>
      <c r="G614">
        <v>3293</v>
      </c>
      <c r="H614">
        <v>2278</v>
      </c>
      <c r="I614">
        <v>3552</v>
      </c>
      <c r="J614">
        <v>69</v>
      </c>
      <c r="K614">
        <f t="shared" si="110"/>
        <v>4553</v>
      </c>
      <c r="L614">
        <f t="shared" si="111"/>
        <v>5899</v>
      </c>
      <c r="M614" s="1">
        <f t="shared" si="112"/>
        <v>2.6134920634920635</v>
      </c>
      <c r="N614" s="1">
        <f t="shared" si="113"/>
        <v>1.2956292554359763</v>
      </c>
      <c r="O614" s="1"/>
      <c r="P614" t="str">
        <f t="shared" si="114"/>
        <v/>
      </c>
      <c r="Q614" t="str">
        <f t="shared" si="115"/>
        <v/>
      </c>
      <c r="R614" t="str">
        <f t="shared" si="116"/>
        <v/>
      </c>
      <c r="S614" t="str">
        <f t="shared" si="117"/>
        <v/>
      </c>
      <c r="T614" t="str">
        <f t="shared" si="118"/>
        <v/>
      </c>
      <c r="U614" t="str">
        <f t="shared" si="119"/>
        <v/>
      </c>
      <c r="V614" t="str">
        <f t="shared" si="120"/>
        <v/>
      </c>
    </row>
    <row r="615" spans="2:22" x14ac:dyDescent="0.25">
      <c r="B615" t="str">
        <f>+IF(ISNA(VLOOKUP(C615,groupings!$B$7:$D$316,3,FALSE)),"",VLOOKUP(C615,groupings!$B$7:$D$316,3,FALSE))</f>
        <v/>
      </c>
      <c r="C615" t="s">
        <v>2997</v>
      </c>
      <c r="D615" t="s">
        <v>700</v>
      </c>
      <c r="E615">
        <f t="shared" si="109"/>
        <v>1</v>
      </c>
      <c r="F615">
        <v>518</v>
      </c>
      <c r="G615">
        <v>1909</v>
      </c>
      <c r="H615">
        <v>554</v>
      </c>
      <c r="I615">
        <v>52</v>
      </c>
      <c r="J615">
        <v>5287</v>
      </c>
      <c r="K615">
        <f t="shared" si="110"/>
        <v>2427</v>
      </c>
      <c r="L615">
        <f t="shared" si="111"/>
        <v>5893</v>
      </c>
      <c r="M615" s="1">
        <f t="shared" si="112"/>
        <v>3.6853281853281854</v>
      </c>
      <c r="N615" s="1">
        <f t="shared" si="113"/>
        <v>2.4281005356407088</v>
      </c>
      <c r="O615" s="1"/>
      <c r="P615" t="str">
        <f t="shared" si="114"/>
        <v/>
      </c>
      <c r="Q615" t="str">
        <f t="shared" si="115"/>
        <v/>
      </c>
      <c r="R615" t="str">
        <f t="shared" si="116"/>
        <v/>
      </c>
      <c r="S615" t="str">
        <f t="shared" si="117"/>
        <v/>
      </c>
      <c r="T615" t="str">
        <f t="shared" si="118"/>
        <v/>
      </c>
      <c r="U615" t="str">
        <f t="shared" si="119"/>
        <v/>
      </c>
      <c r="V615" t="str">
        <f t="shared" si="120"/>
        <v/>
      </c>
    </row>
    <row r="616" spans="2:22" x14ac:dyDescent="0.25">
      <c r="B616" t="str">
        <f>+IF(ISNA(VLOOKUP(C616,groupings!$B$7:$D$316,3,FALSE)),"",VLOOKUP(C616,groupings!$B$7:$D$316,3,FALSE))</f>
        <v/>
      </c>
      <c r="C616" t="s">
        <v>2998</v>
      </c>
      <c r="D616" t="s">
        <v>1806</v>
      </c>
      <c r="E616">
        <f t="shared" si="109"/>
        <v>1</v>
      </c>
      <c r="F616">
        <v>3894</v>
      </c>
      <c r="G616">
        <v>6833</v>
      </c>
      <c r="H616">
        <v>4249</v>
      </c>
      <c r="I616">
        <v>1634</v>
      </c>
      <c r="J616">
        <v>6</v>
      </c>
      <c r="K616">
        <f t="shared" si="110"/>
        <v>10727</v>
      </c>
      <c r="L616">
        <f t="shared" si="111"/>
        <v>5889</v>
      </c>
      <c r="M616" s="1">
        <f t="shared" si="112"/>
        <v>1.7547508988186955</v>
      </c>
      <c r="N616" s="1">
        <f t="shared" si="113"/>
        <v>0.54898853360678657</v>
      </c>
      <c r="O616" s="1"/>
      <c r="P616" t="str">
        <f t="shared" si="114"/>
        <v/>
      </c>
      <c r="Q616" t="str">
        <f t="shared" si="115"/>
        <v/>
      </c>
      <c r="R616" t="str">
        <f t="shared" si="116"/>
        <v/>
      </c>
      <c r="S616" t="str">
        <f t="shared" si="117"/>
        <v/>
      </c>
      <c r="T616" t="str">
        <f t="shared" si="118"/>
        <v/>
      </c>
      <c r="U616" t="str">
        <f t="shared" si="119"/>
        <v/>
      </c>
      <c r="V616" t="str">
        <f t="shared" si="120"/>
        <v/>
      </c>
    </row>
    <row r="617" spans="2:22" x14ac:dyDescent="0.25">
      <c r="B617" t="str">
        <f>+IF(ISNA(VLOOKUP(C617,groupings!$B$7:$D$316,3,FALSE)),"",VLOOKUP(C617,groupings!$B$7:$D$316,3,FALSE))</f>
        <v/>
      </c>
      <c r="C617" t="s">
        <v>2999</v>
      </c>
      <c r="D617" t="s">
        <v>754</v>
      </c>
      <c r="E617">
        <f t="shared" si="109"/>
        <v>1</v>
      </c>
      <c r="F617">
        <v>926</v>
      </c>
      <c r="G617">
        <v>1842</v>
      </c>
      <c r="H617">
        <v>872</v>
      </c>
      <c r="I617">
        <v>5000</v>
      </c>
      <c r="J617">
        <v>9</v>
      </c>
      <c r="K617">
        <f t="shared" si="110"/>
        <v>2768</v>
      </c>
      <c r="L617">
        <f t="shared" si="111"/>
        <v>5881</v>
      </c>
      <c r="M617" s="1">
        <f t="shared" si="112"/>
        <v>1.9892008639308856</v>
      </c>
      <c r="N617" s="1">
        <f t="shared" si="113"/>
        <v>2.1246387283236996</v>
      </c>
      <c r="O617" s="1"/>
      <c r="P617" t="str">
        <f t="shared" si="114"/>
        <v/>
      </c>
      <c r="Q617" t="str">
        <f t="shared" si="115"/>
        <v/>
      </c>
      <c r="R617" t="str">
        <f t="shared" si="116"/>
        <v/>
      </c>
      <c r="S617" t="str">
        <f t="shared" si="117"/>
        <v/>
      </c>
      <c r="T617" t="str">
        <f t="shared" si="118"/>
        <v/>
      </c>
      <c r="U617" t="str">
        <f t="shared" si="119"/>
        <v/>
      </c>
      <c r="V617" t="str">
        <f t="shared" si="120"/>
        <v/>
      </c>
    </row>
    <row r="618" spans="2:22" x14ac:dyDescent="0.25">
      <c r="B618" t="str">
        <f>+IF(ISNA(VLOOKUP(C618,groupings!$B$7:$D$316,3,FALSE)),"",VLOOKUP(C618,groupings!$B$7:$D$316,3,FALSE))</f>
        <v/>
      </c>
      <c r="C618" t="s">
        <v>3000</v>
      </c>
      <c r="D618" t="s">
        <v>1287</v>
      </c>
      <c r="E618">
        <f t="shared" si="109"/>
        <v>1</v>
      </c>
      <c r="F618">
        <v>1840</v>
      </c>
      <c r="G618">
        <v>2186</v>
      </c>
      <c r="H618">
        <v>1664</v>
      </c>
      <c r="I618">
        <v>4096</v>
      </c>
      <c r="J618">
        <v>119</v>
      </c>
      <c r="K618">
        <f t="shared" si="110"/>
        <v>4026</v>
      </c>
      <c r="L618">
        <f t="shared" si="111"/>
        <v>5879</v>
      </c>
      <c r="M618" s="1">
        <f t="shared" si="112"/>
        <v>1.1880434782608695</v>
      </c>
      <c r="N618" s="1">
        <f t="shared" si="113"/>
        <v>1.4602583209140587</v>
      </c>
      <c r="O618" s="1"/>
      <c r="P618" t="str">
        <f t="shared" si="114"/>
        <v/>
      </c>
      <c r="Q618" t="str">
        <f t="shared" si="115"/>
        <v/>
      </c>
      <c r="R618" t="str">
        <f t="shared" si="116"/>
        <v/>
      </c>
      <c r="S618" t="str">
        <f t="shared" si="117"/>
        <v/>
      </c>
      <c r="T618" t="str">
        <f t="shared" si="118"/>
        <v/>
      </c>
      <c r="U618" t="str">
        <f t="shared" si="119"/>
        <v/>
      </c>
      <c r="V618" t="str">
        <f t="shared" si="120"/>
        <v/>
      </c>
    </row>
    <row r="619" spans="2:22" x14ac:dyDescent="0.25">
      <c r="B619" t="str">
        <f>+IF(ISNA(VLOOKUP(C619,groupings!$B$7:$D$316,3,FALSE)),"",VLOOKUP(C619,groupings!$B$7:$D$316,3,FALSE))</f>
        <v/>
      </c>
      <c r="C619" t="s">
        <v>3001</v>
      </c>
      <c r="D619" t="s">
        <v>1855</v>
      </c>
      <c r="E619">
        <f t="shared" si="109"/>
        <v>1</v>
      </c>
      <c r="F619">
        <v>3700</v>
      </c>
      <c r="G619">
        <v>4762</v>
      </c>
      <c r="H619">
        <v>3119</v>
      </c>
      <c r="I619">
        <v>2734</v>
      </c>
      <c r="J619">
        <v>15</v>
      </c>
      <c r="K619">
        <f t="shared" si="110"/>
        <v>8462</v>
      </c>
      <c r="L619">
        <f t="shared" si="111"/>
        <v>5868</v>
      </c>
      <c r="M619" s="1">
        <f t="shared" si="112"/>
        <v>1.287027027027027</v>
      </c>
      <c r="N619" s="1">
        <f t="shared" si="113"/>
        <v>0.69345308437721576</v>
      </c>
      <c r="O619" s="1"/>
      <c r="P619" t="str">
        <f t="shared" si="114"/>
        <v/>
      </c>
      <c r="Q619" t="str">
        <f t="shared" si="115"/>
        <v/>
      </c>
      <c r="R619" t="str">
        <f t="shared" si="116"/>
        <v/>
      </c>
      <c r="S619" t="str">
        <f t="shared" si="117"/>
        <v/>
      </c>
      <c r="T619" t="str">
        <f t="shared" si="118"/>
        <v/>
      </c>
      <c r="U619" t="str">
        <f t="shared" si="119"/>
        <v/>
      </c>
      <c r="V619" t="str">
        <f t="shared" si="120"/>
        <v/>
      </c>
    </row>
    <row r="620" spans="2:22" x14ac:dyDescent="0.25">
      <c r="B620" t="str">
        <f>+IF(ISNA(VLOOKUP(C620,groupings!$B$7:$D$316,3,FALSE)),"",VLOOKUP(C620,groupings!$B$7:$D$316,3,FALSE))</f>
        <v/>
      </c>
      <c r="C620" t="s">
        <v>3002</v>
      </c>
      <c r="D620" t="s">
        <v>1209</v>
      </c>
      <c r="E620">
        <f t="shared" si="109"/>
        <v>1</v>
      </c>
      <c r="F620">
        <v>3462</v>
      </c>
      <c r="G620">
        <v>6250</v>
      </c>
      <c r="H620">
        <v>3488</v>
      </c>
      <c r="I620">
        <v>2335</v>
      </c>
      <c r="J620">
        <v>43</v>
      </c>
      <c r="K620">
        <f t="shared" si="110"/>
        <v>9712</v>
      </c>
      <c r="L620">
        <f t="shared" si="111"/>
        <v>5866</v>
      </c>
      <c r="M620" s="1">
        <f t="shared" si="112"/>
        <v>1.805314846909301</v>
      </c>
      <c r="N620" s="1">
        <f t="shared" si="113"/>
        <v>0.603995057660626</v>
      </c>
      <c r="O620" s="1"/>
      <c r="P620" t="str">
        <f t="shared" si="114"/>
        <v/>
      </c>
      <c r="Q620" t="str">
        <f t="shared" si="115"/>
        <v/>
      </c>
      <c r="R620" t="str">
        <f t="shared" si="116"/>
        <v/>
      </c>
      <c r="S620" t="str">
        <f t="shared" si="117"/>
        <v/>
      </c>
      <c r="T620" t="str">
        <f t="shared" si="118"/>
        <v/>
      </c>
      <c r="U620" t="str">
        <f t="shared" si="119"/>
        <v/>
      </c>
      <c r="V620" t="str">
        <f t="shared" si="120"/>
        <v/>
      </c>
    </row>
    <row r="621" spans="2:22" x14ac:dyDescent="0.25">
      <c r="B621" t="str">
        <f>+IF(ISNA(VLOOKUP(C621,groupings!$B$7:$D$316,3,FALSE)),"",VLOOKUP(C621,groupings!$B$7:$D$316,3,FALSE))</f>
        <v>Reading</v>
      </c>
      <c r="C621" t="s">
        <v>3003</v>
      </c>
      <c r="D621" t="s">
        <v>1553</v>
      </c>
      <c r="E621">
        <f t="shared" si="109"/>
        <v>1</v>
      </c>
      <c r="F621">
        <v>3143</v>
      </c>
      <c r="G621">
        <v>2753</v>
      </c>
      <c r="H621">
        <v>2781</v>
      </c>
      <c r="I621">
        <v>3062</v>
      </c>
      <c r="J621">
        <v>17</v>
      </c>
      <c r="K621">
        <f t="shared" si="110"/>
        <v>5896</v>
      </c>
      <c r="L621">
        <f t="shared" si="111"/>
        <v>5860</v>
      </c>
      <c r="M621" s="1">
        <f t="shared" si="112"/>
        <v>0.8759147311485842</v>
      </c>
      <c r="N621" s="1">
        <f t="shared" si="113"/>
        <v>0.99389416553595655</v>
      </c>
      <c r="O621" s="1"/>
      <c r="P621" t="str">
        <f t="shared" si="114"/>
        <v/>
      </c>
      <c r="Q621" t="str">
        <f t="shared" si="115"/>
        <v/>
      </c>
      <c r="R621" t="str">
        <f t="shared" si="116"/>
        <v/>
      </c>
      <c r="S621" t="str">
        <f t="shared" si="117"/>
        <v/>
      </c>
      <c r="T621" t="str">
        <f t="shared" si="118"/>
        <v/>
      </c>
      <c r="U621" t="str">
        <f t="shared" si="119"/>
        <v/>
      </c>
      <c r="V621" t="str">
        <f t="shared" si="120"/>
        <v/>
      </c>
    </row>
    <row r="622" spans="2:22" x14ac:dyDescent="0.25">
      <c r="B622" t="str">
        <f>+IF(ISNA(VLOOKUP(C622,groupings!$B$7:$D$316,3,FALSE)),"",VLOOKUP(C622,groupings!$B$7:$D$316,3,FALSE))</f>
        <v/>
      </c>
      <c r="C622" t="s">
        <v>3004</v>
      </c>
      <c r="D622" t="s">
        <v>337</v>
      </c>
      <c r="E622">
        <f t="shared" si="109"/>
        <v>1</v>
      </c>
      <c r="F622">
        <v>2821</v>
      </c>
      <c r="G622">
        <v>6338</v>
      </c>
      <c r="H622">
        <v>3234</v>
      </c>
      <c r="I622">
        <v>2406</v>
      </c>
      <c r="J622">
        <v>203</v>
      </c>
      <c r="K622">
        <f t="shared" si="110"/>
        <v>9159</v>
      </c>
      <c r="L622">
        <f t="shared" si="111"/>
        <v>5843</v>
      </c>
      <c r="M622" s="1">
        <f t="shared" si="112"/>
        <v>2.2467210209145692</v>
      </c>
      <c r="N622" s="1">
        <f t="shared" si="113"/>
        <v>0.63795174145649092</v>
      </c>
      <c r="O622" s="1"/>
      <c r="P622" t="str">
        <f t="shared" si="114"/>
        <v/>
      </c>
      <c r="Q622" t="str">
        <f t="shared" si="115"/>
        <v/>
      </c>
      <c r="R622" t="str">
        <f t="shared" si="116"/>
        <v/>
      </c>
      <c r="S622" t="str">
        <f t="shared" si="117"/>
        <v/>
      </c>
      <c r="T622" t="str">
        <f t="shared" si="118"/>
        <v/>
      </c>
      <c r="U622" t="str">
        <f t="shared" si="119"/>
        <v/>
      </c>
      <c r="V622" t="str">
        <f t="shared" si="120"/>
        <v/>
      </c>
    </row>
    <row r="623" spans="2:22" x14ac:dyDescent="0.25">
      <c r="B623" t="str">
        <f>+IF(ISNA(VLOOKUP(C623,groupings!$B$7:$D$316,3,FALSE)),"",VLOOKUP(C623,groupings!$B$7:$D$316,3,FALSE))</f>
        <v/>
      </c>
      <c r="C623" t="s">
        <v>3005</v>
      </c>
      <c r="D623" t="s">
        <v>1661</v>
      </c>
      <c r="E623">
        <f t="shared" si="109"/>
        <v>1</v>
      </c>
      <c r="F623">
        <v>3310</v>
      </c>
      <c r="G623">
        <v>4812</v>
      </c>
      <c r="H623">
        <v>2495</v>
      </c>
      <c r="I623">
        <v>3296</v>
      </c>
      <c r="J623">
        <v>45</v>
      </c>
      <c r="K623">
        <f t="shared" si="110"/>
        <v>8122</v>
      </c>
      <c r="L623">
        <f t="shared" si="111"/>
        <v>5836</v>
      </c>
      <c r="M623" s="1">
        <f t="shared" si="112"/>
        <v>1.4537764350453173</v>
      </c>
      <c r="N623" s="1">
        <f t="shared" si="113"/>
        <v>0.71854223097759173</v>
      </c>
      <c r="O623" s="1"/>
      <c r="P623" t="str">
        <f t="shared" si="114"/>
        <v/>
      </c>
      <c r="Q623" t="str">
        <f t="shared" si="115"/>
        <v/>
      </c>
      <c r="R623" t="str">
        <f t="shared" si="116"/>
        <v/>
      </c>
      <c r="S623" t="str">
        <f t="shared" si="117"/>
        <v/>
      </c>
      <c r="T623" t="str">
        <f t="shared" si="118"/>
        <v/>
      </c>
      <c r="U623" t="str">
        <f t="shared" si="119"/>
        <v/>
      </c>
      <c r="V623" t="str">
        <f t="shared" si="120"/>
        <v/>
      </c>
    </row>
    <row r="624" spans="2:22" x14ac:dyDescent="0.25">
      <c r="B624" t="str">
        <f>+IF(ISNA(VLOOKUP(C624,groupings!$B$7:$D$316,3,FALSE)),"",VLOOKUP(C624,groupings!$B$7:$D$316,3,FALSE))</f>
        <v/>
      </c>
      <c r="C624" t="s">
        <v>3006</v>
      </c>
      <c r="D624" t="s">
        <v>574</v>
      </c>
      <c r="E624">
        <f t="shared" si="109"/>
        <v>1</v>
      </c>
      <c r="F624">
        <v>2847</v>
      </c>
      <c r="G624">
        <v>5712</v>
      </c>
      <c r="H624">
        <v>2670</v>
      </c>
      <c r="I624">
        <v>3088</v>
      </c>
      <c r="J624">
        <v>29</v>
      </c>
      <c r="K624">
        <f t="shared" si="110"/>
        <v>8559</v>
      </c>
      <c r="L624">
        <f t="shared" si="111"/>
        <v>5787</v>
      </c>
      <c r="M624" s="1">
        <f t="shared" si="112"/>
        <v>2.006322444678609</v>
      </c>
      <c r="N624" s="1">
        <f t="shared" si="113"/>
        <v>0.67613038906414302</v>
      </c>
      <c r="O624" s="1"/>
      <c r="P624" t="str">
        <f t="shared" si="114"/>
        <v/>
      </c>
      <c r="Q624" t="str">
        <f t="shared" si="115"/>
        <v/>
      </c>
      <c r="R624" t="str">
        <f t="shared" si="116"/>
        <v/>
      </c>
      <c r="S624" t="str">
        <f t="shared" si="117"/>
        <v/>
      </c>
      <c r="T624" t="str">
        <f t="shared" si="118"/>
        <v/>
      </c>
      <c r="U624" t="str">
        <f t="shared" si="119"/>
        <v/>
      </c>
      <c r="V624" t="str">
        <f t="shared" si="120"/>
        <v/>
      </c>
    </row>
    <row r="625" spans="2:22" x14ac:dyDescent="0.25">
      <c r="B625" t="str">
        <f>+IF(ISNA(VLOOKUP(C625,groupings!$B$7:$D$316,3,FALSE)),"",VLOOKUP(C625,groupings!$B$7:$D$316,3,FALSE))</f>
        <v/>
      </c>
      <c r="C625" t="s">
        <v>3007</v>
      </c>
      <c r="D625" t="s">
        <v>900</v>
      </c>
      <c r="E625">
        <f t="shared" si="109"/>
        <v>1</v>
      </c>
      <c r="F625">
        <v>2761</v>
      </c>
      <c r="G625">
        <v>8928</v>
      </c>
      <c r="H625">
        <v>1844</v>
      </c>
      <c r="I625">
        <v>2799</v>
      </c>
      <c r="J625">
        <v>1103</v>
      </c>
      <c r="K625">
        <f t="shared" si="110"/>
        <v>11689</v>
      </c>
      <c r="L625">
        <f t="shared" si="111"/>
        <v>5746</v>
      </c>
      <c r="M625" s="1">
        <f t="shared" si="112"/>
        <v>3.2336110105034406</v>
      </c>
      <c r="N625" s="1">
        <f t="shared" si="113"/>
        <v>0.4915732740183078</v>
      </c>
      <c r="O625" s="1"/>
      <c r="P625" t="str">
        <f t="shared" si="114"/>
        <v/>
      </c>
      <c r="Q625" t="str">
        <f t="shared" si="115"/>
        <v/>
      </c>
      <c r="R625" t="str">
        <f t="shared" si="116"/>
        <v/>
      </c>
      <c r="S625" t="str">
        <f t="shared" si="117"/>
        <v/>
      </c>
      <c r="T625" t="str">
        <f t="shared" si="118"/>
        <v/>
      </c>
      <c r="U625" t="str">
        <f t="shared" si="119"/>
        <v/>
      </c>
      <c r="V625" t="str">
        <f t="shared" si="120"/>
        <v/>
      </c>
    </row>
    <row r="626" spans="2:22" x14ac:dyDescent="0.25">
      <c r="B626" t="str">
        <f>+IF(ISNA(VLOOKUP(C626,groupings!$B$7:$D$316,3,FALSE)),"",VLOOKUP(C626,groupings!$B$7:$D$316,3,FALSE))</f>
        <v/>
      </c>
      <c r="C626" t="s">
        <v>3008</v>
      </c>
      <c r="D626" t="s">
        <v>1576</v>
      </c>
      <c r="E626">
        <f t="shared" si="109"/>
        <v>1</v>
      </c>
      <c r="F626">
        <v>1209</v>
      </c>
      <c r="G626">
        <v>1905</v>
      </c>
      <c r="H626">
        <v>1217</v>
      </c>
      <c r="I626">
        <v>390</v>
      </c>
      <c r="J626">
        <v>4130</v>
      </c>
      <c r="K626">
        <f t="shared" si="110"/>
        <v>3114</v>
      </c>
      <c r="L626">
        <f t="shared" si="111"/>
        <v>5737</v>
      </c>
      <c r="M626" s="1">
        <f t="shared" si="112"/>
        <v>1.5756823821339951</v>
      </c>
      <c r="N626" s="1">
        <f t="shared" si="113"/>
        <v>1.842324983943481</v>
      </c>
      <c r="O626" s="1"/>
      <c r="P626" t="str">
        <f t="shared" si="114"/>
        <v/>
      </c>
      <c r="Q626" t="str">
        <f t="shared" si="115"/>
        <v/>
      </c>
      <c r="R626" t="str">
        <f t="shared" si="116"/>
        <v/>
      </c>
      <c r="S626" t="str">
        <f t="shared" si="117"/>
        <v/>
      </c>
      <c r="T626" t="str">
        <f t="shared" si="118"/>
        <v/>
      </c>
      <c r="U626" t="str">
        <f t="shared" si="119"/>
        <v/>
      </c>
      <c r="V626" t="str">
        <f t="shared" si="120"/>
        <v/>
      </c>
    </row>
    <row r="627" spans="2:22" x14ac:dyDescent="0.25">
      <c r="B627" t="str">
        <f>+IF(ISNA(VLOOKUP(C627,groupings!$B$7:$D$316,3,FALSE)),"",VLOOKUP(C627,groupings!$B$7:$D$316,3,FALSE))</f>
        <v/>
      </c>
      <c r="C627" t="s">
        <v>3009</v>
      </c>
      <c r="D627" t="s">
        <v>1885</v>
      </c>
      <c r="E627">
        <f t="shared" si="109"/>
        <v>1</v>
      </c>
      <c r="F627">
        <v>1524</v>
      </c>
      <c r="G627">
        <v>5455</v>
      </c>
      <c r="H627">
        <v>1613</v>
      </c>
      <c r="I627">
        <v>4074</v>
      </c>
      <c r="J627">
        <v>37</v>
      </c>
      <c r="K627">
        <f t="shared" si="110"/>
        <v>6979</v>
      </c>
      <c r="L627">
        <f t="shared" si="111"/>
        <v>5724</v>
      </c>
      <c r="M627" s="1">
        <f t="shared" si="112"/>
        <v>3.5793963254593177</v>
      </c>
      <c r="N627" s="1">
        <f t="shared" si="113"/>
        <v>0.82017481014471982</v>
      </c>
      <c r="O627" s="1"/>
      <c r="P627" t="str">
        <f t="shared" si="114"/>
        <v/>
      </c>
      <c r="Q627" t="str">
        <f t="shared" si="115"/>
        <v/>
      </c>
      <c r="R627" t="str">
        <f t="shared" si="116"/>
        <v/>
      </c>
      <c r="S627" t="str">
        <f t="shared" si="117"/>
        <v/>
      </c>
      <c r="T627" t="str">
        <f t="shared" si="118"/>
        <v/>
      </c>
      <c r="U627" t="str">
        <f t="shared" si="119"/>
        <v/>
      </c>
      <c r="V627" t="str">
        <f t="shared" si="120"/>
        <v/>
      </c>
    </row>
    <row r="628" spans="2:22" x14ac:dyDescent="0.25">
      <c r="B628" t="str">
        <f>+IF(ISNA(VLOOKUP(C628,groupings!$B$7:$D$316,3,FALSE)),"",VLOOKUP(C628,groupings!$B$7:$D$316,3,FALSE))</f>
        <v/>
      </c>
      <c r="C628" t="s">
        <v>3010</v>
      </c>
      <c r="D628" t="s">
        <v>1745</v>
      </c>
      <c r="E628">
        <f t="shared" si="109"/>
        <v>1</v>
      </c>
      <c r="F628">
        <v>895</v>
      </c>
      <c r="G628">
        <v>2430</v>
      </c>
      <c r="H628">
        <v>1056</v>
      </c>
      <c r="I628">
        <v>1950</v>
      </c>
      <c r="J628">
        <v>2700</v>
      </c>
      <c r="K628">
        <f t="shared" si="110"/>
        <v>3325</v>
      </c>
      <c r="L628">
        <f t="shared" si="111"/>
        <v>5706</v>
      </c>
      <c r="M628" s="1">
        <f t="shared" si="112"/>
        <v>2.7150837988826817</v>
      </c>
      <c r="N628" s="1">
        <f t="shared" si="113"/>
        <v>1.7160902255639097</v>
      </c>
      <c r="O628" s="1"/>
      <c r="P628" t="str">
        <f t="shared" si="114"/>
        <v/>
      </c>
      <c r="Q628" t="str">
        <f t="shared" si="115"/>
        <v/>
      </c>
      <c r="R628" t="str">
        <f t="shared" si="116"/>
        <v/>
      </c>
      <c r="S628" t="str">
        <f t="shared" si="117"/>
        <v/>
      </c>
      <c r="T628" t="str">
        <f t="shared" si="118"/>
        <v/>
      </c>
      <c r="U628" t="str">
        <f t="shared" si="119"/>
        <v/>
      </c>
      <c r="V628" t="str">
        <f t="shared" si="120"/>
        <v/>
      </c>
    </row>
    <row r="629" spans="2:22" x14ac:dyDescent="0.25">
      <c r="B629" t="str">
        <f>+IF(ISNA(VLOOKUP(C629,groupings!$B$7:$D$316,3,FALSE)),"",VLOOKUP(C629,groupings!$B$7:$D$316,3,FALSE))</f>
        <v/>
      </c>
      <c r="C629" t="s">
        <v>3011</v>
      </c>
      <c r="D629" t="s">
        <v>1433</v>
      </c>
      <c r="E629">
        <f t="shared" si="109"/>
        <v>1</v>
      </c>
      <c r="F629">
        <v>3190</v>
      </c>
      <c r="G629">
        <v>7828</v>
      </c>
      <c r="H629">
        <v>3197</v>
      </c>
      <c r="I629">
        <v>1180</v>
      </c>
      <c r="J629">
        <v>1287</v>
      </c>
      <c r="K629">
        <f t="shared" si="110"/>
        <v>11018</v>
      </c>
      <c r="L629">
        <f t="shared" si="111"/>
        <v>5664</v>
      </c>
      <c r="M629" s="1">
        <f t="shared" si="112"/>
        <v>2.4539184952978057</v>
      </c>
      <c r="N629" s="1">
        <f t="shared" si="113"/>
        <v>0.51406788890905786</v>
      </c>
      <c r="O629" s="1"/>
      <c r="P629" t="str">
        <f t="shared" si="114"/>
        <v/>
      </c>
      <c r="Q629" t="str">
        <f t="shared" si="115"/>
        <v/>
      </c>
      <c r="R629" t="str">
        <f t="shared" si="116"/>
        <v/>
      </c>
      <c r="S629" t="str">
        <f t="shared" si="117"/>
        <v/>
      </c>
      <c r="T629" t="str">
        <f t="shared" si="118"/>
        <v/>
      </c>
      <c r="U629" t="str">
        <f t="shared" si="119"/>
        <v/>
      </c>
      <c r="V629" t="str">
        <f t="shared" si="120"/>
        <v/>
      </c>
    </row>
    <row r="630" spans="2:22" x14ac:dyDescent="0.25">
      <c r="B630" t="str">
        <f>+IF(ISNA(VLOOKUP(C630,groupings!$B$7:$D$316,3,FALSE)),"",VLOOKUP(C630,groupings!$B$7:$D$316,3,FALSE))</f>
        <v/>
      </c>
      <c r="C630" t="s">
        <v>3012</v>
      </c>
      <c r="D630" t="s">
        <v>828</v>
      </c>
      <c r="E630">
        <f t="shared" si="109"/>
        <v>1</v>
      </c>
      <c r="F630">
        <v>2847</v>
      </c>
      <c r="G630">
        <v>2866</v>
      </c>
      <c r="H630">
        <v>2951</v>
      </c>
      <c r="I630">
        <v>2089</v>
      </c>
      <c r="J630">
        <v>591</v>
      </c>
      <c r="K630">
        <f t="shared" si="110"/>
        <v>5713</v>
      </c>
      <c r="L630">
        <f t="shared" si="111"/>
        <v>5631</v>
      </c>
      <c r="M630" s="1">
        <f t="shared" si="112"/>
        <v>1.0066736916051984</v>
      </c>
      <c r="N630" s="1">
        <f t="shared" si="113"/>
        <v>0.9856467705233678</v>
      </c>
      <c r="O630" s="1"/>
      <c r="P630" t="str">
        <f t="shared" si="114"/>
        <v/>
      </c>
      <c r="Q630" t="str">
        <f t="shared" si="115"/>
        <v/>
      </c>
      <c r="R630" t="str">
        <f t="shared" si="116"/>
        <v/>
      </c>
      <c r="S630" t="str">
        <f t="shared" si="117"/>
        <v/>
      </c>
      <c r="T630" t="str">
        <f t="shared" si="118"/>
        <v/>
      </c>
      <c r="U630" t="str">
        <f t="shared" si="119"/>
        <v/>
      </c>
      <c r="V630" t="str">
        <f t="shared" si="120"/>
        <v/>
      </c>
    </row>
    <row r="631" spans="2:22" x14ac:dyDescent="0.25">
      <c r="B631" t="str">
        <f>+IF(ISNA(VLOOKUP(C631,groupings!$B$7:$D$316,3,FALSE)),"",VLOOKUP(C631,groupings!$B$7:$D$316,3,FALSE))</f>
        <v/>
      </c>
      <c r="C631" t="s">
        <v>3013</v>
      </c>
      <c r="D631" t="s">
        <v>713</v>
      </c>
      <c r="E631">
        <f t="shared" si="109"/>
        <v>1</v>
      </c>
      <c r="F631">
        <v>4190</v>
      </c>
      <c r="G631">
        <v>9128</v>
      </c>
      <c r="H631">
        <v>4246</v>
      </c>
      <c r="I631">
        <v>1333</v>
      </c>
      <c r="J631">
        <v>42</v>
      </c>
      <c r="K631">
        <f t="shared" si="110"/>
        <v>13318</v>
      </c>
      <c r="L631">
        <f t="shared" si="111"/>
        <v>5621</v>
      </c>
      <c r="M631" s="1">
        <f t="shared" si="112"/>
        <v>2.1785202863961812</v>
      </c>
      <c r="N631" s="1">
        <f t="shared" si="113"/>
        <v>0.42206036942483854</v>
      </c>
      <c r="O631" s="1"/>
      <c r="P631" t="str">
        <f t="shared" si="114"/>
        <v/>
      </c>
      <c r="Q631" t="str">
        <f t="shared" si="115"/>
        <v/>
      </c>
      <c r="R631" t="str">
        <f t="shared" si="116"/>
        <v/>
      </c>
      <c r="S631" t="str">
        <f t="shared" si="117"/>
        <v/>
      </c>
      <c r="T631" t="str">
        <f t="shared" si="118"/>
        <v/>
      </c>
      <c r="U631" t="str">
        <f t="shared" si="119"/>
        <v/>
      </c>
      <c r="V631" t="str">
        <f t="shared" si="120"/>
        <v/>
      </c>
    </row>
    <row r="632" spans="2:22" x14ac:dyDescent="0.25">
      <c r="B632" t="str">
        <f>+IF(ISNA(VLOOKUP(C632,groupings!$B$7:$D$316,3,FALSE)),"",VLOOKUP(C632,groupings!$B$7:$D$316,3,FALSE))</f>
        <v>Cardiff C</v>
      </c>
      <c r="C632" t="s">
        <v>3014</v>
      </c>
      <c r="D632" t="s">
        <v>1246</v>
      </c>
      <c r="E632">
        <f t="shared" si="109"/>
        <v>1</v>
      </c>
      <c r="F632">
        <v>2070</v>
      </c>
      <c r="G632">
        <v>3988</v>
      </c>
      <c r="H632">
        <v>2029</v>
      </c>
      <c r="I632">
        <v>3559</v>
      </c>
      <c r="J632">
        <v>21</v>
      </c>
      <c r="K632">
        <f t="shared" si="110"/>
        <v>6058</v>
      </c>
      <c r="L632">
        <f t="shared" si="111"/>
        <v>5609</v>
      </c>
      <c r="M632" s="1">
        <f t="shared" si="112"/>
        <v>1.9265700483091788</v>
      </c>
      <c r="N632" s="1">
        <f t="shared" si="113"/>
        <v>0.92588312974579068</v>
      </c>
      <c r="O632" s="1"/>
      <c r="P632" t="str">
        <f t="shared" si="114"/>
        <v/>
      </c>
      <c r="Q632" t="str">
        <f t="shared" si="115"/>
        <v/>
      </c>
      <c r="R632" t="str">
        <f t="shared" si="116"/>
        <v/>
      </c>
      <c r="S632" t="str">
        <f t="shared" si="117"/>
        <v/>
      </c>
      <c r="T632" t="str">
        <f t="shared" si="118"/>
        <v/>
      </c>
      <c r="U632" t="str">
        <f t="shared" si="119"/>
        <v/>
      </c>
      <c r="V632" t="str">
        <f t="shared" si="120"/>
        <v/>
      </c>
    </row>
    <row r="633" spans="2:22" x14ac:dyDescent="0.25">
      <c r="B633" t="str">
        <f>+IF(ISNA(VLOOKUP(C633,groupings!$B$7:$D$316,3,FALSE)),"",VLOOKUP(C633,groupings!$B$7:$D$316,3,FALSE))</f>
        <v/>
      </c>
      <c r="C633" t="s">
        <v>3015</v>
      </c>
      <c r="D633" t="s">
        <v>120</v>
      </c>
      <c r="E633">
        <f t="shared" si="109"/>
        <v>1</v>
      </c>
      <c r="F633">
        <v>357</v>
      </c>
      <c r="G633">
        <v>1415</v>
      </c>
      <c r="H633">
        <v>382</v>
      </c>
      <c r="I633">
        <v>162</v>
      </c>
      <c r="J633">
        <v>5026</v>
      </c>
      <c r="K633">
        <f t="shared" si="110"/>
        <v>1772</v>
      </c>
      <c r="L633">
        <f t="shared" si="111"/>
        <v>5570</v>
      </c>
      <c r="M633" s="1">
        <f t="shared" si="112"/>
        <v>3.9635854341736696</v>
      </c>
      <c r="N633" s="1">
        <f t="shared" si="113"/>
        <v>3.1433408577878104</v>
      </c>
      <c r="O633" s="1"/>
      <c r="P633" t="str">
        <f t="shared" si="114"/>
        <v/>
      </c>
      <c r="Q633" t="str">
        <f t="shared" si="115"/>
        <v/>
      </c>
      <c r="R633" t="str">
        <f t="shared" si="116"/>
        <v/>
      </c>
      <c r="S633" t="str">
        <f t="shared" si="117"/>
        <v/>
      </c>
      <c r="T633" t="str">
        <f t="shared" si="118"/>
        <v/>
      </c>
      <c r="U633" t="str">
        <f t="shared" si="119"/>
        <v/>
      </c>
      <c r="V633" t="str">
        <f t="shared" si="120"/>
        <v/>
      </c>
    </row>
    <row r="634" spans="2:22" x14ac:dyDescent="0.25">
      <c r="B634" t="str">
        <f>+IF(ISNA(VLOOKUP(C634,groupings!$B$7:$D$316,3,FALSE)),"",VLOOKUP(C634,groupings!$B$7:$D$316,3,FALSE))</f>
        <v/>
      </c>
      <c r="C634" t="s">
        <v>3016</v>
      </c>
      <c r="D634" t="s">
        <v>1803</v>
      </c>
      <c r="E634">
        <f t="shared" si="109"/>
        <v>1</v>
      </c>
      <c r="F634">
        <v>5751</v>
      </c>
      <c r="G634">
        <v>9656</v>
      </c>
      <c r="H634">
        <v>4450</v>
      </c>
      <c r="I634">
        <v>1097</v>
      </c>
      <c r="J634">
        <v>0</v>
      </c>
      <c r="K634">
        <f t="shared" si="110"/>
        <v>15407</v>
      </c>
      <c r="L634">
        <f t="shared" si="111"/>
        <v>5547</v>
      </c>
      <c r="M634" s="1">
        <f t="shared" si="112"/>
        <v>1.6790123456790123</v>
      </c>
      <c r="N634" s="1">
        <f t="shared" si="113"/>
        <v>0.36003115466995522</v>
      </c>
      <c r="O634" s="1"/>
      <c r="P634" t="str">
        <f t="shared" si="114"/>
        <v/>
      </c>
      <c r="Q634" t="str">
        <f t="shared" si="115"/>
        <v/>
      </c>
      <c r="R634" t="str">
        <f t="shared" si="116"/>
        <v/>
      </c>
      <c r="S634" t="str">
        <f t="shared" si="117"/>
        <v/>
      </c>
      <c r="T634" t="str">
        <f t="shared" si="118"/>
        <v/>
      </c>
      <c r="U634" t="str">
        <f t="shared" si="119"/>
        <v/>
      </c>
      <c r="V634" t="str">
        <f t="shared" si="120"/>
        <v/>
      </c>
    </row>
    <row r="635" spans="2:22" x14ac:dyDescent="0.25">
      <c r="B635" t="str">
        <f>+IF(ISNA(VLOOKUP(C635,groupings!$B$7:$D$316,3,FALSE)),"",VLOOKUP(C635,groupings!$B$7:$D$316,3,FALSE))</f>
        <v>Darlington</v>
      </c>
      <c r="C635" t="s">
        <v>3017</v>
      </c>
      <c r="D635" t="s">
        <v>226</v>
      </c>
      <c r="E635">
        <f t="shared" si="109"/>
        <v>1</v>
      </c>
      <c r="F635">
        <v>1516</v>
      </c>
      <c r="G635">
        <v>1444</v>
      </c>
      <c r="H635">
        <v>1238</v>
      </c>
      <c r="I635">
        <v>38</v>
      </c>
      <c r="J635">
        <v>4264</v>
      </c>
      <c r="K635">
        <f t="shared" si="110"/>
        <v>2960</v>
      </c>
      <c r="L635">
        <f t="shared" si="111"/>
        <v>5540</v>
      </c>
      <c r="M635" s="1">
        <f t="shared" si="112"/>
        <v>0.9525065963060686</v>
      </c>
      <c r="N635" s="1">
        <f t="shared" si="113"/>
        <v>1.8716216216216217</v>
      </c>
      <c r="O635" s="1"/>
      <c r="P635" t="str">
        <f t="shared" si="114"/>
        <v/>
      </c>
      <c r="Q635" t="str">
        <f t="shared" si="115"/>
        <v/>
      </c>
      <c r="R635" t="str">
        <f t="shared" si="116"/>
        <v/>
      </c>
      <c r="S635" t="str">
        <f t="shared" si="117"/>
        <v/>
      </c>
      <c r="T635" t="str">
        <f t="shared" si="118"/>
        <v/>
      </c>
      <c r="U635" t="str">
        <f t="shared" si="119"/>
        <v/>
      </c>
      <c r="V635" t="str">
        <f t="shared" si="120"/>
        <v/>
      </c>
    </row>
    <row r="636" spans="2:22" x14ac:dyDescent="0.25">
      <c r="B636" t="str">
        <f>+IF(ISNA(VLOOKUP(C636,groupings!$B$7:$D$316,3,FALSE)),"",VLOOKUP(C636,groupings!$B$7:$D$316,3,FALSE))</f>
        <v/>
      </c>
      <c r="C636" t="s">
        <v>3018</v>
      </c>
      <c r="D636" t="s">
        <v>519</v>
      </c>
      <c r="E636">
        <f t="shared" si="109"/>
        <v>1</v>
      </c>
      <c r="F636">
        <v>1437</v>
      </c>
      <c r="G636">
        <v>1016</v>
      </c>
      <c r="H636">
        <v>1270</v>
      </c>
      <c r="I636">
        <v>4258</v>
      </c>
      <c r="J636">
        <v>0</v>
      </c>
      <c r="K636">
        <f t="shared" si="110"/>
        <v>2453</v>
      </c>
      <c r="L636">
        <f t="shared" si="111"/>
        <v>5528</v>
      </c>
      <c r="M636" s="1">
        <f t="shared" si="112"/>
        <v>0.70702853166318724</v>
      </c>
      <c r="N636" s="1">
        <f t="shared" si="113"/>
        <v>2.2535670607419487</v>
      </c>
      <c r="O636" s="1"/>
      <c r="P636" t="str">
        <f t="shared" si="114"/>
        <v/>
      </c>
      <c r="Q636" t="str">
        <f t="shared" si="115"/>
        <v/>
      </c>
      <c r="R636" t="str">
        <f t="shared" si="116"/>
        <v/>
      </c>
      <c r="S636" t="str">
        <f t="shared" si="117"/>
        <v/>
      </c>
      <c r="T636" t="str">
        <f t="shared" si="118"/>
        <v/>
      </c>
      <c r="U636" t="str">
        <f t="shared" si="119"/>
        <v/>
      </c>
      <c r="V636" t="str">
        <f t="shared" si="120"/>
        <v/>
      </c>
    </row>
    <row r="637" spans="2:22" x14ac:dyDescent="0.25">
      <c r="B637" t="str">
        <f>+IF(ISNA(VLOOKUP(C637,groupings!$B$7:$D$316,3,FALSE)),"",VLOOKUP(C637,groupings!$B$7:$D$316,3,FALSE))</f>
        <v/>
      </c>
      <c r="C637" t="s">
        <v>3019</v>
      </c>
      <c r="D637" t="s">
        <v>661</v>
      </c>
      <c r="E637">
        <f t="shared" si="109"/>
        <v>1</v>
      </c>
      <c r="F637">
        <v>1889</v>
      </c>
      <c r="G637">
        <v>3440</v>
      </c>
      <c r="H637">
        <v>1855</v>
      </c>
      <c r="I637">
        <v>3475</v>
      </c>
      <c r="J637">
        <v>180</v>
      </c>
      <c r="K637">
        <f t="shared" si="110"/>
        <v>5329</v>
      </c>
      <c r="L637">
        <f t="shared" si="111"/>
        <v>5510</v>
      </c>
      <c r="M637" s="1">
        <f t="shared" si="112"/>
        <v>1.8210693488618317</v>
      </c>
      <c r="N637" s="1">
        <f t="shared" si="113"/>
        <v>1.0339650966410208</v>
      </c>
      <c r="O637" s="1"/>
      <c r="P637" t="str">
        <f t="shared" si="114"/>
        <v/>
      </c>
      <c r="Q637" t="str">
        <f t="shared" si="115"/>
        <v/>
      </c>
      <c r="R637" t="str">
        <f t="shared" si="116"/>
        <v/>
      </c>
      <c r="S637" t="str">
        <f t="shared" si="117"/>
        <v/>
      </c>
      <c r="T637" t="str">
        <f t="shared" si="118"/>
        <v/>
      </c>
      <c r="U637" t="str">
        <f t="shared" si="119"/>
        <v/>
      </c>
      <c r="V637" t="str">
        <f t="shared" si="120"/>
        <v/>
      </c>
    </row>
    <row r="638" spans="2:22" x14ac:dyDescent="0.25">
      <c r="B638" t="str">
        <f>+IF(ISNA(VLOOKUP(C638,groupings!$B$7:$D$316,3,FALSE)),"",VLOOKUP(C638,groupings!$B$7:$D$316,3,FALSE))</f>
        <v/>
      </c>
      <c r="C638" t="s">
        <v>3020</v>
      </c>
      <c r="D638" t="s">
        <v>439</v>
      </c>
      <c r="E638">
        <f t="shared" si="109"/>
        <v>1</v>
      </c>
      <c r="F638">
        <v>1653</v>
      </c>
      <c r="G638">
        <v>3307</v>
      </c>
      <c r="H638">
        <v>1692</v>
      </c>
      <c r="I638">
        <v>1372</v>
      </c>
      <c r="J638">
        <v>2432</v>
      </c>
      <c r="K638">
        <f t="shared" si="110"/>
        <v>4960</v>
      </c>
      <c r="L638">
        <f t="shared" si="111"/>
        <v>5496</v>
      </c>
      <c r="M638" s="1">
        <f t="shared" si="112"/>
        <v>2.0006049606775558</v>
      </c>
      <c r="N638" s="1">
        <f t="shared" si="113"/>
        <v>1.1080645161290323</v>
      </c>
      <c r="O638" s="1"/>
      <c r="P638" t="str">
        <f t="shared" si="114"/>
        <v/>
      </c>
      <c r="Q638" t="str">
        <f t="shared" si="115"/>
        <v/>
      </c>
      <c r="R638" t="str">
        <f t="shared" si="116"/>
        <v/>
      </c>
      <c r="S638" t="str">
        <f t="shared" si="117"/>
        <v/>
      </c>
      <c r="T638" t="str">
        <f t="shared" si="118"/>
        <v/>
      </c>
      <c r="U638" t="str">
        <f t="shared" si="119"/>
        <v/>
      </c>
      <c r="V638" t="str">
        <f t="shared" si="120"/>
        <v/>
      </c>
    </row>
    <row r="639" spans="2:22" x14ac:dyDescent="0.25">
      <c r="B639" t="str">
        <f>+IF(ISNA(VLOOKUP(C639,groupings!$B$7:$D$316,3,FALSE)),"",VLOOKUP(C639,groupings!$B$7:$D$316,3,FALSE))</f>
        <v/>
      </c>
      <c r="C639" t="s">
        <v>3021</v>
      </c>
      <c r="D639" t="s">
        <v>63</v>
      </c>
      <c r="E639">
        <f t="shared" si="109"/>
        <v>1</v>
      </c>
      <c r="F639">
        <v>3385</v>
      </c>
      <c r="G639">
        <v>6288</v>
      </c>
      <c r="H639">
        <v>2561</v>
      </c>
      <c r="I639">
        <v>2918</v>
      </c>
      <c r="J639">
        <v>14</v>
      </c>
      <c r="K639">
        <f t="shared" si="110"/>
        <v>9673</v>
      </c>
      <c r="L639">
        <f t="shared" si="111"/>
        <v>5493</v>
      </c>
      <c r="M639" s="1">
        <f t="shared" si="112"/>
        <v>1.8576070901033974</v>
      </c>
      <c r="N639" s="1">
        <f t="shared" si="113"/>
        <v>0.56786932699266002</v>
      </c>
      <c r="O639" s="1"/>
      <c r="P639" t="str">
        <f t="shared" si="114"/>
        <v/>
      </c>
      <c r="Q639" t="str">
        <f t="shared" si="115"/>
        <v/>
      </c>
      <c r="R639" t="str">
        <f t="shared" si="116"/>
        <v/>
      </c>
      <c r="S639" t="str">
        <f t="shared" si="117"/>
        <v/>
      </c>
      <c r="T639" t="str">
        <f t="shared" si="118"/>
        <v/>
      </c>
      <c r="U639" t="str">
        <f t="shared" si="119"/>
        <v/>
      </c>
      <c r="V639" t="str">
        <f t="shared" si="120"/>
        <v/>
      </c>
    </row>
    <row r="640" spans="2:22" x14ac:dyDescent="0.25">
      <c r="B640" t="str">
        <f>+IF(ISNA(VLOOKUP(C640,groupings!$B$7:$D$316,3,FALSE)),"",VLOOKUP(C640,groupings!$B$7:$D$316,3,FALSE))</f>
        <v/>
      </c>
      <c r="C640" t="s">
        <v>3022</v>
      </c>
      <c r="D640" t="s">
        <v>1695</v>
      </c>
      <c r="E640">
        <f t="shared" si="109"/>
        <v>1</v>
      </c>
      <c r="F640">
        <v>1578</v>
      </c>
      <c r="G640">
        <v>2479</v>
      </c>
      <c r="H640">
        <v>1763</v>
      </c>
      <c r="I640">
        <v>1987</v>
      </c>
      <c r="J640">
        <v>1710</v>
      </c>
      <c r="K640">
        <f t="shared" si="110"/>
        <v>4057</v>
      </c>
      <c r="L640">
        <f t="shared" si="111"/>
        <v>5460</v>
      </c>
      <c r="M640" s="1">
        <f t="shared" si="112"/>
        <v>1.5709759188846641</v>
      </c>
      <c r="N640" s="1">
        <f t="shared" si="113"/>
        <v>1.3458220359871826</v>
      </c>
      <c r="O640" s="1"/>
      <c r="P640" t="str">
        <f t="shared" si="114"/>
        <v/>
      </c>
      <c r="Q640" t="str">
        <f t="shared" si="115"/>
        <v/>
      </c>
      <c r="R640" t="str">
        <f t="shared" si="116"/>
        <v/>
      </c>
      <c r="S640" t="str">
        <f t="shared" si="117"/>
        <v/>
      </c>
      <c r="T640" t="str">
        <f t="shared" si="118"/>
        <v/>
      </c>
      <c r="U640" t="str">
        <f t="shared" si="119"/>
        <v/>
      </c>
      <c r="V640" t="str">
        <f t="shared" si="120"/>
        <v/>
      </c>
    </row>
    <row r="641" spans="2:22" x14ac:dyDescent="0.25">
      <c r="B641" t="str">
        <f>+IF(ISNA(VLOOKUP(C641,groupings!$B$7:$D$316,3,FALSE)),"",VLOOKUP(C641,groupings!$B$7:$D$316,3,FALSE))</f>
        <v/>
      </c>
      <c r="C641" t="s">
        <v>3023</v>
      </c>
      <c r="D641" t="s">
        <v>1225</v>
      </c>
      <c r="E641">
        <f t="shared" si="109"/>
        <v>1</v>
      </c>
      <c r="F641">
        <v>3040</v>
      </c>
      <c r="G641">
        <v>2964</v>
      </c>
      <c r="H641">
        <v>2932</v>
      </c>
      <c r="I641">
        <v>169</v>
      </c>
      <c r="J641">
        <v>2356</v>
      </c>
      <c r="K641">
        <f t="shared" si="110"/>
        <v>6004</v>
      </c>
      <c r="L641">
        <f t="shared" si="111"/>
        <v>5457</v>
      </c>
      <c r="M641" s="1">
        <f t="shared" si="112"/>
        <v>0.97499999999999998</v>
      </c>
      <c r="N641" s="1">
        <f t="shared" si="113"/>
        <v>0.90889407061958694</v>
      </c>
      <c r="O641" s="1"/>
      <c r="P641" t="str">
        <f t="shared" si="114"/>
        <v/>
      </c>
      <c r="Q641" t="str">
        <f t="shared" si="115"/>
        <v/>
      </c>
      <c r="R641" t="str">
        <f t="shared" si="116"/>
        <v/>
      </c>
      <c r="S641" t="str">
        <f t="shared" si="117"/>
        <v/>
      </c>
      <c r="T641" t="str">
        <f t="shared" si="118"/>
        <v/>
      </c>
      <c r="U641" t="str">
        <f t="shared" si="119"/>
        <v/>
      </c>
      <c r="V641" t="str">
        <f t="shared" si="120"/>
        <v/>
      </c>
    </row>
    <row r="642" spans="2:22" x14ac:dyDescent="0.25">
      <c r="B642" t="str">
        <f>+IF(ISNA(VLOOKUP(C642,groupings!$B$7:$D$316,3,FALSE)),"",VLOOKUP(C642,groupings!$B$7:$D$316,3,FALSE))</f>
        <v/>
      </c>
      <c r="C642" t="s">
        <v>3024</v>
      </c>
      <c r="D642" t="s">
        <v>57</v>
      </c>
      <c r="E642">
        <f t="shared" si="109"/>
        <v>1</v>
      </c>
      <c r="F642">
        <v>3408</v>
      </c>
      <c r="G642">
        <v>3849</v>
      </c>
      <c r="H642">
        <v>4174</v>
      </c>
      <c r="I642">
        <v>1280</v>
      </c>
      <c r="J642">
        <v>0</v>
      </c>
      <c r="K642">
        <f t="shared" si="110"/>
        <v>7257</v>
      </c>
      <c r="L642">
        <f t="shared" si="111"/>
        <v>5454</v>
      </c>
      <c r="M642" s="1">
        <f t="shared" si="112"/>
        <v>1.1294014084507042</v>
      </c>
      <c r="N642" s="1">
        <f t="shared" si="113"/>
        <v>0.75155022736668042</v>
      </c>
      <c r="O642" s="1"/>
      <c r="P642" t="str">
        <f t="shared" si="114"/>
        <v/>
      </c>
      <c r="Q642" t="str">
        <f t="shared" si="115"/>
        <v/>
      </c>
      <c r="R642" t="str">
        <f t="shared" si="116"/>
        <v/>
      </c>
      <c r="S642" t="str">
        <f t="shared" si="117"/>
        <v/>
      </c>
      <c r="T642" t="str">
        <f t="shared" si="118"/>
        <v/>
      </c>
      <c r="U642" t="str">
        <f t="shared" si="119"/>
        <v/>
      </c>
      <c r="V642" t="str">
        <f t="shared" si="120"/>
        <v/>
      </c>
    </row>
    <row r="643" spans="2:22" x14ac:dyDescent="0.25">
      <c r="B643" t="str">
        <f>+IF(ISNA(VLOOKUP(C643,groupings!$B$7:$D$316,3,FALSE)),"",VLOOKUP(C643,groupings!$B$7:$D$316,3,FALSE))</f>
        <v/>
      </c>
      <c r="C643" t="s">
        <v>3025</v>
      </c>
      <c r="D643" t="s">
        <v>2070</v>
      </c>
      <c r="E643">
        <f t="shared" ref="E643:E706" si="121">+IF(SUM(H643:J643)&gt;0,1,0)</f>
        <v>1</v>
      </c>
      <c r="F643">
        <v>995</v>
      </c>
      <c r="G643">
        <v>2477</v>
      </c>
      <c r="H643">
        <v>1172</v>
      </c>
      <c r="I643">
        <v>2030</v>
      </c>
      <c r="J643">
        <v>2244</v>
      </c>
      <c r="K643">
        <f t="shared" ref="K643:K706" si="122">+SUM(F643:G643)</f>
        <v>3472</v>
      </c>
      <c r="L643">
        <f t="shared" ref="L643:L706" si="123">+SUM(H643:J643)</f>
        <v>5446</v>
      </c>
      <c r="M643" s="1">
        <f t="shared" ref="M643:M706" si="124">+IF(E643=1,IF(F643&gt;200,G643/F643,""),"")</f>
        <v>2.4894472361809044</v>
      </c>
      <c r="N643" s="1">
        <f t="shared" ref="N643:N706" si="125">+IF(E643=1,L643/K643,"")</f>
        <v>1.5685483870967742</v>
      </c>
      <c r="O643" s="1"/>
      <c r="P643" t="str">
        <f t="shared" si="114"/>
        <v/>
      </c>
      <c r="Q643" t="str">
        <f t="shared" si="115"/>
        <v/>
      </c>
      <c r="R643" t="str">
        <f t="shared" si="116"/>
        <v/>
      </c>
      <c r="S643" t="str">
        <f t="shared" si="117"/>
        <v/>
      </c>
      <c r="T643" t="str">
        <f t="shared" si="118"/>
        <v/>
      </c>
      <c r="U643" t="str">
        <f t="shared" si="119"/>
        <v/>
      </c>
      <c r="V643" t="str">
        <f t="shared" si="120"/>
        <v/>
      </c>
    </row>
    <row r="644" spans="2:22" x14ac:dyDescent="0.25">
      <c r="B644" t="str">
        <f>+IF(ISNA(VLOOKUP(C644,groupings!$B$7:$D$316,3,FALSE)),"",VLOOKUP(C644,groupings!$B$7:$D$316,3,FALSE))</f>
        <v/>
      </c>
      <c r="C644" t="s">
        <v>3026</v>
      </c>
      <c r="D644" t="s">
        <v>359</v>
      </c>
      <c r="E644">
        <f t="shared" si="121"/>
        <v>1</v>
      </c>
      <c r="F644">
        <v>4578</v>
      </c>
      <c r="G644">
        <v>2785</v>
      </c>
      <c r="H644">
        <v>4515</v>
      </c>
      <c r="I644">
        <v>543</v>
      </c>
      <c r="J644">
        <v>379</v>
      </c>
      <c r="K644">
        <f t="shared" si="122"/>
        <v>7363</v>
      </c>
      <c r="L644">
        <f t="shared" si="123"/>
        <v>5437</v>
      </c>
      <c r="M644" s="1">
        <f t="shared" si="124"/>
        <v>0.60834425513324597</v>
      </c>
      <c r="N644" s="1">
        <f t="shared" si="125"/>
        <v>0.73842183892435154</v>
      </c>
      <c r="O644" s="1"/>
      <c r="P644" t="str">
        <f t="shared" ref="P644:P707" si="126">+IF(RANK(F644,F$3:F$1239)&lt;100,RANK(F644,F$3:F$1239),"")</f>
        <v/>
      </c>
      <c r="Q644" t="str">
        <f t="shared" ref="Q644:Q707" si="127">+IF(RANK(G644,G$3:G$1239)&lt;100,RANK(G644,G$3:G$1239),"")</f>
        <v/>
      </c>
      <c r="R644" t="str">
        <f t="shared" ref="R644:R707" si="128">+IF(RANK(H644,H$3:H$1239)&lt;100,RANK(H644,H$3:H$1239),"")</f>
        <v/>
      </c>
      <c r="S644" t="str">
        <f t="shared" ref="S644:S707" si="129">+IF(RANK(I644,I$3:I$1239)&lt;100,RANK(I644,I$3:I$1239),"")</f>
        <v/>
      </c>
      <c r="T644" t="str">
        <f t="shared" ref="T644:T707" si="130">+IF(RANK(J644,J$3:J$1239)&lt;100,RANK(J644,J$3:J$1239),"")</f>
        <v/>
      </c>
      <c r="U644" t="str">
        <f t="shared" ref="U644:U707" si="131">+IF(RANK(K644,K$3:K$1239)&lt;100,RANK(K644,K$3:K$1239),"")</f>
        <v/>
      </c>
      <c r="V644" t="str">
        <f t="shared" ref="V644:V707" si="132">+IF(RANK(L644,L$3:L$1239)&lt;100,RANK(L644,L$3:L$1239),"")</f>
        <v/>
      </c>
    </row>
    <row r="645" spans="2:22" x14ac:dyDescent="0.25">
      <c r="B645" t="str">
        <f>+IF(ISNA(VLOOKUP(C645,groupings!$B$7:$D$316,3,FALSE)),"",VLOOKUP(C645,groupings!$B$7:$D$316,3,FALSE))</f>
        <v>Doncaster</v>
      </c>
      <c r="C645" t="s">
        <v>3027</v>
      </c>
      <c r="D645" t="s">
        <v>1687</v>
      </c>
      <c r="E645">
        <f t="shared" si="121"/>
        <v>1</v>
      </c>
      <c r="F645">
        <v>5415</v>
      </c>
      <c r="G645">
        <v>6686</v>
      </c>
      <c r="H645">
        <v>3336</v>
      </c>
      <c r="I645">
        <v>2095</v>
      </c>
      <c r="J645">
        <v>2</v>
      </c>
      <c r="K645">
        <f t="shared" si="122"/>
        <v>12101</v>
      </c>
      <c r="L645">
        <f t="shared" si="123"/>
        <v>5433</v>
      </c>
      <c r="M645" s="1">
        <f t="shared" si="124"/>
        <v>1.2347183748845798</v>
      </c>
      <c r="N645" s="1">
        <f t="shared" si="125"/>
        <v>0.44897115940831334</v>
      </c>
      <c r="O645" s="1"/>
      <c r="P645" t="str">
        <f t="shared" si="126"/>
        <v/>
      </c>
      <c r="Q645" t="str">
        <f t="shared" si="127"/>
        <v/>
      </c>
      <c r="R645" t="str">
        <f t="shared" si="128"/>
        <v/>
      </c>
      <c r="S645" t="str">
        <f t="shared" si="129"/>
        <v/>
      </c>
      <c r="T645" t="str">
        <f t="shared" si="130"/>
        <v/>
      </c>
      <c r="U645" t="str">
        <f t="shared" si="131"/>
        <v/>
      </c>
      <c r="V645" t="str">
        <f t="shared" si="132"/>
        <v/>
      </c>
    </row>
    <row r="646" spans="2:22" x14ac:dyDescent="0.25">
      <c r="B646" t="str">
        <f>+IF(ISNA(VLOOKUP(C646,groupings!$B$7:$D$316,3,FALSE)),"",VLOOKUP(C646,groupings!$B$7:$D$316,3,FALSE))</f>
        <v/>
      </c>
      <c r="C646" t="s">
        <v>3028</v>
      </c>
      <c r="D646" t="s">
        <v>1941</v>
      </c>
      <c r="E646">
        <f t="shared" si="121"/>
        <v>1</v>
      </c>
      <c r="F646">
        <v>425</v>
      </c>
      <c r="G646">
        <v>1754</v>
      </c>
      <c r="H646">
        <v>455</v>
      </c>
      <c r="I646">
        <v>28</v>
      </c>
      <c r="J646">
        <v>4949</v>
      </c>
      <c r="K646">
        <f t="shared" si="122"/>
        <v>2179</v>
      </c>
      <c r="L646">
        <f t="shared" si="123"/>
        <v>5432</v>
      </c>
      <c r="M646" s="1">
        <f t="shared" si="124"/>
        <v>4.1270588235294117</v>
      </c>
      <c r="N646" s="1">
        <f t="shared" si="125"/>
        <v>2.4928866452501146</v>
      </c>
      <c r="O646" s="1"/>
      <c r="P646" t="str">
        <f t="shared" si="126"/>
        <v/>
      </c>
      <c r="Q646" t="str">
        <f t="shared" si="127"/>
        <v/>
      </c>
      <c r="R646" t="str">
        <f t="shared" si="128"/>
        <v/>
      </c>
      <c r="S646" t="str">
        <f t="shared" si="129"/>
        <v/>
      </c>
      <c r="T646" t="str">
        <f t="shared" si="130"/>
        <v/>
      </c>
      <c r="U646" t="str">
        <f t="shared" si="131"/>
        <v/>
      </c>
      <c r="V646" t="str">
        <f t="shared" si="132"/>
        <v/>
      </c>
    </row>
    <row r="647" spans="2:22" x14ac:dyDescent="0.25">
      <c r="B647" t="str">
        <f>+IF(ISNA(VLOOKUP(C647,groupings!$B$7:$D$316,3,FALSE)),"",VLOOKUP(C647,groupings!$B$7:$D$316,3,FALSE))</f>
        <v/>
      </c>
      <c r="C647" t="s">
        <v>3029</v>
      </c>
      <c r="D647" t="s">
        <v>1299</v>
      </c>
      <c r="E647">
        <f t="shared" si="121"/>
        <v>1</v>
      </c>
      <c r="F647">
        <v>1973</v>
      </c>
      <c r="G647">
        <v>5827</v>
      </c>
      <c r="H647">
        <v>1493</v>
      </c>
      <c r="I647">
        <v>3873</v>
      </c>
      <c r="J647">
        <v>63</v>
      </c>
      <c r="K647">
        <f t="shared" si="122"/>
        <v>7800</v>
      </c>
      <c r="L647">
        <f t="shared" si="123"/>
        <v>5429</v>
      </c>
      <c r="M647" s="1">
        <f t="shared" si="124"/>
        <v>2.9533705017739482</v>
      </c>
      <c r="N647" s="1">
        <f t="shared" si="125"/>
        <v>0.69602564102564102</v>
      </c>
      <c r="O647" s="1"/>
      <c r="P647" t="str">
        <f t="shared" si="126"/>
        <v/>
      </c>
      <c r="Q647" t="str">
        <f t="shared" si="127"/>
        <v/>
      </c>
      <c r="R647" t="str">
        <f t="shared" si="128"/>
        <v/>
      </c>
      <c r="S647" t="str">
        <f t="shared" si="129"/>
        <v/>
      </c>
      <c r="T647" t="str">
        <f t="shared" si="130"/>
        <v/>
      </c>
      <c r="U647" t="str">
        <f t="shared" si="131"/>
        <v/>
      </c>
      <c r="V647" t="str">
        <f t="shared" si="132"/>
        <v/>
      </c>
    </row>
    <row r="648" spans="2:22" x14ac:dyDescent="0.25">
      <c r="B648" t="str">
        <f>+IF(ISNA(VLOOKUP(C648,groupings!$B$7:$D$316,3,FALSE)),"",VLOOKUP(C648,groupings!$B$7:$D$316,3,FALSE))</f>
        <v/>
      </c>
      <c r="C648" t="s">
        <v>3030</v>
      </c>
      <c r="D648" t="s">
        <v>1365</v>
      </c>
      <c r="E648">
        <f t="shared" si="121"/>
        <v>1</v>
      </c>
      <c r="F648">
        <v>1206</v>
      </c>
      <c r="G648">
        <v>3274</v>
      </c>
      <c r="H648">
        <v>1268</v>
      </c>
      <c r="I648">
        <v>1767</v>
      </c>
      <c r="J648">
        <v>2381</v>
      </c>
      <c r="K648">
        <f t="shared" si="122"/>
        <v>4480</v>
      </c>
      <c r="L648">
        <f t="shared" si="123"/>
        <v>5416</v>
      </c>
      <c r="M648" s="1">
        <f t="shared" si="124"/>
        <v>2.714759535655058</v>
      </c>
      <c r="N648" s="1">
        <f t="shared" si="125"/>
        <v>1.2089285714285714</v>
      </c>
      <c r="O648" s="1"/>
      <c r="P648" t="str">
        <f t="shared" si="126"/>
        <v/>
      </c>
      <c r="Q648" t="str">
        <f t="shared" si="127"/>
        <v/>
      </c>
      <c r="R648" t="str">
        <f t="shared" si="128"/>
        <v/>
      </c>
      <c r="S648" t="str">
        <f t="shared" si="129"/>
        <v/>
      </c>
      <c r="T648" t="str">
        <f t="shared" si="130"/>
        <v/>
      </c>
      <c r="U648" t="str">
        <f t="shared" si="131"/>
        <v/>
      </c>
      <c r="V648" t="str">
        <f t="shared" si="132"/>
        <v/>
      </c>
    </row>
    <row r="649" spans="2:22" x14ac:dyDescent="0.25">
      <c r="B649" t="str">
        <f>+IF(ISNA(VLOOKUP(C649,groupings!$B$7:$D$316,3,FALSE)),"",VLOOKUP(C649,groupings!$B$7:$D$316,3,FALSE))</f>
        <v/>
      </c>
      <c r="C649" t="s">
        <v>3031</v>
      </c>
      <c r="D649" t="s">
        <v>2142</v>
      </c>
      <c r="E649">
        <f t="shared" si="121"/>
        <v>1</v>
      </c>
      <c r="F649">
        <v>1207</v>
      </c>
      <c r="G649">
        <v>1974</v>
      </c>
      <c r="H649">
        <v>2625</v>
      </c>
      <c r="I649">
        <v>2780</v>
      </c>
      <c r="J649">
        <v>0</v>
      </c>
      <c r="K649">
        <f t="shared" si="122"/>
        <v>3181</v>
      </c>
      <c r="L649">
        <f t="shared" si="123"/>
        <v>5405</v>
      </c>
      <c r="M649" s="1">
        <f t="shared" si="124"/>
        <v>1.6354598177299089</v>
      </c>
      <c r="N649" s="1">
        <f t="shared" si="125"/>
        <v>1.699151210311223</v>
      </c>
      <c r="O649" s="1"/>
      <c r="P649" t="str">
        <f t="shared" si="126"/>
        <v/>
      </c>
      <c r="Q649" t="str">
        <f t="shared" si="127"/>
        <v/>
      </c>
      <c r="R649" t="str">
        <f t="shared" si="128"/>
        <v/>
      </c>
      <c r="S649" t="str">
        <f t="shared" si="129"/>
        <v/>
      </c>
      <c r="T649" t="str">
        <f t="shared" si="130"/>
        <v/>
      </c>
      <c r="U649" t="str">
        <f t="shared" si="131"/>
        <v/>
      </c>
      <c r="V649" t="str">
        <f t="shared" si="132"/>
        <v/>
      </c>
    </row>
    <row r="650" spans="2:22" x14ac:dyDescent="0.25">
      <c r="B650" t="str">
        <f>+IF(ISNA(VLOOKUP(C650,groupings!$B$7:$D$316,3,FALSE)),"",VLOOKUP(C650,groupings!$B$7:$D$316,3,FALSE))</f>
        <v/>
      </c>
      <c r="C650" t="s">
        <v>3032</v>
      </c>
      <c r="D650" t="s">
        <v>1644</v>
      </c>
      <c r="E650">
        <f t="shared" si="121"/>
        <v>1</v>
      </c>
      <c r="F650">
        <v>2873</v>
      </c>
      <c r="G650">
        <v>3102</v>
      </c>
      <c r="H650">
        <v>2864</v>
      </c>
      <c r="I650">
        <v>2101</v>
      </c>
      <c r="J650">
        <v>430</v>
      </c>
      <c r="K650">
        <f t="shared" si="122"/>
        <v>5975</v>
      </c>
      <c r="L650">
        <f t="shared" si="123"/>
        <v>5395</v>
      </c>
      <c r="M650" s="1">
        <f t="shared" si="124"/>
        <v>1.0797076226940481</v>
      </c>
      <c r="N650" s="1">
        <f t="shared" si="125"/>
        <v>0.90292887029288704</v>
      </c>
      <c r="O650" s="1"/>
      <c r="P650" t="str">
        <f t="shared" si="126"/>
        <v/>
      </c>
      <c r="Q650" t="str">
        <f t="shared" si="127"/>
        <v/>
      </c>
      <c r="R650" t="str">
        <f t="shared" si="128"/>
        <v/>
      </c>
      <c r="S650" t="str">
        <f t="shared" si="129"/>
        <v/>
      </c>
      <c r="T650" t="str">
        <f t="shared" si="130"/>
        <v/>
      </c>
      <c r="U650" t="str">
        <f t="shared" si="131"/>
        <v/>
      </c>
      <c r="V650" t="str">
        <f t="shared" si="132"/>
        <v/>
      </c>
    </row>
    <row r="651" spans="2:22" x14ac:dyDescent="0.25">
      <c r="B651" t="str">
        <f>+IF(ISNA(VLOOKUP(C651,groupings!$B$7:$D$316,3,FALSE)),"",VLOOKUP(C651,groupings!$B$7:$D$316,3,FALSE))</f>
        <v/>
      </c>
      <c r="C651" t="s">
        <v>3033</v>
      </c>
      <c r="D651" t="s">
        <v>864</v>
      </c>
      <c r="E651">
        <f t="shared" si="121"/>
        <v>1</v>
      </c>
      <c r="F651">
        <v>1307</v>
      </c>
      <c r="G651">
        <v>2961</v>
      </c>
      <c r="H651">
        <v>1403</v>
      </c>
      <c r="I651">
        <v>3879</v>
      </c>
      <c r="J651">
        <v>103</v>
      </c>
      <c r="K651">
        <f t="shared" si="122"/>
        <v>4268</v>
      </c>
      <c r="L651">
        <f t="shared" si="123"/>
        <v>5385</v>
      </c>
      <c r="M651" s="1">
        <f t="shared" si="124"/>
        <v>2.2654934965570006</v>
      </c>
      <c r="N651" s="1">
        <f t="shared" si="125"/>
        <v>1.2617150890346767</v>
      </c>
      <c r="O651" s="1"/>
      <c r="P651" t="str">
        <f t="shared" si="126"/>
        <v/>
      </c>
      <c r="Q651" t="str">
        <f t="shared" si="127"/>
        <v/>
      </c>
      <c r="R651" t="str">
        <f t="shared" si="128"/>
        <v/>
      </c>
      <c r="S651" t="str">
        <f t="shared" si="129"/>
        <v/>
      </c>
      <c r="T651" t="str">
        <f t="shared" si="130"/>
        <v/>
      </c>
      <c r="U651" t="str">
        <f t="shared" si="131"/>
        <v/>
      </c>
      <c r="V651" t="str">
        <f t="shared" si="132"/>
        <v/>
      </c>
    </row>
    <row r="652" spans="2:22" x14ac:dyDescent="0.25">
      <c r="B652" t="str">
        <f>+IF(ISNA(VLOOKUP(C652,groupings!$B$7:$D$316,3,FALSE)),"",VLOOKUP(C652,groupings!$B$7:$D$316,3,FALSE))</f>
        <v/>
      </c>
      <c r="C652" t="s">
        <v>3034</v>
      </c>
      <c r="D652" t="s">
        <v>1028</v>
      </c>
      <c r="E652">
        <f t="shared" si="121"/>
        <v>1</v>
      </c>
      <c r="F652">
        <v>2364</v>
      </c>
      <c r="G652">
        <v>2251</v>
      </c>
      <c r="H652">
        <v>2657</v>
      </c>
      <c r="I652">
        <v>2711</v>
      </c>
      <c r="J652">
        <v>8</v>
      </c>
      <c r="K652">
        <f t="shared" si="122"/>
        <v>4615</v>
      </c>
      <c r="L652">
        <f t="shared" si="123"/>
        <v>5376</v>
      </c>
      <c r="M652" s="1">
        <f t="shared" si="124"/>
        <v>0.95219966159052449</v>
      </c>
      <c r="N652" s="1">
        <f t="shared" si="125"/>
        <v>1.1648970747562297</v>
      </c>
      <c r="O652" s="1"/>
      <c r="P652" t="str">
        <f t="shared" si="126"/>
        <v/>
      </c>
      <c r="Q652" t="str">
        <f t="shared" si="127"/>
        <v/>
      </c>
      <c r="R652" t="str">
        <f t="shared" si="128"/>
        <v/>
      </c>
      <c r="S652" t="str">
        <f t="shared" si="129"/>
        <v/>
      </c>
      <c r="T652" t="str">
        <f t="shared" si="130"/>
        <v/>
      </c>
      <c r="U652" t="str">
        <f t="shared" si="131"/>
        <v/>
      </c>
      <c r="V652" t="str">
        <f t="shared" si="132"/>
        <v/>
      </c>
    </row>
    <row r="653" spans="2:22" x14ac:dyDescent="0.25">
      <c r="B653" t="str">
        <f>+IF(ISNA(VLOOKUP(C653,groupings!$B$7:$D$316,3,FALSE)),"",VLOOKUP(C653,groupings!$B$7:$D$316,3,FALSE))</f>
        <v/>
      </c>
      <c r="C653" t="s">
        <v>3035</v>
      </c>
      <c r="D653" t="s">
        <v>2148</v>
      </c>
      <c r="E653">
        <f t="shared" si="121"/>
        <v>1</v>
      </c>
      <c r="F653">
        <v>1133</v>
      </c>
      <c r="G653">
        <v>1700</v>
      </c>
      <c r="H653">
        <v>1226</v>
      </c>
      <c r="I653">
        <v>575</v>
      </c>
      <c r="J653">
        <v>3537</v>
      </c>
      <c r="K653">
        <f t="shared" si="122"/>
        <v>2833</v>
      </c>
      <c r="L653">
        <f t="shared" si="123"/>
        <v>5338</v>
      </c>
      <c r="M653" s="1">
        <f t="shared" si="124"/>
        <v>1.5004413062665489</v>
      </c>
      <c r="N653" s="1">
        <f t="shared" si="125"/>
        <v>1.8842216731380161</v>
      </c>
      <c r="O653" s="1"/>
      <c r="P653" t="str">
        <f t="shared" si="126"/>
        <v/>
      </c>
      <c r="Q653" t="str">
        <f t="shared" si="127"/>
        <v/>
      </c>
      <c r="R653" t="str">
        <f t="shared" si="128"/>
        <v/>
      </c>
      <c r="S653" t="str">
        <f t="shared" si="129"/>
        <v/>
      </c>
      <c r="T653" t="str">
        <f t="shared" si="130"/>
        <v/>
      </c>
      <c r="U653" t="str">
        <f t="shared" si="131"/>
        <v/>
      </c>
      <c r="V653" t="str">
        <f t="shared" si="132"/>
        <v/>
      </c>
    </row>
    <row r="654" spans="2:22" x14ac:dyDescent="0.25">
      <c r="B654" t="str">
        <f>+IF(ISNA(VLOOKUP(C654,groupings!$B$7:$D$316,3,FALSE)),"",VLOOKUP(C654,groupings!$B$7:$D$316,3,FALSE))</f>
        <v/>
      </c>
      <c r="C654" t="s">
        <v>3036</v>
      </c>
      <c r="D654" t="s">
        <v>393</v>
      </c>
      <c r="E654">
        <f t="shared" si="121"/>
        <v>1</v>
      </c>
      <c r="F654">
        <v>1648</v>
      </c>
      <c r="G654">
        <v>4919</v>
      </c>
      <c r="H654">
        <v>1608</v>
      </c>
      <c r="I654">
        <v>3683</v>
      </c>
      <c r="J654">
        <v>0</v>
      </c>
      <c r="K654">
        <f t="shared" si="122"/>
        <v>6567</v>
      </c>
      <c r="L654">
        <f t="shared" si="123"/>
        <v>5291</v>
      </c>
      <c r="M654" s="1">
        <f t="shared" si="124"/>
        <v>2.9848300970873787</v>
      </c>
      <c r="N654" s="1">
        <f t="shared" si="125"/>
        <v>0.80569514237855944</v>
      </c>
      <c r="O654" s="1"/>
      <c r="P654" t="str">
        <f t="shared" si="126"/>
        <v/>
      </c>
      <c r="Q654" t="str">
        <f t="shared" si="127"/>
        <v/>
      </c>
      <c r="R654" t="str">
        <f t="shared" si="128"/>
        <v/>
      </c>
      <c r="S654" t="str">
        <f t="shared" si="129"/>
        <v/>
      </c>
      <c r="T654" t="str">
        <f t="shared" si="130"/>
        <v/>
      </c>
      <c r="U654" t="str">
        <f t="shared" si="131"/>
        <v/>
      </c>
      <c r="V654" t="str">
        <f t="shared" si="132"/>
        <v/>
      </c>
    </row>
    <row r="655" spans="2:22" x14ac:dyDescent="0.25">
      <c r="B655" t="str">
        <f>+IF(ISNA(VLOOKUP(C655,groupings!$B$7:$D$316,3,FALSE)),"",VLOOKUP(C655,groupings!$B$7:$D$316,3,FALSE))</f>
        <v/>
      </c>
      <c r="C655" t="s">
        <v>3037</v>
      </c>
      <c r="D655" t="s">
        <v>1441</v>
      </c>
      <c r="E655">
        <f t="shared" si="121"/>
        <v>1</v>
      </c>
      <c r="F655">
        <v>4520</v>
      </c>
      <c r="G655">
        <v>5370</v>
      </c>
      <c r="H655">
        <v>3923</v>
      </c>
      <c r="I655">
        <v>1269</v>
      </c>
      <c r="J655">
        <v>96</v>
      </c>
      <c r="K655">
        <f t="shared" si="122"/>
        <v>9890</v>
      </c>
      <c r="L655">
        <f t="shared" si="123"/>
        <v>5288</v>
      </c>
      <c r="M655" s="1">
        <f t="shared" si="124"/>
        <v>1.1880530973451326</v>
      </c>
      <c r="N655" s="1">
        <f t="shared" si="125"/>
        <v>0.53468149646107177</v>
      </c>
      <c r="O655" s="1"/>
      <c r="P655" t="str">
        <f t="shared" si="126"/>
        <v/>
      </c>
      <c r="Q655" t="str">
        <f t="shared" si="127"/>
        <v/>
      </c>
      <c r="R655" t="str">
        <f t="shared" si="128"/>
        <v/>
      </c>
      <c r="S655" t="str">
        <f t="shared" si="129"/>
        <v/>
      </c>
      <c r="T655" t="str">
        <f t="shared" si="130"/>
        <v/>
      </c>
      <c r="U655" t="str">
        <f t="shared" si="131"/>
        <v/>
      </c>
      <c r="V655" t="str">
        <f t="shared" si="132"/>
        <v/>
      </c>
    </row>
    <row r="656" spans="2:22" x14ac:dyDescent="0.25">
      <c r="B656" t="str">
        <f>+IF(ISNA(VLOOKUP(C656,groupings!$B$7:$D$316,3,FALSE)),"",VLOOKUP(C656,groupings!$B$7:$D$316,3,FALSE))</f>
        <v/>
      </c>
      <c r="C656" t="s">
        <v>3038</v>
      </c>
      <c r="D656" t="s">
        <v>1452</v>
      </c>
      <c r="E656">
        <f t="shared" si="121"/>
        <v>1</v>
      </c>
      <c r="F656">
        <v>1100</v>
      </c>
      <c r="G656">
        <v>2256</v>
      </c>
      <c r="H656">
        <v>1400</v>
      </c>
      <c r="I656">
        <v>3764</v>
      </c>
      <c r="J656">
        <v>121</v>
      </c>
      <c r="K656">
        <f t="shared" si="122"/>
        <v>3356</v>
      </c>
      <c r="L656">
        <f t="shared" si="123"/>
        <v>5285</v>
      </c>
      <c r="M656" s="1">
        <f t="shared" si="124"/>
        <v>2.0509090909090908</v>
      </c>
      <c r="N656" s="1">
        <f t="shared" si="125"/>
        <v>1.5747914183551848</v>
      </c>
      <c r="O656" s="1"/>
      <c r="P656" t="str">
        <f t="shared" si="126"/>
        <v/>
      </c>
      <c r="Q656" t="str">
        <f t="shared" si="127"/>
        <v/>
      </c>
      <c r="R656" t="str">
        <f t="shared" si="128"/>
        <v/>
      </c>
      <c r="S656" t="str">
        <f t="shared" si="129"/>
        <v/>
      </c>
      <c r="T656" t="str">
        <f t="shared" si="130"/>
        <v/>
      </c>
      <c r="U656" t="str">
        <f t="shared" si="131"/>
        <v/>
      </c>
      <c r="V656" t="str">
        <f t="shared" si="132"/>
        <v/>
      </c>
    </row>
    <row r="657" spans="2:22" x14ac:dyDescent="0.25">
      <c r="B657" t="str">
        <f>+IF(ISNA(VLOOKUP(C657,groupings!$B$7:$D$316,3,FALSE)),"",VLOOKUP(C657,groupings!$B$7:$D$316,3,FALSE))</f>
        <v/>
      </c>
      <c r="C657" t="s">
        <v>3039</v>
      </c>
      <c r="D657" t="s">
        <v>1228</v>
      </c>
      <c r="E657">
        <f t="shared" si="121"/>
        <v>1</v>
      </c>
      <c r="F657">
        <v>4041</v>
      </c>
      <c r="G657">
        <v>4225</v>
      </c>
      <c r="H657">
        <v>3331</v>
      </c>
      <c r="I657">
        <v>1868</v>
      </c>
      <c r="J657">
        <v>21</v>
      </c>
      <c r="K657">
        <f t="shared" si="122"/>
        <v>8266</v>
      </c>
      <c r="L657">
        <f t="shared" si="123"/>
        <v>5220</v>
      </c>
      <c r="M657" s="1">
        <f t="shared" si="124"/>
        <v>1.0455332838406335</v>
      </c>
      <c r="N657" s="1">
        <f t="shared" si="125"/>
        <v>0.63150254052746191</v>
      </c>
      <c r="O657" s="1"/>
      <c r="P657" t="str">
        <f t="shared" si="126"/>
        <v/>
      </c>
      <c r="Q657" t="str">
        <f t="shared" si="127"/>
        <v/>
      </c>
      <c r="R657" t="str">
        <f t="shared" si="128"/>
        <v/>
      </c>
      <c r="S657" t="str">
        <f t="shared" si="129"/>
        <v/>
      </c>
      <c r="T657" t="str">
        <f t="shared" si="130"/>
        <v/>
      </c>
      <c r="U657" t="str">
        <f t="shared" si="131"/>
        <v/>
      </c>
      <c r="V657" t="str">
        <f t="shared" si="132"/>
        <v/>
      </c>
    </row>
    <row r="658" spans="2:22" x14ac:dyDescent="0.25">
      <c r="B658" t="str">
        <f>+IF(ISNA(VLOOKUP(C658,groupings!$B$7:$D$316,3,FALSE)),"",VLOOKUP(C658,groupings!$B$7:$D$316,3,FALSE))</f>
        <v/>
      </c>
      <c r="C658" t="s">
        <v>3040</v>
      </c>
      <c r="D658" t="s">
        <v>2013</v>
      </c>
      <c r="E658">
        <f t="shared" si="121"/>
        <v>1</v>
      </c>
      <c r="F658">
        <v>1081</v>
      </c>
      <c r="G658">
        <v>3633</v>
      </c>
      <c r="H658">
        <v>949</v>
      </c>
      <c r="I658">
        <v>2356</v>
      </c>
      <c r="J658">
        <v>1905</v>
      </c>
      <c r="K658">
        <f t="shared" si="122"/>
        <v>4714</v>
      </c>
      <c r="L658">
        <f t="shared" si="123"/>
        <v>5210</v>
      </c>
      <c r="M658" s="1">
        <f t="shared" si="124"/>
        <v>3.3607770582793708</v>
      </c>
      <c r="N658" s="1">
        <f t="shared" si="125"/>
        <v>1.1052184980907933</v>
      </c>
      <c r="O658" s="1"/>
      <c r="P658" t="str">
        <f t="shared" si="126"/>
        <v/>
      </c>
      <c r="Q658" t="str">
        <f t="shared" si="127"/>
        <v/>
      </c>
      <c r="R658" t="str">
        <f t="shared" si="128"/>
        <v/>
      </c>
      <c r="S658" t="str">
        <f t="shared" si="129"/>
        <v/>
      </c>
      <c r="T658" t="str">
        <f t="shared" si="130"/>
        <v/>
      </c>
      <c r="U658" t="str">
        <f t="shared" si="131"/>
        <v/>
      </c>
      <c r="V658" t="str">
        <f t="shared" si="132"/>
        <v/>
      </c>
    </row>
    <row r="659" spans="2:22" x14ac:dyDescent="0.25">
      <c r="B659" t="str">
        <f>+IF(ISNA(VLOOKUP(C659,groupings!$B$7:$D$316,3,FALSE)),"",VLOOKUP(C659,groupings!$B$7:$D$316,3,FALSE))</f>
        <v/>
      </c>
      <c r="C659" t="s">
        <v>3041</v>
      </c>
      <c r="D659" t="s">
        <v>827</v>
      </c>
      <c r="E659">
        <f t="shared" si="121"/>
        <v>1</v>
      </c>
      <c r="F659">
        <v>3147</v>
      </c>
      <c r="G659">
        <v>10872</v>
      </c>
      <c r="H659">
        <v>2784</v>
      </c>
      <c r="I659">
        <v>2403</v>
      </c>
      <c r="J659">
        <v>3</v>
      </c>
      <c r="K659">
        <f t="shared" si="122"/>
        <v>14019</v>
      </c>
      <c r="L659">
        <f t="shared" si="123"/>
        <v>5190</v>
      </c>
      <c r="M659" s="1">
        <f t="shared" si="124"/>
        <v>3.4547187797902765</v>
      </c>
      <c r="N659" s="1">
        <f t="shared" si="125"/>
        <v>0.37021185533918255</v>
      </c>
      <c r="O659" s="1"/>
      <c r="P659" t="str">
        <f t="shared" si="126"/>
        <v/>
      </c>
      <c r="Q659" t="str">
        <f t="shared" si="127"/>
        <v/>
      </c>
      <c r="R659" t="str">
        <f t="shared" si="128"/>
        <v/>
      </c>
      <c r="S659" t="str">
        <f t="shared" si="129"/>
        <v/>
      </c>
      <c r="T659" t="str">
        <f t="shared" si="130"/>
        <v/>
      </c>
      <c r="U659" t="str">
        <f t="shared" si="131"/>
        <v/>
      </c>
      <c r="V659" t="str">
        <f t="shared" si="132"/>
        <v/>
      </c>
    </row>
    <row r="660" spans="2:22" x14ac:dyDescent="0.25">
      <c r="B660" t="str">
        <f>+IF(ISNA(VLOOKUP(C660,groupings!$B$7:$D$316,3,FALSE)),"",VLOOKUP(C660,groupings!$B$7:$D$316,3,FALSE))</f>
        <v>Dartford</v>
      </c>
      <c r="C660" t="s">
        <v>3042</v>
      </c>
      <c r="D660" t="s">
        <v>492</v>
      </c>
      <c r="E660">
        <f t="shared" si="121"/>
        <v>1</v>
      </c>
      <c r="F660">
        <v>912</v>
      </c>
      <c r="G660">
        <v>5738</v>
      </c>
      <c r="H660">
        <v>1122</v>
      </c>
      <c r="I660">
        <v>3254</v>
      </c>
      <c r="J660">
        <v>794</v>
      </c>
      <c r="K660">
        <f t="shared" si="122"/>
        <v>6650</v>
      </c>
      <c r="L660">
        <f t="shared" si="123"/>
        <v>5170</v>
      </c>
      <c r="M660" s="1">
        <f t="shared" si="124"/>
        <v>6.291666666666667</v>
      </c>
      <c r="N660" s="1">
        <f t="shared" si="125"/>
        <v>0.77744360902255638</v>
      </c>
      <c r="O660" s="1"/>
      <c r="P660" t="str">
        <f t="shared" si="126"/>
        <v/>
      </c>
      <c r="Q660" t="str">
        <f t="shared" si="127"/>
        <v/>
      </c>
      <c r="R660" t="str">
        <f t="shared" si="128"/>
        <v/>
      </c>
      <c r="S660" t="str">
        <f t="shared" si="129"/>
        <v/>
      </c>
      <c r="T660" t="str">
        <f t="shared" si="130"/>
        <v/>
      </c>
      <c r="U660" t="str">
        <f t="shared" si="131"/>
        <v/>
      </c>
      <c r="V660" t="str">
        <f t="shared" si="132"/>
        <v/>
      </c>
    </row>
    <row r="661" spans="2:22" x14ac:dyDescent="0.25">
      <c r="B661" t="str">
        <f>+IF(ISNA(VLOOKUP(C661,groupings!$B$7:$D$316,3,FALSE)),"",VLOOKUP(C661,groupings!$B$7:$D$316,3,FALSE))</f>
        <v/>
      </c>
      <c r="C661" t="s">
        <v>3043</v>
      </c>
      <c r="D661" t="s">
        <v>185</v>
      </c>
      <c r="E661">
        <f t="shared" si="121"/>
        <v>1</v>
      </c>
      <c r="F661">
        <v>3139</v>
      </c>
      <c r="G661">
        <v>5006</v>
      </c>
      <c r="H661">
        <v>1764</v>
      </c>
      <c r="I661">
        <v>3302</v>
      </c>
      <c r="J661">
        <v>86</v>
      </c>
      <c r="K661">
        <f t="shared" si="122"/>
        <v>8145</v>
      </c>
      <c r="L661">
        <f t="shared" si="123"/>
        <v>5152</v>
      </c>
      <c r="M661" s="1">
        <f t="shared" si="124"/>
        <v>1.5947754061803121</v>
      </c>
      <c r="N661" s="1">
        <f t="shared" si="125"/>
        <v>0.6325352977286679</v>
      </c>
      <c r="O661" s="1"/>
      <c r="P661" t="str">
        <f t="shared" si="126"/>
        <v/>
      </c>
      <c r="Q661" t="str">
        <f t="shared" si="127"/>
        <v/>
      </c>
      <c r="R661" t="str">
        <f t="shared" si="128"/>
        <v/>
      </c>
      <c r="S661" t="str">
        <f t="shared" si="129"/>
        <v/>
      </c>
      <c r="T661" t="str">
        <f t="shared" si="130"/>
        <v/>
      </c>
      <c r="U661" t="str">
        <f t="shared" si="131"/>
        <v/>
      </c>
      <c r="V661" t="str">
        <f t="shared" si="132"/>
        <v/>
      </c>
    </row>
    <row r="662" spans="2:22" x14ac:dyDescent="0.25">
      <c r="B662" t="str">
        <f>+IF(ISNA(VLOOKUP(C662,groupings!$B$7:$D$316,3,FALSE)),"",VLOOKUP(C662,groupings!$B$7:$D$316,3,FALSE))</f>
        <v/>
      </c>
      <c r="C662" t="s">
        <v>3044</v>
      </c>
      <c r="D662" t="s">
        <v>928</v>
      </c>
      <c r="E662">
        <f t="shared" si="121"/>
        <v>1</v>
      </c>
      <c r="F662">
        <v>1176</v>
      </c>
      <c r="G662">
        <v>1972</v>
      </c>
      <c r="H662">
        <v>1277</v>
      </c>
      <c r="I662">
        <v>395</v>
      </c>
      <c r="J662">
        <v>3480</v>
      </c>
      <c r="K662">
        <f t="shared" si="122"/>
        <v>3148</v>
      </c>
      <c r="L662">
        <f t="shared" si="123"/>
        <v>5152</v>
      </c>
      <c r="M662" s="1">
        <f t="shared" si="124"/>
        <v>1.6768707482993197</v>
      </c>
      <c r="N662" s="1">
        <f t="shared" si="125"/>
        <v>1.636594663278272</v>
      </c>
      <c r="O662" s="1"/>
      <c r="P662" t="str">
        <f t="shared" si="126"/>
        <v/>
      </c>
      <c r="Q662" t="str">
        <f t="shared" si="127"/>
        <v/>
      </c>
      <c r="R662" t="str">
        <f t="shared" si="128"/>
        <v/>
      </c>
      <c r="S662" t="str">
        <f t="shared" si="129"/>
        <v/>
      </c>
      <c r="T662" t="str">
        <f t="shared" si="130"/>
        <v/>
      </c>
      <c r="U662" t="str">
        <f t="shared" si="131"/>
        <v/>
      </c>
      <c r="V662" t="str">
        <f t="shared" si="132"/>
        <v/>
      </c>
    </row>
    <row r="663" spans="2:22" x14ac:dyDescent="0.25">
      <c r="B663" t="str">
        <f>+IF(ISNA(VLOOKUP(C663,groupings!$B$7:$D$316,3,FALSE)),"",VLOOKUP(C663,groupings!$B$7:$D$316,3,FALSE))</f>
        <v/>
      </c>
      <c r="C663" t="s">
        <v>3045</v>
      </c>
      <c r="D663" t="s">
        <v>112</v>
      </c>
      <c r="E663">
        <f t="shared" si="121"/>
        <v>1</v>
      </c>
      <c r="F663">
        <v>2491</v>
      </c>
      <c r="G663">
        <v>2724</v>
      </c>
      <c r="H663">
        <v>2888</v>
      </c>
      <c r="I663">
        <v>1109</v>
      </c>
      <c r="J663">
        <v>1136</v>
      </c>
      <c r="K663">
        <f t="shared" si="122"/>
        <v>5215</v>
      </c>
      <c r="L663">
        <f t="shared" si="123"/>
        <v>5133</v>
      </c>
      <c r="M663" s="1">
        <f t="shared" si="124"/>
        <v>1.0935367322360499</v>
      </c>
      <c r="N663" s="1">
        <f t="shared" si="125"/>
        <v>0.98427612655800578</v>
      </c>
      <c r="O663" s="1"/>
      <c r="P663" t="str">
        <f t="shared" si="126"/>
        <v/>
      </c>
      <c r="Q663" t="str">
        <f t="shared" si="127"/>
        <v/>
      </c>
      <c r="R663" t="str">
        <f t="shared" si="128"/>
        <v/>
      </c>
      <c r="S663" t="str">
        <f t="shared" si="129"/>
        <v/>
      </c>
      <c r="T663" t="str">
        <f t="shared" si="130"/>
        <v/>
      </c>
      <c r="U663" t="str">
        <f t="shared" si="131"/>
        <v/>
      </c>
      <c r="V663" t="str">
        <f t="shared" si="132"/>
        <v/>
      </c>
    </row>
    <row r="664" spans="2:22" x14ac:dyDescent="0.25">
      <c r="B664" t="str">
        <f>+IF(ISNA(VLOOKUP(C664,groupings!$B$7:$D$316,3,FALSE)),"",VLOOKUP(C664,groupings!$B$7:$D$316,3,FALSE))</f>
        <v>Woking</v>
      </c>
      <c r="C664" t="s">
        <v>3046</v>
      </c>
      <c r="D664" t="s">
        <v>81</v>
      </c>
      <c r="E664">
        <f t="shared" si="121"/>
        <v>1</v>
      </c>
      <c r="F664">
        <v>3310</v>
      </c>
      <c r="G664">
        <v>3640</v>
      </c>
      <c r="H664">
        <v>3033</v>
      </c>
      <c r="I664">
        <v>2045</v>
      </c>
      <c r="J664">
        <v>53</v>
      </c>
      <c r="K664">
        <f t="shared" si="122"/>
        <v>6950</v>
      </c>
      <c r="L664">
        <f t="shared" si="123"/>
        <v>5131</v>
      </c>
      <c r="M664" s="1">
        <f t="shared" si="124"/>
        <v>1.0996978851963746</v>
      </c>
      <c r="N664" s="1">
        <f t="shared" si="125"/>
        <v>0.738273381294964</v>
      </c>
      <c r="O664" s="1"/>
      <c r="P664" t="str">
        <f t="shared" si="126"/>
        <v/>
      </c>
      <c r="Q664" t="str">
        <f t="shared" si="127"/>
        <v/>
      </c>
      <c r="R664" t="str">
        <f t="shared" si="128"/>
        <v/>
      </c>
      <c r="S664" t="str">
        <f t="shared" si="129"/>
        <v/>
      </c>
      <c r="T664" t="str">
        <f t="shared" si="130"/>
        <v/>
      </c>
      <c r="U664" t="str">
        <f t="shared" si="131"/>
        <v/>
      </c>
      <c r="V664" t="str">
        <f t="shared" si="132"/>
        <v/>
      </c>
    </row>
    <row r="665" spans="2:22" x14ac:dyDescent="0.25">
      <c r="B665" t="str">
        <f>+IF(ISNA(VLOOKUP(C665,groupings!$B$7:$D$316,3,FALSE)),"",VLOOKUP(C665,groupings!$B$7:$D$316,3,FALSE))</f>
        <v/>
      </c>
      <c r="C665" t="s">
        <v>3047</v>
      </c>
      <c r="D665" t="s">
        <v>184</v>
      </c>
      <c r="E665">
        <f t="shared" si="121"/>
        <v>1</v>
      </c>
      <c r="F665">
        <v>1195</v>
      </c>
      <c r="G665">
        <v>4837</v>
      </c>
      <c r="H665">
        <v>1210</v>
      </c>
      <c r="I665">
        <v>3888</v>
      </c>
      <c r="J665">
        <v>27</v>
      </c>
      <c r="K665">
        <f t="shared" si="122"/>
        <v>6032</v>
      </c>
      <c r="L665">
        <f t="shared" si="123"/>
        <v>5125</v>
      </c>
      <c r="M665" s="1">
        <f t="shared" si="124"/>
        <v>4.0476987447698747</v>
      </c>
      <c r="N665" s="1">
        <f t="shared" si="125"/>
        <v>0.84963527851458887</v>
      </c>
      <c r="O665" s="1"/>
      <c r="P665" t="str">
        <f t="shared" si="126"/>
        <v/>
      </c>
      <c r="Q665" t="str">
        <f t="shared" si="127"/>
        <v/>
      </c>
      <c r="R665" t="str">
        <f t="shared" si="128"/>
        <v/>
      </c>
      <c r="S665" t="str">
        <f t="shared" si="129"/>
        <v/>
      </c>
      <c r="T665" t="str">
        <f t="shared" si="130"/>
        <v/>
      </c>
      <c r="U665" t="str">
        <f t="shared" si="131"/>
        <v/>
      </c>
      <c r="V665" t="str">
        <f t="shared" si="132"/>
        <v/>
      </c>
    </row>
    <row r="666" spans="2:22" x14ac:dyDescent="0.25">
      <c r="B666" t="str">
        <f>+IF(ISNA(VLOOKUP(C666,groupings!$B$7:$D$316,3,FALSE)),"",VLOOKUP(C666,groupings!$B$7:$D$316,3,FALSE))</f>
        <v/>
      </c>
      <c r="C666" t="s">
        <v>3048</v>
      </c>
      <c r="D666" t="s">
        <v>601</v>
      </c>
      <c r="E666">
        <f t="shared" si="121"/>
        <v>1</v>
      </c>
      <c r="F666">
        <v>1690</v>
      </c>
      <c r="G666">
        <v>6529</v>
      </c>
      <c r="H666">
        <v>1508</v>
      </c>
      <c r="I666">
        <v>979</v>
      </c>
      <c r="J666">
        <v>2638</v>
      </c>
      <c r="K666">
        <f t="shared" si="122"/>
        <v>8219</v>
      </c>
      <c r="L666">
        <f t="shared" si="123"/>
        <v>5125</v>
      </c>
      <c r="M666" s="1">
        <f t="shared" si="124"/>
        <v>3.8633136094674558</v>
      </c>
      <c r="N666" s="1">
        <f t="shared" si="125"/>
        <v>0.62355517702883567</v>
      </c>
      <c r="O666" s="1"/>
      <c r="P666" t="str">
        <f t="shared" si="126"/>
        <v/>
      </c>
      <c r="Q666" t="str">
        <f t="shared" si="127"/>
        <v/>
      </c>
      <c r="R666" t="str">
        <f t="shared" si="128"/>
        <v/>
      </c>
      <c r="S666" t="str">
        <f t="shared" si="129"/>
        <v/>
      </c>
      <c r="T666" t="str">
        <f t="shared" si="130"/>
        <v/>
      </c>
      <c r="U666" t="str">
        <f t="shared" si="131"/>
        <v/>
      </c>
      <c r="V666" t="str">
        <f t="shared" si="132"/>
        <v/>
      </c>
    </row>
    <row r="667" spans="2:22" x14ac:dyDescent="0.25">
      <c r="B667" t="str">
        <f>+IF(ISNA(VLOOKUP(C667,groupings!$B$7:$D$316,3,FALSE)),"",VLOOKUP(C667,groupings!$B$7:$D$316,3,FALSE))</f>
        <v/>
      </c>
      <c r="C667" t="s">
        <v>3049</v>
      </c>
      <c r="D667" t="s">
        <v>876</v>
      </c>
      <c r="E667">
        <f t="shared" si="121"/>
        <v>1</v>
      </c>
      <c r="F667">
        <v>2370</v>
      </c>
      <c r="G667">
        <v>1074</v>
      </c>
      <c r="H667">
        <v>1923</v>
      </c>
      <c r="I667">
        <v>3160</v>
      </c>
      <c r="J667">
        <v>36</v>
      </c>
      <c r="K667">
        <f t="shared" si="122"/>
        <v>3444</v>
      </c>
      <c r="L667">
        <f t="shared" si="123"/>
        <v>5119</v>
      </c>
      <c r="M667" s="1">
        <f t="shared" si="124"/>
        <v>0.45316455696202529</v>
      </c>
      <c r="N667" s="1">
        <f t="shared" si="125"/>
        <v>1.4863530778164924</v>
      </c>
      <c r="O667" s="1"/>
      <c r="P667" t="str">
        <f t="shared" si="126"/>
        <v/>
      </c>
      <c r="Q667" t="str">
        <f t="shared" si="127"/>
        <v/>
      </c>
      <c r="R667" t="str">
        <f t="shared" si="128"/>
        <v/>
      </c>
      <c r="S667" t="str">
        <f t="shared" si="129"/>
        <v/>
      </c>
      <c r="T667" t="str">
        <f t="shared" si="130"/>
        <v/>
      </c>
      <c r="U667" t="str">
        <f t="shared" si="131"/>
        <v/>
      </c>
      <c r="V667" t="str">
        <f t="shared" si="132"/>
        <v/>
      </c>
    </row>
    <row r="668" spans="2:22" x14ac:dyDescent="0.25">
      <c r="B668" t="str">
        <f>+IF(ISNA(VLOOKUP(C668,groupings!$B$7:$D$316,3,FALSE)),"",VLOOKUP(C668,groupings!$B$7:$D$316,3,FALSE))</f>
        <v/>
      </c>
      <c r="C668" t="s">
        <v>3050</v>
      </c>
      <c r="D668" t="s">
        <v>1685</v>
      </c>
      <c r="E668">
        <f t="shared" si="121"/>
        <v>1</v>
      </c>
      <c r="F668">
        <v>227</v>
      </c>
      <c r="G668">
        <v>693</v>
      </c>
      <c r="H668">
        <v>282</v>
      </c>
      <c r="I668">
        <v>15</v>
      </c>
      <c r="J668">
        <v>4812</v>
      </c>
      <c r="K668">
        <f t="shared" si="122"/>
        <v>920</v>
      </c>
      <c r="L668">
        <f t="shared" si="123"/>
        <v>5109</v>
      </c>
      <c r="M668" s="1">
        <f t="shared" si="124"/>
        <v>3.052863436123348</v>
      </c>
      <c r="N668" s="1">
        <f t="shared" si="125"/>
        <v>5.553260869565217</v>
      </c>
      <c r="O668" s="1"/>
      <c r="P668" t="str">
        <f t="shared" si="126"/>
        <v/>
      </c>
      <c r="Q668" t="str">
        <f t="shared" si="127"/>
        <v/>
      </c>
      <c r="R668" t="str">
        <f t="shared" si="128"/>
        <v/>
      </c>
      <c r="S668" t="str">
        <f t="shared" si="129"/>
        <v/>
      </c>
      <c r="T668" t="str">
        <f t="shared" si="130"/>
        <v/>
      </c>
      <c r="U668" t="str">
        <f t="shared" si="131"/>
        <v/>
      </c>
      <c r="V668" t="str">
        <f t="shared" si="132"/>
        <v/>
      </c>
    </row>
    <row r="669" spans="2:22" x14ac:dyDescent="0.25">
      <c r="B669" t="str">
        <f>+IF(ISNA(VLOOKUP(C669,groupings!$B$7:$D$316,3,FALSE)),"",VLOOKUP(C669,groupings!$B$7:$D$316,3,FALSE))</f>
        <v>Doncaster</v>
      </c>
      <c r="C669" t="s">
        <v>3051</v>
      </c>
      <c r="D669" t="s">
        <v>32</v>
      </c>
      <c r="E669">
        <f t="shared" si="121"/>
        <v>1</v>
      </c>
      <c r="F669">
        <v>1798</v>
      </c>
      <c r="G669">
        <v>6314</v>
      </c>
      <c r="H669">
        <v>1625</v>
      </c>
      <c r="I669">
        <v>1537</v>
      </c>
      <c r="J669">
        <v>1942</v>
      </c>
      <c r="K669">
        <f t="shared" si="122"/>
        <v>8112</v>
      </c>
      <c r="L669">
        <f t="shared" si="123"/>
        <v>5104</v>
      </c>
      <c r="M669" s="1">
        <f t="shared" si="124"/>
        <v>3.5116796440489431</v>
      </c>
      <c r="N669" s="1">
        <f t="shared" si="125"/>
        <v>0.6291913214990138</v>
      </c>
      <c r="O669" s="1"/>
      <c r="P669" t="str">
        <f t="shared" si="126"/>
        <v/>
      </c>
      <c r="Q669" t="str">
        <f t="shared" si="127"/>
        <v/>
      </c>
      <c r="R669" t="str">
        <f t="shared" si="128"/>
        <v/>
      </c>
      <c r="S669" t="str">
        <f t="shared" si="129"/>
        <v/>
      </c>
      <c r="T669" t="str">
        <f t="shared" si="130"/>
        <v/>
      </c>
      <c r="U669" t="str">
        <f t="shared" si="131"/>
        <v/>
      </c>
      <c r="V669" t="str">
        <f t="shared" si="132"/>
        <v/>
      </c>
    </row>
    <row r="670" spans="2:22" x14ac:dyDescent="0.25">
      <c r="B670" t="str">
        <f>+IF(ISNA(VLOOKUP(C670,groupings!$B$7:$D$316,3,FALSE)),"",VLOOKUP(C670,groupings!$B$7:$D$316,3,FALSE))</f>
        <v>Glasgow C</v>
      </c>
      <c r="C670" t="s">
        <v>3052</v>
      </c>
      <c r="D670" t="s">
        <v>339</v>
      </c>
      <c r="E670">
        <f t="shared" si="121"/>
        <v>1</v>
      </c>
      <c r="F670">
        <v>2532</v>
      </c>
      <c r="G670">
        <v>5184</v>
      </c>
      <c r="H670">
        <v>3037</v>
      </c>
      <c r="I670">
        <v>2062</v>
      </c>
      <c r="J670">
        <v>2</v>
      </c>
      <c r="K670">
        <f t="shared" si="122"/>
        <v>7716</v>
      </c>
      <c r="L670">
        <f t="shared" si="123"/>
        <v>5101</v>
      </c>
      <c r="M670" s="1">
        <f t="shared" si="124"/>
        <v>2.0473933649289098</v>
      </c>
      <c r="N670" s="1">
        <f t="shared" si="125"/>
        <v>0.66109383100051844</v>
      </c>
      <c r="O670" s="1"/>
      <c r="P670" t="str">
        <f t="shared" si="126"/>
        <v/>
      </c>
      <c r="Q670" t="str">
        <f t="shared" si="127"/>
        <v/>
      </c>
      <c r="R670" t="str">
        <f t="shared" si="128"/>
        <v/>
      </c>
      <c r="S670" t="str">
        <f t="shared" si="129"/>
        <v/>
      </c>
      <c r="T670" t="str">
        <f t="shared" si="130"/>
        <v/>
      </c>
      <c r="U670" t="str">
        <f t="shared" si="131"/>
        <v/>
      </c>
      <c r="V670" t="str">
        <f t="shared" si="132"/>
        <v/>
      </c>
    </row>
    <row r="671" spans="2:22" x14ac:dyDescent="0.25">
      <c r="B671" t="str">
        <f>+IF(ISNA(VLOOKUP(C671,groupings!$B$7:$D$316,3,FALSE)),"",VLOOKUP(C671,groupings!$B$7:$D$316,3,FALSE))</f>
        <v/>
      </c>
      <c r="C671" t="s">
        <v>3053</v>
      </c>
      <c r="D671" t="s">
        <v>839</v>
      </c>
      <c r="E671">
        <f t="shared" si="121"/>
        <v>1</v>
      </c>
      <c r="F671">
        <v>688</v>
      </c>
      <c r="G671">
        <v>845</v>
      </c>
      <c r="H671">
        <v>1201</v>
      </c>
      <c r="I671">
        <v>155</v>
      </c>
      <c r="J671">
        <v>3735</v>
      </c>
      <c r="K671">
        <f t="shared" si="122"/>
        <v>1533</v>
      </c>
      <c r="L671">
        <f t="shared" si="123"/>
        <v>5091</v>
      </c>
      <c r="M671" s="1">
        <f t="shared" si="124"/>
        <v>1.2281976744186047</v>
      </c>
      <c r="N671" s="1">
        <f t="shared" si="125"/>
        <v>3.320939334637965</v>
      </c>
      <c r="O671" s="1"/>
      <c r="P671" t="str">
        <f t="shared" si="126"/>
        <v/>
      </c>
      <c r="Q671" t="str">
        <f t="shared" si="127"/>
        <v/>
      </c>
      <c r="R671" t="str">
        <f t="shared" si="128"/>
        <v/>
      </c>
      <c r="S671" t="str">
        <f t="shared" si="129"/>
        <v/>
      </c>
      <c r="T671" t="str">
        <f t="shared" si="130"/>
        <v/>
      </c>
      <c r="U671" t="str">
        <f t="shared" si="131"/>
        <v/>
      </c>
      <c r="V671" t="str">
        <f t="shared" si="132"/>
        <v/>
      </c>
    </row>
    <row r="672" spans="2:22" x14ac:dyDescent="0.25">
      <c r="B672" t="str">
        <f>+IF(ISNA(VLOOKUP(C672,groupings!$B$7:$D$316,3,FALSE)),"",VLOOKUP(C672,groupings!$B$7:$D$316,3,FALSE))</f>
        <v/>
      </c>
      <c r="C672" t="s">
        <v>3054</v>
      </c>
      <c r="D672" t="s">
        <v>1484</v>
      </c>
      <c r="E672">
        <f t="shared" si="121"/>
        <v>1</v>
      </c>
      <c r="F672">
        <v>2679</v>
      </c>
      <c r="G672">
        <v>1616</v>
      </c>
      <c r="H672">
        <v>2868</v>
      </c>
      <c r="I672">
        <v>1185</v>
      </c>
      <c r="J672">
        <v>1033</v>
      </c>
      <c r="K672">
        <f t="shared" si="122"/>
        <v>4295</v>
      </c>
      <c r="L672">
        <f t="shared" si="123"/>
        <v>5086</v>
      </c>
      <c r="M672" s="1">
        <f t="shared" si="124"/>
        <v>0.60321015304217995</v>
      </c>
      <c r="N672" s="1">
        <f t="shared" si="125"/>
        <v>1.1841676367869616</v>
      </c>
      <c r="O672" s="1"/>
      <c r="P672" t="str">
        <f t="shared" si="126"/>
        <v/>
      </c>
      <c r="Q672" t="str">
        <f t="shared" si="127"/>
        <v/>
      </c>
      <c r="R672" t="str">
        <f t="shared" si="128"/>
        <v/>
      </c>
      <c r="S672" t="str">
        <f t="shared" si="129"/>
        <v/>
      </c>
      <c r="T672" t="str">
        <f t="shared" si="130"/>
        <v/>
      </c>
      <c r="U672" t="str">
        <f t="shared" si="131"/>
        <v/>
      </c>
      <c r="V672" t="str">
        <f t="shared" si="132"/>
        <v/>
      </c>
    </row>
    <row r="673" spans="2:22" x14ac:dyDescent="0.25">
      <c r="B673" t="str">
        <f>+IF(ISNA(VLOOKUP(C673,groupings!$B$7:$D$316,3,FALSE)),"",VLOOKUP(C673,groupings!$B$7:$D$316,3,FALSE))</f>
        <v/>
      </c>
      <c r="C673" t="s">
        <v>3055</v>
      </c>
      <c r="D673" t="s">
        <v>1659</v>
      </c>
      <c r="E673">
        <f t="shared" si="121"/>
        <v>1</v>
      </c>
      <c r="F673">
        <v>2879</v>
      </c>
      <c r="G673">
        <v>5469</v>
      </c>
      <c r="H673">
        <v>2753</v>
      </c>
      <c r="I673">
        <v>2198</v>
      </c>
      <c r="J673">
        <v>120</v>
      </c>
      <c r="K673">
        <f t="shared" si="122"/>
        <v>8348</v>
      </c>
      <c r="L673">
        <f t="shared" si="123"/>
        <v>5071</v>
      </c>
      <c r="M673" s="1">
        <f t="shared" si="124"/>
        <v>1.8996179228898924</v>
      </c>
      <c r="N673" s="1">
        <f t="shared" si="125"/>
        <v>0.60745088643986589</v>
      </c>
      <c r="O673" s="1"/>
      <c r="P673" t="str">
        <f t="shared" si="126"/>
        <v/>
      </c>
      <c r="Q673" t="str">
        <f t="shared" si="127"/>
        <v/>
      </c>
      <c r="R673" t="str">
        <f t="shared" si="128"/>
        <v/>
      </c>
      <c r="S673" t="str">
        <f t="shared" si="129"/>
        <v/>
      </c>
      <c r="T673" t="str">
        <f t="shared" si="130"/>
        <v/>
      </c>
      <c r="U673" t="str">
        <f t="shared" si="131"/>
        <v/>
      </c>
      <c r="V673" t="str">
        <f t="shared" si="132"/>
        <v/>
      </c>
    </row>
    <row r="674" spans="2:22" x14ac:dyDescent="0.25">
      <c r="B674" t="str">
        <f>+IF(ISNA(VLOOKUP(C674,groupings!$B$7:$D$316,3,FALSE)),"",VLOOKUP(C674,groupings!$B$7:$D$316,3,FALSE))</f>
        <v/>
      </c>
      <c r="C674" t="s">
        <v>3056</v>
      </c>
      <c r="D674" t="s">
        <v>38</v>
      </c>
      <c r="E674">
        <f t="shared" si="121"/>
        <v>1</v>
      </c>
      <c r="F674">
        <v>2742</v>
      </c>
      <c r="G674">
        <v>4422</v>
      </c>
      <c r="H674">
        <v>2223</v>
      </c>
      <c r="I674">
        <v>2831</v>
      </c>
      <c r="J674">
        <v>10</v>
      </c>
      <c r="K674">
        <f t="shared" si="122"/>
        <v>7164</v>
      </c>
      <c r="L674">
        <f t="shared" si="123"/>
        <v>5064</v>
      </c>
      <c r="M674" s="1">
        <f t="shared" si="124"/>
        <v>1.6126914660831511</v>
      </c>
      <c r="N674" s="1">
        <f t="shared" si="125"/>
        <v>0.70686767169179232</v>
      </c>
      <c r="O674" s="1"/>
      <c r="P674" t="str">
        <f t="shared" si="126"/>
        <v/>
      </c>
      <c r="Q674" t="str">
        <f t="shared" si="127"/>
        <v/>
      </c>
      <c r="R674" t="str">
        <f t="shared" si="128"/>
        <v/>
      </c>
      <c r="S674" t="str">
        <f t="shared" si="129"/>
        <v/>
      </c>
      <c r="T674" t="str">
        <f t="shared" si="130"/>
        <v/>
      </c>
      <c r="U674" t="str">
        <f t="shared" si="131"/>
        <v/>
      </c>
      <c r="V674" t="str">
        <f t="shared" si="132"/>
        <v/>
      </c>
    </row>
    <row r="675" spans="2:22" x14ac:dyDescent="0.25">
      <c r="B675" t="str">
        <f>+IF(ISNA(VLOOKUP(C675,groupings!$B$7:$D$316,3,FALSE)),"",VLOOKUP(C675,groupings!$B$7:$D$316,3,FALSE))</f>
        <v/>
      </c>
      <c r="C675" t="s">
        <v>3057</v>
      </c>
      <c r="D675" t="s">
        <v>342</v>
      </c>
      <c r="E675">
        <f t="shared" si="121"/>
        <v>1</v>
      </c>
      <c r="F675">
        <v>2346</v>
      </c>
      <c r="G675">
        <v>1980</v>
      </c>
      <c r="H675">
        <v>2262</v>
      </c>
      <c r="I675">
        <v>1244</v>
      </c>
      <c r="J675">
        <v>1552</v>
      </c>
      <c r="K675">
        <f t="shared" si="122"/>
        <v>4326</v>
      </c>
      <c r="L675">
        <f t="shared" si="123"/>
        <v>5058</v>
      </c>
      <c r="M675" s="1">
        <f t="shared" si="124"/>
        <v>0.84398976982097185</v>
      </c>
      <c r="N675" s="1">
        <f t="shared" si="125"/>
        <v>1.1692094313453536</v>
      </c>
      <c r="O675" s="1"/>
      <c r="P675" t="str">
        <f t="shared" si="126"/>
        <v/>
      </c>
      <c r="Q675" t="str">
        <f t="shared" si="127"/>
        <v/>
      </c>
      <c r="R675" t="str">
        <f t="shared" si="128"/>
        <v/>
      </c>
      <c r="S675" t="str">
        <f t="shared" si="129"/>
        <v/>
      </c>
      <c r="T675" t="str">
        <f t="shared" si="130"/>
        <v/>
      </c>
      <c r="U675" t="str">
        <f t="shared" si="131"/>
        <v/>
      </c>
      <c r="V675" t="str">
        <f t="shared" si="132"/>
        <v/>
      </c>
    </row>
    <row r="676" spans="2:22" x14ac:dyDescent="0.25">
      <c r="B676" t="str">
        <f>+IF(ISNA(VLOOKUP(C676,groupings!$B$7:$D$316,3,FALSE)),"",VLOOKUP(C676,groupings!$B$7:$D$316,3,FALSE))</f>
        <v/>
      </c>
      <c r="C676" t="s">
        <v>3058</v>
      </c>
      <c r="D676" t="s">
        <v>910</v>
      </c>
      <c r="E676">
        <f t="shared" si="121"/>
        <v>1</v>
      </c>
      <c r="F676">
        <v>799</v>
      </c>
      <c r="G676">
        <v>2370</v>
      </c>
      <c r="H676">
        <v>1349</v>
      </c>
      <c r="I676">
        <v>3695</v>
      </c>
      <c r="J676">
        <v>6</v>
      </c>
      <c r="K676">
        <f t="shared" si="122"/>
        <v>3169</v>
      </c>
      <c r="L676">
        <f t="shared" si="123"/>
        <v>5050</v>
      </c>
      <c r="M676" s="1">
        <f t="shared" si="124"/>
        <v>2.9662077596996244</v>
      </c>
      <c r="N676" s="1">
        <f t="shared" si="125"/>
        <v>1.5935626380561692</v>
      </c>
      <c r="O676" s="1"/>
      <c r="P676" t="str">
        <f t="shared" si="126"/>
        <v/>
      </c>
      <c r="Q676" t="str">
        <f t="shared" si="127"/>
        <v/>
      </c>
      <c r="R676" t="str">
        <f t="shared" si="128"/>
        <v/>
      </c>
      <c r="S676" t="str">
        <f t="shared" si="129"/>
        <v/>
      </c>
      <c r="T676" t="str">
        <f t="shared" si="130"/>
        <v/>
      </c>
      <c r="U676" t="str">
        <f t="shared" si="131"/>
        <v/>
      </c>
      <c r="V676" t="str">
        <f t="shared" si="132"/>
        <v/>
      </c>
    </row>
    <row r="677" spans="2:22" x14ac:dyDescent="0.25">
      <c r="B677" t="str">
        <f>+IF(ISNA(VLOOKUP(C677,groupings!$B$7:$D$316,3,FALSE)),"",VLOOKUP(C677,groupings!$B$7:$D$316,3,FALSE))</f>
        <v/>
      </c>
      <c r="C677" t="s">
        <v>3059</v>
      </c>
      <c r="D677" t="s">
        <v>1451</v>
      </c>
      <c r="E677">
        <f t="shared" si="121"/>
        <v>1</v>
      </c>
      <c r="F677">
        <v>2102</v>
      </c>
      <c r="G677">
        <v>2443</v>
      </c>
      <c r="H677">
        <v>1938</v>
      </c>
      <c r="I677">
        <v>1351</v>
      </c>
      <c r="J677">
        <v>1712</v>
      </c>
      <c r="K677">
        <f t="shared" si="122"/>
        <v>4545</v>
      </c>
      <c r="L677">
        <f t="shared" si="123"/>
        <v>5001</v>
      </c>
      <c r="M677" s="1">
        <f t="shared" si="124"/>
        <v>1.1622264509990485</v>
      </c>
      <c r="N677" s="1">
        <f t="shared" si="125"/>
        <v>1.1003300330033003</v>
      </c>
      <c r="O677" s="1"/>
      <c r="P677" t="str">
        <f t="shared" si="126"/>
        <v/>
      </c>
      <c r="Q677" t="str">
        <f t="shared" si="127"/>
        <v/>
      </c>
      <c r="R677" t="str">
        <f t="shared" si="128"/>
        <v/>
      </c>
      <c r="S677" t="str">
        <f t="shared" si="129"/>
        <v/>
      </c>
      <c r="T677" t="str">
        <f t="shared" si="130"/>
        <v/>
      </c>
      <c r="U677" t="str">
        <f t="shared" si="131"/>
        <v/>
      </c>
      <c r="V677" t="str">
        <f t="shared" si="132"/>
        <v/>
      </c>
    </row>
    <row r="678" spans="2:22" x14ac:dyDescent="0.25">
      <c r="B678" t="str">
        <f>+IF(ISNA(VLOOKUP(C678,groupings!$B$7:$D$316,3,FALSE)),"",VLOOKUP(C678,groupings!$B$7:$D$316,3,FALSE))</f>
        <v/>
      </c>
      <c r="C678" t="s">
        <v>3060</v>
      </c>
      <c r="D678" t="s">
        <v>805</v>
      </c>
      <c r="E678">
        <f t="shared" si="121"/>
        <v>1</v>
      </c>
      <c r="F678">
        <v>4692</v>
      </c>
      <c r="G678">
        <v>3942</v>
      </c>
      <c r="H678">
        <v>4154</v>
      </c>
      <c r="I678">
        <v>612</v>
      </c>
      <c r="J678">
        <v>226</v>
      </c>
      <c r="K678">
        <f t="shared" si="122"/>
        <v>8634</v>
      </c>
      <c r="L678">
        <f t="shared" si="123"/>
        <v>4992</v>
      </c>
      <c r="M678" s="1">
        <f t="shared" si="124"/>
        <v>0.84015345268542196</v>
      </c>
      <c r="N678" s="1">
        <f t="shared" si="125"/>
        <v>0.57817929117442668</v>
      </c>
      <c r="O678" s="1"/>
      <c r="P678" t="str">
        <f t="shared" si="126"/>
        <v/>
      </c>
      <c r="Q678" t="str">
        <f t="shared" si="127"/>
        <v/>
      </c>
      <c r="R678" t="str">
        <f t="shared" si="128"/>
        <v/>
      </c>
      <c r="S678" t="str">
        <f t="shared" si="129"/>
        <v/>
      </c>
      <c r="T678" t="str">
        <f t="shared" si="130"/>
        <v/>
      </c>
      <c r="U678" t="str">
        <f t="shared" si="131"/>
        <v/>
      </c>
      <c r="V678" t="str">
        <f t="shared" si="132"/>
        <v/>
      </c>
    </row>
    <row r="679" spans="2:22" x14ac:dyDescent="0.25">
      <c r="B679" t="str">
        <f>+IF(ISNA(VLOOKUP(C679,groupings!$B$7:$D$316,3,FALSE)),"",VLOOKUP(C679,groupings!$B$7:$D$316,3,FALSE))</f>
        <v/>
      </c>
      <c r="C679" t="s">
        <v>3061</v>
      </c>
      <c r="D679" t="s">
        <v>380</v>
      </c>
      <c r="E679">
        <f t="shared" si="121"/>
        <v>1</v>
      </c>
      <c r="F679">
        <v>1963</v>
      </c>
      <c r="G679">
        <v>3788</v>
      </c>
      <c r="H679">
        <v>2622</v>
      </c>
      <c r="I679">
        <v>2327</v>
      </c>
      <c r="J679">
        <v>35</v>
      </c>
      <c r="K679">
        <f t="shared" si="122"/>
        <v>5751</v>
      </c>
      <c r="L679">
        <f t="shared" si="123"/>
        <v>4984</v>
      </c>
      <c r="M679" s="1">
        <f t="shared" si="124"/>
        <v>1.9296994396332146</v>
      </c>
      <c r="N679" s="1">
        <f t="shared" si="125"/>
        <v>0.86663189010606856</v>
      </c>
      <c r="O679" s="1"/>
      <c r="P679" t="str">
        <f t="shared" si="126"/>
        <v/>
      </c>
      <c r="Q679" t="str">
        <f t="shared" si="127"/>
        <v/>
      </c>
      <c r="R679" t="str">
        <f t="shared" si="128"/>
        <v/>
      </c>
      <c r="S679" t="str">
        <f t="shared" si="129"/>
        <v/>
      </c>
      <c r="T679" t="str">
        <f t="shared" si="130"/>
        <v/>
      </c>
      <c r="U679" t="str">
        <f t="shared" si="131"/>
        <v/>
      </c>
      <c r="V679" t="str">
        <f t="shared" si="132"/>
        <v/>
      </c>
    </row>
    <row r="680" spans="2:22" x14ac:dyDescent="0.25">
      <c r="B680" t="str">
        <f>+IF(ISNA(VLOOKUP(C680,groupings!$B$7:$D$316,3,FALSE)),"",VLOOKUP(C680,groupings!$B$7:$D$316,3,FALSE))</f>
        <v>Hyndland</v>
      </c>
      <c r="C680" t="s">
        <v>3062</v>
      </c>
      <c r="D680" t="s">
        <v>786</v>
      </c>
      <c r="E680">
        <f t="shared" si="121"/>
        <v>1</v>
      </c>
      <c r="F680">
        <v>2714</v>
      </c>
      <c r="G680">
        <v>11776</v>
      </c>
      <c r="H680">
        <v>2546</v>
      </c>
      <c r="I680">
        <v>2132</v>
      </c>
      <c r="J680">
        <v>292</v>
      </c>
      <c r="K680">
        <f t="shared" si="122"/>
        <v>14490</v>
      </c>
      <c r="L680">
        <f t="shared" si="123"/>
        <v>4970</v>
      </c>
      <c r="M680" s="1">
        <f t="shared" si="124"/>
        <v>4.3389830508474576</v>
      </c>
      <c r="N680" s="1">
        <f t="shared" si="125"/>
        <v>0.34299516908212563</v>
      </c>
      <c r="O680" s="1"/>
      <c r="P680" t="str">
        <f t="shared" si="126"/>
        <v/>
      </c>
      <c r="Q680" t="str">
        <f t="shared" si="127"/>
        <v/>
      </c>
      <c r="R680" t="str">
        <f t="shared" si="128"/>
        <v/>
      </c>
      <c r="S680" t="str">
        <f t="shared" si="129"/>
        <v/>
      </c>
      <c r="T680" t="str">
        <f t="shared" si="130"/>
        <v/>
      </c>
      <c r="U680" t="str">
        <f t="shared" si="131"/>
        <v/>
      </c>
      <c r="V680" t="str">
        <f t="shared" si="132"/>
        <v/>
      </c>
    </row>
    <row r="681" spans="2:22" x14ac:dyDescent="0.25">
      <c r="B681" t="str">
        <f>+IF(ISNA(VLOOKUP(C681,groupings!$B$7:$D$316,3,FALSE)),"",VLOOKUP(C681,groupings!$B$7:$D$316,3,FALSE))</f>
        <v/>
      </c>
      <c r="C681" t="s">
        <v>3063</v>
      </c>
      <c r="D681" t="s">
        <v>1055</v>
      </c>
      <c r="E681">
        <f t="shared" si="121"/>
        <v>1</v>
      </c>
      <c r="F681">
        <v>1698</v>
      </c>
      <c r="G681">
        <v>5434</v>
      </c>
      <c r="H681">
        <v>1608</v>
      </c>
      <c r="I681">
        <v>3094</v>
      </c>
      <c r="J681">
        <v>248</v>
      </c>
      <c r="K681">
        <f t="shared" si="122"/>
        <v>7132</v>
      </c>
      <c r="L681">
        <f t="shared" si="123"/>
        <v>4950</v>
      </c>
      <c r="M681" s="1">
        <f t="shared" si="124"/>
        <v>3.2002355712603063</v>
      </c>
      <c r="N681" s="1">
        <f t="shared" si="125"/>
        <v>0.69405496354458773</v>
      </c>
      <c r="O681" s="1"/>
      <c r="P681" t="str">
        <f t="shared" si="126"/>
        <v/>
      </c>
      <c r="Q681" t="str">
        <f t="shared" si="127"/>
        <v/>
      </c>
      <c r="R681" t="str">
        <f t="shared" si="128"/>
        <v/>
      </c>
      <c r="S681" t="str">
        <f t="shared" si="129"/>
        <v/>
      </c>
      <c r="T681" t="str">
        <f t="shared" si="130"/>
        <v/>
      </c>
      <c r="U681" t="str">
        <f t="shared" si="131"/>
        <v/>
      </c>
      <c r="V681" t="str">
        <f t="shared" si="132"/>
        <v/>
      </c>
    </row>
    <row r="682" spans="2:22" x14ac:dyDescent="0.25">
      <c r="B682" t="str">
        <f>+IF(ISNA(VLOOKUP(C682,groupings!$B$7:$D$316,3,FALSE)),"",VLOOKUP(C682,groupings!$B$7:$D$316,3,FALSE))</f>
        <v/>
      </c>
      <c r="C682" t="s">
        <v>3064</v>
      </c>
      <c r="D682" t="s">
        <v>2074</v>
      </c>
      <c r="E682">
        <f t="shared" si="121"/>
        <v>1</v>
      </c>
      <c r="F682">
        <v>2050</v>
      </c>
      <c r="G682">
        <v>2185</v>
      </c>
      <c r="H682">
        <v>1875</v>
      </c>
      <c r="I682">
        <v>2735</v>
      </c>
      <c r="J682">
        <v>336</v>
      </c>
      <c r="K682">
        <f t="shared" si="122"/>
        <v>4235</v>
      </c>
      <c r="L682">
        <f t="shared" si="123"/>
        <v>4946</v>
      </c>
      <c r="M682" s="1">
        <f t="shared" si="124"/>
        <v>1.0658536585365854</v>
      </c>
      <c r="N682" s="1">
        <f t="shared" si="125"/>
        <v>1.1678866587957497</v>
      </c>
      <c r="O682" s="1"/>
      <c r="P682" t="str">
        <f t="shared" si="126"/>
        <v/>
      </c>
      <c r="Q682" t="str">
        <f t="shared" si="127"/>
        <v/>
      </c>
      <c r="R682" t="str">
        <f t="shared" si="128"/>
        <v/>
      </c>
      <c r="S682" t="str">
        <f t="shared" si="129"/>
        <v/>
      </c>
      <c r="T682" t="str">
        <f t="shared" si="130"/>
        <v/>
      </c>
      <c r="U682" t="str">
        <f t="shared" si="131"/>
        <v/>
      </c>
      <c r="V682" t="str">
        <f t="shared" si="132"/>
        <v/>
      </c>
    </row>
    <row r="683" spans="2:22" x14ac:dyDescent="0.25">
      <c r="B683" t="str">
        <f>+IF(ISNA(VLOOKUP(C683,groupings!$B$7:$D$316,3,FALSE)),"",VLOOKUP(C683,groupings!$B$7:$D$316,3,FALSE))</f>
        <v/>
      </c>
      <c r="C683" t="s">
        <v>3065</v>
      </c>
      <c r="D683" t="s">
        <v>1892</v>
      </c>
      <c r="E683">
        <f t="shared" si="121"/>
        <v>1</v>
      </c>
      <c r="F683">
        <v>1234</v>
      </c>
      <c r="G683">
        <v>922</v>
      </c>
      <c r="H683">
        <v>1080</v>
      </c>
      <c r="I683">
        <v>3849</v>
      </c>
      <c r="J683">
        <v>1</v>
      </c>
      <c r="K683">
        <f t="shared" si="122"/>
        <v>2156</v>
      </c>
      <c r="L683">
        <f t="shared" si="123"/>
        <v>4930</v>
      </c>
      <c r="M683" s="1">
        <f t="shared" si="124"/>
        <v>0.74716369529983795</v>
      </c>
      <c r="N683" s="1">
        <f t="shared" si="125"/>
        <v>2.2866419294990723</v>
      </c>
      <c r="O683" s="1"/>
      <c r="P683" t="str">
        <f t="shared" si="126"/>
        <v/>
      </c>
      <c r="Q683" t="str">
        <f t="shared" si="127"/>
        <v/>
      </c>
      <c r="R683" t="str">
        <f t="shared" si="128"/>
        <v/>
      </c>
      <c r="S683" t="str">
        <f t="shared" si="129"/>
        <v/>
      </c>
      <c r="T683" t="str">
        <f t="shared" si="130"/>
        <v/>
      </c>
      <c r="U683" t="str">
        <f t="shared" si="131"/>
        <v/>
      </c>
      <c r="V683" t="str">
        <f t="shared" si="132"/>
        <v/>
      </c>
    </row>
    <row r="684" spans="2:22" x14ac:dyDescent="0.25">
      <c r="B684" t="str">
        <f>+IF(ISNA(VLOOKUP(C684,groupings!$B$7:$D$316,3,FALSE)),"",VLOOKUP(C684,groupings!$B$7:$D$316,3,FALSE))</f>
        <v/>
      </c>
      <c r="C684" t="s">
        <v>3066</v>
      </c>
      <c r="D684" t="s">
        <v>1285</v>
      </c>
      <c r="E684">
        <f t="shared" si="121"/>
        <v>1</v>
      </c>
      <c r="F684">
        <v>3076</v>
      </c>
      <c r="G684">
        <v>6774</v>
      </c>
      <c r="H684">
        <v>2363</v>
      </c>
      <c r="I684">
        <v>2544</v>
      </c>
      <c r="J684">
        <v>14</v>
      </c>
      <c r="K684">
        <f t="shared" si="122"/>
        <v>9850</v>
      </c>
      <c r="L684">
        <f t="shared" si="123"/>
        <v>4921</v>
      </c>
      <c r="M684" s="1">
        <f t="shared" si="124"/>
        <v>2.2022106631989598</v>
      </c>
      <c r="N684" s="1">
        <f t="shared" si="125"/>
        <v>0.49959390862944164</v>
      </c>
      <c r="O684" s="1"/>
      <c r="P684" t="str">
        <f t="shared" si="126"/>
        <v/>
      </c>
      <c r="Q684" t="str">
        <f t="shared" si="127"/>
        <v/>
      </c>
      <c r="R684" t="str">
        <f t="shared" si="128"/>
        <v/>
      </c>
      <c r="S684" t="str">
        <f t="shared" si="129"/>
        <v/>
      </c>
      <c r="T684" t="str">
        <f t="shared" si="130"/>
        <v/>
      </c>
      <c r="U684" t="str">
        <f t="shared" si="131"/>
        <v/>
      </c>
      <c r="V684" t="str">
        <f t="shared" si="132"/>
        <v/>
      </c>
    </row>
    <row r="685" spans="2:22" x14ac:dyDescent="0.25">
      <c r="B685" t="str">
        <f>+IF(ISNA(VLOOKUP(C685,groupings!$B$7:$D$316,3,FALSE)),"",VLOOKUP(C685,groupings!$B$7:$D$316,3,FALSE))</f>
        <v/>
      </c>
      <c r="C685" t="s">
        <v>3067</v>
      </c>
      <c r="D685" t="s">
        <v>111</v>
      </c>
      <c r="E685">
        <f t="shared" si="121"/>
        <v>1</v>
      </c>
      <c r="F685">
        <v>4871</v>
      </c>
      <c r="G685">
        <v>8205</v>
      </c>
      <c r="H685">
        <v>2380</v>
      </c>
      <c r="I685">
        <v>2500</v>
      </c>
      <c r="J685">
        <v>10</v>
      </c>
      <c r="K685">
        <f t="shared" si="122"/>
        <v>13076</v>
      </c>
      <c r="L685">
        <f t="shared" si="123"/>
        <v>4890</v>
      </c>
      <c r="M685" s="1">
        <f t="shared" si="124"/>
        <v>1.6844590433175939</v>
      </c>
      <c r="N685" s="1">
        <f t="shared" si="125"/>
        <v>0.37396757418170695</v>
      </c>
      <c r="O685" s="1"/>
      <c r="P685" t="str">
        <f t="shared" si="126"/>
        <v/>
      </c>
      <c r="Q685" t="str">
        <f t="shared" si="127"/>
        <v/>
      </c>
      <c r="R685" t="str">
        <f t="shared" si="128"/>
        <v/>
      </c>
      <c r="S685" t="str">
        <f t="shared" si="129"/>
        <v/>
      </c>
      <c r="T685" t="str">
        <f t="shared" si="130"/>
        <v/>
      </c>
      <c r="U685" t="str">
        <f t="shared" si="131"/>
        <v/>
      </c>
      <c r="V685" t="str">
        <f t="shared" si="132"/>
        <v/>
      </c>
    </row>
    <row r="686" spans="2:22" x14ac:dyDescent="0.25">
      <c r="B686" t="str">
        <f>+IF(ISNA(VLOOKUP(C686,groupings!$B$7:$D$316,3,FALSE)),"",VLOOKUP(C686,groupings!$B$7:$D$316,3,FALSE))</f>
        <v/>
      </c>
      <c r="C686" t="s">
        <v>3068</v>
      </c>
      <c r="D686" t="s">
        <v>791</v>
      </c>
      <c r="E686">
        <f t="shared" si="121"/>
        <v>1</v>
      </c>
      <c r="F686">
        <v>425</v>
      </c>
      <c r="G686">
        <v>496</v>
      </c>
      <c r="H686">
        <v>463</v>
      </c>
      <c r="I686">
        <v>332</v>
      </c>
      <c r="J686">
        <v>4067</v>
      </c>
      <c r="K686">
        <f t="shared" si="122"/>
        <v>921</v>
      </c>
      <c r="L686">
        <f t="shared" si="123"/>
        <v>4862</v>
      </c>
      <c r="M686" s="1">
        <f t="shared" si="124"/>
        <v>1.1670588235294117</v>
      </c>
      <c r="N686" s="1">
        <f t="shared" si="125"/>
        <v>5.2790445168295328</v>
      </c>
      <c r="O686" s="1"/>
      <c r="P686" t="str">
        <f t="shared" si="126"/>
        <v/>
      </c>
      <c r="Q686" t="str">
        <f t="shared" si="127"/>
        <v/>
      </c>
      <c r="R686" t="str">
        <f t="shared" si="128"/>
        <v/>
      </c>
      <c r="S686" t="str">
        <f t="shared" si="129"/>
        <v/>
      </c>
      <c r="T686" t="str">
        <f t="shared" si="130"/>
        <v/>
      </c>
      <c r="U686" t="str">
        <f t="shared" si="131"/>
        <v/>
      </c>
      <c r="V686" t="str">
        <f t="shared" si="132"/>
        <v/>
      </c>
    </row>
    <row r="687" spans="2:22" x14ac:dyDescent="0.25">
      <c r="B687" t="str">
        <f>+IF(ISNA(VLOOKUP(C687,groupings!$B$7:$D$316,3,FALSE)),"",VLOOKUP(C687,groupings!$B$7:$D$316,3,FALSE))</f>
        <v/>
      </c>
      <c r="C687" t="s">
        <v>3069</v>
      </c>
      <c r="D687" t="s">
        <v>231</v>
      </c>
      <c r="E687">
        <f t="shared" si="121"/>
        <v>1</v>
      </c>
      <c r="F687">
        <v>3177</v>
      </c>
      <c r="G687">
        <v>3714</v>
      </c>
      <c r="H687">
        <v>2724</v>
      </c>
      <c r="I687">
        <v>2102</v>
      </c>
      <c r="J687">
        <v>0</v>
      </c>
      <c r="K687">
        <f t="shared" si="122"/>
        <v>6891</v>
      </c>
      <c r="L687">
        <f t="shared" si="123"/>
        <v>4826</v>
      </c>
      <c r="M687" s="1">
        <f t="shared" si="124"/>
        <v>1.1690273843248347</v>
      </c>
      <c r="N687" s="1">
        <f t="shared" si="125"/>
        <v>0.70033376868379049</v>
      </c>
      <c r="O687" s="1"/>
      <c r="P687" t="str">
        <f t="shared" si="126"/>
        <v/>
      </c>
      <c r="Q687" t="str">
        <f t="shared" si="127"/>
        <v/>
      </c>
      <c r="R687" t="str">
        <f t="shared" si="128"/>
        <v/>
      </c>
      <c r="S687" t="str">
        <f t="shared" si="129"/>
        <v/>
      </c>
      <c r="T687" t="str">
        <f t="shared" si="130"/>
        <v/>
      </c>
      <c r="U687" t="str">
        <f t="shared" si="131"/>
        <v/>
      </c>
      <c r="V687" t="str">
        <f t="shared" si="132"/>
        <v/>
      </c>
    </row>
    <row r="688" spans="2:22" x14ac:dyDescent="0.25">
      <c r="B688" t="str">
        <f>+IF(ISNA(VLOOKUP(C688,groupings!$B$7:$D$316,3,FALSE)),"",VLOOKUP(C688,groupings!$B$7:$D$316,3,FALSE))</f>
        <v>Dartford</v>
      </c>
      <c r="C688" t="s">
        <v>3070</v>
      </c>
      <c r="D688" t="s">
        <v>1746</v>
      </c>
      <c r="E688">
        <f t="shared" si="121"/>
        <v>1</v>
      </c>
      <c r="F688">
        <v>3374</v>
      </c>
      <c r="G688">
        <v>9398</v>
      </c>
      <c r="H688">
        <v>2188</v>
      </c>
      <c r="I688">
        <v>2638</v>
      </c>
      <c r="J688">
        <v>0</v>
      </c>
      <c r="K688">
        <f t="shared" si="122"/>
        <v>12772</v>
      </c>
      <c r="L688">
        <f t="shared" si="123"/>
        <v>4826</v>
      </c>
      <c r="M688" s="1">
        <f t="shared" si="124"/>
        <v>2.7854179016004741</v>
      </c>
      <c r="N688" s="1">
        <f t="shared" si="125"/>
        <v>0.37785781396805512</v>
      </c>
      <c r="O688" s="1"/>
      <c r="P688" t="str">
        <f t="shared" si="126"/>
        <v/>
      </c>
      <c r="Q688" t="str">
        <f t="shared" si="127"/>
        <v/>
      </c>
      <c r="R688" t="str">
        <f t="shared" si="128"/>
        <v/>
      </c>
      <c r="S688" t="str">
        <f t="shared" si="129"/>
        <v/>
      </c>
      <c r="T688" t="str">
        <f t="shared" si="130"/>
        <v/>
      </c>
      <c r="U688" t="str">
        <f t="shared" si="131"/>
        <v/>
      </c>
      <c r="V688" t="str">
        <f t="shared" si="132"/>
        <v/>
      </c>
    </row>
    <row r="689" spans="2:22" x14ac:dyDescent="0.25">
      <c r="B689" t="str">
        <f>+IF(ISNA(VLOOKUP(C689,groupings!$B$7:$D$316,3,FALSE)),"",VLOOKUP(C689,groupings!$B$7:$D$316,3,FALSE))</f>
        <v/>
      </c>
      <c r="C689" t="s">
        <v>3071</v>
      </c>
      <c r="D689" t="s">
        <v>1245</v>
      </c>
      <c r="E689">
        <f t="shared" si="121"/>
        <v>1</v>
      </c>
      <c r="F689">
        <v>935</v>
      </c>
      <c r="G689">
        <v>1071</v>
      </c>
      <c r="H689">
        <v>2206</v>
      </c>
      <c r="I689">
        <v>2579</v>
      </c>
      <c r="J689">
        <v>30</v>
      </c>
      <c r="K689">
        <f t="shared" si="122"/>
        <v>2006</v>
      </c>
      <c r="L689">
        <f t="shared" si="123"/>
        <v>4815</v>
      </c>
      <c r="M689" s="1">
        <f t="shared" si="124"/>
        <v>1.1454545454545455</v>
      </c>
      <c r="N689" s="1">
        <f t="shared" si="125"/>
        <v>2.4002991026919243</v>
      </c>
      <c r="O689" s="1"/>
      <c r="P689" t="str">
        <f t="shared" si="126"/>
        <v/>
      </c>
      <c r="Q689" t="str">
        <f t="shared" si="127"/>
        <v/>
      </c>
      <c r="R689" t="str">
        <f t="shared" si="128"/>
        <v/>
      </c>
      <c r="S689" t="str">
        <f t="shared" si="129"/>
        <v/>
      </c>
      <c r="T689" t="str">
        <f t="shared" si="130"/>
        <v/>
      </c>
      <c r="U689" t="str">
        <f t="shared" si="131"/>
        <v/>
      </c>
      <c r="V689" t="str">
        <f t="shared" si="132"/>
        <v/>
      </c>
    </row>
    <row r="690" spans="2:22" x14ac:dyDescent="0.25">
      <c r="B690" t="str">
        <f>+IF(ISNA(VLOOKUP(C690,groupings!$B$7:$D$316,3,FALSE)),"",VLOOKUP(C690,groupings!$B$7:$D$316,3,FALSE))</f>
        <v/>
      </c>
      <c r="C690" t="s">
        <v>3072</v>
      </c>
      <c r="D690" t="s">
        <v>2123</v>
      </c>
      <c r="E690">
        <f t="shared" si="121"/>
        <v>1</v>
      </c>
      <c r="F690">
        <v>4625</v>
      </c>
      <c r="G690">
        <v>6175</v>
      </c>
      <c r="H690">
        <v>4047</v>
      </c>
      <c r="I690">
        <v>705</v>
      </c>
      <c r="J690">
        <v>0</v>
      </c>
      <c r="K690">
        <f t="shared" si="122"/>
        <v>10800</v>
      </c>
      <c r="L690">
        <f t="shared" si="123"/>
        <v>4752</v>
      </c>
      <c r="M690" s="1">
        <f t="shared" si="124"/>
        <v>1.335135135135135</v>
      </c>
      <c r="N690" s="1">
        <f t="shared" si="125"/>
        <v>0.44</v>
      </c>
      <c r="O690" s="1"/>
      <c r="P690" t="str">
        <f t="shared" si="126"/>
        <v/>
      </c>
      <c r="Q690" t="str">
        <f t="shared" si="127"/>
        <v/>
      </c>
      <c r="R690" t="str">
        <f t="shared" si="128"/>
        <v/>
      </c>
      <c r="S690" t="str">
        <f t="shared" si="129"/>
        <v/>
      </c>
      <c r="T690" t="str">
        <f t="shared" si="130"/>
        <v/>
      </c>
      <c r="U690" t="str">
        <f t="shared" si="131"/>
        <v/>
      </c>
      <c r="V690" t="str">
        <f t="shared" si="132"/>
        <v/>
      </c>
    </row>
    <row r="691" spans="2:22" x14ac:dyDescent="0.25">
      <c r="B691" t="str">
        <f>+IF(ISNA(VLOOKUP(C691,groupings!$B$7:$D$316,3,FALSE)),"",VLOOKUP(C691,groupings!$B$7:$D$316,3,FALSE))</f>
        <v/>
      </c>
      <c r="C691" t="s">
        <v>3073</v>
      </c>
      <c r="D691" t="s">
        <v>708</v>
      </c>
      <c r="E691">
        <f t="shared" si="121"/>
        <v>1</v>
      </c>
      <c r="F691">
        <v>4494</v>
      </c>
      <c r="G691">
        <v>1795</v>
      </c>
      <c r="H691">
        <v>3133</v>
      </c>
      <c r="I691">
        <v>1589</v>
      </c>
      <c r="J691">
        <v>23</v>
      </c>
      <c r="K691">
        <f t="shared" si="122"/>
        <v>6289</v>
      </c>
      <c r="L691">
        <f t="shared" si="123"/>
        <v>4745</v>
      </c>
      <c r="M691" s="1">
        <f t="shared" si="124"/>
        <v>0.39942145082331998</v>
      </c>
      <c r="N691" s="1">
        <f t="shared" si="125"/>
        <v>0.75449197010653524</v>
      </c>
      <c r="O691" s="1"/>
      <c r="P691" t="str">
        <f t="shared" si="126"/>
        <v/>
      </c>
      <c r="Q691" t="str">
        <f t="shared" si="127"/>
        <v/>
      </c>
      <c r="R691" t="str">
        <f t="shared" si="128"/>
        <v/>
      </c>
      <c r="S691" t="str">
        <f t="shared" si="129"/>
        <v/>
      </c>
      <c r="T691" t="str">
        <f t="shared" si="130"/>
        <v/>
      </c>
      <c r="U691" t="str">
        <f t="shared" si="131"/>
        <v/>
      </c>
      <c r="V691" t="str">
        <f t="shared" si="132"/>
        <v/>
      </c>
    </row>
    <row r="692" spans="2:22" x14ac:dyDescent="0.25">
      <c r="B692" t="str">
        <f>+IF(ISNA(VLOOKUP(C692,groupings!$B$7:$D$316,3,FALSE)),"",VLOOKUP(C692,groupings!$B$7:$D$316,3,FALSE))</f>
        <v/>
      </c>
      <c r="C692" t="s">
        <v>3074</v>
      </c>
      <c r="D692" t="s">
        <v>1101</v>
      </c>
      <c r="E692">
        <f t="shared" si="121"/>
        <v>1</v>
      </c>
      <c r="F692">
        <v>849</v>
      </c>
      <c r="G692">
        <v>1166</v>
      </c>
      <c r="H692">
        <v>883</v>
      </c>
      <c r="I692">
        <v>865</v>
      </c>
      <c r="J692">
        <v>2968</v>
      </c>
      <c r="K692">
        <f t="shared" si="122"/>
        <v>2015</v>
      </c>
      <c r="L692">
        <f t="shared" si="123"/>
        <v>4716</v>
      </c>
      <c r="M692" s="1">
        <f t="shared" si="124"/>
        <v>1.3733804475853946</v>
      </c>
      <c r="N692" s="1">
        <f t="shared" si="125"/>
        <v>2.3404466501240693</v>
      </c>
      <c r="O692" s="1"/>
      <c r="P692" t="str">
        <f t="shared" si="126"/>
        <v/>
      </c>
      <c r="Q692" t="str">
        <f t="shared" si="127"/>
        <v/>
      </c>
      <c r="R692" t="str">
        <f t="shared" si="128"/>
        <v/>
      </c>
      <c r="S692" t="str">
        <f t="shared" si="129"/>
        <v/>
      </c>
      <c r="T692" t="str">
        <f t="shared" si="130"/>
        <v/>
      </c>
      <c r="U692" t="str">
        <f t="shared" si="131"/>
        <v/>
      </c>
      <c r="V692" t="str">
        <f t="shared" si="132"/>
        <v/>
      </c>
    </row>
    <row r="693" spans="2:22" x14ac:dyDescent="0.25">
      <c r="B693" t="str">
        <f>+IF(ISNA(VLOOKUP(C693,groupings!$B$7:$D$316,3,FALSE)),"",VLOOKUP(C693,groupings!$B$7:$D$316,3,FALSE))</f>
        <v/>
      </c>
      <c r="C693" t="s">
        <v>3075</v>
      </c>
      <c r="D693" t="s">
        <v>487</v>
      </c>
      <c r="E693">
        <f t="shared" si="121"/>
        <v>1</v>
      </c>
      <c r="F693">
        <v>2999</v>
      </c>
      <c r="G693">
        <v>4515</v>
      </c>
      <c r="H693">
        <v>2611</v>
      </c>
      <c r="I693">
        <v>1954</v>
      </c>
      <c r="J693">
        <v>107</v>
      </c>
      <c r="K693">
        <f t="shared" si="122"/>
        <v>7514</v>
      </c>
      <c r="L693">
        <f t="shared" si="123"/>
        <v>4672</v>
      </c>
      <c r="M693" s="1">
        <f t="shared" si="124"/>
        <v>1.5055018339446482</v>
      </c>
      <c r="N693" s="1">
        <f t="shared" si="125"/>
        <v>0.62177269097684318</v>
      </c>
      <c r="O693" s="1"/>
      <c r="P693" t="str">
        <f t="shared" si="126"/>
        <v/>
      </c>
      <c r="Q693" t="str">
        <f t="shared" si="127"/>
        <v/>
      </c>
      <c r="R693" t="str">
        <f t="shared" si="128"/>
        <v/>
      </c>
      <c r="S693" t="str">
        <f t="shared" si="129"/>
        <v/>
      </c>
      <c r="T693" t="str">
        <f t="shared" si="130"/>
        <v/>
      </c>
      <c r="U693" t="str">
        <f t="shared" si="131"/>
        <v/>
      </c>
      <c r="V693" t="str">
        <f t="shared" si="132"/>
        <v/>
      </c>
    </row>
    <row r="694" spans="2:22" x14ac:dyDescent="0.25">
      <c r="B694" t="str">
        <f>+IF(ISNA(VLOOKUP(C694,groupings!$B$7:$D$316,3,FALSE)),"",VLOOKUP(C694,groupings!$B$7:$D$316,3,FALSE))</f>
        <v/>
      </c>
      <c r="C694" t="s">
        <v>3076</v>
      </c>
      <c r="D694" t="s">
        <v>1338</v>
      </c>
      <c r="E694">
        <f t="shared" si="121"/>
        <v>1</v>
      </c>
      <c r="F694">
        <v>2827</v>
      </c>
      <c r="G694">
        <v>3947</v>
      </c>
      <c r="H694">
        <v>2887</v>
      </c>
      <c r="I694">
        <v>1774</v>
      </c>
      <c r="J694">
        <v>6</v>
      </c>
      <c r="K694">
        <f t="shared" si="122"/>
        <v>6774</v>
      </c>
      <c r="L694">
        <f t="shared" si="123"/>
        <v>4667</v>
      </c>
      <c r="M694" s="1">
        <f t="shared" si="124"/>
        <v>1.3961796957905908</v>
      </c>
      <c r="N694" s="1">
        <f t="shared" si="125"/>
        <v>0.68895777974608796</v>
      </c>
      <c r="O694" s="1"/>
      <c r="P694" t="str">
        <f t="shared" si="126"/>
        <v/>
      </c>
      <c r="Q694" t="str">
        <f t="shared" si="127"/>
        <v/>
      </c>
      <c r="R694" t="str">
        <f t="shared" si="128"/>
        <v/>
      </c>
      <c r="S694" t="str">
        <f t="shared" si="129"/>
        <v/>
      </c>
      <c r="T694" t="str">
        <f t="shared" si="130"/>
        <v/>
      </c>
      <c r="U694" t="str">
        <f t="shared" si="131"/>
        <v/>
      </c>
      <c r="V694" t="str">
        <f t="shared" si="132"/>
        <v/>
      </c>
    </row>
    <row r="695" spans="2:22" x14ac:dyDescent="0.25">
      <c r="B695" t="str">
        <f>+IF(ISNA(VLOOKUP(C695,groupings!$B$7:$D$316,3,FALSE)),"",VLOOKUP(C695,groupings!$B$7:$D$316,3,FALSE))</f>
        <v/>
      </c>
      <c r="C695" t="s">
        <v>3077</v>
      </c>
      <c r="D695" t="s">
        <v>1866</v>
      </c>
      <c r="E695">
        <f t="shared" si="121"/>
        <v>1</v>
      </c>
      <c r="F695">
        <v>2756</v>
      </c>
      <c r="G695">
        <v>6653</v>
      </c>
      <c r="H695">
        <v>3787</v>
      </c>
      <c r="I695">
        <v>877</v>
      </c>
      <c r="J695">
        <v>0</v>
      </c>
      <c r="K695">
        <f t="shared" si="122"/>
        <v>9409</v>
      </c>
      <c r="L695">
        <f t="shared" si="123"/>
        <v>4664</v>
      </c>
      <c r="M695" s="1">
        <f t="shared" si="124"/>
        <v>2.4140058055152394</v>
      </c>
      <c r="N695" s="1">
        <f t="shared" si="125"/>
        <v>0.49569561058560951</v>
      </c>
      <c r="O695" s="1"/>
      <c r="P695" t="str">
        <f t="shared" si="126"/>
        <v/>
      </c>
      <c r="Q695" t="str">
        <f t="shared" si="127"/>
        <v/>
      </c>
      <c r="R695" t="str">
        <f t="shared" si="128"/>
        <v/>
      </c>
      <c r="S695" t="str">
        <f t="shared" si="129"/>
        <v/>
      </c>
      <c r="T695" t="str">
        <f t="shared" si="130"/>
        <v/>
      </c>
      <c r="U695" t="str">
        <f t="shared" si="131"/>
        <v/>
      </c>
      <c r="V695" t="str">
        <f t="shared" si="132"/>
        <v/>
      </c>
    </row>
    <row r="696" spans="2:22" x14ac:dyDescent="0.25">
      <c r="B696" t="str">
        <f>+IF(ISNA(VLOOKUP(C696,groupings!$B$7:$D$316,3,FALSE)),"",VLOOKUP(C696,groupings!$B$7:$D$316,3,FALSE))</f>
        <v/>
      </c>
      <c r="C696" t="s">
        <v>3078</v>
      </c>
      <c r="D696" t="s">
        <v>1793</v>
      </c>
      <c r="E696">
        <f t="shared" si="121"/>
        <v>1</v>
      </c>
      <c r="F696">
        <v>4517</v>
      </c>
      <c r="G696">
        <v>1154</v>
      </c>
      <c r="H696">
        <v>4492</v>
      </c>
      <c r="I696">
        <v>99</v>
      </c>
      <c r="J696">
        <v>46</v>
      </c>
      <c r="K696">
        <f t="shared" si="122"/>
        <v>5671</v>
      </c>
      <c r="L696">
        <f t="shared" si="123"/>
        <v>4637</v>
      </c>
      <c r="M696" s="1">
        <f t="shared" si="124"/>
        <v>0.25547930042063316</v>
      </c>
      <c r="N696" s="1">
        <f t="shared" si="125"/>
        <v>0.81766884147416685</v>
      </c>
      <c r="O696" s="1"/>
      <c r="P696" t="str">
        <f t="shared" si="126"/>
        <v/>
      </c>
      <c r="Q696" t="str">
        <f t="shared" si="127"/>
        <v/>
      </c>
      <c r="R696" t="str">
        <f t="shared" si="128"/>
        <v/>
      </c>
      <c r="S696" t="str">
        <f t="shared" si="129"/>
        <v/>
      </c>
      <c r="T696" t="str">
        <f t="shared" si="130"/>
        <v/>
      </c>
      <c r="U696" t="str">
        <f t="shared" si="131"/>
        <v/>
      </c>
      <c r="V696" t="str">
        <f t="shared" si="132"/>
        <v/>
      </c>
    </row>
    <row r="697" spans="2:22" x14ac:dyDescent="0.25">
      <c r="B697" t="str">
        <f>+IF(ISNA(VLOOKUP(C697,groupings!$B$7:$D$316,3,FALSE)),"",VLOOKUP(C697,groupings!$B$7:$D$316,3,FALSE))</f>
        <v/>
      </c>
      <c r="C697" t="s">
        <v>3079</v>
      </c>
      <c r="D697" t="s">
        <v>1291</v>
      </c>
      <c r="E697">
        <f t="shared" si="121"/>
        <v>1</v>
      </c>
      <c r="F697">
        <v>2887</v>
      </c>
      <c r="G697">
        <v>1848</v>
      </c>
      <c r="H697">
        <v>2668</v>
      </c>
      <c r="I697">
        <v>1967</v>
      </c>
      <c r="J697">
        <v>0</v>
      </c>
      <c r="K697">
        <f t="shared" si="122"/>
        <v>4735</v>
      </c>
      <c r="L697">
        <f t="shared" si="123"/>
        <v>4635</v>
      </c>
      <c r="M697" s="1">
        <f t="shared" si="124"/>
        <v>0.64011084170419119</v>
      </c>
      <c r="N697" s="1">
        <f t="shared" si="125"/>
        <v>0.97888067581837379</v>
      </c>
      <c r="O697" s="1"/>
      <c r="P697" t="str">
        <f t="shared" si="126"/>
        <v/>
      </c>
      <c r="Q697" t="str">
        <f t="shared" si="127"/>
        <v/>
      </c>
      <c r="R697" t="str">
        <f t="shared" si="128"/>
        <v/>
      </c>
      <c r="S697" t="str">
        <f t="shared" si="129"/>
        <v/>
      </c>
      <c r="T697" t="str">
        <f t="shared" si="130"/>
        <v/>
      </c>
      <c r="U697" t="str">
        <f t="shared" si="131"/>
        <v/>
      </c>
      <c r="V697" t="str">
        <f t="shared" si="132"/>
        <v/>
      </c>
    </row>
    <row r="698" spans="2:22" x14ac:dyDescent="0.25">
      <c r="B698" t="str">
        <f>+IF(ISNA(VLOOKUP(C698,groupings!$B$7:$D$316,3,FALSE)),"",VLOOKUP(C698,groupings!$B$7:$D$316,3,FALSE))</f>
        <v/>
      </c>
      <c r="C698" t="s">
        <v>3080</v>
      </c>
      <c r="D698" t="s">
        <v>578</v>
      </c>
      <c r="E698">
        <f t="shared" si="121"/>
        <v>1</v>
      </c>
      <c r="F698">
        <v>2910</v>
      </c>
      <c r="G698">
        <v>4613</v>
      </c>
      <c r="H698">
        <v>3423</v>
      </c>
      <c r="I698">
        <v>1177</v>
      </c>
      <c r="J698">
        <v>34</v>
      </c>
      <c r="K698">
        <f t="shared" si="122"/>
        <v>7523</v>
      </c>
      <c r="L698">
        <f t="shared" si="123"/>
        <v>4634</v>
      </c>
      <c r="M698" s="1">
        <f t="shared" si="124"/>
        <v>1.5852233676975944</v>
      </c>
      <c r="N698" s="1">
        <f t="shared" si="125"/>
        <v>0.61597766848331781</v>
      </c>
      <c r="O698" s="1"/>
      <c r="P698" t="str">
        <f t="shared" si="126"/>
        <v/>
      </c>
      <c r="Q698" t="str">
        <f t="shared" si="127"/>
        <v/>
      </c>
      <c r="R698" t="str">
        <f t="shared" si="128"/>
        <v/>
      </c>
      <c r="S698" t="str">
        <f t="shared" si="129"/>
        <v/>
      </c>
      <c r="T698" t="str">
        <f t="shared" si="130"/>
        <v/>
      </c>
      <c r="U698" t="str">
        <f t="shared" si="131"/>
        <v/>
      </c>
      <c r="V698" t="str">
        <f t="shared" si="132"/>
        <v/>
      </c>
    </row>
    <row r="699" spans="2:22" x14ac:dyDescent="0.25">
      <c r="B699" t="str">
        <f>+IF(ISNA(VLOOKUP(C699,groupings!$B$7:$D$316,3,FALSE)),"",VLOOKUP(C699,groupings!$B$7:$D$316,3,FALSE))</f>
        <v>Cambridge</v>
      </c>
      <c r="C699" t="s">
        <v>3081</v>
      </c>
      <c r="D699" t="s">
        <v>420</v>
      </c>
      <c r="E699">
        <f t="shared" si="121"/>
        <v>1</v>
      </c>
      <c r="F699">
        <v>1908</v>
      </c>
      <c r="G699">
        <v>3859</v>
      </c>
      <c r="H699">
        <v>1868</v>
      </c>
      <c r="I699">
        <v>2705</v>
      </c>
      <c r="J699">
        <v>30</v>
      </c>
      <c r="K699">
        <f t="shared" si="122"/>
        <v>5767</v>
      </c>
      <c r="L699">
        <f t="shared" si="123"/>
        <v>4603</v>
      </c>
      <c r="M699" s="1">
        <f t="shared" si="124"/>
        <v>2.0225366876310273</v>
      </c>
      <c r="N699" s="1">
        <f t="shared" si="125"/>
        <v>0.79816195595630313</v>
      </c>
      <c r="O699" s="1"/>
      <c r="P699" t="str">
        <f t="shared" si="126"/>
        <v/>
      </c>
      <c r="Q699" t="str">
        <f t="shared" si="127"/>
        <v/>
      </c>
      <c r="R699" t="str">
        <f t="shared" si="128"/>
        <v/>
      </c>
      <c r="S699" t="str">
        <f t="shared" si="129"/>
        <v/>
      </c>
      <c r="T699" t="str">
        <f t="shared" si="130"/>
        <v/>
      </c>
      <c r="U699" t="str">
        <f t="shared" si="131"/>
        <v/>
      </c>
      <c r="V699" t="str">
        <f t="shared" si="132"/>
        <v/>
      </c>
    </row>
    <row r="700" spans="2:22" x14ac:dyDescent="0.25">
      <c r="B700" t="str">
        <f>+IF(ISNA(VLOOKUP(C700,groupings!$B$7:$D$316,3,FALSE)),"",VLOOKUP(C700,groupings!$B$7:$D$316,3,FALSE))</f>
        <v/>
      </c>
      <c r="C700" t="s">
        <v>3082</v>
      </c>
      <c r="D700" t="s">
        <v>1181</v>
      </c>
      <c r="E700">
        <f t="shared" si="121"/>
        <v>1</v>
      </c>
      <c r="F700">
        <v>3948</v>
      </c>
      <c r="G700">
        <v>3354</v>
      </c>
      <c r="H700">
        <v>3296</v>
      </c>
      <c r="I700">
        <v>1303</v>
      </c>
      <c r="J700">
        <v>3</v>
      </c>
      <c r="K700">
        <f t="shared" si="122"/>
        <v>7302</v>
      </c>
      <c r="L700">
        <f t="shared" si="123"/>
        <v>4602</v>
      </c>
      <c r="M700" s="1">
        <f t="shared" si="124"/>
        <v>0.84954407294832823</v>
      </c>
      <c r="N700" s="1">
        <f t="shared" si="125"/>
        <v>0.63023829087921113</v>
      </c>
      <c r="O700" s="1"/>
      <c r="P700" t="str">
        <f t="shared" si="126"/>
        <v/>
      </c>
      <c r="Q700" t="str">
        <f t="shared" si="127"/>
        <v/>
      </c>
      <c r="R700" t="str">
        <f t="shared" si="128"/>
        <v/>
      </c>
      <c r="S700" t="str">
        <f t="shared" si="129"/>
        <v/>
      </c>
      <c r="T700" t="str">
        <f t="shared" si="130"/>
        <v/>
      </c>
      <c r="U700" t="str">
        <f t="shared" si="131"/>
        <v/>
      </c>
      <c r="V700" t="str">
        <f t="shared" si="132"/>
        <v/>
      </c>
    </row>
    <row r="701" spans="2:22" x14ac:dyDescent="0.25">
      <c r="B701" t="str">
        <f>+IF(ISNA(VLOOKUP(C701,groupings!$B$7:$D$316,3,FALSE)),"",VLOOKUP(C701,groupings!$B$7:$D$316,3,FALSE))</f>
        <v/>
      </c>
      <c r="C701" t="s">
        <v>3083</v>
      </c>
      <c r="D701" t="s">
        <v>384</v>
      </c>
      <c r="E701">
        <f t="shared" si="121"/>
        <v>1</v>
      </c>
      <c r="F701">
        <v>741</v>
      </c>
      <c r="G701">
        <v>2247</v>
      </c>
      <c r="H701">
        <v>877</v>
      </c>
      <c r="I701">
        <v>614</v>
      </c>
      <c r="J701">
        <v>3106</v>
      </c>
      <c r="K701">
        <f t="shared" si="122"/>
        <v>2988</v>
      </c>
      <c r="L701">
        <f t="shared" si="123"/>
        <v>4597</v>
      </c>
      <c r="M701" s="1">
        <f t="shared" si="124"/>
        <v>3.0323886639676112</v>
      </c>
      <c r="N701" s="1">
        <f t="shared" si="125"/>
        <v>1.5384872824631861</v>
      </c>
      <c r="O701" s="1"/>
      <c r="P701" t="str">
        <f t="shared" si="126"/>
        <v/>
      </c>
      <c r="Q701" t="str">
        <f t="shared" si="127"/>
        <v/>
      </c>
      <c r="R701" t="str">
        <f t="shared" si="128"/>
        <v/>
      </c>
      <c r="S701" t="str">
        <f t="shared" si="129"/>
        <v/>
      </c>
      <c r="T701" t="str">
        <f t="shared" si="130"/>
        <v/>
      </c>
      <c r="U701" t="str">
        <f t="shared" si="131"/>
        <v/>
      </c>
      <c r="V701" t="str">
        <f t="shared" si="132"/>
        <v/>
      </c>
    </row>
    <row r="702" spans="2:22" x14ac:dyDescent="0.25">
      <c r="B702" t="str">
        <f>+IF(ISNA(VLOOKUP(C702,groupings!$B$7:$D$316,3,FALSE)),"",VLOOKUP(C702,groupings!$B$7:$D$316,3,FALSE))</f>
        <v>Darlington</v>
      </c>
      <c r="C702" t="s">
        <v>3084</v>
      </c>
      <c r="D702" t="s">
        <v>629</v>
      </c>
      <c r="E702">
        <f t="shared" si="121"/>
        <v>1</v>
      </c>
      <c r="F702">
        <v>2321</v>
      </c>
      <c r="G702">
        <v>4025</v>
      </c>
      <c r="H702">
        <v>2178</v>
      </c>
      <c r="I702">
        <v>2356</v>
      </c>
      <c r="J702">
        <v>61</v>
      </c>
      <c r="K702">
        <f t="shared" si="122"/>
        <v>6346</v>
      </c>
      <c r="L702">
        <f t="shared" si="123"/>
        <v>4595</v>
      </c>
      <c r="M702" s="1">
        <f t="shared" si="124"/>
        <v>1.7341663076260232</v>
      </c>
      <c r="N702" s="1">
        <f t="shared" si="125"/>
        <v>0.72407815947053267</v>
      </c>
      <c r="O702" s="1"/>
      <c r="P702" t="str">
        <f t="shared" si="126"/>
        <v/>
      </c>
      <c r="Q702" t="str">
        <f t="shared" si="127"/>
        <v/>
      </c>
      <c r="R702" t="str">
        <f t="shared" si="128"/>
        <v/>
      </c>
      <c r="S702" t="str">
        <f t="shared" si="129"/>
        <v/>
      </c>
      <c r="T702" t="str">
        <f t="shared" si="130"/>
        <v/>
      </c>
      <c r="U702" t="str">
        <f t="shared" si="131"/>
        <v/>
      </c>
      <c r="V702" t="str">
        <f t="shared" si="132"/>
        <v/>
      </c>
    </row>
    <row r="703" spans="2:22" x14ac:dyDescent="0.25">
      <c r="B703" t="str">
        <f>+IF(ISNA(VLOOKUP(C703,groupings!$B$7:$D$316,3,FALSE)),"",VLOOKUP(C703,groupings!$B$7:$D$316,3,FALSE))</f>
        <v/>
      </c>
      <c r="C703" t="s">
        <v>3085</v>
      </c>
      <c r="D703" t="s">
        <v>884</v>
      </c>
      <c r="E703">
        <f t="shared" si="121"/>
        <v>1</v>
      </c>
      <c r="F703">
        <v>2065</v>
      </c>
      <c r="G703">
        <v>3814</v>
      </c>
      <c r="H703">
        <v>2116</v>
      </c>
      <c r="I703">
        <v>1296</v>
      </c>
      <c r="J703">
        <v>1180</v>
      </c>
      <c r="K703">
        <f t="shared" si="122"/>
        <v>5879</v>
      </c>
      <c r="L703">
        <f t="shared" si="123"/>
        <v>4592</v>
      </c>
      <c r="M703" s="1">
        <f t="shared" si="124"/>
        <v>1.8469733656174334</v>
      </c>
      <c r="N703" s="1">
        <f t="shared" si="125"/>
        <v>0.78108521857458757</v>
      </c>
      <c r="O703" s="1"/>
      <c r="P703" t="str">
        <f t="shared" si="126"/>
        <v/>
      </c>
      <c r="Q703" t="str">
        <f t="shared" si="127"/>
        <v/>
      </c>
      <c r="R703" t="str">
        <f t="shared" si="128"/>
        <v/>
      </c>
      <c r="S703" t="str">
        <f t="shared" si="129"/>
        <v/>
      </c>
      <c r="T703" t="str">
        <f t="shared" si="130"/>
        <v/>
      </c>
      <c r="U703" t="str">
        <f t="shared" si="131"/>
        <v/>
      </c>
      <c r="V703" t="str">
        <f t="shared" si="132"/>
        <v/>
      </c>
    </row>
    <row r="704" spans="2:22" x14ac:dyDescent="0.25">
      <c r="B704" t="str">
        <f>+IF(ISNA(VLOOKUP(C704,groupings!$B$7:$D$316,3,FALSE)),"",VLOOKUP(C704,groupings!$B$7:$D$316,3,FALSE))</f>
        <v>Sheffield</v>
      </c>
      <c r="C704" t="s">
        <v>3086</v>
      </c>
      <c r="D704" t="s">
        <v>1082</v>
      </c>
      <c r="E704">
        <f t="shared" si="121"/>
        <v>1</v>
      </c>
      <c r="F704">
        <v>2161</v>
      </c>
      <c r="G704">
        <v>2228</v>
      </c>
      <c r="H704">
        <v>1953</v>
      </c>
      <c r="I704">
        <v>2595</v>
      </c>
      <c r="J704">
        <v>12</v>
      </c>
      <c r="K704">
        <f t="shared" si="122"/>
        <v>4389</v>
      </c>
      <c r="L704">
        <f t="shared" si="123"/>
        <v>4560</v>
      </c>
      <c r="M704" s="1">
        <f t="shared" si="124"/>
        <v>1.0310041647385471</v>
      </c>
      <c r="N704" s="1">
        <f t="shared" si="125"/>
        <v>1.0389610389610389</v>
      </c>
      <c r="O704" s="1"/>
      <c r="P704" t="str">
        <f t="shared" si="126"/>
        <v/>
      </c>
      <c r="Q704" t="str">
        <f t="shared" si="127"/>
        <v/>
      </c>
      <c r="R704" t="str">
        <f t="shared" si="128"/>
        <v/>
      </c>
      <c r="S704" t="str">
        <f t="shared" si="129"/>
        <v/>
      </c>
      <c r="T704" t="str">
        <f t="shared" si="130"/>
        <v/>
      </c>
      <c r="U704" t="str">
        <f t="shared" si="131"/>
        <v/>
      </c>
      <c r="V704" t="str">
        <f t="shared" si="132"/>
        <v/>
      </c>
    </row>
    <row r="705" spans="2:22" x14ac:dyDescent="0.25">
      <c r="B705" t="str">
        <f>+IF(ISNA(VLOOKUP(C705,groupings!$B$7:$D$316,3,FALSE)),"",VLOOKUP(C705,groupings!$B$7:$D$316,3,FALSE))</f>
        <v/>
      </c>
      <c r="C705" t="s">
        <v>3087</v>
      </c>
      <c r="D705" t="s">
        <v>847</v>
      </c>
      <c r="E705">
        <f t="shared" si="121"/>
        <v>1</v>
      </c>
      <c r="F705">
        <v>2156</v>
      </c>
      <c r="G705">
        <v>3386</v>
      </c>
      <c r="H705">
        <v>2174</v>
      </c>
      <c r="I705">
        <v>1926</v>
      </c>
      <c r="J705">
        <v>455</v>
      </c>
      <c r="K705">
        <f t="shared" si="122"/>
        <v>5542</v>
      </c>
      <c r="L705">
        <f t="shared" si="123"/>
        <v>4555</v>
      </c>
      <c r="M705" s="1">
        <f t="shared" si="124"/>
        <v>1.5705009276437847</v>
      </c>
      <c r="N705" s="1">
        <f t="shared" si="125"/>
        <v>0.82190544929628295</v>
      </c>
      <c r="O705" s="1"/>
      <c r="P705" t="str">
        <f t="shared" si="126"/>
        <v/>
      </c>
      <c r="Q705" t="str">
        <f t="shared" si="127"/>
        <v/>
      </c>
      <c r="R705" t="str">
        <f t="shared" si="128"/>
        <v/>
      </c>
      <c r="S705" t="str">
        <f t="shared" si="129"/>
        <v/>
      </c>
      <c r="T705" t="str">
        <f t="shared" si="130"/>
        <v/>
      </c>
      <c r="U705" t="str">
        <f t="shared" si="131"/>
        <v/>
      </c>
      <c r="V705" t="str">
        <f t="shared" si="132"/>
        <v/>
      </c>
    </row>
    <row r="706" spans="2:22" x14ac:dyDescent="0.25">
      <c r="B706" t="str">
        <f>+IF(ISNA(VLOOKUP(C706,groupings!$B$7:$D$316,3,FALSE)),"",VLOOKUP(C706,groupings!$B$7:$D$316,3,FALSE))</f>
        <v>Stratford</v>
      </c>
      <c r="C706" t="s">
        <v>3088</v>
      </c>
      <c r="D706" t="s">
        <v>358</v>
      </c>
      <c r="E706">
        <f t="shared" si="121"/>
        <v>1</v>
      </c>
      <c r="F706">
        <v>1412</v>
      </c>
      <c r="G706">
        <v>4868</v>
      </c>
      <c r="H706">
        <v>1382</v>
      </c>
      <c r="I706">
        <v>2988</v>
      </c>
      <c r="J706">
        <v>170</v>
      </c>
      <c r="K706">
        <f t="shared" si="122"/>
        <v>6280</v>
      </c>
      <c r="L706">
        <f t="shared" si="123"/>
        <v>4540</v>
      </c>
      <c r="M706" s="1">
        <f t="shared" si="124"/>
        <v>3.4475920679886687</v>
      </c>
      <c r="N706" s="1">
        <f t="shared" si="125"/>
        <v>0.72292993630573243</v>
      </c>
      <c r="O706" s="1"/>
      <c r="P706" t="str">
        <f t="shared" si="126"/>
        <v/>
      </c>
      <c r="Q706" t="str">
        <f t="shared" si="127"/>
        <v/>
      </c>
      <c r="R706" t="str">
        <f t="shared" si="128"/>
        <v/>
      </c>
      <c r="S706" t="str">
        <f t="shared" si="129"/>
        <v/>
      </c>
      <c r="T706" t="str">
        <f t="shared" si="130"/>
        <v/>
      </c>
      <c r="U706" t="str">
        <f t="shared" si="131"/>
        <v/>
      </c>
      <c r="V706" t="str">
        <f t="shared" si="132"/>
        <v/>
      </c>
    </row>
    <row r="707" spans="2:22" x14ac:dyDescent="0.25">
      <c r="B707" t="str">
        <f>+IF(ISNA(VLOOKUP(C707,groupings!$B$7:$D$316,3,FALSE)),"",VLOOKUP(C707,groupings!$B$7:$D$316,3,FALSE))</f>
        <v/>
      </c>
      <c r="C707" t="s">
        <v>3089</v>
      </c>
      <c r="D707" t="s">
        <v>310</v>
      </c>
      <c r="E707">
        <f t="shared" ref="E707:E770" si="133">+IF(SUM(H707:J707)&gt;0,1,0)</f>
        <v>1</v>
      </c>
      <c r="F707">
        <v>1833</v>
      </c>
      <c r="G707">
        <v>5911</v>
      </c>
      <c r="H707">
        <v>1867</v>
      </c>
      <c r="I707">
        <v>2649</v>
      </c>
      <c r="J707">
        <v>14</v>
      </c>
      <c r="K707">
        <f t="shared" ref="K707:K770" si="134">+SUM(F707:G707)</f>
        <v>7744</v>
      </c>
      <c r="L707">
        <f t="shared" ref="L707:L770" si="135">+SUM(H707:J707)</f>
        <v>4530</v>
      </c>
      <c r="M707" s="1">
        <f t="shared" ref="M707:M770" si="136">+IF(E707=1,IF(F707&gt;200,G707/F707,""),"")</f>
        <v>3.2247681396617569</v>
      </c>
      <c r="N707" s="1">
        <f t="shared" ref="N707:N770" si="137">+IF(E707=1,L707/K707,"")</f>
        <v>0.58496900826446285</v>
      </c>
      <c r="O707" s="1"/>
      <c r="P707" t="str">
        <f t="shared" si="126"/>
        <v/>
      </c>
      <c r="Q707" t="str">
        <f t="shared" si="127"/>
        <v/>
      </c>
      <c r="R707" t="str">
        <f t="shared" si="128"/>
        <v/>
      </c>
      <c r="S707" t="str">
        <f t="shared" si="129"/>
        <v/>
      </c>
      <c r="T707" t="str">
        <f t="shared" si="130"/>
        <v/>
      </c>
      <c r="U707" t="str">
        <f t="shared" si="131"/>
        <v/>
      </c>
      <c r="V707" t="str">
        <f t="shared" si="132"/>
        <v/>
      </c>
    </row>
    <row r="708" spans="2:22" x14ac:dyDescent="0.25">
      <c r="B708" t="str">
        <f>+IF(ISNA(VLOOKUP(C708,groupings!$B$7:$D$316,3,FALSE)),"",VLOOKUP(C708,groupings!$B$7:$D$316,3,FALSE))</f>
        <v/>
      </c>
      <c r="C708" t="s">
        <v>3090</v>
      </c>
      <c r="D708" t="s">
        <v>663</v>
      </c>
      <c r="E708">
        <f t="shared" si="133"/>
        <v>1</v>
      </c>
      <c r="F708">
        <v>1511</v>
      </c>
      <c r="G708">
        <v>3285</v>
      </c>
      <c r="H708">
        <v>1019</v>
      </c>
      <c r="I708">
        <v>592</v>
      </c>
      <c r="J708">
        <v>2893</v>
      </c>
      <c r="K708">
        <f t="shared" si="134"/>
        <v>4796</v>
      </c>
      <c r="L708">
        <f t="shared" si="135"/>
        <v>4504</v>
      </c>
      <c r="M708" s="1">
        <f t="shared" si="136"/>
        <v>2.1740569159497021</v>
      </c>
      <c r="N708" s="1">
        <f t="shared" si="137"/>
        <v>0.93911592994161797</v>
      </c>
      <c r="O708" s="1"/>
      <c r="P708" t="str">
        <f t="shared" ref="P708:P771" si="138">+IF(RANK(F708,F$3:F$1239)&lt;100,RANK(F708,F$3:F$1239),"")</f>
        <v/>
      </c>
      <c r="Q708" t="str">
        <f t="shared" ref="Q708:Q771" si="139">+IF(RANK(G708,G$3:G$1239)&lt;100,RANK(G708,G$3:G$1239),"")</f>
        <v/>
      </c>
      <c r="R708" t="str">
        <f t="shared" ref="R708:R771" si="140">+IF(RANK(H708,H$3:H$1239)&lt;100,RANK(H708,H$3:H$1239),"")</f>
        <v/>
      </c>
      <c r="S708" t="str">
        <f t="shared" ref="S708:S771" si="141">+IF(RANK(I708,I$3:I$1239)&lt;100,RANK(I708,I$3:I$1239),"")</f>
        <v/>
      </c>
      <c r="T708" t="str">
        <f t="shared" ref="T708:T771" si="142">+IF(RANK(J708,J$3:J$1239)&lt;100,RANK(J708,J$3:J$1239),"")</f>
        <v/>
      </c>
      <c r="U708" t="str">
        <f t="shared" ref="U708:U771" si="143">+IF(RANK(K708,K$3:K$1239)&lt;100,RANK(K708,K$3:K$1239),"")</f>
        <v/>
      </c>
      <c r="V708" t="str">
        <f t="shared" ref="V708:V771" si="144">+IF(RANK(L708,L$3:L$1239)&lt;100,RANK(L708,L$3:L$1239),"")</f>
        <v/>
      </c>
    </row>
    <row r="709" spans="2:22" x14ac:dyDescent="0.25">
      <c r="B709" t="str">
        <f>+IF(ISNA(VLOOKUP(C709,groupings!$B$7:$D$316,3,FALSE)),"",VLOOKUP(C709,groupings!$B$7:$D$316,3,FALSE))</f>
        <v/>
      </c>
      <c r="C709" t="s">
        <v>3091</v>
      </c>
      <c r="D709" t="s">
        <v>12</v>
      </c>
      <c r="E709">
        <f t="shared" si="133"/>
        <v>1</v>
      </c>
      <c r="F709">
        <v>1751</v>
      </c>
      <c r="G709">
        <v>2048</v>
      </c>
      <c r="H709">
        <v>1295</v>
      </c>
      <c r="I709">
        <v>3094</v>
      </c>
      <c r="J709">
        <v>94</v>
      </c>
      <c r="K709">
        <f t="shared" si="134"/>
        <v>3799</v>
      </c>
      <c r="L709">
        <f t="shared" si="135"/>
        <v>4483</v>
      </c>
      <c r="M709" s="1">
        <f t="shared" si="136"/>
        <v>1.1696173615077099</v>
      </c>
      <c r="N709" s="1">
        <f t="shared" si="137"/>
        <v>1.1800473808897078</v>
      </c>
      <c r="O709" s="1"/>
      <c r="P709" t="str">
        <f t="shared" si="138"/>
        <v/>
      </c>
      <c r="Q709" t="str">
        <f t="shared" si="139"/>
        <v/>
      </c>
      <c r="R709" t="str">
        <f t="shared" si="140"/>
        <v/>
      </c>
      <c r="S709" t="str">
        <f t="shared" si="141"/>
        <v/>
      </c>
      <c r="T709" t="str">
        <f t="shared" si="142"/>
        <v/>
      </c>
      <c r="U709" t="str">
        <f t="shared" si="143"/>
        <v/>
      </c>
      <c r="V709" t="str">
        <f t="shared" si="144"/>
        <v/>
      </c>
    </row>
    <row r="710" spans="2:22" x14ac:dyDescent="0.25">
      <c r="B710" t="str">
        <f>+IF(ISNA(VLOOKUP(C710,groupings!$B$7:$D$316,3,FALSE)),"",VLOOKUP(C710,groupings!$B$7:$D$316,3,FALSE))</f>
        <v/>
      </c>
      <c r="C710" t="s">
        <v>3092</v>
      </c>
      <c r="D710" t="s">
        <v>213</v>
      </c>
      <c r="E710">
        <f t="shared" si="133"/>
        <v>1</v>
      </c>
      <c r="F710">
        <v>2023</v>
      </c>
      <c r="G710">
        <v>5120</v>
      </c>
      <c r="H710">
        <v>2458</v>
      </c>
      <c r="I710">
        <v>1902</v>
      </c>
      <c r="J710">
        <v>88</v>
      </c>
      <c r="K710">
        <f t="shared" si="134"/>
        <v>7143</v>
      </c>
      <c r="L710">
        <f t="shared" si="135"/>
        <v>4448</v>
      </c>
      <c r="M710" s="1">
        <f t="shared" si="136"/>
        <v>2.5308947108255069</v>
      </c>
      <c r="N710" s="1">
        <f t="shared" si="137"/>
        <v>0.62270754584908306</v>
      </c>
      <c r="O710" s="1"/>
      <c r="P710" t="str">
        <f t="shared" si="138"/>
        <v/>
      </c>
      <c r="Q710" t="str">
        <f t="shared" si="139"/>
        <v/>
      </c>
      <c r="R710" t="str">
        <f t="shared" si="140"/>
        <v/>
      </c>
      <c r="S710" t="str">
        <f t="shared" si="141"/>
        <v/>
      </c>
      <c r="T710" t="str">
        <f t="shared" si="142"/>
        <v/>
      </c>
      <c r="U710" t="str">
        <f t="shared" si="143"/>
        <v/>
      </c>
      <c r="V710" t="str">
        <f t="shared" si="144"/>
        <v/>
      </c>
    </row>
    <row r="711" spans="2:22" x14ac:dyDescent="0.25">
      <c r="B711" t="str">
        <f>+IF(ISNA(VLOOKUP(C711,groupings!$B$7:$D$316,3,FALSE)),"",VLOOKUP(C711,groupings!$B$7:$D$316,3,FALSE))</f>
        <v>Crewe</v>
      </c>
      <c r="C711" t="s">
        <v>3093</v>
      </c>
      <c r="D711" t="s">
        <v>1330</v>
      </c>
      <c r="E711">
        <f t="shared" si="133"/>
        <v>1</v>
      </c>
      <c r="F711">
        <v>3190</v>
      </c>
      <c r="G711">
        <v>4527</v>
      </c>
      <c r="H711">
        <v>3376</v>
      </c>
      <c r="I711">
        <v>1011</v>
      </c>
      <c r="J711">
        <v>54</v>
      </c>
      <c r="K711">
        <f t="shared" si="134"/>
        <v>7717</v>
      </c>
      <c r="L711">
        <f t="shared" si="135"/>
        <v>4441</v>
      </c>
      <c r="M711" s="1">
        <f t="shared" si="136"/>
        <v>1.4191222570532915</v>
      </c>
      <c r="N711" s="1">
        <f t="shared" si="137"/>
        <v>0.57548270053129458</v>
      </c>
      <c r="O711" s="1"/>
      <c r="P711" t="str">
        <f t="shared" si="138"/>
        <v/>
      </c>
      <c r="Q711" t="str">
        <f t="shared" si="139"/>
        <v/>
      </c>
      <c r="R711" t="str">
        <f t="shared" si="140"/>
        <v/>
      </c>
      <c r="S711" t="str">
        <f t="shared" si="141"/>
        <v/>
      </c>
      <c r="T711" t="str">
        <f t="shared" si="142"/>
        <v/>
      </c>
      <c r="U711" t="str">
        <f t="shared" si="143"/>
        <v/>
      </c>
      <c r="V711" t="str">
        <f t="shared" si="144"/>
        <v/>
      </c>
    </row>
    <row r="712" spans="2:22" x14ac:dyDescent="0.25">
      <c r="B712" t="str">
        <f>+IF(ISNA(VLOOKUP(C712,groupings!$B$7:$D$316,3,FALSE)),"",VLOOKUP(C712,groupings!$B$7:$D$316,3,FALSE))</f>
        <v/>
      </c>
      <c r="C712" t="s">
        <v>3094</v>
      </c>
      <c r="D712" t="s">
        <v>671</v>
      </c>
      <c r="E712">
        <f t="shared" si="133"/>
        <v>1</v>
      </c>
      <c r="F712">
        <v>2744</v>
      </c>
      <c r="G712">
        <v>2672</v>
      </c>
      <c r="H712">
        <v>2328</v>
      </c>
      <c r="I712">
        <v>1972</v>
      </c>
      <c r="J712">
        <v>128</v>
      </c>
      <c r="K712">
        <f t="shared" si="134"/>
        <v>5416</v>
      </c>
      <c r="L712">
        <f t="shared" si="135"/>
        <v>4428</v>
      </c>
      <c r="M712" s="1">
        <f t="shared" si="136"/>
        <v>0.97376093294460642</v>
      </c>
      <c r="N712" s="1">
        <f t="shared" si="137"/>
        <v>0.81757754800590843</v>
      </c>
      <c r="O712" s="1"/>
      <c r="P712" t="str">
        <f t="shared" si="138"/>
        <v/>
      </c>
      <c r="Q712" t="str">
        <f t="shared" si="139"/>
        <v/>
      </c>
      <c r="R712" t="str">
        <f t="shared" si="140"/>
        <v/>
      </c>
      <c r="S712" t="str">
        <f t="shared" si="141"/>
        <v/>
      </c>
      <c r="T712" t="str">
        <f t="shared" si="142"/>
        <v/>
      </c>
      <c r="U712" t="str">
        <f t="shared" si="143"/>
        <v/>
      </c>
      <c r="V712" t="str">
        <f t="shared" si="144"/>
        <v/>
      </c>
    </row>
    <row r="713" spans="2:22" x14ac:dyDescent="0.25">
      <c r="B713" t="str">
        <f>+IF(ISNA(VLOOKUP(C713,groupings!$B$7:$D$316,3,FALSE)),"",VLOOKUP(C713,groupings!$B$7:$D$316,3,FALSE))</f>
        <v/>
      </c>
      <c r="C713" t="s">
        <v>3095</v>
      </c>
      <c r="D713" t="s">
        <v>1841</v>
      </c>
      <c r="E713">
        <f t="shared" si="133"/>
        <v>1</v>
      </c>
      <c r="F713">
        <v>2935</v>
      </c>
      <c r="G713">
        <v>4030</v>
      </c>
      <c r="H713">
        <v>2704</v>
      </c>
      <c r="I713">
        <v>1693</v>
      </c>
      <c r="J713">
        <v>28</v>
      </c>
      <c r="K713">
        <f t="shared" si="134"/>
        <v>6965</v>
      </c>
      <c r="L713">
        <f t="shared" si="135"/>
        <v>4425</v>
      </c>
      <c r="M713" s="1">
        <f t="shared" si="136"/>
        <v>1.373083475298126</v>
      </c>
      <c r="N713" s="1">
        <f t="shared" si="137"/>
        <v>0.63531945441493176</v>
      </c>
      <c r="O713" s="1"/>
      <c r="P713" t="str">
        <f t="shared" si="138"/>
        <v/>
      </c>
      <c r="Q713" t="str">
        <f t="shared" si="139"/>
        <v/>
      </c>
      <c r="R713" t="str">
        <f t="shared" si="140"/>
        <v/>
      </c>
      <c r="S713" t="str">
        <f t="shared" si="141"/>
        <v/>
      </c>
      <c r="T713" t="str">
        <f t="shared" si="142"/>
        <v/>
      </c>
      <c r="U713" t="str">
        <f t="shared" si="143"/>
        <v/>
      </c>
      <c r="V713" t="str">
        <f t="shared" si="144"/>
        <v/>
      </c>
    </row>
    <row r="714" spans="2:22" x14ac:dyDescent="0.25">
      <c r="B714" t="str">
        <f>+IF(ISNA(VLOOKUP(C714,groupings!$B$7:$D$316,3,FALSE)),"",VLOOKUP(C714,groupings!$B$7:$D$316,3,FALSE))</f>
        <v/>
      </c>
      <c r="C714" t="s">
        <v>3096</v>
      </c>
      <c r="D714" t="s">
        <v>344</v>
      </c>
      <c r="E714">
        <f t="shared" si="133"/>
        <v>1</v>
      </c>
      <c r="F714">
        <v>2338</v>
      </c>
      <c r="G714">
        <v>6231</v>
      </c>
      <c r="H714">
        <v>2412</v>
      </c>
      <c r="I714">
        <v>1292</v>
      </c>
      <c r="J714">
        <v>706</v>
      </c>
      <c r="K714">
        <f t="shared" si="134"/>
        <v>8569</v>
      </c>
      <c r="L714">
        <f t="shared" si="135"/>
        <v>4410</v>
      </c>
      <c r="M714" s="1">
        <f t="shared" si="136"/>
        <v>2.665098374679213</v>
      </c>
      <c r="N714" s="1">
        <f t="shared" si="137"/>
        <v>0.51464581631462247</v>
      </c>
      <c r="O714" s="1"/>
      <c r="P714" t="str">
        <f t="shared" si="138"/>
        <v/>
      </c>
      <c r="Q714" t="str">
        <f t="shared" si="139"/>
        <v/>
      </c>
      <c r="R714" t="str">
        <f t="shared" si="140"/>
        <v/>
      </c>
      <c r="S714" t="str">
        <f t="shared" si="141"/>
        <v/>
      </c>
      <c r="T714" t="str">
        <f t="shared" si="142"/>
        <v/>
      </c>
      <c r="U714" t="str">
        <f t="shared" si="143"/>
        <v/>
      </c>
      <c r="V714" t="str">
        <f t="shared" si="144"/>
        <v/>
      </c>
    </row>
    <row r="715" spans="2:22" x14ac:dyDescent="0.25">
      <c r="B715" t="str">
        <f>+IF(ISNA(VLOOKUP(C715,groupings!$B$7:$D$316,3,FALSE)),"",VLOOKUP(C715,groupings!$B$7:$D$316,3,FALSE))</f>
        <v/>
      </c>
      <c r="C715" t="s">
        <v>3097</v>
      </c>
      <c r="D715" t="s">
        <v>488</v>
      </c>
      <c r="E715">
        <f t="shared" si="133"/>
        <v>1</v>
      </c>
      <c r="F715">
        <v>2241</v>
      </c>
      <c r="G715">
        <v>4769</v>
      </c>
      <c r="H715">
        <v>2237</v>
      </c>
      <c r="I715">
        <v>2143</v>
      </c>
      <c r="J715">
        <v>22</v>
      </c>
      <c r="K715">
        <f t="shared" si="134"/>
        <v>7010</v>
      </c>
      <c r="L715">
        <f t="shared" si="135"/>
        <v>4402</v>
      </c>
      <c r="M715" s="1">
        <f t="shared" si="136"/>
        <v>2.1280678268630076</v>
      </c>
      <c r="N715" s="1">
        <f t="shared" si="137"/>
        <v>0.62796005706134095</v>
      </c>
      <c r="O715" s="1"/>
      <c r="P715" t="str">
        <f t="shared" si="138"/>
        <v/>
      </c>
      <c r="Q715" t="str">
        <f t="shared" si="139"/>
        <v/>
      </c>
      <c r="R715" t="str">
        <f t="shared" si="140"/>
        <v/>
      </c>
      <c r="S715" t="str">
        <f t="shared" si="141"/>
        <v/>
      </c>
      <c r="T715" t="str">
        <f t="shared" si="142"/>
        <v/>
      </c>
      <c r="U715" t="str">
        <f t="shared" si="143"/>
        <v/>
      </c>
      <c r="V715" t="str">
        <f t="shared" si="144"/>
        <v/>
      </c>
    </row>
    <row r="716" spans="2:22" x14ac:dyDescent="0.25">
      <c r="B716" t="str">
        <f>+IF(ISNA(VLOOKUP(C716,groupings!$B$7:$D$316,3,FALSE)),"",VLOOKUP(C716,groupings!$B$7:$D$316,3,FALSE))</f>
        <v/>
      </c>
      <c r="C716" t="s">
        <v>3098</v>
      </c>
      <c r="D716" t="s">
        <v>2094</v>
      </c>
      <c r="E716">
        <f t="shared" si="133"/>
        <v>1</v>
      </c>
      <c r="F716">
        <v>1909</v>
      </c>
      <c r="G716">
        <v>3725</v>
      </c>
      <c r="H716">
        <v>1965</v>
      </c>
      <c r="I716">
        <v>2305</v>
      </c>
      <c r="J716">
        <v>108</v>
      </c>
      <c r="K716">
        <f t="shared" si="134"/>
        <v>5634</v>
      </c>
      <c r="L716">
        <f t="shared" si="135"/>
        <v>4378</v>
      </c>
      <c r="M716" s="1">
        <f t="shared" si="136"/>
        <v>1.9512833944473547</v>
      </c>
      <c r="N716" s="1">
        <f t="shared" si="137"/>
        <v>0.77706780262690811</v>
      </c>
      <c r="O716" s="1"/>
      <c r="P716" t="str">
        <f t="shared" si="138"/>
        <v/>
      </c>
      <c r="Q716" t="str">
        <f t="shared" si="139"/>
        <v/>
      </c>
      <c r="R716" t="str">
        <f t="shared" si="140"/>
        <v/>
      </c>
      <c r="S716" t="str">
        <f t="shared" si="141"/>
        <v/>
      </c>
      <c r="T716" t="str">
        <f t="shared" si="142"/>
        <v/>
      </c>
      <c r="U716" t="str">
        <f t="shared" si="143"/>
        <v/>
      </c>
      <c r="V716" t="str">
        <f t="shared" si="144"/>
        <v/>
      </c>
    </row>
    <row r="717" spans="2:22" x14ac:dyDescent="0.25">
      <c r="B717" t="str">
        <f>+IF(ISNA(VLOOKUP(C717,groupings!$B$7:$D$316,3,FALSE)),"",VLOOKUP(C717,groupings!$B$7:$D$316,3,FALSE))</f>
        <v/>
      </c>
      <c r="C717" t="s">
        <v>3099</v>
      </c>
      <c r="D717" t="s">
        <v>2110</v>
      </c>
      <c r="E717">
        <f t="shared" si="133"/>
        <v>1</v>
      </c>
      <c r="F717">
        <v>1800</v>
      </c>
      <c r="G717">
        <v>1551</v>
      </c>
      <c r="H717">
        <v>2155</v>
      </c>
      <c r="I717">
        <v>485</v>
      </c>
      <c r="J717">
        <v>1738</v>
      </c>
      <c r="K717">
        <f t="shared" si="134"/>
        <v>3351</v>
      </c>
      <c r="L717">
        <f t="shared" si="135"/>
        <v>4378</v>
      </c>
      <c r="M717" s="1">
        <f t="shared" si="136"/>
        <v>0.86166666666666669</v>
      </c>
      <c r="N717" s="1">
        <f t="shared" si="137"/>
        <v>1.3064756789018204</v>
      </c>
      <c r="O717" s="1"/>
      <c r="P717" t="str">
        <f t="shared" si="138"/>
        <v/>
      </c>
      <c r="Q717" t="str">
        <f t="shared" si="139"/>
        <v/>
      </c>
      <c r="R717" t="str">
        <f t="shared" si="140"/>
        <v/>
      </c>
      <c r="S717" t="str">
        <f t="shared" si="141"/>
        <v/>
      </c>
      <c r="T717" t="str">
        <f t="shared" si="142"/>
        <v/>
      </c>
      <c r="U717" t="str">
        <f t="shared" si="143"/>
        <v/>
      </c>
      <c r="V717" t="str">
        <f t="shared" si="144"/>
        <v/>
      </c>
    </row>
    <row r="718" spans="2:22" x14ac:dyDescent="0.25">
      <c r="B718" t="str">
        <f>+IF(ISNA(VLOOKUP(C718,groupings!$B$7:$D$316,3,FALSE)),"",VLOOKUP(C718,groupings!$B$7:$D$316,3,FALSE))</f>
        <v/>
      </c>
      <c r="C718" t="s">
        <v>3100</v>
      </c>
      <c r="D718" t="s">
        <v>392</v>
      </c>
      <c r="E718">
        <f t="shared" si="133"/>
        <v>1</v>
      </c>
      <c r="F718">
        <v>2959</v>
      </c>
      <c r="G718">
        <v>4658</v>
      </c>
      <c r="H718">
        <v>2255</v>
      </c>
      <c r="I718">
        <v>2113</v>
      </c>
      <c r="J718">
        <v>7</v>
      </c>
      <c r="K718">
        <f t="shared" si="134"/>
        <v>7617</v>
      </c>
      <c r="L718">
        <f t="shared" si="135"/>
        <v>4375</v>
      </c>
      <c r="M718" s="1">
        <f t="shared" si="136"/>
        <v>1.5741804663737748</v>
      </c>
      <c r="N718" s="1">
        <f t="shared" si="137"/>
        <v>0.574373112774058</v>
      </c>
      <c r="O718" s="1"/>
      <c r="P718" t="str">
        <f t="shared" si="138"/>
        <v/>
      </c>
      <c r="Q718" t="str">
        <f t="shared" si="139"/>
        <v/>
      </c>
      <c r="R718" t="str">
        <f t="shared" si="140"/>
        <v/>
      </c>
      <c r="S718" t="str">
        <f t="shared" si="141"/>
        <v/>
      </c>
      <c r="T718" t="str">
        <f t="shared" si="142"/>
        <v/>
      </c>
      <c r="U718" t="str">
        <f t="shared" si="143"/>
        <v/>
      </c>
      <c r="V718" t="str">
        <f t="shared" si="144"/>
        <v/>
      </c>
    </row>
    <row r="719" spans="2:22" x14ac:dyDescent="0.25">
      <c r="B719" t="str">
        <f>+IF(ISNA(VLOOKUP(C719,groupings!$B$7:$D$316,3,FALSE)),"",VLOOKUP(C719,groupings!$B$7:$D$316,3,FALSE))</f>
        <v/>
      </c>
      <c r="C719" t="s">
        <v>3101</v>
      </c>
      <c r="D719" t="s">
        <v>1623</v>
      </c>
      <c r="E719">
        <f t="shared" si="133"/>
        <v>1</v>
      </c>
      <c r="F719">
        <v>408</v>
      </c>
      <c r="G719">
        <v>695</v>
      </c>
      <c r="H719">
        <v>512</v>
      </c>
      <c r="I719">
        <v>53</v>
      </c>
      <c r="J719">
        <v>3809</v>
      </c>
      <c r="K719">
        <f t="shared" si="134"/>
        <v>1103</v>
      </c>
      <c r="L719">
        <f t="shared" si="135"/>
        <v>4374</v>
      </c>
      <c r="M719" s="1">
        <f t="shared" si="136"/>
        <v>1.7034313725490196</v>
      </c>
      <c r="N719" s="1">
        <f t="shared" si="137"/>
        <v>3.9655485040797824</v>
      </c>
      <c r="O719" s="1"/>
      <c r="P719" t="str">
        <f t="shared" si="138"/>
        <v/>
      </c>
      <c r="Q719" t="str">
        <f t="shared" si="139"/>
        <v/>
      </c>
      <c r="R719" t="str">
        <f t="shared" si="140"/>
        <v/>
      </c>
      <c r="S719" t="str">
        <f t="shared" si="141"/>
        <v/>
      </c>
      <c r="T719" t="str">
        <f t="shared" si="142"/>
        <v/>
      </c>
      <c r="U719" t="str">
        <f t="shared" si="143"/>
        <v/>
      </c>
      <c r="V719" t="str">
        <f t="shared" si="144"/>
        <v/>
      </c>
    </row>
    <row r="720" spans="2:22" x14ac:dyDescent="0.25">
      <c r="B720" t="str">
        <f>+IF(ISNA(VLOOKUP(C720,groupings!$B$7:$D$316,3,FALSE)),"",VLOOKUP(C720,groupings!$B$7:$D$316,3,FALSE))</f>
        <v/>
      </c>
      <c r="C720" t="s">
        <v>3102</v>
      </c>
      <c r="D720" t="s">
        <v>760</v>
      </c>
      <c r="E720">
        <f t="shared" si="133"/>
        <v>1</v>
      </c>
      <c r="F720">
        <v>1459</v>
      </c>
      <c r="G720">
        <v>3980</v>
      </c>
      <c r="H720">
        <v>1222</v>
      </c>
      <c r="I720">
        <v>3076</v>
      </c>
      <c r="J720">
        <v>53</v>
      </c>
      <c r="K720">
        <f t="shared" si="134"/>
        <v>5439</v>
      </c>
      <c r="L720">
        <f t="shared" si="135"/>
        <v>4351</v>
      </c>
      <c r="M720" s="1">
        <f t="shared" si="136"/>
        <v>2.7278958190541465</v>
      </c>
      <c r="N720" s="1">
        <f t="shared" si="137"/>
        <v>0.79996322853465707</v>
      </c>
      <c r="O720" s="1"/>
      <c r="P720" t="str">
        <f t="shared" si="138"/>
        <v/>
      </c>
      <c r="Q720" t="str">
        <f t="shared" si="139"/>
        <v/>
      </c>
      <c r="R720" t="str">
        <f t="shared" si="140"/>
        <v/>
      </c>
      <c r="S720" t="str">
        <f t="shared" si="141"/>
        <v/>
      </c>
      <c r="T720" t="str">
        <f t="shared" si="142"/>
        <v/>
      </c>
      <c r="U720" t="str">
        <f t="shared" si="143"/>
        <v/>
      </c>
      <c r="V720" t="str">
        <f t="shared" si="144"/>
        <v/>
      </c>
    </row>
    <row r="721" spans="2:22" x14ac:dyDescent="0.25">
      <c r="B721" t="str">
        <f>+IF(ISNA(VLOOKUP(C721,groupings!$B$7:$D$316,3,FALSE)),"",VLOOKUP(C721,groupings!$B$7:$D$316,3,FALSE))</f>
        <v/>
      </c>
      <c r="C721" t="s">
        <v>3103</v>
      </c>
      <c r="D721" t="s">
        <v>493</v>
      </c>
      <c r="E721">
        <f t="shared" si="133"/>
        <v>1</v>
      </c>
      <c r="F721">
        <v>1261</v>
      </c>
      <c r="G721">
        <v>2392</v>
      </c>
      <c r="H721">
        <v>1680</v>
      </c>
      <c r="I721">
        <v>2539</v>
      </c>
      <c r="J721">
        <v>129</v>
      </c>
      <c r="K721">
        <f t="shared" si="134"/>
        <v>3653</v>
      </c>
      <c r="L721">
        <f t="shared" si="135"/>
        <v>4348</v>
      </c>
      <c r="M721" s="1">
        <f t="shared" si="136"/>
        <v>1.8969072164948453</v>
      </c>
      <c r="N721" s="1">
        <f t="shared" si="137"/>
        <v>1.1902545852723789</v>
      </c>
      <c r="O721" s="1"/>
      <c r="P721" t="str">
        <f t="shared" si="138"/>
        <v/>
      </c>
      <c r="Q721" t="str">
        <f t="shared" si="139"/>
        <v/>
      </c>
      <c r="R721" t="str">
        <f t="shared" si="140"/>
        <v/>
      </c>
      <c r="S721" t="str">
        <f t="shared" si="141"/>
        <v/>
      </c>
      <c r="T721" t="str">
        <f t="shared" si="142"/>
        <v/>
      </c>
      <c r="U721" t="str">
        <f t="shared" si="143"/>
        <v/>
      </c>
      <c r="V721" t="str">
        <f t="shared" si="144"/>
        <v/>
      </c>
    </row>
    <row r="722" spans="2:22" x14ac:dyDescent="0.25">
      <c r="B722" t="str">
        <f>+IF(ISNA(VLOOKUP(C722,groupings!$B$7:$D$316,3,FALSE)),"",VLOOKUP(C722,groupings!$B$7:$D$316,3,FALSE))</f>
        <v/>
      </c>
      <c r="C722" t="s">
        <v>3104</v>
      </c>
      <c r="D722" t="s">
        <v>422</v>
      </c>
      <c r="E722">
        <f t="shared" si="133"/>
        <v>1</v>
      </c>
      <c r="F722">
        <v>1303</v>
      </c>
      <c r="G722">
        <v>7130</v>
      </c>
      <c r="H722">
        <v>2349</v>
      </c>
      <c r="I722">
        <v>1946</v>
      </c>
      <c r="J722">
        <v>35</v>
      </c>
      <c r="K722">
        <f t="shared" si="134"/>
        <v>8433</v>
      </c>
      <c r="L722">
        <f t="shared" si="135"/>
        <v>4330</v>
      </c>
      <c r="M722" s="1">
        <f t="shared" si="136"/>
        <v>5.4719877206446661</v>
      </c>
      <c r="N722" s="1">
        <f t="shared" si="137"/>
        <v>0.51345903000118587</v>
      </c>
      <c r="O722" s="1"/>
      <c r="P722" t="str">
        <f t="shared" si="138"/>
        <v/>
      </c>
      <c r="Q722" t="str">
        <f t="shared" si="139"/>
        <v/>
      </c>
      <c r="R722" t="str">
        <f t="shared" si="140"/>
        <v/>
      </c>
      <c r="S722" t="str">
        <f t="shared" si="141"/>
        <v/>
      </c>
      <c r="T722" t="str">
        <f t="shared" si="142"/>
        <v/>
      </c>
      <c r="U722" t="str">
        <f t="shared" si="143"/>
        <v/>
      </c>
      <c r="V722" t="str">
        <f t="shared" si="144"/>
        <v/>
      </c>
    </row>
    <row r="723" spans="2:22" x14ac:dyDescent="0.25">
      <c r="B723" t="str">
        <f>+IF(ISNA(VLOOKUP(C723,groupings!$B$7:$D$316,3,FALSE)),"",VLOOKUP(C723,groupings!$B$7:$D$316,3,FALSE))</f>
        <v/>
      </c>
      <c r="C723" t="s">
        <v>3105</v>
      </c>
      <c r="D723" t="s">
        <v>1701</v>
      </c>
      <c r="E723">
        <f t="shared" si="133"/>
        <v>1</v>
      </c>
      <c r="F723">
        <v>3580</v>
      </c>
      <c r="G723">
        <v>1295</v>
      </c>
      <c r="H723">
        <v>3891</v>
      </c>
      <c r="I723">
        <v>382</v>
      </c>
      <c r="J723">
        <v>28</v>
      </c>
      <c r="K723">
        <f t="shared" si="134"/>
        <v>4875</v>
      </c>
      <c r="L723">
        <f t="shared" si="135"/>
        <v>4301</v>
      </c>
      <c r="M723" s="1">
        <f t="shared" si="136"/>
        <v>0.36173184357541899</v>
      </c>
      <c r="N723" s="1">
        <f t="shared" si="137"/>
        <v>0.88225641025641022</v>
      </c>
      <c r="O723" s="1"/>
      <c r="P723" t="str">
        <f t="shared" si="138"/>
        <v/>
      </c>
      <c r="Q723" t="str">
        <f t="shared" si="139"/>
        <v/>
      </c>
      <c r="R723" t="str">
        <f t="shared" si="140"/>
        <v/>
      </c>
      <c r="S723" t="str">
        <f t="shared" si="141"/>
        <v/>
      </c>
      <c r="T723" t="str">
        <f t="shared" si="142"/>
        <v/>
      </c>
      <c r="U723" t="str">
        <f t="shared" si="143"/>
        <v/>
      </c>
      <c r="V723" t="str">
        <f t="shared" si="144"/>
        <v/>
      </c>
    </row>
    <row r="724" spans="2:22" x14ac:dyDescent="0.25">
      <c r="B724" t="str">
        <f>+IF(ISNA(VLOOKUP(C724,groupings!$B$7:$D$316,3,FALSE)),"",VLOOKUP(C724,groupings!$B$7:$D$316,3,FALSE))</f>
        <v/>
      </c>
      <c r="C724" t="s">
        <v>3106</v>
      </c>
      <c r="D724" t="s">
        <v>1076</v>
      </c>
      <c r="E724">
        <f t="shared" si="133"/>
        <v>1</v>
      </c>
      <c r="F724">
        <v>2129</v>
      </c>
      <c r="G724">
        <v>3736</v>
      </c>
      <c r="H724">
        <v>1956</v>
      </c>
      <c r="I724">
        <v>2295</v>
      </c>
      <c r="J724">
        <v>11</v>
      </c>
      <c r="K724">
        <f t="shared" si="134"/>
        <v>5865</v>
      </c>
      <c r="L724">
        <f t="shared" si="135"/>
        <v>4262</v>
      </c>
      <c r="M724" s="1">
        <f t="shared" si="136"/>
        <v>1.7548144668858618</v>
      </c>
      <c r="N724" s="1">
        <f t="shared" si="137"/>
        <v>0.72668371696504686</v>
      </c>
      <c r="O724" s="1"/>
      <c r="P724" t="str">
        <f t="shared" si="138"/>
        <v/>
      </c>
      <c r="Q724" t="str">
        <f t="shared" si="139"/>
        <v/>
      </c>
      <c r="R724" t="str">
        <f t="shared" si="140"/>
        <v/>
      </c>
      <c r="S724" t="str">
        <f t="shared" si="141"/>
        <v/>
      </c>
      <c r="T724" t="str">
        <f t="shared" si="142"/>
        <v/>
      </c>
      <c r="U724" t="str">
        <f t="shared" si="143"/>
        <v/>
      </c>
      <c r="V724" t="str">
        <f t="shared" si="144"/>
        <v/>
      </c>
    </row>
    <row r="725" spans="2:22" x14ac:dyDescent="0.25">
      <c r="B725" t="str">
        <f>+IF(ISNA(VLOOKUP(C725,groupings!$B$7:$D$316,3,FALSE)),"",VLOOKUP(C725,groupings!$B$7:$D$316,3,FALSE))</f>
        <v/>
      </c>
      <c r="C725" t="s">
        <v>3107</v>
      </c>
      <c r="D725" t="s">
        <v>1525</v>
      </c>
      <c r="E725">
        <f t="shared" si="133"/>
        <v>1</v>
      </c>
      <c r="F725">
        <v>3252</v>
      </c>
      <c r="G725">
        <v>7867</v>
      </c>
      <c r="H725">
        <v>2722</v>
      </c>
      <c r="I725">
        <v>1395</v>
      </c>
      <c r="J725">
        <v>129</v>
      </c>
      <c r="K725">
        <f t="shared" si="134"/>
        <v>11119</v>
      </c>
      <c r="L725">
        <f t="shared" si="135"/>
        <v>4246</v>
      </c>
      <c r="M725" s="1">
        <f t="shared" si="136"/>
        <v>2.4191266912669125</v>
      </c>
      <c r="N725" s="1">
        <f t="shared" si="137"/>
        <v>0.38186887310009893</v>
      </c>
      <c r="O725" s="1"/>
      <c r="P725" t="str">
        <f t="shared" si="138"/>
        <v/>
      </c>
      <c r="Q725" t="str">
        <f t="shared" si="139"/>
        <v/>
      </c>
      <c r="R725" t="str">
        <f t="shared" si="140"/>
        <v/>
      </c>
      <c r="S725" t="str">
        <f t="shared" si="141"/>
        <v/>
      </c>
      <c r="T725" t="str">
        <f t="shared" si="142"/>
        <v/>
      </c>
      <c r="U725" t="str">
        <f t="shared" si="143"/>
        <v/>
      </c>
      <c r="V725" t="str">
        <f t="shared" si="144"/>
        <v/>
      </c>
    </row>
    <row r="726" spans="2:22" x14ac:dyDescent="0.25">
      <c r="B726" t="str">
        <f>+IF(ISNA(VLOOKUP(C726,groupings!$B$7:$D$316,3,FALSE)),"",VLOOKUP(C726,groupings!$B$7:$D$316,3,FALSE))</f>
        <v/>
      </c>
      <c r="C726" t="s">
        <v>3108</v>
      </c>
      <c r="D726" t="s">
        <v>2072</v>
      </c>
      <c r="E726">
        <f t="shared" si="133"/>
        <v>1</v>
      </c>
      <c r="F726">
        <v>2692</v>
      </c>
      <c r="G726">
        <v>2302</v>
      </c>
      <c r="H726">
        <v>1688</v>
      </c>
      <c r="I726">
        <v>96</v>
      </c>
      <c r="J726">
        <v>2438</v>
      </c>
      <c r="K726">
        <f t="shared" si="134"/>
        <v>4994</v>
      </c>
      <c r="L726">
        <f t="shared" si="135"/>
        <v>4222</v>
      </c>
      <c r="M726" s="1">
        <f t="shared" si="136"/>
        <v>0.85512630014858837</v>
      </c>
      <c r="N726" s="1">
        <f t="shared" si="137"/>
        <v>0.84541449739687624</v>
      </c>
      <c r="O726" s="1"/>
      <c r="P726" t="str">
        <f t="shared" si="138"/>
        <v/>
      </c>
      <c r="Q726" t="str">
        <f t="shared" si="139"/>
        <v/>
      </c>
      <c r="R726" t="str">
        <f t="shared" si="140"/>
        <v/>
      </c>
      <c r="S726" t="str">
        <f t="shared" si="141"/>
        <v/>
      </c>
      <c r="T726" t="str">
        <f t="shared" si="142"/>
        <v/>
      </c>
      <c r="U726" t="str">
        <f t="shared" si="143"/>
        <v/>
      </c>
      <c r="V726" t="str">
        <f t="shared" si="144"/>
        <v/>
      </c>
    </row>
    <row r="727" spans="2:22" x14ac:dyDescent="0.25">
      <c r="B727" t="str">
        <f>+IF(ISNA(VLOOKUP(C727,groupings!$B$7:$D$316,3,FALSE)),"",VLOOKUP(C727,groupings!$B$7:$D$316,3,FALSE))</f>
        <v/>
      </c>
      <c r="C727" t="s">
        <v>3109</v>
      </c>
      <c r="D727" t="s">
        <v>2151</v>
      </c>
      <c r="E727">
        <f t="shared" si="133"/>
        <v>1</v>
      </c>
      <c r="F727">
        <v>1548</v>
      </c>
      <c r="G727">
        <v>2478</v>
      </c>
      <c r="H727">
        <v>1806</v>
      </c>
      <c r="I727">
        <v>1809</v>
      </c>
      <c r="J727">
        <v>583</v>
      </c>
      <c r="K727">
        <f t="shared" si="134"/>
        <v>4026</v>
      </c>
      <c r="L727">
        <f t="shared" si="135"/>
        <v>4198</v>
      </c>
      <c r="M727" s="1">
        <f t="shared" si="136"/>
        <v>1.6007751937984496</v>
      </c>
      <c r="N727" s="1">
        <f t="shared" si="137"/>
        <v>1.0427223050173871</v>
      </c>
      <c r="O727" s="1"/>
      <c r="P727" t="str">
        <f t="shared" si="138"/>
        <v/>
      </c>
      <c r="Q727" t="str">
        <f t="shared" si="139"/>
        <v/>
      </c>
      <c r="R727" t="str">
        <f t="shared" si="140"/>
        <v/>
      </c>
      <c r="S727" t="str">
        <f t="shared" si="141"/>
        <v/>
      </c>
      <c r="T727" t="str">
        <f t="shared" si="142"/>
        <v/>
      </c>
      <c r="U727" t="str">
        <f t="shared" si="143"/>
        <v/>
      </c>
      <c r="V727" t="str">
        <f t="shared" si="144"/>
        <v/>
      </c>
    </row>
    <row r="728" spans="2:22" x14ac:dyDescent="0.25">
      <c r="B728" t="str">
        <f>+IF(ISNA(VLOOKUP(C728,groupings!$B$7:$D$316,3,FALSE)),"",VLOOKUP(C728,groupings!$B$7:$D$316,3,FALSE))</f>
        <v>Bristol</v>
      </c>
      <c r="C728" t="s">
        <v>3110</v>
      </c>
      <c r="D728" t="s">
        <v>607</v>
      </c>
      <c r="E728">
        <f t="shared" si="133"/>
        <v>1</v>
      </c>
      <c r="F728">
        <v>475</v>
      </c>
      <c r="G728">
        <v>1784</v>
      </c>
      <c r="H728">
        <v>883</v>
      </c>
      <c r="I728">
        <v>3235</v>
      </c>
      <c r="J728">
        <v>40</v>
      </c>
      <c r="K728">
        <f t="shared" si="134"/>
        <v>2259</v>
      </c>
      <c r="L728">
        <f t="shared" si="135"/>
        <v>4158</v>
      </c>
      <c r="M728" s="1">
        <f t="shared" si="136"/>
        <v>3.7557894736842106</v>
      </c>
      <c r="N728" s="1">
        <f t="shared" si="137"/>
        <v>1.8406374501992031</v>
      </c>
      <c r="O728" s="1"/>
      <c r="P728" t="str">
        <f t="shared" si="138"/>
        <v/>
      </c>
      <c r="Q728" t="str">
        <f t="shared" si="139"/>
        <v/>
      </c>
      <c r="R728" t="str">
        <f t="shared" si="140"/>
        <v/>
      </c>
      <c r="S728" t="str">
        <f t="shared" si="141"/>
        <v/>
      </c>
      <c r="T728" t="str">
        <f t="shared" si="142"/>
        <v/>
      </c>
      <c r="U728" t="str">
        <f t="shared" si="143"/>
        <v/>
      </c>
      <c r="V728" t="str">
        <f t="shared" si="144"/>
        <v/>
      </c>
    </row>
    <row r="729" spans="2:22" x14ac:dyDescent="0.25">
      <c r="B729" t="str">
        <f>+IF(ISNA(VLOOKUP(C729,groupings!$B$7:$D$316,3,FALSE)),"",VLOOKUP(C729,groupings!$B$7:$D$316,3,FALSE))</f>
        <v>Leeds</v>
      </c>
      <c r="C729" t="s">
        <v>3111</v>
      </c>
      <c r="D729" t="s">
        <v>1265</v>
      </c>
      <c r="E729">
        <f t="shared" si="133"/>
        <v>1</v>
      </c>
      <c r="F729">
        <v>1046</v>
      </c>
      <c r="G729">
        <v>5023</v>
      </c>
      <c r="H729">
        <v>842</v>
      </c>
      <c r="I729">
        <v>3298</v>
      </c>
      <c r="J729">
        <v>0</v>
      </c>
      <c r="K729">
        <f t="shared" si="134"/>
        <v>6069</v>
      </c>
      <c r="L729">
        <f t="shared" si="135"/>
        <v>4140</v>
      </c>
      <c r="M729" s="1">
        <f t="shared" si="136"/>
        <v>4.8021032504780115</v>
      </c>
      <c r="N729" s="1">
        <f t="shared" si="137"/>
        <v>0.68215521502718734</v>
      </c>
      <c r="O729" s="1"/>
      <c r="P729" t="str">
        <f t="shared" si="138"/>
        <v/>
      </c>
      <c r="Q729" t="str">
        <f t="shared" si="139"/>
        <v/>
      </c>
      <c r="R729" t="str">
        <f t="shared" si="140"/>
        <v/>
      </c>
      <c r="S729" t="str">
        <f t="shared" si="141"/>
        <v/>
      </c>
      <c r="T729" t="str">
        <f t="shared" si="142"/>
        <v/>
      </c>
      <c r="U729" t="str">
        <f t="shared" si="143"/>
        <v/>
      </c>
      <c r="V729" t="str">
        <f t="shared" si="144"/>
        <v/>
      </c>
    </row>
    <row r="730" spans="2:22" x14ac:dyDescent="0.25">
      <c r="B730" t="str">
        <f>+IF(ISNA(VLOOKUP(C730,groupings!$B$7:$D$316,3,FALSE)),"",VLOOKUP(C730,groupings!$B$7:$D$316,3,FALSE))</f>
        <v/>
      </c>
      <c r="C730" t="s">
        <v>3112</v>
      </c>
      <c r="D730" t="s">
        <v>1493</v>
      </c>
      <c r="E730">
        <f t="shared" si="133"/>
        <v>1</v>
      </c>
      <c r="F730">
        <v>1734</v>
      </c>
      <c r="G730">
        <v>2563</v>
      </c>
      <c r="H730">
        <v>2531</v>
      </c>
      <c r="I730">
        <v>1395</v>
      </c>
      <c r="J730">
        <v>201</v>
      </c>
      <c r="K730">
        <f t="shared" si="134"/>
        <v>4297</v>
      </c>
      <c r="L730">
        <f t="shared" si="135"/>
        <v>4127</v>
      </c>
      <c r="M730" s="1">
        <f t="shared" si="136"/>
        <v>1.4780853517877739</v>
      </c>
      <c r="N730" s="1">
        <f t="shared" si="137"/>
        <v>0.96043751454503146</v>
      </c>
      <c r="O730" s="1"/>
      <c r="P730" t="str">
        <f t="shared" si="138"/>
        <v/>
      </c>
      <c r="Q730" t="str">
        <f t="shared" si="139"/>
        <v/>
      </c>
      <c r="R730" t="str">
        <f t="shared" si="140"/>
        <v/>
      </c>
      <c r="S730" t="str">
        <f t="shared" si="141"/>
        <v/>
      </c>
      <c r="T730" t="str">
        <f t="shared" si="142"/>
        <v/>
      </c>
      <c r="U730" t="str">
        <f t="shared" si="143"/>
        <v/>
      </c>
      <c r="V730" t="str">
        <f t="shared" si="144"/>
        <v/>
      </c>
    </row>
    <row r="731" spans="2:22" x14ac:dyDescent="0.25">
      <c r="B731" t="str">
        <f>+IF(ISNA(VLOOKUP(C731,groupings!$B$7:$D$316,3,FALSE)),"",VLOOKUP(C731,groupings!$B$7:$D$316,3,FALSE))</f>
        <v/>
      </c>
      <c r="C731" t="s">
        <v>3113</v>
      </c>
      <c r="D731" t="s">
        <v>450</v>
      </c>
      <c r="E731">
        <f t="shared" si="133"/>
        <v>1</v>
      </c>
      <c r="F731">
        <v>1491</v>
      </c>
      <c r="G731">
        <v>2020</v>
      </c>
      <c r="H731">
        <v>1553</v>
      </c>
      <c r="I731">
        <v>2553</v>
      </c>
      <c r="J731">
        <v>12</v>
      </c>
      <c r="K731">
        <f t="shared" si="134"/>
        <v>3511</v>
      </c>
      <c r="L731">
        <f t="shared" si="135"/>
        <v>4118</v>
      </c>
      <c r="M731" s="1">
        <f t="shared" si="136"/>
        <v>1.3547954393024815</v>
      </c>
      <c r="N731" s="1">
        <f t="shared" si="137"/>
        <v>1.172885217886642</v>
      </c>
      <c r="O731" s="1"/>
      <c r="P731" t="str">
        <f t="shared" si="138"/>
        <v/>
      </c>
      <c r="Q731" t="str">
        <f t="shared" si="139"/>
        <v/>
      </c>
      <c r="R731" t="str">
        <f t="shared" si="140"/>
        <v/>
      </c>
      <c r="S731" t="str">
        <f t="shared" si="141"/>
        <v/>
      </c>
      <c r="T731" t="str">
        <f t="shared" si="142"/>
        <v/>
      </c>
      <c r="U731" t="str">
        <f t="shared" si="143"/>
        <v/>
      </c>
      <c r="V731" t="str">
        <f t="shared" si="144"/>
        <v/>
      </c>
    </row>
    <row r="732" spans="2:22" x14ac:dyDescent="0.25">
      <c r="B732" t="str">
        <f>+IF(ISNA(VLOOKUP(C732,groupings!$B$7:$D$316,3,FALSE)),"",VLOOKUP(C732,groupings!$B$7:$D$316,3,FALSE))</f>
        <v/>
      </c>
      <c r="C732" t="s">
        <v>3114</v>
      </c>
      <c r="D732" t="s">
        <v>1523</v>
      </c>
      <c r="E732">
        <f t="shared" si="133"/>
        <v>1</v>
      </c>
      <c r="F732">
        <v>2497</v>
      </c>
      <c r="G732">
        <v>2601</v>
      </c>
      <c r="H732">
        <v>2306</v>
      </c>
      <c r="I732">
        <v>1668</v>
      </c>
      <c r="J732">
        <v>139</v>
      </c>
      <c r="K732">
        <f t="shared" si="134"/>
        <v>5098</v>
      </c>
      <c r="L732">
        <f t="shared" si="135"/>
        <v>4113</v>
      </c>
      <c r="M732" s="1">
        <f t="shared" si="136"/>
        <v>1.0416499799759711</v>
      </c>
      <c r="N732" s="1">
        <f t="shared" si="137"/>
        <v>0.80678697528442522</v>
      </c>
      <c r="O732" s="1"/>
      <c r="P732" t="str">
        <f t="shared" si="138"/>
        <v/>
      </c>
      <c r="Q732" t="str">
        <f t="shared" si="139"/>
        <v/>
      </c>
      <c r="R732" t="str">
        <f t="shared" si="140"/>
        <v/>
      </c>
      <c r="S732" t="str">
        <f t="shared" si="141"/>
        <v/>
      </c>
      <c r="T732" t="str">
        <f t="shared" si="142"/>
        <v/>
      </c>
      <c r="U732" t="str">
        <f t="shared" si="143"/>
        <v/>
      </c>
      <c r="V732" t="str">
        <f t="shared" si="144"/>
        <v/>
      </c>
    </row>
    <row r="733" spans="2:22" x14ac:dyDescent="0.25">
      <c r="B733" t="str">
        <f>+IF(ISNA(VLOOKUP(C733,groupings!$B$7:$D$316,3,FALSE)),"",VLOOKUP(C733,groupings!$B$7:$D$316,3,FALSE))</f>
        <v/>
      </c>
      <c r="C733" t="s">
        <v>3115</v>
      </c>
      <c r="D733" t="s">
        <v>160</v>
      </c>
      <c r="E733">
        <f t="shared" si="133"/>
        <v>1</v>
      </c>
      <c r="F733">
        <v>2055</v>
      </c>
      <c r="G733">
        <v>3506</v>
      </c>
      <c r="H733">
        <v>2389</v>
      </c>
      <c r="I733">
        <v>1351</v>
      </c>
      <c r="J733">
        <v>367</v>
      </c>
      <c r="K733">
        <f t="shared" si="134"/>
        <v>5561</v>
      </c>
      <c r="L733">
        <f t="shared" si="135"/>
        <v>4107</v>
      </c>
      <c r="M733" s="1">
        <f t="shared" si="136"/>
        <v>1.7060827250608273</v>
      </c>
      <c r="N733" s="1">
        <f t="shared" si="137"/>
        <v>0.73853623449019956</v>
      </c>
      <c r="O733" s="1"/>
      <c r="P733" t="str">
        <f t="shared" si="138"/>
        <v/>
      </c>
      <c r="Q733" t="str">
        <f t="shared" si="139"/>
        <v/>
      </c>
      <c r="R733" t="str">
        <f t="shared" si="140"/>
        <v/>
      </c>
      <c r="S733" t="str">
        <f t="shared" si="141"/>
        <v/>
      </c>
      <c r="T733" t="str">
        <f t="shared" si="142"/>
        <v/>
      </c>
      <c r="U733" t="str">
        <f t="shared" si="143"/>
        <v/>
      </c>
      <c r="V733" t="str">
        <f t="shared" si="144"/>
        <v/>
      </c>
    </row>
    <row r="734" spans="2:22" x14ac:dyDescent="0.25">
      <c r="B734" t="str">
        <f>+IF(ISNA(VLOOKUP(C734,groupings!$B$7:$D$316,3,FALSE)),"",VLOOKUP(C734,groupings!$B$7:$D$316,3,FALSE))</f>
        <v/>
      </c>
      <c r="C734" t="s">
        <v>3116</v>
      </c>
      <c r="D734" t="s">
        <v>792</v>
      </c>
      <c r="E734">
        <f t="shared" si="133"/>
        <v>1</v>
      </c>
      <c r="F734">
        <v>1227</v>
      </c>
      <c r="G734">
        <v>3997</v>
      </c>
      <c r="H734">
        <v>1989</v>
      </c>
      <c r="I734">
        <v>2077</v>
      </c>
      <c r="J734">
        <v>35</v>
      </c>
      <c r="K734">
        <f t="shared" si="134"/>
        <v>5224</v>
      </c>
      <c r="L734">
        <f t="shared" si="135"/>
        <v>4101</v>
      </c>
      <c r="M734" s="1">
        <f t="shared" si="136"/>
        <v>3.2575387123064385</v>
      </c>
      <c r="N734" s="1">
        <f t="shared" si="137"/>
        <v>0.78503062787136291</v>
      </c>
      <c r="O734" s="1"/>
      <c r="P734" t="str">
        <f t="shared" si="138"/>
        <v/>
      </c>
      <c r="Q734" t="str">
        <f t="shared" si="139"/>
        <v/>
      </c>
      <c r="R734" t="str">
        <f t="shared" si="140"/>
        <v/>
      </c>
      <c r="S734" t="str">
        <f t="shared" si="141"/>
        <v/>
      </c>
      <c r="T734" t="str">
        <f t="shared" si="142"/>
        <v/>
      </c>
      <c r="U734" t="str">
        <f t="shared" si="143"/>
        <v/>
      </c>
      <c r="V734" t="str">
        <f t="shared" si="144"/>
        <v/>
      </c>
    </row>
    <row r="735" spans="2:22" x14ac:dyDescent="0.25">
      <c r="B735" t="str">
        <f>+IF(ISNA(VLOOKUP(C735,groupings!$B$7:$D$316,3,FALSE)),"",VLOOKUP(C735,groupings!$B$7:$D$316,3,FALSE))</f>
        <v/>
      </c>
      <c r="C735" t="s">
        <v>3117</v>
      </c>
      <c r="D735" t="s">
        <v>2026</v>
      </c>
      <c r="E735">
        <f t="shared" si="133"/>
        <v>1</v>
      </c>
      <c r="F735">
        <v>1496</v>
      </c>
      <c r="G735">
        <v>877</v>
      </c>
      <c r="H735">
        <v>2199</v>
      </c>
      <c r="I735">
        <v>274</v>
      </c>
      <c r="J735">
        <v>1625</v>
      </c>
      <c r="K735">
        <f t="shared" si="134"/>
        <v>2373</v>
      </c>
      <c r="L735">
        <f t="shared" si="135"/>
        <v>4098</v>
      </c>
      <c r="M735" s="1">
        <f t="shared" si="136"/>
        <v>0.58622994652406413</v>
      </c>
      <c r="N735" s="1">
        <f t="shared" si="137"/>
        <v>1.7269279393173198</v>
      </c>
      <c r="O735" s="1"/>
      <c r="P735" t="str">
        <f t="shared" si="138"/>
        <v/>
      </c>
      <c r="Q735" t="str">
        <f t="shared" si="139"/>
        <v/>
      </c>
      <c r="R735" t="str">
        <f t="shared" si="140"/>
        <v/>
      </c>
      <c r="S735" t="str">
        <f t="shared" si="141"/>
        <v/>
      </c>
      <c r="T735" t="str">
        <f t="shared" si="142"/>
        <v/>
      </c>
      <c r="U735" t="str">
        <f t="shared" si="143"/>
        <v/>
      </c>
      <c r="V735" t="str">
        <f t="shared" si="144"/>
        <v/>
      </c>
    </row>
    <row r="736" spans="2:22" x14ac:dyDescent="0.25">
      <c r="B736" t="str">
        <f>+IF(ISNA(VLOOKUP(C736,groupings!$B$7:$D$316,3,FALSE)),"",VLOOKUP(C736,groupings!$B$7:$D$316,3,FALSE))</f>
        <v/>
      </c>
      <c r="C736" t="s">
        <v>3118</v>
      </c>
      <c r="D736" t="s">
        <v>1435</v>
      </c>
      <c r="E736">
        <f t="shared" si="133"/>
        <v>1</v>
      </c>
      <c r="F736">
        <v>969</v>
      </c>
      <c r="G736">
        <v>2011</v>
      </c>
      <c r="H736">
        <v>1097</v>
      </c>
      <c r="I736">
        <v>255</v>
      </c>
      <c r="J736">
        <v>2742</v>
      </c>
      <c r="K736">
        <f t="shared" si="134"/>
        <v>2980</v>
      </c>
      <c r="L736">
        <f t="shared" si="135"/>
        <v>4094</v>
      </c>
      <c r="M736" s="1">
        <f t="shared" si="136"/>
        <v>2.0753353973168216</v>
      </c>
      <c r="N736" s="1">
        <f t="shared" si="137"/>
        <v>1.3738255033557047</v>
      </c>
      <c r="O736" s="1"/>
      <c r="P736" t="str">
        <f t="shared" si="138"/>
        <v/>
      </c>
      <c r="Q736" t="str">
        <f t="shared" si="139"/>
        <v/>
      </c>
      <c r="R736" t="str">
        <f t="shared" si="140"/>
        <v/>
      </c>
      <c r="S736" t="str">
        <f t="shared" si="141"/>
        <v/>
      </c>
      <c r="T736" t="str">
        <f t="shared" si="142"/>
        <v/>
      </c>
      <c r="U736" t="str">
        <f t="shared" si="143"/>
        <v/>
      </c>
      <c r="V736" t="str">
        <f t="shared" si="144"/>
        <v/>
      </c>
    </row>
    <row r="737" spans="2:22" x14ac:dyDescent="0.25">
      <c r="B737" t="str">
        <f>+IF(ISNA(VLOOKUP(C737,groupings!$B$7:$D$316,3,FALSE)),"",VLOOKUP(C737,groupings!$B$7:$D$316,3,FALSE))</f>
        <v/>
      </c>
      <c r="C737" t="s">
        <v>3119</v>
      </c>
      <c r="D737" t="s">
        <v>283</v>
      </c>
      <c r="E737">
        <f t="shared" si="133"/>
        <v>1</v>
      </c>
      <c r="F737">
        <v>1869</v>
      </c>
      <c r="G737">
        <v>2342</v>
      </c>
      <c r="H737">
        <v>2803</v>
      </c>
      <c r="I737">
        <v>1068</v>
      </c>
      <c r="J737">
        <v>214</v>
      </c>
      <c r="K737">
        <f t="shared" si="134"/>
        <v>4211</v>
      </c>
      <c r="L737">
        <f t="shared" si="135"/>
        <v>4085</v>
      </c>
      <c r="M737" s="1">
        <f t="shared" si="136"/>
        <v>1.2530765115034779</v>
      </c>
      <c r="N737" s="1">
        <f t="shared" si="137"/>
        <v>0.97007836618380427</v>
      </c>
      <c r="O737" s="1"/>
      <c r="P737" t="str">
        <f t="shared" si="138"/>
        <v/>
      </c>
      <c r="Q737" t="str">
        <f t="shared" si="139"/>
        <v/>
      </c>
      <c r="R737" t="str">
        <f t="shared" si="140"/>
        <v/>
      </c>
      <c r="S737" t="str">
        <f t="shared" si="141"/>
        <v/>
      </c>
      <c r="T737" t="str">
        <f t="shared" si="142"/>
        <v/>
      </c>
      <c r="U737" t="str">
        <f t="shared" si="143"/>
        <v/>
      </c>
      <c r="V737" t="str">
        <f t="shared" si="144"/>
        <v/>
      </c>
    </row>
    <row r="738" spans="2:22" x14ac:dyDescent="0.25">
      <c r="B738" t="str">
        <f>+IF(ISNA(VLOOKUP(C738,groupings!$B$7:$D$316,3,FALSE)),"",VLOOKUP(C738,groupings!$B$7:$D$316,3,FALSE))</f>
        <v/>
      </c>
      <c r="C738" t="s">
        <v>3120</v>
      </c>
      <c r="D738" t="s">
        <v>1611</v>
      </c>
      <c r="E738">
        <f t="shared" si="133"/>
        <v>1</v>
      </c>
      <c r="F738">
        <v>1286</v>
      </c>
      <c r="G738">
        <v>2332</v>
      </c>
      <c r="H738">
        <v>1197</v>
      </c>
      <c r="I738">
        <v>2700</v>
      </c>
      <c r="J738">
        <v>165</v>
      </c>
      <c r="K738">
        <f t="shared" si="134"/>
        <v>3618</v>
      </c>
      <c r="L738">
        <f t="shared" si="135"/>
        <v>4062</v>
      </c>
      <c r="M738" s="1">
        <f t="shared" si="136"/>
        <v>1.8133748055987557</v>
      </c>
      <c r="N738" s="1">
        <f t="shared" si="137"/>
        <v>1.1227197346600333</v>
      </c>
      <c r="O738" s="1"/>
      <c r="P738" t="str">
        <f t="shared" si="138"/>
        <v/>
      </c>
      <c r="Q738" t="str">
        <f t="shared" si="139"/>
        <v/>
      </c>
      <c r="R738" t="str">
        <f t="shared" si="140"/>
        <v/>
      </c>
      <c r="S738" t="str">
        <f t="shared" si="141"/>
        <v/>
      </c>
      <c r="T738" t="str">
        <f t="shared" si="142"/>
        <v/>
      </c>
      <c r="U738" t="str">
        <f t="shared" si="143"/>
        <v/>
      </c>
      <c r="V738" t="str">
        <f t="shared" si="144"/>
        <v/>
      </c>
    </row>
    <row r="739" spans="2:22" x14ac:dyDescent="0.25">
      <c r="B739" t="str">
        <f>+IF(ISNA(VLOOKUP(C739,groupings!$B$7:$D$316,3,FALSE)),"",VLOOKUP(C739,groupings!$B$7:$D$316,3,FALSE))</f>
        <v/>
      </c>
      <c r="C739" t="s">
        <v>3121</v>
      </c>
      <c r="D739" t="s">
        <v>822</v>
      </c>
      <c r="E739">
        <f t="shared" si="133"/>
        <v>1</v>
      </c>
      <c r="F739">
        <v>2586</v>
      </c>
      <c r="G739">
        <v>5053</v>
      </c>
      <c r="H739">
        <v>1724</v>
      </c>
      <c r="I739">
        <v>2312</v>
      </c>
      <c r="J739">
        <v>12</v>
      </c>
      <c r="K739">
        <f t="shared" si="134"/>
        <v>7639</v>
      </c>
      <c r="L739">
        <f t="shared" si="135"/>
        <v>4048</v>
      </c>
      <c r="M739" s="1">
        <f t="shared" si="136"/>
        <v>1.9539829853054911</v>
      </c>
      <c r="N739" s="1">
        <f t="shared" si="137"/>
        <v>0.52991229218484093</v>
      </c>
      <c r="O739" s="1"/>
      <c r="P739" t="str">
        <f t="shared" si="138"/>
        <v/>
      </c>
      <c r="Q739" t="str">
        <f t="shared" si="139"/>
        <v/>
      </c>
      <c r="R739" t="str">
        <f t="shared" si="140"/>
        <v/>
      </c>
      <c r="S739" t="str">
        <f t="shared" si="141"/>
        <v/>
      </c>
      <c r="T739" t="str">
        <f t="shared" si="142"/>
        <v/>
      </c>
      <c r="U739" t="str">
        <f t="shared" si="143"/>
        <v/>
      </c>
      <c r="V739" t="str">
        <f t="shared" si="144"/>
        <v/>
      </c>
    </row>
    <row r="740" spans="2:22" x14ac:dyDescent="0.25">
      <c r="B740" t="str">
        <f>+IF(ISNA(VLOOKUP(C740,groupings!$B$7:$D$316,3,FALSE)),"",VLOOKUP(C740,groupings!$B$7:$D$316,3,FALSE))</f>
        <v/>
      </c>
      <c r="C740" t="s">
        <v>3122</v>
      </c>
      <c r="D740" t="s">
        <v>1884</v>
      </c>
      <c r="E740">
        <f t="shared" si="133"/>
        <v>1</v>
      </c>
      <c r="F740">
        <v>2155</v>
      </c>
      <c r="G740">
        <v>2354</v>
      </c>
      <c r="H740">
        <v>1893</v>
      </c>
      <c r="I740">
        <v>2124</v>
      </c>
      <c r="J740">
        <v>10</v>
      </c>
      <c r="K740">
        <f t="shared" si="134"/>
        <v>4509</v>
      </c>
      <c r="L740">
        <f t="shared" si="135"/>
        <v>4027</v>
      </c>
      <c r="M740" s="1">
        <f t="shared" si="136"/>
        <v>1.0923433874709976</v>
      </c>
      <c r="N740" s="1">
        <f t="shared" si="137"/>
        <v>0.89310268352184519</v>
      </c>
      <c r="O740" s="1"/>
      <c r="P740" t="str">
        <f t="shared" si="138"/>
        <v/>
      </c>
      <c r="Q740" t="str">
        <f t="shared" si="139"/>
        <v/>
      </c>
      <c r="R740" t="str">
        <f t="shared" si="140"/>
        <v/>
      </c>
      <c r="S740" t="str">
        <f t="shared" si="141"/>
        <v/>
      </c>
      <c r="T740" t="str">
        <f t="shared" si="142"/>
        <v/>
      </c>
      <c r="U740" t="str">
        <f t="shared" si="143"/>
        <v/>
      </c>
      <c r="V740" t="str">
        <f t="shared" si="144"/>
        <v/>
      </c>
    </row>
    <row r="741" spans="2:22" x14ac:dyDescent="0.25">
      <c r="B741" t="str">
        <f>+IF(ISNA(VLOOKUP(C741,groupings!$B$7:$D$316,3,FALSE)),"",VLOOKUP(C741,groupings!$B$7:$D$316,3,FALSE))</f>
        <v/>
      </c>
      <c r="C741" t="s">
        <v>3123</v>
      </c>
      <c r="D741" t="s">
        <v>1300</v>
      </c>
      <c r="E741">
        <f t="shared" si="133"/>
        <v>1</v>
      </c>
      <c r="F741">
        <v>583</v>
      </c>
      <c r="G741">
        <v>806</v>
      </c>
      <c r="H741">
        <v>471</v>
      </c>
      <c r="I741">
        <v>354</v>
      </c>
      <c r="J741">
        <v>3192</v>
      </c>
      <c r="K741">
        <f t="shared" si="134"/>
        <v>1389</v>
      </c>
      <c r="L741">
        <f t="shared" si="135"/>
        <v>4017</v>
      </c>
      <c r="M741" s="1">
        <f t="shared" si="136"/>
        <v>1.3825042881646654</v>
      </c>
      <c r="N741" s="1">
        <f t="shared" si="137"/>
        <v>2.8920086393088553</v>
      </c>
      <c r="O741" s="1"/>
      <c r="P741" t="str">
        <f t="shared" si="138"/>
        <v/>
      </c>
      <c r="Q741" t="str">
        <f t="shared" si="139"/>
        <v/>
      </c>
      <c r="R741" t="str">
        <f t="shared" si="140"/>
        <v/>
      </c>
      <c r="S741" t="str">
        <f t="shared" si="141"/>
        <v/>
      </c>
      <c r="T741" t="str">
        <f t="shared" si="142"/>
        <v/>
      </c>
      <c r="U741" t="str">
        <f t="shared" si="143"/>
        <v/>
      </c>
      <c r="V741" t="str">
        <f t="shared" si="144"/>
        <v/>
      </c>
    </row>
    <row r="742" spans="2:22" x14ac:dyDescent="0.25">
      <c r="B742" t="str">
        <f>+IF(ISNA(VLOOKUP(C742,groupings!$B$7:$D$316,3,FALSE)),"",VLOOKUP(C742,groupings!$B$7:$D$316,3,FALSE))</f>
        <v/>
      </c>
      <c r="C742" t="s">
        <v>3124</v>
      </c>
      <c r="D742" t="s">
        <v>1928</v>
      </c>
      <c r="E742">
        <f t="shared" si="133"/>
        <v>1</v>
      </c>
      <c r="F742">
        <v>2417</v>
      </c>
      <c r="G742">
        <v>5516</v>
      </c>
      <c r="H742">
        <v>2544</v>
      </c>
      <c r="I742">
        <v>1278</v>
      </c>
      <c r="J742">
        <v>194</v>
      </c>
      <c r="K742">
        <f t="shared" si="134"/>
        <v>7933</v>
      </c>
      <c r="L742">
        <f t="shared" si="135"/>
        <v>4016</v>
      </c>
      <c r="M742" s="1">
        <f t="shared" si="136"/>
        <v>2.2821679768307819</v>
      </c>
      <c r="N742" s="1">
        <f t="shared" si="137"/>
        <v>0.50623975797302412</v>
      </c>
      <c r="O742" s="1"/>
      <c r="P742" t="str">
        <f t="shared" si="138"/>
        <v/>
      </c>
      <c r="Q742" t="str">
        <f t="shared" si="139"/>
        <v/>
      </c>
      <c r="R742" t="str">
        <f t="shared" si="140"/>
        <v/>
      </c>
      <c r="S742" t="str">
        <f t="shared" si="141"/>
        <v/>
      </c>
      <c r="T742" t="str">
        <f t="shared" si="142"/>
        <v/>
      </c>
      <c r="U742" t="str">
        <f t="shared" si="143"/>
        <v/>
      </c>
      <c r="V742" t="str">
        <f t="shared" si="144"/>
        <v/>
      </c>
    </row>
    <row r="743" spans="2:22" x14ac:dyDescent="0.25">
      <c r="B743" t="str">
        <f>+IF(ISNA(VLOOKUP(C743,groupings!$B$7:$D$316,3,FALSE)),"",VLOOKUP(C743,groupings!$B$7:$D$316,3,FALSE))</f>
        <v/>
      </c>
      <c r="C743" t="s">
        <v>3125</v>
      </c>
      <c r="D743" t="s">
        <v>1646</v>
      </c>
      <c r="E743">
        <f t="shared" si="133"/>
        <v>1</v>
      </c>
      <c r="F743">
        <v>2442</v>
      </c>
      <c r="G743">
        <v>1732</v>
      </c>
      <c r="H743">
        <v>1472</v>
      </c>
      <c r="I743">
        <v>169</v>
      </c>
      <c r="J743">
        <v>2358</v>
      </c>
      <c r="K743">
        <f t="shared" si="134"/>
        <v>4174</v>
      </c>
      <c r="L743">
        <f t="shared" si="135"/>
        <v>3999</v>
      </c>
      <c r="M743" s="1">
        <f t="shared" si="136"/>
        <v>0.70925470925470924</v>
      </c>
      <c r="N743" s="1">
        <f t="shared" si="137"/>
        <v>0.95807379012937233</v>
      </c>
      <c r="O743" s="1"/>
      <c r="P743" t="str">
        <f t="shared" si="138"/>
        <v/>
      </c>
      <c r="Q743" t="str">
        <f t="shared" si="139"/>
        <v/>
      </c>
      <c r="R743" t="str">
        <f t="shared" si="140"/>
        <v/>
      </c>
      <c r="S743" t="str">
        <f t="shared" si="141"/>
        <v/>
      </c>
      <c r="T743" t="str">
        <f t="shared" si="142"/>
        <v/>
      </c>
      <c r="U743" t="str">
        <f t="shared" si="143"/>
        <v/>
      </c>
      <c r="V743" t="str">
        <f t="shared" si="144"/>
        <v/>
      </c>
    </row>
    <row r="744" spans="2:22" x14ac:dyDescent="0.25">
      <c r="B744" t="str">
        <f>+IF(ISNA(VLOOKUP(C744,groupings!$B$7:$D$316,3,FALSE)),"",VLOOKUP(C744,groupings!$B$7:$D$316,3,FALSE))</f>
        <v/>
      </c>
      <c r="C744" t="s">
        <v>3126</v>
      </c>
      <c r="D744" t="s">
        <v>149</v>
      </c>
      <c r="E744">
        <f t="shared" si="133"/>
        <v>1</v>
      </c>
      <c r="F744">
        <v>1265</v>
      </c>
      <c r="G744">
        <v>1476</v>
      </c>
      <c r="H744">
        <v>1192</v>
      </c>
      <c r="I744">
        <v>192</v>
      </c>
      <c r="J744">
        <v>2604</v>
      </c>
      <c r="K744">
        <f t="shared" si="134"/>
        <v>2741</v>
      </c>
      <c r="L744">
        <f t="shared" si="135"/>
        <v>3988</v>
      </c>
      <c r="M744" s="1">
        <f t="shared" si="136"/>
        <v>1.1667984189723319</v>
      </c>
      <c r="N744" s="1">
        <f t="shared" si="137"/>
        <v>1.4549434512951478</v>
      </c>
      <c r="O744" s="1"/>
      <c r="P744" t="str">
        <f t="shared" si="138"/>
        <v/>
      </c>
      <c r="Q744" t="str">
        <f t="shared" si="139"/>
        <v/>
      </c>
      <c r="R744" t="str">
        <f t="shared" si="140"/>
        <v/>
      </c>
      <c r="S744" t="str">
        <f t="shared" si="141"/>
        <v/>
      </c>
      <c r="T744" t="str">
        <f t="shared" si="142"/>
        <v/>
      </c>
      <c r="U744" t="str">
        <f t="shared" si="143"/>
        <v/>
      </c>
      <c r="V744" t="str">
        <f t="shared" si="144"/>
        <v/>
      </c>
    </row>
    <row r="745" spans="2:22" x14ac:dyDescent="0.25">
      <c r="B745" t="str">
        <f>+IF(ISNA(VLOOKUP(C745,groupings!$B$7:$D$316,3,FALSE)),"",VLOOKUP(C745,groupings!$B$7:$D$316,3,FALSE))</f>
        <v/>
      </c>
      <c r="C745" t="s">
        <v>3127</v>
      </c>
      <c r="D745" t="s">
        <v>689</v>
      </c>
      <c r="E745">
        <f t="shared" si="133"/>
        <v>1</v>
      </c>
      <c r="F745">
        <v>379</v>
      </c>
      <c r="G745">
        <v>845</v>
      </c>
      <c r="H745">
        <v>353</v>
      </c>
      <c r="I745">
        <v>692</v>
      </c>
      <c r="J745">
        <v>2911</v>
      </c>
      <c r="K745">
        <f t="shared" si="134"/>
        <v>1224</v>
      </c>
      <c r="L745">
        <f t="shared" si="135"/>
        <v>3956</v>
      </c>
      <c r="M745" s="1">
        <f t="shared" si="136"/>
        <v>2.2295514511873349</v>
      </c>
      <c r="N745" s="1">
        <f t="shared" si="137"/>
        <v>3.2320261437908497</v>
      </c>
      <c r="O745" s="1"/>
      <c r="P745" t="str">
        <f t="shared" si="138"/>
        <v/>
      </c>
      <c r="Q745" t="str">
        <f t="shared" si="139"/>
        <v/>
      </c>
      <c r="R745" t="str">
        <f t="shared" si="140"/>
        <v/>
      </c>
      <c r="S745" t="str">
        <f t="shared" si="141"/>
        <v/>
      </c>
      <c r="T745" t="str">
        <f t="shared" si="142"/>
        <v/>
      </c>
      <c r="U745" t="str">
        <f t="shared" si="143"/>
        <v/>
      </c>
      <c r="V745" t="str">
        <f t="shared" si="144"/>
        <v/>
      </c>
    </row>
    <row r="746" spans="2:22" x14ac:dyDescent="0.25">
      <c r="B746" t="str">
        <f>+IF(ISNA(VLOOKUP(C746,groupings!$B$7:$D$316,3,FALSE)),"",VLOOKUP(C746,groupings!$B$7:$D$316,3,FALSE))</f>
        <v/>
      </c>
      <c r="C746" t="s">
        <v>3128</v>
      </c>
      <c r="D746" t="s">
        <v>182</v>
      </c>
      <c r="E746">
        <f t="shared" si="133"/>
        <v>1</v>
      </c>
      <c r="F746">
        <v>2918</v>
      </c>
      <c r="G746">
        <v>10935</v>
      </c>
      <c r="H746">
        <v>3005</v>
      </c>
      <c r="I746">
        <v>933</v>
      </c>
      <c r="J746">
        <v>3</v>
      </c>
      <c r="K746">
        <f t="shared" si="134"/>
        <v>13853</v>
      </c>
      <c r="L746">
        <f t="shared" si="135"/>
        <v>3941</v>
      </c>
      <c r="M746" s="1">
        <f t="shared" si="136"/>
        <v>3.7474297464016448</v>
      </c>
      <c r="N746" s="1">
        <f t="shared" si="137"/>
        <v>0.28448711470439614</v>
      </c>
      <c r="O746" s="1"/>
      <c r="P746" t="str">
        <f t="shared" si="138"/>
        <v/>
      </c>
      <c r="Q746" t="str">
        <f t="shared" si="139"/>
        <v/>
      </c>
      <c r="R746" t="str">
        <f t="shared" si="140"/>
        <v/>
      </c>
      <c r="S746" t="str">
        <f t="shared" si="141"/>
        <v/>
      </c>
      <c r="T746" t="str">
        <f t="shared" si="142"/>
        <v/>
      </c>
      <c r="U746" t="str">
        <f t="shared" si="143"/>
        <v/>
      </c>
      <c r="V746" t="str">
        <f t="shared" si="144"/>
        <v/>
      </c>
    </row>
    <row r="747" spans="2:22" x14ac:dyDescent="0.25">
      <c r="B747" t="str">
        <f>+IF(ISNA(VLOOKUP(C747,groupings!$B$7:$D$316,3,FALSE)),"",VLOOKUP(C747,groupings!$B$7:$D$316,3,FALSE))</f>
        <v/>
      </c>
      <c r="C747" t="s">
        <v>3129</v>
      </c>
      <c r="D747" t="s">
        <v>1622</v>
      </c>
      <c r="E747">
        <f t="shared" si="133"/>
        <v>1</v>
      </c>
      <c r="F747">
        <v>1127</v>
      </c>
      <c r="G747">
        <v>1588</v>
      </c>
      <c r="H747">
        <v>1311</v>
      </c>
      <c r="I747">
        <v>2607</v>
      </c>
      <c r="J747">
        <v>15</v>
      </c>
      <c r="K747">
        <f t="shared" si="134"/>
        <v>2715</v>
      </c>
      <c r="L747">
        <f t="shared" si="135"/>
        <v>3933</v>
      </c>
      <c r="M747" s="1">
        <f t="shared" si="136"/>
        <v>1.4090505767524402</v>
      </c>
      <c r="N747" s="1">
        <f t="shared" si="137"/>
        <v>1.4486187845303868</v>
      </c>
      <c r="O747" s="1"/>
      <c r="P747" t="str">
        <f t="shared" si="138"/>
        <v/>
      </c>
      <c r="Q747" t="str">
        <f t="shared" si="139"/>
        <v/>
      </c>
      <c r="R747" t="str">
        <f t="shared" si="140"/>
        <v/>
      </c>
      <c r="S747" t="str">
        <f t="shared" si="141"/>
        <v/>
      </c>
      <c r="T747" t="str">
        <f t="shared" si="142"/>
        <v/>
      </c>
      <c r="U747" t="str">
        <f t="shared" si="143"/>
        <v/>
      </c>
      <c r="V747" t="str">
        <f t="shared" si="144"/>
        <v/>
      </c>
    </row>
    <row r="748" spans="2:22" x14ac:dyDescent="0.25">
      <c r="B748" t="str">
        <f>+IF(ISNA(VLOOKUP(C748,groupings!$B$7:$D$316,3,FALSE)),"",VLOOKUP(C748,groupings!$B$7:$D$316,3,FALSE))</f>
        <v/>
      </c>
      <c r="C748" t="s">
        <v>3130</v>
      </c>
      <c r="D748" t="s">
        <v>577</v>
      </c>
      <c r="E748">
        <f t="shared" si="133"/>
        <v>1</v>
      </c>
      <c r="F748">
        <v>1629</v>
      </c>
      <c r="G748">
        <v>2329</v>
      </c>
      <c r="H748">
        <v>1672</v>
      </c>
      <c r="I748">
        <v>2088</v>
      </c>
      <c r="J748">
        <v>162</v>
      </c>
      <c r="K748">
        <f t="shared" si="134"/>
        <v>3958</v>
      </c>
      <c r="L748">
        <f t="shared" si="135"/>
        <v>3922</v>
      </c>
      <c r="M748" s="1">
        <f t="shared" si="136"/>
        <v>1.4297114794352364</v>
      </c>
      <c r="N748" s="1">
        <f t="shared" si="137"/>
        <v>0.99090449722081864</v>
      </c>
      <c r="O748" s="1"/>
      <c r="P748" t="str">
        <f t="shared" si="138"/>
        <v/>
      </c>
      <c r="Q748" t="str">
        <f t="shared" si="139"/>
        <v/>
      </c>
      <c r="R748" t="str">
        <f t="shared" si="140"/>
        <v/>
      </c>
      <c r="S748" t="str">
        <f t="shared" si="141"/>
        <v/>
      </c>
      <c r="T748" t="str">
        <f t="shared" si="142"/>
        <v/>
      </c>
      <c r="U748" t="str">
        <f t="shared" si="143"/>
        <v/>
      </c>
      <c r="V748" t="str">
        <f t="shared" si="144"/>
        <v/>
      </c>
    </row>
    <row r="749" spans="2:22" x14ac:dyDescent="0.25">
      <c r="B749" t="str">
        <f>+IF(ISNA(VLOOKUP(C749,groupings!$B$7:$D$316,3,FALSE)),"",VLOOKUP(C749,groupings!$B$7:$D$316,3,FALSE))</f>
        <v/>
      </c>
      <c r="C749" t="s">
        <v>3131</v>
      </c>
      <c r="D749" t="s">
        <v>1356</v>
      </c>
      <c r="E749">
        <f t="shared" si="133"/>
        <v>1</v>
      </c>
      <c r="F749">
        <v>893</v>
      </c>
      <c r="G749">
        <v>2221</v>
      </c>
      <c r="H749">
        <v>1197</v>
      </c>
      <c r="I749">
        <v>1077</v>
      </c>
      <c r="J749">
        <v>1648</v>
      </c>
      <c r="K749">
        <f t="shared" si="134"/>
        <v>3114</v>
      </c>
      <c r="L749">
        <f t="shared" si="135"/>
        <v>3922</v>
      </c>
      <c r="M749" s="1">
        <f t="shared" si="136"/>
        <v>2.4871220604703246</v>
      </c>
      <c r="N749" s="1">
        <f t="shared" si="137"/>
        <v>1.2594733461785486</v>
      </c>
      <c r="O749" s="1"/>
      <c r="P749" t="str">
        <f t="shared" si="138"/>
        <v/>
      </c>
      <c r="Q749" t="str">
        <f t="shared" si="139"/>
        <v/>
      </c>
      <c r="R749" t="str">
        <f t="shared" si="140"/>
        <v/>
      </c>
      <c r="S749" t="str">
        <f t="shared" si="141"/>
        <v/>
      </c>
      <c r="T749" t="str">
        <f t="shared" si="142"/>
        <v/>
      </c>
      <c r="U749" t="str">
        <f t="shared" si="143"/>
        <v/>
      </c>
      <c r="V749" t="str">
        <f t="shared" si="144"/>
        <v/>
      </c>
    </row>
    <row r="750" spans="2:22" x14ac:dyDescent="0.25">
      <c r="B750" t="str">
        <f>+IF(ISNA(VLOOKUP(C750,groupings!$B$7:$D$316,3,FALSE)),"",VLOOKUP(C750,groupings!$B$7:$D$316,3,FALSE))</f>
        <v/>
      </c>
      <c r="C750" t="s">
        <v>3132</v>
      </c>
      <c r="D750" t="s">
        <v>1282</v>
      </c>
      <c r="E750">
        <f t="shared" si="133"/>
        <v>1</v>
      </c>
      <c r="F750">
        <v>4093</v>
      </c>
      <c r="G750">
        <v>1792</v>
      </c>
      <c r="H750">
        <v>3645</v>
      </c>
      <c r="I750">
        <v>148</v>
      </c>
      <c r="J750">
        <v>117</v>
      </c>
      <c r="K750">
        <f t="shared" si="134"/>
        <v>5885</v>
      </c>
      <c r="L750">
        <f t="shared" si="135"/>
        <v>3910</v>
      </c>
      <c r="M750" s="1">
        <f t="shared" si="136"/>
        <v>0.43782066943562181</v>
      </c>
      <c r="N750" s="1">
        <f t="shared" si="137"/>
        <v>0.66440101954120645</v>
      </c>
      <c r="O750" s="1"/>
      <c r="P750" t="str">
        <f t="shared" si="138"/>
        <v/>
      </c>
      <c r="Q750" t="str">
        <f t="shared" si="139"/>
        <v/>
      </c>
      <c r="R750" t="str">
        <f t="shared" si="140"/>
        <v/>
      </c>
      <c r="S750" t="str">
        <f t="shared" si="141"/>
        <v/>
      </c>
      <c r="T750" t="str">
        <f t="shared" si="142"/>
        <v/>
      </c>
      <c r="U750" t="str">
        <f t="shared" si="143"/>
        <v/>
      </c>
      <c r="V750" t="str">
        <f t="shared" si="144"/>
        <v/>
      </c>
    </row>
    <row r="751" spans="2:22" x14ac:dyDescent="0.25">
      <c r="B751" t="str">
        <f>+IF(ISNA(VLOOKUP(C751,groupings!$B$7:$D$316,3,FALSE)),"",VLOOKUP(C751,groupings!$B$7:$D$316,3,FALSE))</f>
        <v>York</v>
      </c>
      <c r="C751" t="s">
        <v>3133</v>
      </c>
      <c r="D751" t="s">
        <v>1218</v>
      </c>
      <c r="E751">
        <f t="shared" si="133"/>
        <v>1</v>
      </c>
      <c r="F751">
        <v>2076</v>
      </c>
      <c r="G751">
        <v>2069</v>
      </c>
      <c r="H751">
        <v>2026</v>
      </c>
      <c r="I751">
        <v>1229</v>
      </c>
      <c r="J751">
        <v>617</v>
      </c>
      <c r="K751">
        <f t="shared" si="134"/>
        <v>4145</v>
      </c>
      <c r="L751">
        <f t="shared" si="135"/>
        <v>3872</v>
      </c>
      <c r="M751" s="1">
        <f t="shared" si="136"/>
        <v>0.99662813102119463</v>
      </c>
      <c r="N751" s="1">
        <f t="shared" si="137"/>
        <v>0.9341375150784077</v>
      </c>
      <c r="O751" s="1"/>
      <c r="P751" t="str">
        <f t="shared" si="138"/>
        <v/>
      </c>
      <c r="Q751" t="str">
        <f t="shared" si="139"/>
        <v/>
      </c>
      <c r="R751" t="str">
        <f t="shared" si="140"/>
        <v/>
      </c>
      <c r="S751" t="str">
        <f t="shared" si="141"/>
        <v/>
      </c>
      <c r="T751" t="str">
        <f t="shared" si="142"/>
        <v/>
      </c>
      <c r="U751" t="str">
        <f t="shared" si="143"/>
        <v/>
      </c>
      <c r="V751" t="str">
        <f t="shared" si="144"/>
        <v/>
      </c>
    </row>
    <row r="752" spans="2:22" x14ac:dyDescent="0.25">
      <c r="B752" t="str">
        <f>+IF(ISNA(VLOOKUP(C752,groupings!$B$7:$D$316,3,FALSE)),"",VLOOKUP(C752,groupings!$B$7:$D$316,3,FALSE))</f>
        <v>Euston</v>
      </c>
      <c r="C752" t="s">
        <v>3134</v>
      </c>
      <c r="D752" t="s">
        <v>1538</v>
      </c>
      <c r="E752">
        <f t="shared" si="133"/>
        <v>1</v>
      </c>
      <c r="F752">
        <v>1697</v>
      </c>
      <c r="G752">
        <v>20196</v>
      </c>
      <c r="H752">
        <v>1984</v>
      </c>
      <c r="I752">
        <v>1779</v>
      </c>
      <c r="J752">
        <v>98</v>
      </c>
      <c r="K752">
        <f t="shared" si="134"/>
        <v>21893</v>
      </c>
      <c r="L752">
        <f t="shared" si="135"/>
        <v>3861</v>
      </c>
      <c r="M752" s="1">
        <f t="shared" si="136"/>
        <v>11.901001767825575</v>
      </c>
      <c r="N752" s="1">
        <f t="shared" si="137"/>
        <v>0.1763577399168684</v>
      </c>
      <c r="O752" s="1"/>
      <c r="P752" t="str">
        <f t="shared" si="138"/>
        <v/>
      </c>
      <c r="Q752" t="str">
        <f t="shared" si="139"/>
        <v/>
      </c>
      <c r="R752" t="str">
        <f t="shared" si="140"/>
        <v/>
      </c>
      <c r="S752" t="str">
        <f t="shared" si="141"/>
        <v/>
      </c>
      <c r="T752" t="str">
        <f t="shared" si="142"/>
        <v/>
      </c>
      <c r="U752" t="str">
        <f t="shared" si="143"/>
        <v/>
      </c>
      <c r="V752" t="str">
        <f t="shared" si="144"/>
        <v/>
      </c>
    </row>
    <row r="753" spans="2:22" x14ac:dyDescent="0.25">
      <c r="B753" t="str">
        <f>+IF(ISNA(VLOOKUP(C753,groupings!$B$7:$D$316,3,FALSE)),"",VLOOKUP(C753,groupings!$B$7:$D$316,3,FALSE))</f>
        <v/>
      </c>
      <c r="C753" t="s">
        <v>3135</v>
      </c>
      <c r="D753" t="s">
        <v>257</v>
      </c>
      <c r="E753">
        <f t="shared" si="133"/>
        <v>1</v>
      </c>
      <c r="F753">
        <v>662</v>
      </c>
      <c r="G753">
        <v>1615</v>
      </c>
      <c r="H753">
        <v>858</v>
      </c>
      <c r="I753">
        <v>431</v>
      </c>
      <c r="J753">
        <v>2562</v>
      </c>
      <c r="K753">
        <f t="shared" si="134"/>
        <v>2277</v>
      </c>
      <c r="L753">
        <f t="shared" si="135"/>
        <v>3851</v>
      </c>
      <c r="M753" s="1">
        <f t="shared" si="136"/>
        <v>2.4395770392749245</v>
      </c>
      <c r="N753" s="1">
        <f t="shared" si="137"/>
        <v>1.6912604303908652</v>
      </c>
      <c r="O753" s="1"/>
      <c r="P753" t="str">
        <f t="shared" si="138"/>
        <v/>
      </c>
      <c r="Q753" t="str">
        <f t="shared" si="139"/>
        <v/>
      </c>
      <c r="R753" t="str">
        <f t="shared" si="140"/>
        <v/>
      </c>
      <c r="S753" t="str">
        <f t="shared" si="141"/>
        <v/>
      </c>
      <c r="T753" t="str">
        <f t="shared" si="142"/>
        <v/>
      </c>
      <c r="U753" t="str">
        <f t="shared" si="143"/>
        <v/>
      </c>
      <c r="V753" t="str">
        <f t="shared" si="144"/>
        <v/>
      </c>
    </row>
    <row r="754" spans="2:22" x14ac:dyDescent="0.25">
      <c r="B754" t="str">
        <f>+IF(ISNA(VLOOKUP(C754,groupings!$B$7:$D$316,3,FALSE)),"",VLOOKUP(C754,groupings!$B$7:$D$316,3,FALSE))</f>
        <v/>
      </c>
      <c r="C754" t="s">
        <v>3136</v>
      </c>
      <c r="D754" t="s">
        <v>1147</v>
      </c>
      <c r="E754">
        <f t="shared" si="133"/>
        <v>1</v>
      </c>
      <c r="F754">
        <v>1304</v>
      </c>
      <c r="G754">
        <v>3834</v>
      </c>
      <c r="H754">
        <v>1693</v>
      </c>
      <c r="I754">
        <v>2120</v>
      </c>
      <c r="J754">
        <v>33</v>
      </c>
      <c r="K754">
        <f t="shared" si="134"/>
        <v>5138</v>
      </c>
      <c r="L754">
        <f t="shared" si="135"/>
        <v>3846</v>
      </c>
      <c r="M754" s="1">
        <f t="shared" si="136"/>
        <v>2.9401840490797544</v>
      </c>
      <c r="N754" s="1">
        <f t="shared" si="137"/>
        <v>0.74854028804982486</v>
      </c>
      <c r="O754" s="1"/>
      <c r="P754" t="str">
        <f t="shared" si="138"/>
        <v/>
      </c>
      <c r="Q754" t="str">
        <f t="shared" si="139"/>
        <v/>
      </c>
      <c r="R754" t="str">
        <f t="shared" si="140"/>
        <v/>
      </c>
      <c r="S754" t="str">
        <f t="shared" si="141"/>
        <v/>
      </c>
      <c r="T754" t="str">
        <f t="shared" si="142"/>
        <v/>
      </c>
      <c r="U754" t="str">
        <f t="shared" si="143"/>
        <v/>
      </c>
      <c r="V754" t="str">
        <f t="shared" si="144"/>
        <v/>
      </c>
    </row>
    <row r="755" spans="2:22" x14ac:dyDescent="0.25">
      <c r="B755" t="str">
        <f>+IF(ISNA(VLOOKUP(C755,groupings!$B$7:$D$316,3,FALSE)),"",VLOOKUP(C755,groupings!$B$7:$D$316,3,FALSE))</f>
        <v/>
      </c>
      <c r="C755" t="s">
        <v>3137</v>
      </c>
      <c r="D755" t="s">
        <v>951</v>
      </c>
      <c r="E755">
        <f t="shared" si="133"/>
        <v>1</v>
      </c>
      <c r="F755">
        <v>536</v>
      </c>
      <c r="G755">
        <v>1643</v>
      </c>
      <c r="H755">
        <v>708</v>
      </c>
      <c r="I755">
        <v>53</v>
      </c>
      <c r="J755">
        <v>3082</v>
      </c>
      <c r="K755">
        <f t="shared" si="134"/>
        <v>2179</v>
      </c>
      <c r="L755">
        <f t="shared" si="135"/>
        <v>3843</v>
      </c>
      <c r="M755" s="1">
        <f t="shared" si="136"/>
        <v>3.0652985074626864</v>
      </c>
      <c r="N755" s="1">
        <f t="shared" si="137"/>
        <v>1.7636530518586508</v>
      </c>
      <c r="O755" s="1"/>
      <c r="P755" t="str">
        <f t="shared" si="138"/>
        <v/>
      </c>
      <c r="Q755" t="str">
        <f t="shared" si="139"/>
        <v/>
      </c>
      <c r="R755" t="str">
        <f t="shared" si="140"/>
        <v/>
      </c>
      <c r="S755" t="str">
        <f t="shared" si="141"/>
        <v/>
      </c>
      <c r="T755" t="str">
        <f t="shared" si="142"/>
        <v/>
      </c>
      <c r="U755" t="str">
        <f t="shared" si="143"/>
        <v/>
      </c>
      <c r="V755" t="str">
        <f t="shared" si="144"/>
        <v/>
      </c>
    </row>
    <row r="756" spans="2:22" x14ac:dyDescent="0.25">
      <c r="B756" t="str">
        <f>+IF(ISNA(VLOOKUP(C756,groupings!$B$7:$D$316,3,FALSE)),"",VLOOKUP(C756,groupings!$B$7:$D$316,3,FALSE))</f>
        <v/>
      </c>
      <c r="C756" t="s">
        <v>3138</v>
      </c>
      <c r="D756" t="s">
        <v>375</v>
      </c>
      <c r="E756">
        <f t="shared" si="133"/>
        <v>1</v>
      </c>
      <c r="F756">
        <v>1882</v>
      </c>
      <c r="G756">
        <v>3395</v>
      </c>
      <c r="H756">
        <v>1663</v>
      </c>
      <c r="I756">
        <v>2173</v>
      </c>
      <c r="J756">
        <v>0</v>
      </c>
      <c r="K756">
        <f t="shared" si="134"/>
        <v>5277</v>
      </c>
      <c r="L756">
        <f t="shared" si="135"/>
        <v>3836</v>
      </c>
      <c r="M756" s="1">
        <f t="shared" si="136"/>
        <v>1.8039319872476089</v>
      </c>
      <c r="N756" s="1">
        <f t="shared" si="137"/>
        <v>0.72692817888952055</v>
      </c>
      <c r="O756" s="1"/>
      <c r="P756" t="str">
        <f t="shared" si="138"/>
        <v/>
      </c>
      <c r="Q756" t="str">
        <f t="shared" si="139"/>
        <v/>
      </c>
      <c r="R756" t="str">
        <f t="shared" si="140"/>
        <v/>
      </c>
      <c r="S756" t="str">
        <f t="shared" si="141"/>
        <v/>
      </c>
      <c r="T756" t="str">
        <f t="shared" si="142"/>
        <v/>
      </c>
      <c r="U756" t="str">
        <f t="shared" si="143"/>
        <v/>
      </c>
      <c r="V756" t="str">
        <f t="shared" si="144"/>
        <v/>
      </c>
    </row>
    <row r="757" spans="2:22" x14ac:dyDescent="0.25">
      <c r="B757" t="str">
        <f>+IF(ISNA(VLOOKUP(C757,groupings!$B$7:$D$316,3,FALSE)),"",VLOOKUP(C757,groupings!$B$7:$D$316,3,FALSE))</f>
        <v/>
      </c>
      <c r="C757" t="s">
        <v>3139</v>
      </c>
      <c r="D757" t="s">
        <v>518</v>
      </c>
      <c r="E757">
        <f t="shared" si="133"/>
        <v>1</v>
      </c>
      <c r="F757">
        <v>1118</v>
      </c>
      <c r="G757">
        <v>3829</v>
      </c>
      <c r="H757">
        <v>1225</v>
      </c>
      <c r="I757">
        <v>2253</v>
      </c>
      <c r="J757">
        <v>356</v>
      </c>
      <c r="K757">
        <f t="shared" si="134"/>
        <v>4947</v>
      </c>
      <c r="L757">
        <f t="shared" si="135"/>
        <v>3834</v>
      </c>
      <c r="M757" s="1">
        <f t="shared" si="136"/>
        <v>3.4248658318425762</v>
      </c>
      <c r="N757" s="1">
        <f t="shared" si="137"/>
        <v>0.77501516070345666</v>
      </c>
      <c r="O757" s="1"/>
      <c r="P757" t="str">
        <f t="shared" si="138"/>
        <v/>
      </c>
      <c r="Q757" t="str">
        <f t="shared" si="139"/>
        <v/>
      </c>
      <c r="R757" t="str">
        <f t="shared" si="140"/>
        <v/>
      </c>
      <c r="S757" t="str">
        <f t="shared" si="141"/>
        <v/>
      </c>
      <c r="T757" t="str">
        <f t="shared" si="142"/>
        <v/>
      </c>
      <c r="U757" t="str">
        <f t="shared" si="143"/>
        <v/>
      </c>
      <c r="V757" t="str">
        <f t="shared" si="144"/>
        <v/>
      </c>
    </row>
    <row r="758" spans="2:22" x14ac:dyDescent="0.25">
      <c r="B758" t="str">
        <f>+IF(ISNA(VLOOKUP(C758,groupings!$B$7:$D$316,3,FALSE)),"",VLOOKUP(C758,groupings!$B$7:$D$316,3,FALSE))</f>
        <v/>
      </c>
      <c r="C758" t="s">
        <v>3140</v>
      </c>
      <c r="D758" t="s">
        <v>1169</v>
      </c>
      <c r="E758">
        <f t="shared" si="133"/>
        <v>1</v>
      </c>
      <c r="F758">
        <v>702</v>
      </c>
      <c r="G758">
        <v>1617</v>
      </c>
      <c r="H758">
        <v>755</v>
      </c>
      <c r="I758">
        <v>349</v>
      </c>
      <c r="J758">
        <v>2716</v>
      </c>
      <c r="K758">
        <f t="shared" si="134"/>
        <v>2319</v>
      </c>
      <c r="L758">
        <f t="shared" si="135"/>
        <v>3820</v>
      </c>
      <c r="M758" s="1">
        <f t="shared" si="136"/>
        <v>2.3034188034188032</v>
      </c>
      <c r="N758" s="1">
        <f t="shared" si="137"/>
        <v>1.6472617507546357</v>
      </c>
      <c r="O758" s="1"/>
      <c r="P758" t="str">
        <f t="shared" si="138"/>
        <v/>
      </c>
      <c r="Q758" t="str">
        <f t="shared" si="139"/>
        <v/>
      </c>
      <c r="R758" t="str">
        <f t="shared" si="140"/>
        <v/>
      </c>
      <c r="S758" t="str">
        <f t="shared" si="141"/>
        <v/>
      </c>
      <c r="T758" t="str">
        <f t="shared" si="142"/>
        <v/>
      </c>
      <c r="U758" t="str">
        <f t="shared" si="143"/>
        <v/>
      </c>
      <c r="V758" t="str">
        <f t="shared" si="144"/>
        <v/>
      </c>
    </row>
    <row r="759" spans="2:22" x14ac:dyDescent="0.25">
      <c r="B759" t="str">
        <f>+IF(ISNA(VLOOKUP(C759,groupings!$B$7:$D$316,3,FALSE)),"",VLOOKUP(C759,groupings!$B$7:$D$316,3,FALSE))</f>
        <v/>
      </c>
      <c r="C759" t="s">
        <v>3141</v>
      </c>
      <c r="D759" t="s">
        <v>1768</v>
      </c>
      <c r="E759">
        <f t="shared" si="133"/>
        <v>1</v>
      </c>
      <c r="F759">
        <v>1268</v>
      </c>
      <c r="G759">
        <v>3130</v>
      </c>
      <c r="H759">
        <v>991</v>
      </c>
      <c r="I759">
        <v>2730</v>
      </c>
      <c r="J759">
        <v>99</v>
      </c>
      <c r="K759">
        <f t="shared" si="134"/>
        <v>4398</v>
      </c>
      <c r="L759">
        <f t="shared" si="135"/>
        <v>3820</v>
      </c>
      <c r="M759" s="1">
        <f t="shared" si="136"/>
        <v>2.4684542586750791</v>
      </c>
      <c r="N759" s="1">
        <f t="shared" si="137"/>
        <v>0.86857662573897221</v>
      </c>
      <c r="O759" s="1"/>
      <c r="P759" t="str">
        <f t="shared" si="138"/>
        <v/>
      </c>
      <c r="Q759" t="str">
        <f t="shared" si="139"/>
        <v/>
      </c>
      <c r="R759" t="str">
        <f t="shared" si="140"/>
        <v/>
      </c>
      <c r="S759" t="str">
        <f t="shared" si="141"/>
        <v/>
      </c>
      <c r="T759" t="str">
        <f t="shared" si="142"/>
        <v/>
      </c>
      <c r="U759" t="str">
        <f t="shared" si="143"/>
        <v/>
      </c>
      <c r="V759" t="str">
        <f t="shared" si="144"/>
        <v/>
      </c>
    </row>
    <row r="760" spans="2:22" x14ac:dyDescent="0.25">
      <c r="B760" t="str">
        <f>+IF(ISNA(VLOOKUP(C760,groupings!$B$7:$D$316,3,FALSE)),"",VLOOKUP(C760,groupings!$B$7:$D$316,3,FALSE))</f>
        <v/>
      </c>
      <c r="C760" t="s">
        <v>3142</v>
      </c>
      <c r="D760" t="s">
        <v>861</v>
      </c>
      <c r="E760">
        <f t="shared" si="133"/>
        <v>1</v>
      </c>
      <c r="F760">
        <v>3096</v>
      </c>
      <c r="G760">
        <v>2004</v>
      </c>
      <c r="H760">
        <v>2972</v>
      </c>
      <c r="I760">
        <v>801</v>
      </c>
      <c r="J760">
        <v>42</v>
      </c>
      <c r="K760">
        <f t="shared" si="134"/>
        <v>5100</v>
      </c>
      <c r="L760">
        <f t="shared" si="135"/>
        <v>3815</v>
      </c>
      <c r="M760" s="1">
        <f t="shared" si="136"/>
        <v>0.6472868217054264</v>
      </c>
      <c r="N760" s="1">
        <f t="shared" si="137"/>
        <v>0.74803921568627452</v>
      </c>
      <c r="O760" s="1"/>
      <c r="P760" t="str">
        <f t="shared" si="138"/>
        <v/>
      </c>
      <c r="Q760" t="str">
        <f t="shared" si="139"/>
        <v/>
      </c>
      <c r="R760" t="str">
        <f t="shared" si="140"/>
        <v/>
      </c>
      <c r="S760" t="str">
        <f t="shared" si="141"/>
        <v/>
      </c>
      <c r="T760" t="str">
        <f t="shared" si="142"/>
        <v/>
      </c>
      <c r="U760" t="str">
        <f t="shared" si="143"/>
        <v/>
      </c>
      <c r="V760" t="str">
        <f t="shared" si="144"/>
        <v/>
      </c>
    </row>
    <row r="761" spans="2:22" x14ac:dyDescent="0.25">
      <c r="B761" t="str">
        <f>+IF(ISNA(VLOOKUP(C761,groupings!$B$7:$D$316,3,FALSE)),"",VLOOKUP(C761,groupings!$B$7:$D$316,3,FALSE))</f>
        <v/>
      </c>
      <c r="C761" t="s">
        <v>3143</v>
      </c>
      <c r="D761" t="s">
        <v>419</v>
      </c>
      <c r="E761">
        <f t="shared" si="133"/>
        <v>1</v>
      </c>
      <c r="F761">
        <v>1913</v>
      </c>
      <c r="G761">
        <v>2177</v>
      </c>
      <c r="H761">
        <v>2224</v>
      </c>
      <c r="I761">
        <v>1297</v>
      </c>
      <c r="J761">
        <v>287</v>
      </c>
      <c r="K761">
        <f t="shared" si="134"/>
        <v>4090</v>
      </c>
      <c r="L761">
        <f t="shared" si="135"/>
        <v>3808</v>
      </c>
      <c r="M761" s="1">
        <f t="shared" si="136"/>
        <v>1.138003136434919</v>
      </c>
      <c r="N761" s="1">
        <f t="shared" si="137"/>
        <v>0.93105134474327633</v>
      </c>
      <c r="O761" s="1"/>
      <c r="P761" t="str">
        <f t="shared" si="138"/>
        <v/>
      </c>
      <c r="Q761" t="str">
        <f t="shared" si="139"/>
        <v/>
      </c>
      <c r="R761" t="str">
        <f t="shared" si="140"/>
        <v/>
      </c>
      <c r="S761" t="str">
        <f t="shared" si="141"/>
        <v/>
      </c>
      <c r="T761" t="str">
        <f t="shared" si="142"/>
        <v/>
      </c>
      <c r="U761" t="str">
        <f t="shared" si="143"/>
        <v/>
      </c>
      <c r="V761" t="str">
        <f t="shared" si="144"/>
        <v/>
      </c>
    </row>
    <row r="762" spans="2:22" x14ac:dyDescent="0.25">
      <c r="B762" t="str">
        <f>+IF(ISNA(VLOOKUP(C762,groupings!$B$7:$D$316,3,FALSE)),"",VLOOKUP(C762,groupings!$B$7:$D$316,3,FALSE))</f>
        <v/>
      </c>
      <c r="C762" t="s">
        <v>3144</v>
      </c>
      <c r="D762" t="s">
        <v>1751</v>
      </c>
      <c r="E762">
        <f t="shared" si="133"/>
        <v>1</v>
      </c>
      <c r="F762">
        <v>2559</v>
      </c>
      <c r="G762">
        <v>2632</v>
      </c>
      <c r="H762">
        <v>2163</v>
      </c>
      <c r="I762">
        <v>1460</v>
      </c>
      <c r="J762">
        <v>176</v>
      </c>
      <c r="K762">
        <f t="shared" si="134"/>
        <v>5191</v>
      </c>
      <c r="L762">
        <f t="shared" si="135"/>
        <v>3799</v>
      </c>
      <c r="M762" s="1">
        <f t="shared" si="136"/>
        <v>1.028526768268855</v>
      </c>
      <c r="N762" s="1">
        <f t="shared" si="137"/>
        <v>0.73184357541899436</v>
      </c>
      <c r="O762" s="1"/>
      <c r="P762" t="str">
        <f t="shared" si="138"/>
        <v/>
      </c>
      <c r="Q762" t="str">
        <f t="shared" si="139"/>
        <v/>
      </c>
      <c r="R762" t="str">
        <f t="shared" si="140"/>
        <v/>
      </c>
      <c r="S762" t="str">
        <f t="shared" si="141"/>
        <v/>
      </c>
      <c r="T762" t="str">
        <f t="shared" si="142"/>
        <v/>
      </c>
      <c r="U762" t="str">
        <f t="shared" si="143"/>
        <v/>
      </c>
      <c r="V762" t="str">
        <f t="shared" si="144"/>
        <v/>
      </c>
    </row>
    <row r="763" spans="2:22" x14ac:dyDescent="0.25">
      <c r="B763" t="str">
        <f>+IF(ISNA(VLOOKUP(C763,groupings!$B$7:$D$316,3,FALSE)),"",VLOOKUP(C763,groupings!$B$7:$D$316,3,FALSE))</f>
        <v>Preston</v>
      </c>
      <c r="C763" t="s">
        <v>3145</v>
      </c>
      <c r="D763" t="s">
        <v>765</v>
      </c>
      <c r="E763">
        <f t="shared" si="133"/>
        <v>1</v>
      </c>
      <c r="F763">
        <v>4887</v>
      </c>
      <c r="G763">
        <v>11209</v>
      </c>
      <c r="H763">
        <v>2505</v>
      </c>
      <c r="I763">
        <v>1266</v>
      </c>
      <c r="J763">
        <v>0</v>
      </c>
      <c r="K763">
        <f t="shared" si="134"/>
        <v>16096</v>
      </c>
      <c r="L763">
        <f t="shared" si="135"/>
        <v>3771</v>
      </c>
      <c r="M763" s="1">
        <f t="shared" si="136"/>
        <v>2.2936361776140783</v>
      </c>
      <c r="N763" s="1">
        <f t="shared" si="137"/>
        <v>0.23428180914512922</v>
      </c>
      <c r="O763" s="1"/>
      <c r="P763" t="str">
        <f t="shared" si="138"/>
        <v/>
      </c>
      <c r="Q763" t="str">
        <f t="shared" si="139"/>
        <v/>
      </c>
      <c r="R763" t="str">
        <f t="shared" si="140"/>
        <v/>
      </c>
      <c r="S763" t="str">
        <f t="shared" si="141"/>
        <v/>
      </c>
      <c r="T763" t="str">
        <f t="shared" si="142"/>
        <v/>
      </c>
      <c r="U763" t="str">
        <f t="shared" si="143"/>
        <v/>
      </c>
      <c r="V763" t="str">
        <f t="shared" si="144"/>
        <v/>
      </c>
    </row>
    <row r="764" spans="2:22" x14ac:dyDescent="0.25">
      <c r="B764" t="str">
        <f>+IF(ISNA(VLOOKUP(C764,groupings!$B$7:$D$316,3,FALSE)),"",VLOOKUP(C764,groupings!$B$7:$D$316,3,FALSE))</f>
        <v/>
      </c>
      <c r="C764" t="s">
        <v>3146</v>
      </c>
      <c r="D764" t="s">
        <v>916</v>
      </c>
      <c r="E764">
        <f t="shared" si="133"/>
        <v>1</v>
      </c>
      <c r="F764">
        <v>1905</v>
      </c>
      <c r="G764">
        <v>3059</v>
      </c>
      <c r="H764">
        <v>2347</v>
      </c>
      <c r="I764">
        <v>201</v>
      </c>
      <c r="J764">
        <v>1220</v>
      </c>
      <c r="K764">
        <f t="shared" si="134"/>
        <v>4964</v>
      </c>
      <c r="L764">
        <f t="shared" si="135"/>
        <v>3768</v>
      </c>
      <c r="M764" s="1">
        <f t="shared" si="136"/>
        <v>1.6057742782152231</v>
      </c>
      <c r="N764" s="1">
        <f t="shared" si="137"/>
        <v>0.75906526994359391</v>
      </c>
      <c r="O764" s="1"/>
      <c r="P764" t="str">
        <f t="shared" si="138"/>
        <v/>
      </c>
      <c r="Q764" t="str">
        <f t="shared" si="139"/>
        <v/>
      </c>
      <c r="R764" t="str">
        <f t="shared" si="140"/>
        <v/>
      </c>
      <c r="S764" t="str">
        <f t="shared" si="141"/>
        <v/>
      </c>
      <c r="T764" t="str">
        <f t="shared" si="142"/>
        <v/>
      </c>
      <c r="U764" t="str">
        <f t="shared" si="143"/>
        <v/>
      </c>
      <c r="V764" t="str">
        <f t="shared" si="144"/>
        <v/>
      </c>
    </row>
    <row r="765" spans="2:22" x14ac:dyDescent="0.25">
      <c r="B765" t="str">
        <f>+IF(ISNA(VLOOKUP(C765,groupings!$B$7:$D$316,3,FALSE)),"",VLOOKUP(C765,groupings!$B$7:$D$316,3,FALSE))</f>
        <v/>
      </c>
      <c r="C765" t="s">
        <v>3147</v>
      </c>
      <c r="D765" t="s">
        <v>54</v>
      </c>
      <c r="E765">
        <f t="shared" si="133"/>
        <v>1</v>
      </c>
      <c r="F765">
        <v>1788</v>
      </c>
      <c r="G765">
        <v>3816</v>
      </c>
      <c r="H765">
        <v>1893</v>
      </c>
      <c r="I765">
        <v>1828</v>
      </c>
      <c r="J765">
        <v>44</v>
      </c>
      <c r="K765">
        <f t="shared" si="134"/>
        <v>5604</v>
      </c>
      <c r="L765">
        <f t="shared" si="135"/>
        <v>3765</v>
      </c>
      <c r="M765" s="1">
        <f t="shared" si="136"/>
        <v>2.1342281879194629</v>
      </c>
      <c r="N765" s="1">
        <f t="shared" si="137"/>
        <v>0.67184154175588862</v>
      </c>
      <c r="O765" s="1"/>
      <c r="P765" t="str">
        <f t="shared" si="138"/>
        <v/>
      </c>
      <c r="Q765" t="str">
        <f t="shared" si="139"/>
        <v/>
      </c>
      <c r="R765" t="str">
        <f t="shared" si="140"/>
        <v/>
      </c>
      <c r="S765" t="str">
        <f t="shared" si="141"/>
        <v/>
      </c>
      <c r="T765" t="str">
        <f t="shared" si="142"/>
        <v/>
      </c>
      <c r="U765" t="str">
        <f t="shared" si="143"/>
        <v/>
      </c>
      <c r="V765" t="str">
        <f t="shared" si="144"/>
        <v/>
      </c>
    </row>
    <row r="766" spans="2:22" x14ac:dyDescent="0.25">
      <c r="B766" t="str">
        <f>+IF(ISNA(VLOOKUP(C766,groupings!$B$7:$D$316,3,FALSE)),"",VLOOKUP(C766,groupings!$B$7:$D$316,3,FALSE))</f>
        <v/>
      </c>
      <c r="C766" t="s">
        <v>3148</v>
      </c>
      <c r="D766" t="s">
        <v>1077</v>
      </c>
      <c r="E766">
        <f t="shared" si="133"/>
        <v>1</v>
      </c>
      <c r="F766">
        <v>896</v>
      </c>
      <c r="G766">
        <v>1552</v>
      </c>
      <c r="H766">
        <v>955</v>
      </c>
      <c r="I766">
        <v>599</v>
      </c>
      <c r="J766">
        <v>2202</v>
      </c>
      <c r="K766">
        <f t="shared" si="134"/>
        <v>2448</v>
      </c>
      <c r="L766">
        <f t="shared" si="135"/>
        <v>3756</v>
      </c>
      <c r="M766" s="1">
        <f t="shared" si="136"/>
        <v>1.7321428571428572</v>
      </c>
      <c r="N766" s="1">
        <f t="shared" si="137"/>
        <v>1.5343137254901962</v>
      </c>
      <c r="O766" s="1"/>
      <c r="P766" t="str">
        <f t="shared" si="138"/>
        <v/>
      </c>
      <c r="Q766" t="str">
        <f t="shared" si="139"/>
        <v/>
      </c>
      <c r="R766" t="str">
        <f t="shared" si="140"/>
        <v/>
      </c>
      <c r="S766" t="str">
        <f t="shared" si="141"/>
        <v/>
      </c>
      <c r="T766" t="str">
        <f t="shared" si="142"/>
        <v/>
      </c>
      <c r="U766" t="str">
        <f t="shared" si="143"/>
        <v/>
      </c>
      <c r="V766" t="str">
        <f t="shared" si="144"/>
        <v/>
      </c>
    </row>
    <row r="767" spans="2:22" x14ac:dyDescent="0.25">
      <c r="B767" t="str">
        <f>+IF(ISNA(VLOOKUP(C767,groupings!$B$7:$D$316,3,FALSE)),"",VLOOKUP(C767,groupings!$B$7:$D$316,3,FALSE))</f>
        <v/>
      </c>
      <c r="C767" t="s">
        <v>3149</v>
      </c>
      <c r="D767" t="s">
        <v>1073</v>
      </c>
      <c r="E767">
        <f t="shared" si="133"/>
        <v>1</v>
      </c>
      <c r="F767">
        <v>874</v>
      </c>
      <c r="G767">
        <v>945</v>
      </c>
      <c r="H767">
        <v>817</v>
      </c>
      <c r="I767">
        <v>566</v>
      </c>
      <c r="J767">
        <v>2338</v>
      </c>
      <c r="K767">
        <f t="shared" si="134"/>
        <v>1819</v>
      </c>
      <c r="L767">
        <f t="shared" si="135"/>
        <v>3721</v>
      </c>
      <c r="M767" s="1">
        <f t="shared" si="136"/>
        <v>1.0812356979405033</v>
      </c>
      <c r="N767" s="1">
        <f t="shared" si="137"/>
        <v>2.045629466739967</v>
      </c>
      <c r="O767" s="1"/>
      <c r="P767" t="str">
        <f t="shared" si="138"/>
        <v/>
      </c>
      <c r="Q767" t="str">
        <f t="shared" si="139"/>
        <v/>
      </c>
      <c r="R767" t="str">
        <f t="shared" si="140"/>
        <v/>
      </c>
      <c r="S767" t="str">
        <f t="shared" si="141"/>
        <v/>
      </c>
      <c r="T767" t="str">
        <f t="shared" si="142"/>
        <v/>
      </c>
      <c r="U767" t="str">
        <f t="shared" si="143"/>
        <v/>
      </c>
      <c r="V767" t="str">
        <f t="shared" si="144"/>
        <v/>
      </c>
    </row>
    <row r="768" spans="2:22" x14ac:dyDescent="0.25">
      <c r="B768" t="str">
        <f>+IF(ISNA(VLOOKUP(C768,groupings!$B$7:$D$316,3,FALSE)),"",VLOOKUP(C768,groupings!$B$7:$D$316,3,FALSE))</f>
        <v>Clapham Jn</v>
      </c>
      <c r="C768" t="s">
        <v>3150</v>
      </c>
      <c r="D768" t="s">
        <v>1534</v>
      </c>
      <c r="E768">
        <f t="shared" si="133"/>
        <v>1</v>
      </c>
      <c r="F768">
        <v>5055</v>
      </c>
      <c r="G768">
        <v>10422</v>
      </c>
      <c r="H768">
        <v>2666</v>
      </c>
      <c r="I768">
        <v>1023</v>
      </c>
      <c r="J768">
        <v>30</v>
      </c>
      <c r="K768">
        <f t="shared" si="134"/>
        <v>15477</v>
      </c>
      <c r="L768">
        <f t="shared" si="135"/>
        <v>3719</v>
      </c>
      <c r="M768" s="1">
        <f t="shared" si="136"/>
        <v>2.0617210682492582</v>
      </c>
      <c r="N768" s="1">
        <f t="shared" si="137"/>
        <v>0.24029204626219552</v>
      </c>
      <c r="O768" s="1"/>
      <c r="P768" t="str">
        <f t="shared" si="138"/>
        <v/>
      </c>
      <c r="Q768" t="str">
        <f t="shared" si="139"/>
        <v/>
      </c>
      <c r="R768" t="str">
        <f t="shared" si="140"/>
        <v/>
      </c>
      <c r="S768" t="str">
        <f t="shared" si="141"/>
        <v/>
      </c>
      <c r="T768" t="str">
        <f t="shared" si="142"/>
        <v/>
      </c>
      <c r="U768" t="str">
        <f t="shared" si="143"/>
        <v/>
      </c>
      <c r="V768" t="str">
        <f t="shared" si="144"/>
        <v/>
      </c>
    </row>
    <row r="769" spans="2:22" x14ac:dyDescent="0.25">
      <c r="B769" t="str">
        <f>+IF(ISNA(VLOOKUP(C769,groupings!$B$7:$D$316,3,FALSE)),"",VLOOKUP(C769,groupings!$B$7:$D$316,3,FALSE))</f>
        <v/>
      </c>
      <c r="C769" t="s">
        <v>3151</v>
      </c>
      <c r="D769" t="s">
        <v>1593</v>
      </c>
      <c r="E769">
        <f t="shared" si="133"/>
        <v>1</v>
      </c>
      <c r="F769">
        <v>429</v>
      </c>
      <c r="G769">
        <v>755</v>
      </c>
      <c r="H769">
        <v>332</v>
      </c>
      <c r="I769">
        <v>71</v>
      </c>
      <c r="J769">
        <v>3316</v>
      </c>
      <c r="K769">
        <f t="shared" si="134"/>
        <v>1184</v>
      </c>
      <c r="L769">
        <f t="shared" si="135"/>
        <v>3719</v>
      </c>
      <c r="M769" s="1">
        <f t="shared" si="136"/>
        <v>1.7599067599067599</v>
      </c>
      <c r="N769" s="1">
        <f t="shared" si="137"/>
        <v>3.1410472972972974</v>
      </c>
      <c r="O769" s="1"/>
      <c r="P769" t="str">
        <f t="shared" si="138"/>
        <v/>
      </c>
      <c r="Q769" t="str">
        <f t="shared" si="139"/>
        <v/>
      </c>
      <c r="R769" t="str">
        <f t="shared" si="140"/>
        <v/>
      </c>
      <c r="S769" t="str">
        <f t="shared" si="141"/>
        <v/>
      </c>
      <c r="T769" t="str">
        <f t="shared" si="142"/>
        <v/>
      </c>
      <c r="U769" t="str">
        <f t="shared" si="143"/>
        <v/>
      </c>
      <c r="V769" t="str">
        <f t="shared" si="144"/>
        <v/>
      </c>
    </row>
    <row r="770" spans="2:22" x14ac:dyDescent="0.25">
      <c r="B770" t="str">
        <f>+IF(ISNA(VLOOKUP(C770,groupings!$B$7:$D$316,3,FALSE)),"",VLOOKUP(C770,groupings!$B$7:$D$316,3,FALSE))</f>
        <v/>
      </c>
      <c r="C770" t="s">
        <v>3152</v>
      </c>
      <c r="D770" t="s">
        <v>1369</v>
      </c>
      <c r="E770">
        <f t="shared" si="133"/>
        <v>1</v>
      </c>
      <c r="F770">
        <v>886</v>
      </c>
      <c r="G770">
        <v>1333</v>
      </c>
      <c r="H770">
        <v>1037</v>
      </c>
      <c r="I770">
        <v>2638</v>
      </c>
      <c r="J770">
        <v>43</v>
      </c>
      <c r="K770">
        <f t="shared" si="134"/>
        <v>2219</v>
      </c>
      <c r="L770">
        <f t="shared" si="135"/>
        <v>3718</v>
      </c>
      <c r="M770" s="1">
        <f t="shared" si="136"/>
        <v>1.5045146726862302</v>
      </c>
      <c r="N770" s="1">
        <f t="shared" si="137"/>
        <v>1.6755295178008112</v>
      </c>
      <c r="O770" s="1"/>
      <c r="P770" t="str">
        <f t="shared" si="138"/>
        <v/>
      </c>
      <c r="Q770" t="str">
        <f t="shared" si="139"/>
        <v/>
      </c>
      <c r="R770" t="str">
        <f t="shared" si="140"/>
        <v/>
      </c>
      <c r="S770" t="str">
        <f t="shared" si="141"/>
        <v/>
      </c>
      <c r="T770" t="str">
        <f t="shared" si="142"/>
        <v/>
      </c>
      <c r="U770" t="str">
        <f t="shared" si="143"/>
        <v/>
      </c>
      <c r="V770" t="str">
        <f t="shared" si="144"/>
        <v/>
      </c>
    </row>
    <row r="771" spans="2:22" x14ac:dyDescent="0.25">
      <c r="B771" t="str">
        <f>+IF(ISNA(VLOOKUP(C771,groupings!$B$7:$D$316,3,FALSE)),"",VLOOKUP(C771,groupings!$B$7:$D$316,3,FALSE))</f>
        <v/>
      </c>
      <c r="C771" t="s">
        <v>3153</v>
      </c>
      <c r="D771" t="s">
        <v>1679</v>
      </c>
      <c r="E771">
        <f t="shared" ref="E771:E834" si="145">+IF(SUM(H771:J771)&gt;0,1,0)</f>
        <v>1</v>
      </c>
      <c r="F771">
        <v>214</v>
      </c>
      <c r="G771">
        <v>540</v>
      </c>
      <c r="H771">
        <v>967</v>
      </c>
      <c r="I771">
        <v>2694</v>
      </c>
      <c r="J771">
        <v>55</v>
      </c>
      <c r="K771">
        <f t="shared" ref="K771:K834" si="146">+SUM(F771:G771)</f>
        <v>754</v>
      </c>
      <c r="L771">
        <f t="shared" ref="L771:L834" si="147">+SUM(H771:J771)</f>
        <v>3716</v>
      </c>
      <c r="M771" s="1">
        <f t="shared" ref="M771:M834" si="148">+IF(E771=1,IF(F771&gt;200,G771/F771,""),"")</f>
        <v>2.5233644859813085</v>
      </c>
      <c r="N771" s="1">
        <f t="shared" ref="N771:N834" si="149">+IF(E771=1,L771/K771,"")</f>
        <v>4.9283819628647212</v>
      </c>
      <c r="O771" s="1"/>
      <c r="P771" t="str">
        <f t="shared" si="138"/>
        <v/>
      </c>
      <c r="Q771" t="str">
        <f t="shared" si="139"/>
        <v/>
      </c>
      <c r="R771" t="str">
        <f t="shared" si="140"/>
        <v/>
      </c>
      <c r="S771" t="str">
        <f t="shared" si="141"/>
        <v/>
      </c>
      <c r="T771" t="str">
        <f t="shared" si="142"/>
        <v/>
      </c>
      <c r="U771" t="str">
        <f t="shared" si="143"/>
        <v/>
      </c>
      <c r="V771" t="str">
        <f t="shared" si="144"/>
        <v/>
      </c>
    </row>
    <row r="772" spans="2:22" x14ac:dyDescent="0.25">
      <c r="B772" t="str">
        <f>+IF(ISNA(VLOOKUP(C772,groupings!$B$7:$D$316,3,FALSE)),"",VLOOKUP(C772,groupings!$B$7:$D$316,3,FALSE))</f>
        <v/>
      </c>
      <c r="C772" t="s">
        <v>3154</v>
      </c>
      <c r="D772" t="s">
        <v>145</v>
      </c>
      <c r="E772">
        <f t="shared" si="145"/>
        <v>1</v>
      </c>
      <c r="F772">
        <v>1600</v>
      </c>
      <c r="G772">
        <v>3356</v>
      </c>
      <c r="H772">
        <v>1665</v>
      </c>
      <c r="I772">
        <v>864</v>
      </c>
      <c r="J772">
        <v>1170</v>
      </c>
      <c r="K772">
        <f t="shared" si="146"/>
        <v>4956</v>
      </c>
      <c r="L772">
        <f t="shared" si="147"/>
        <v>3699</v>
      </c>
      <c r="M772" s="1">
        <f t="shared" si="148"/>
        <v>2.0975000000000001</v>
      </c>
      <c r="N772" s="1">
        <f t="shared" si="149"/>
        <v>0.74636803874092006</v>
      </c>
      <c r="O772" s="1"/>
      <c r="P772" t="str">
        <f t="shared" ref="P772:P835" si="150">+IF(RANK(F772,F$3:F$1239)&lt;100,RANK(F772,F$3:F$1239),"")</f>
        <v/>
      </c>
      <c r="Q772" t="str">
        <f t="shared" ref="Q772:Q835" si="151">+IF(RANK(G772,G$3:G$1239)&lt;100,RANK(G772,G$3:G$1239),"")</f>
        <v/>
      </c>
      <c r="R772" t="str">
        <f t="shared" ref="R772:R835" si="152">+IF(RANK(H772,H$3:H$1239)&lt;100,RANK(H772,H$3:H$1239),"")</f>
        <v/>
      </c>
      <c r="S772" t="str">
        <f t="shared" ref="S772:S835" si="153">+IF(RANK(I772,I$3:I$1239)&lt;100,RANK(I772,I$3:I$1239),"")</f>
        <v/>
      </c>
      <c r="T772" t="str">
        <f t="shared" ref="T772:T835" si="154">+IF(RANK(J772,J$3:J$1239)&lt;100,RANK(J772,J$3:J$1239),"")</f>
        <v/>
      </c>
      <c r="U772" t="str">
        <f t="shared" ref="U772:U835" si="155">+IF(RANK(K772,K$3:K$1239)&lt;100,RANK(K772,K$3:K$1239),"")</f>
        <v/>
      </c>
      <c r="V772" t="str">
        <f t="shared" ref="V772:V835" si="156">+IF(RANK(L772,L$3:L$1239)&lt;100,RANK(L772,L$3:L$1239),"")</f>
        <v/>
      </c>
    </row>
    <row r="773" spans="2:22" x14ac:dyDescent="0.25">
      <c r="B773" t="str">
        <f>+IF(ISNA(VLOOKUP(C773,groupings!$B$7:$D$316,3,FALSE)),"",VLOOKUP(C773,groupings!$B$7:$D$316,3,FALSE))</f>
        <v/>
      </c>
      <c r="C773" t="s">
        <v>3155</v>
      </c>
      <c r="D773" t="s">
        <v>251</v>
      </c>
      <c r="E773">
        <f t="shared" si="145"/>
        <v>1</v>
      </c>
      <c r="F773">
        <v>2607</v>
      </c>
      <c r="G773">
        <v>2710</v>
      </c>
      <c r="H773">
        <v>2208</v>
      </c>
      <c r="I773">
        <v>1356</v>
      </c>
      <c r="J773">
        <v>134</v>
      </c>
      <c r="K773">
        <f t="shared" si="146"/>
        <v>5317</v>
      </c>
      <c r="L773">
        <f t="shared" si="147"/>
        <v>3698</v>
      </c>
      <c r="M773" s="1">
        <f t="shared" si="148"/>
        <v>1.0395090141925585</v>
      </c>
      <c r="N773" s="1">
        <f t="shared" si="149"/>
        <v>0.69550498401354144</v>
      </c>
      <c r="O773" s="1"/>
      <c r="P773" t="str">
        <f t="shared" si="150"/>
        <v/>
      </c>
      <c r="Q773" t="str">
        <f t="shared" si="151"/>
        <v/>
      </c>
      <c r="R773" t="str">
        <f t="shared" si="152"/>
        <v/>
      </c>
      <c r="S773" t="str">
        <f t="shared" si="153"/>
        <v/>
      </c>
      <c r="T773" t="str">
        <f t="shared" si="154"/>
        <v/>
      </c>
      <c r="U773" t="str">
        <f t="shared" si="155"/>
        <v/>
      </c>
      <c r="V773" t="str">
        <f t="shared" si="156"/>
        <v/>
      </c>
    </row>
    <row r="774" spans="2:22" x14ac:dyDescent="0.25">
      <c r="B774" t="str">
        <f>+IF(ISNA(VLOOKUP(C774,groupings!$B$7:$D$316,3,FALSE)),"",VLOOKUP(C774,groupings!$B$7:$D$316,3,FALSE))</f>
        <v>Nott-Derby</v>
      </c>
      <c r="C774" t="s">
        <v>3156</v>
      </c>
      <c r="D774" t="s">
        <v>220</v>
      </c>
      <c r="E774">
        <f t="shared" si="145"/>
        <v>1</v>
      </c>
      <c r="F774">
        <v>1624</v>
      </c>
      <c r="G774">
        <v>1742</v>
      </c>
      <c r="H774">
        <v>1606</v>
      </c>
      <c r="I774">
        <v>2087</v>
      </c>
      <c r="J774">
        <v>4</v>
      </c>
      <c r="K774">
        <f t="shared" si="146"/>
        <v>3366</v>
      </c>
      <c r="L774">
        <f t="shared" si="147"/>
        <v>3697</v>
      </c>
      <c r="M774" s="1">
        <f t="shared" si="148"/>
        <v>1.0726600985221675</v>
      </c>
      <c r="N774" s="1">
        <f t="shared" si="149"/>
        <v>1.0983363042186571</v>
      </c>
      <c r="O774" s="1"/>
      <c r="P774" t="str">
        <f t="shared" si="150"/>
        <v/>
      </c>
      <c r="Q774" t="str">
        <f t="shared" si="151"/>
        <v/>
      </c>
      <c r="R774" t="str">
        <f t="shared" si="152"/>
        <v/>
      </c>
      <c r="S774" t="str">
        <f t="shared" si="153"/>
        <v/>
      </c>
      <c r="T774" t="str">
        <f t="shared" si="154"/>
        <v/>
      </c>
      <c r="U774" t="str">
        <f t="shared" si="155"/>
        <v/>
      </c>
      <c r="V774" t="str">
        <f t="shared" si="156"/>
        <v/>
      </c>
    </row>
    <row r="775" spans="2:22" x14ac:dyDescent="0.25">
      <c r="B775" t="str">
        <f>+IF(ISNA(VLOOKUP(C775,groupings!$B$7:$D$316,3,FALSE)),"",VLOOKUP(C775,groupings!$B$7:$D$316,3,FALSE))</f>
        <v/>
      </c>
      <c r="C775" t="s">
        <v>3157</v>
      </c>
      <c r="D775" t="s">
        <v>406</v>
      </c>
      <c r="E775">
        <f t="shared" si="145"/>
        <v>1</v>
      </c>
      <c r="F775">
        <v>515</v>
      </c>
      <c r="G775">
        <v>307</v>
      </c>
      <c r="H775">
        <v>751</v>
      </c>
      <c r="I775">
        <v>264</v>
      </c>
      <c r="J775">
        <v>2674</v>
      </c>
      <c r="K775">
        <f t="shared" si="146"/>
        <v>822</v>
      </c>
      <c r="L775">
        <f t="shared" si="147"/>
        <v>3689</v>
      </c>
      <c r="M775" s="1">
        <f t="shared" si="148"/>
        <v>0.59611650485436896</v>
      </c>
      <c r="N775" s="1">
        <f t="shared" si="149"/>
        <v>4.4878345498783458</v>
      </c>
      <c r="O775" s="1"/>
      <c r="P775" t="str">
        <f t="shared" si="150"/>
        <v/>
      </c>
      <c r="Q775" t="str">
        <f t="shared" si="151"/>
        <v/>
      </c>
      <c r="R775" t="str">
        <f t="shared" si="152"/>
        <v/>
      </c>
      <c r="S775" t="str">
        <f t="shared" si="153"/>
        <v/>
      </c>
      <c r="T775" t="str">
        <f t="shared" si="154"/>
        <v/>
      </c>
      <c r="U775" t="str">
        <f t="shared" si="155"/>
        <v/>
      </c>
      <c r="V775" t="str">
        <f t="shared" si="156"/>
        <v/>
      </c>
    </row>
    <row r="776" spans="2:22" x14ac:dyDescent="0.25">
      <c r="B776" t="str">
        <f>+IF(ISNA(VLOOKUP(C776,groupings!$B$7:$D$316,3,FALSE)),"",VLOOKUP(C776,groupings!$B$7:$D$316,3,FALSE))</f>
        <v/>
      </c>
      <c r="C776" t="s">
        <v>3158</v>
      </c>
      <c r="D776" t="s">
        <v>1802</v>
      </c>
      <c r="E776">
        <f t="shared" si="145"/>
        <v>1</v>
      </c>
      <c r="F776">
        <v>1749</v>
      </c>
      <c r="G776">
        <v>3591</v>
      </c>
      <c r="H776">
        <v>1720</v>
      </c>
      <c r="I776">
        <v>1946</v>
      </c>
      <c r="J776">
        <v>22</v>
      </c>
      <c r="K776">
        <f t="shared" si="146"/>
        <v>5340</v>
      </c>
      <c r="L776">
        <f t="shared" si="147"/>
        <v>3688</v>
      </c>
      <c r="M776" s="1">
        <f t="shared" si="148"/>
        <v>2.0531732418524871</v>
      </c>
      <c r="N776" s="1">
        <f t="shared" si="149"/>
        <v>0.69063670411985023</v>
      </c>
      <c r="O776" s="1"/>
      <c r="P776" t="str">
        <f t="shared" si="150"/>
        <v/>
      </c>
      <c r="Q776" t="str">
        <f t="shared" si="151"/>
        <v/>
      </c>
      <c r="R776" t="str">
        <f t="shared" si="152"/>
        <v/>
      </c>
      <c r="S776" t="str">
        <f t="shared" si="153"/>
        <v/>
      </c>
      <c r="T776" t="str">
        <f t="shared" si="154"/>
        <v/>
      </c>
      <c r="U776" t="str">
        <f t="shared" si="155"/>
        <v/>
      </c>
      <c r="V776" t="str">
        <f t="shared" si="156"/>
        <v/>
      </c>
    </row>
    <row r="777" spans="2:22" x14ac:dyDescent="0.25">
      <c r="B777" t="str">
        <f>+IF(ISNA(VLOOKUP(C777,groupings!$B$7:$D$316,3,FALSE)),"",VLOOKUP(C777,groupings!$B$7:$D$316,3,FALSE))</f>
        <v/>
      </c>
      <c r="C777" t="s">
        <v>3159</v>
      </c>
      <c r="D777" t="s">
        <v>1109</v>
      </c>
      <c r="E777">
        <f t="shared" si="145"/>
        <v>1</v>
      </c>
      <c r="F777">
        <v>310</v>
      </c>
      <c r="G777">
        <v>927</v>
      </c>
      <c r="H777">
        <v>324</v>
      </c>
      <c r="I777">
        <v>49</v>
      </c>
      <c r="J777">
        <v>3277</v>
      </c>
      <c r="K777">
        <f t="shared" si="146"/>
        <v>1237</v>
      </c>
      <c r="L777">
        <f t="shared" si="147"/>
        <v>3650</v>
      </c>
      <c r="M777" s="1">
        <f t="shared" si="148"/>
        <v>2.9903225806451612</v>
      </c>
      <c r="N777" s="1">
        <f t="shared" si="149"/>
        <v>2.9506871463217461</v>
      </c>
      <c r="O777" s="1"/>
      <c r="P777" t="str">
        <f t="shared" si="150"/>
        <v/>
      </c>
      <c r="Q777" t="str">
        <f t="shared" si="151"/>
        <v/>
      </c>
      <c r="R777" t="str">
        <f t="shared" si="152"/>
        <v/>
      </c>
      <c r="S777" t="str">
        <f t="shared" si="153"/>
        <v/>
      </c>
      <c r="T777" t="str">
        <f t="shared" si="154"/>
        <v/>
      </c>
      <c r="U777" t="str">
        <f t="shared" si="155"/>
        <v/>
      </c>
      <c r="V777" t="str">
        <f t="shared" si="156"/>
        <v/>
      </c>
    </row>
    <row r="778" spans="2:22" x14ac:dyDescent="0.25">
      <c r="B778" t="str">
        <f>+IF(ISNA(VLOOKUP(C778,groupings!$B$7:$D$316,3,FALSE)),"",VLOOKUP(C778,groupings!$B$7:$D$316,3,FALSE))</f>
        <v/>
      </c>
      <c r="C778" t="s">
        <v>3160</v>
      </c>
      <c r="D778" t="s">
        <v>1673</v>
      </c>
      <c r="E778">
        <f t="shared" si="145"/>
        <v>1</v>
      </c>
      <c r="F778">
        <v>739</v>
      </c>
      <c r="G778">
        <v>696</v>
      </c>
      <c r="H778">
        <v>845</v>
      </c>
      <c r="I778">
        <v>1424</v>
      </c>
      <c r="J778">
        <v>1350</v>
      </c>
      <c r="K778">
        <f t="shared" si="146"/>
        <v>1435</v>
      </c>
      <c r="L778">
        <f t="shared" si="147"/>
        <v>3619</v>
      </c>
      <c r="M778" s="1">
        <f t="shared" si="148"/>
        <v>0.94181326116373476</v>
      </c>
      <c r="N778" s="1">
        <f t="shared" si="149"/>
        <v>2.5219512195121951</v>
      </c>
      <c r="O778" s="1"/>
      <c r="P778" t="str">
        <f t="shared" si="150"/>
        <v/>
      </c>
      <c r="Q778" t="str">
        <f t="shared" si="151"/>
        <v/>
      </c>
      <c r="R778" t="str">
        <f t="shared" si="152"/>
        <v/>
      </c>
      <c r="S778" t="str">
        <f t="shared" si="153"/>
        <v/>
      </c>
      <c r="T778" t="str">
        <f t="shared" si="154"/>
        <v/>
      </c>
      <c r="U778" t="str">
        <f t="shared" si="155"/>
        <v/>
      </c>
      <c r="V778" t="str">
        <f t="shared" si="156"/>
        <v/>
      </c>
    </row>
    <row r="779" spans="2:22" x14ac:dyDescent="0.25">
      <c r="B779" t="str">
        <f>+IF(ISNA(VLOOKUP(C779,groupings!$B$7:$D$316,3,FALSE)),"",VLOOKUP(C779,groupings!$B$7:$D$316,3,FALSE))</f>
        <v/>
      </c>
      <c r="C779" t="s">
        <v>3161</v>
      </c>
      <c r="D779" t="s">
        <v>694</v>
      </c>
      <c r="E779">
        <f t="shared" si="145"/>
        <v>1</v>
      </c>
      <c r="F779">
        <v>2034</v>
      </c>
      <c r="G779">
        <v>3876</v>
      </c>
      <c r="H779">
        <v>1594</v>
      </c>
      <c r="I779">
        <v>1937</v>
      </c>
      <c r="J779">
        <v>86</v>
      </c>
      <c r="K779">
        <f t="shared" si="146"/>
        <v>5910</v>
      </c>
      <c r="L779">
        <f t="shared" si="147"/>
        <v>3617</v>
      </c>
      <c r="M779" s="1">
        <f t="shared" si="148"/>
        <v>1.9056047197640118</v>
      </c>
      <c r="N779" s="1">
        <f t="shared" si="149"/>
        <v>0.61201353637901856</v>
      </c>
      <c r="O779" s="1"/>
      <c r="P779" t="str">
        <f t="shared" si="150"/>
        <v/>
      </c>
      <c r="Q779" t="str">
        <f t="shared" si="151"/>
        <v/>
      </c>
      <c r="R779" t="str">
        <f t="shared" si="152"/>
        <v/>
      </c>
      <c r="S779" t="str">
        <f t="shared" si="153"/>
        <v/>
      </c>
      <c r="T779" t="str">
        <f t="shared" si="154"/>
        <v/>
      </c>
      <c r="U779" t="str">
        <f t="shared" si="155"/>
        <v/>
      </c>
      <c r="V779" t="str">
        <f t="shared" si="156"/>
        <v/>
      </c>
    </row>
    <row r="780" spans="2:22" x14ac:dyDescent="0.25">
      <c r="B780" t="str">
        <f>+IF(ISNA(VLOOKUP(C780,groupings!$B$7:$D$316,3,FALSE)),"",VLOOKUP(C780,groupings!$B$7:$D$316,3,FALSE))</f>
        <v/>
      </c>
      <c r="C780" t="s">
        <v>3162</v>
      </c>
      <c r="D780" t="s">
        <v>2140</v>
      </c>
      <c r="E780">
        <f t="shared" si="145"/>
        <v>1</v>
      </c>
      <c r="F780">
        <v>2865</v>
      </c>
      <c r="G780">
        <v>6882</v>
      </c>
      <c r="H780">
        <v>1734</v>
      </c>
      <c r="I780">
        <v>1844</v>
      </c>
      <c r="J780">
        <v>1</v>
      </c>
      <c r="K780">
        <f t="shared" si="146"/>
        <v>9747</v>
      </c>
      <c r="L780">
        <f t="shared" si="147"/>
        <v>3579</v>
      </c>
      <c r="M780" s="1">
        <f t="shared" si="148"/>
        <v>2.4020942408376964</v>
      </c>
      <c r="N780" s="1">
        <f t="shared" si="149"/>
        <v>0.36718990458602646</v>
      </c>
      <c r="O780" s="1"/>
      <c r="P780" t="str">
        <f t="shared" si="150"/>
        <v/>
      </c>
      <c r="Q780" t="str">
        <f t="shared" si="151"/>
        <v/>
      </c>
      <c r="R780" t="str">
        <f t="shared" si="152"/>
        <v/>
      </c>
      <c r="S780" t="str">
        <f t="shared" si="153"/>
        <v/>
      </c>
      <c r="T780" t="str">
        <f t="shared" si="154"/>
        <v/>
      </c>
      <c r="U780" t="str">
        <f t="shared" si="155"/>
        <v/>
      </c>
      <c r="V780" t="str">
        <f t="shared" si="156"/>
        <v/>
      </c>
    </row>
    <row r="781" spans="2:22" x14ac:dyDescent="0.25">
      <c r="B781" t="str">
        <f>+IF(ISNA(VLOOKUP(C781,groupings!$B$7:$D$316,3,FALSE)),"",VLOOKUP(C781,groupings!$B$7:$D$316,3,FALSE))</f>
        <v/>
      </c>
      <c r="C781" t="s">
        <v>3163</v>
      </c>
      <c r="D781" t="s">
        <v>336</v>
      </c>
      <c r="E781">
        <f t="shared" si="145"/>
        <v>1</v>
      </c>
      <c r="F781">
        <v>2170</v>
      </c>
      <c r="G781">
        <v>4809</v>
      </c>
      <c r="H781">
        <v>2060</v>
      </c>
      <c r="I781">
        <v>1424</v>
      </c>
      <c r="J781">
        <v>87</v>
      </c>
      <c r="K781">
        <f t="shared" si="146"/>
        <v>6979</v>
      </c>
      <c r="L781">
        <f t="shared" si="147"/>
        <v>3571</v>
      </c>
      <c r="M781" s="1">
        <f t="shared" si="148"/>
        <v>2.2161290322580647</v>
      </c>
      <c r="N781" s="1">
        <f t="shared" si="149"/>
        <v>0.51167789081530302</v>
      </c>
      <c r="O781" s="1"/>
      <c r="P781" t="str">
        <f t="shared" si="150"/>
        <v/>
      </c>
      <c r="Q781" t="str">
        <f t="shared" si="151"/>
        <v/>
      </c>
      <c r="R781" t="str">
        <f t="shared" si="152"/>
        <v/>
      </c>
      <c r="S781" t="str">
        <f t="shared" si="153"/>
        <v/>
      </c>
      <c r="T781" t="str">
        <f t="shared" si="154"/>
        <v/>
      </c>
      <c r="U781" t="str">
        <f t="shared" si="155"/>
        <v/>
      </c>
      <c r="V781" t="str">
        <f t="shared" si="156"/>
        <v/>
      </c>
    </row>
    <row r="782" spans="2:22" x14ac:dyDescent="0.25">
      <c r="B782" t="str">
        <f>+IF(ISNA(VLOOKUP(C782,groupings!$B$7:$D$316,3,FALSE)),"",VLOOKUP(C782,groupings!$B$7:$D$316,3,FALSE))</f>
        <v>London Bdg</v>
      </c>
      <c r="C782" t="s">
        <v>3164</v>
      </c>
      <c r="D782" t="s">
        <v>295</v>
      </c>
      <c r="E782">
        <f t="shared" si="145"/>
        <v>1</v>
      </c>
      <c r="F782">
        <v>2367</v>
      </c>
      <c r="G782">
        <v>9970</v>
      </c>
      <c r="H782">
        <v>687</v>
      </c>
      <c r="I782">
        <v>2847</v>
      </c>
      <c r="J782">
        <v>31</v>
      </c>
      <c r="K782">
        <f t="shared" si="146"/>
        <v>12337</v>
      </c>
      <c r="L782">
        <f t="shared" si="147"/>
        <v>3565</v>
      </c>
      <c r="M782" s="1">
        <f t="shared" si="148"/>
        <v>4.2120828052386985</v>
      </c>
      <c r="N782" s="1">
        <f t="shared" si="149"/>
        <v>0.28896814460565778</v>
      </c>
      <c r="O782" s="1"/>
      <c r="P782" t="str">
        <f t="shared" si="150"/>
        <v/>
      </c>
      <c r="Q782" t="str">
        <f t="shared" si="151"/>
        <v/>
      </c>
      <c r="R782" t="str">
        <f t="shared" si="152"/>
        <v/>
      </c>
      <c r="S782" t="str">
        <f t="shared" si="153"/>
        <v/>
      </c>
      <c r="T782" t="str">
        <f t="shared" si="154"/>
        <v/>
      </c>
      <c r="U782" t="str">
        <f t="shared" si="155"/>
        <v/>
      </c>
      <c r="V782" t="str">
        <f t="shared" si="156"/>
        <v/>
      </c>
    </row>
    <row r="783" spans="2:22" x14ac:dyDescent="0.25">
      <c r="B783" t="str">
        <f>+IF(ISNA(VLOOKUP(C783,groupings!$B$7:$D$316,3,FALSE)),"",VLOOKUP(C783,groupings!$B$7:$D$316,3,FALSE))</f>
        <v/>
      </c>
      <c r="C783" t="s">
        <v>3165</v>
      </c>
      <c r="D783" t="s">
        <v>1051</v>
      </c>
      <c r="E783">
        <f t="shared" si="145"/>
        <v>1</v>
      </c>
      <c r="F783">
        <v>1136</v>
      </c>
      <c r="G783">
        <v>1265</v>
      </c>
      <c r="H783">
        <v>1742</v>
      </c>
      <c r="I783">
        <v>1822</v>
      </c>
      <c r="J783">
        <v>0</v>
      </c>
      <c r="K783">
        <f t="shared" si="146"/>
        <v>2401</v>
      </c>
      <c r="L783">
        <f t="shared" si="147"/>
        <v>3564</v>
      </c>
      <c r="M783" s="1">
        <f t="shared" si="148"/>
        <v>1.113556338028169</v>
      </c>
      <c r="N783" s="1">
        <f t="shared" si="149"/>
        <v>1.4843815077051228</v>
      </c>
      <c r="O783" s="1"/>
      <c r="P783" t="str">
        <f t="shared" si="150"/>
        <v/>
      </c>
      <c r="Q783" t="str">
        <f t="shared" si="151"/>
        <v/>
      </c>
      <c r="R783" t="str">
        <f t="shared" si="152"/>
        <v/>
      </c>
      <c r="S783" t="str">
        <f t="shared" si="153"/>
        <v/>
      </c>
      <c r="T783" t="str">
        <f t="shared" si="154"/>
        <v/>
      </c>
      <c r="U783" t="str">
        <f t="shared" si="155"/>
        <v/>
      </c>
      <c r="V783" t="str">
        <f t="shared" si="156"/>
        <v/>
      </c>
    </row>
    <row r="784" spans="2:22" x14ac:dyDescent="0.25">
      <c r="B784" t="str">
        <f>+IF(ISNA(VLOOKUP(C784,groupings!$B$7:$D$316,3,FALSE)),"",VLOOKUP(C784,groupings!$B$7:$D$316,3,FALSE))</f>
        <v/>
      </c>
      <c r="C784" t="s">
        <v>3166</v>
      </c>
      <c r="D784" t="s">
        <v>1412</v>
      </c>
      <c r="E784">
        <f t="shared" si="145"/>
        <v>1</v>
      </c>
      <c r="F784">
        <v>1520</v>
      </c>
      <c r="G784">
        <v>4136</v>
      </c>
      <c r="H784">
        <v>1598</v>
      </c>
      <c r="I784">
        <v>1709</v>
      </c>
      <c r="J784">
        <v>225</v>
      </c>
      <c r="K784">
        <f t="shared" si="146"/>
        <v>5656</v>
      </c>
      <c r="L784">
        <f t="shared" si="147"/>
        <v>3532</v>
      </c>
      <c r="M784" s="1">
        <f t="shared" si="148"/>
        <v>2.7210526315789472</v>
      </c>
      <c r="N784" s="1">
        <f t="shared" si="149"/>
        <v>0.62446958981612444</v>
      </c>
      <c r="O784" s="1"/>
      <c r="P784" t="str">
        <f t="shared" si="150"/>
        <v/>
      </c>
      <c r="Q784" t="str">
        <f t="shared" si="151"/>
        <v/>
      </c>
      <c r="R784" t="str">
        <f t="shared" si="152"/>
        <v/>
      </c>
      <c r="S784" t="str">
        <f t="shared" si="153"/>
        <v/>
      </c>
      <c r="T784" t="str">
        <f t="shared" si="154"/>
        <v/>
      </c>
      <c r="U784" t="str">
        <f t="shared" si="155"/>
        <v/>
      </c>
      <c r="V784" t="str">
        <f t="shared" si="156"/>
        <v/>
      </c>
    </row>
    <row r="785" spans="2:22" x14ac:dyDescent="0.25">
      <c r="B785" t="str">
        <f>+IF(ISNA(VLOOKUP(C785,groupings!$B$7:$D$316,3,FALSE)),"",VLOOKUP(C785,groupings!$B$7:$D$316,3,FALSE))</f>
        <v/>
      </c>
      <c r="C785" t="s">
        <v>3167</v>
      </c>
      <c r="D785" t="s">
        <v>67</v>
      </c>
      <c r="E785">
        <f t="shared" si="145"/>
        <v>1</v>
      </c>
      <c r="F785">
        <v>31</v>
      </c>
      <c r="G785">
        <v>28</v>
      </c>
      <c r="H785">
        <v>294</v>
      </c>
      <c r="I785">
        <v>1217</v>
      </c>
      <c r="J785">
        <v>2014</v>
      </c>
      <c r="K785">
        <f t="shared" si="146"/>
        <v>59</v>
      </c>
      <c r="L785">
        <f t="shared" si="147"/>
        <v>3525</v>
      </c>
      <c r="M785" s="1" t="str">
        <f t="shared" si="148"/>
        <v/>
      </c>
      <c r="N785" s="1">
        <f t="shared" si="149"/>
        <v>59.745762711864408</v>
      </c>
      <c r="O785" s="1"/>
      <c r="P785" t="str">
        <f t="shared" si="150"/>
        <v/>
      </c>
      <c r="Q785" t="str">
        <f t="shared" si="151"/>
        <v/>
      </c>
      <c r="R785" t="str">
        <f t="shared" si="152"/>
        <v/>
      </c>
      <c r="S785" t="str">
        <f t="shared" si="153"/>
        <v/>
      </c>
      <c r="T785" t="str">
        <f t="shared" si="154"/>
        <v/>
      </c>
      <c r="U785" t="str">
        <f t="shared" si="155"/>
        <v/>
      </c>
      <c r="V785" t="str">
        <f t="shared" si="156"/>
        <v/>
      </c>
    </row>
    <row r="786" spans="2:22" x14ac:dyDescent="0.25">
      <c r="B786" t="str">
        <f>+IF(ISNA(VLOOKUP(C786,groupings!$B$7:$D$316,3,FALSE)),"",VLOOKUP(C786,groupings!$B$7:$D$316,3,FALSE))</f>
        <v/>
      </c>
      <c r="C786" t="s">
        <v>3168</v>
      </c>
      <c r="D786" t="s">
        <v>449</v>
      </c>
      <c r="E786">
        <f t="shared" si="145"/>
        <v>1</v>
      </c>
      <c r="F786">
        <v>910</v>
      </c>
      <c r="G786">
        <v>2415</v>
      </c>
      <c r="H786">
        <v>1690</v>
      </c>
      <c r="I786">
        <v>1669</v>
      </c>
      <c r="J786">
        <v>140</v>
      </c>
      <c r="K786">
        <f t="shared" si="146"/>
        <v>3325</v>
      </c>
      <c r="L786">
        <f t="shared" si="147"/>
        <v>3499</v>
      </c>
      <c r="M786" s="1">
        <f t="shared" si="148"/>
        <v>2.6538461538461537</v>
      </c>
      <c r="N786" s="1">
        <f t="shared" si="149"/>
        <v>1.0523308270676692</v>
      </c>
      <c r="O786" s="1"/>
      <c r="P786" t="str">
        <f t="shared" si="150"/>
        <v/>
      </c>
      <c r="Q786" t="str">
        <f t="shared" si="151"/>
        <v/>
      </c>
      <c r="R786" t="str">
        <f t="shared" si="152"/>
        <v/>
      </c>
      <c r="S786" t="str">
        <f t="shared" si="153"/>
        <v/>
      </c>
      <c r="T786" t="str">
        <f t="shared" si="154"/>
        <v/>
      </c>
      <c r="U786" t="str">
        <f t="shared" si="155"/>
        <v/>
      </c>
      <c r="V786" t="str">
        <f t="shared" si="156"/>
        <v/>
      </c>
    </row>
    <row r="787" spans="2:22" x14ac:dyDescent="0.25">
      <c r="B787" t="str">
        <f>+IF(ISNA(VLOOKUP(C787,groupings!$B$7:$D$316,3,FALSE)),"",VLOOKUP(C787,groupings!$B$7:$D$316,3,FALSE))</f>
        <v/>
      </c>
      <c r="C787" t="s">
        <v>3169</v>
      </c>
      <c r="D787" t="s">
        <v>1160</v>
      </c>
      <c r="E787">
        <f t="shared" si="145"/>
        <v>1</v>
      </c>
      <c r="F787">
        <v>741</v>
      </c>
      <c r="G787">
        <v>984</v>
      </c>
      <c r="H787">
        <v>1585</v>
      </c>
      <c r="I787">
        <v>1756</v>
      </c>
      <c r="J787">
        <v>145</v>
      </c>
      <c r="K787">
        <f t="shared" si="146"/>
        <v>1725</v>
      </c>
      <c r="L787">
        <f t="shared" si="147"/>
        <v>3486</v>
      </c>
      <c r="M787" s="1">
        <f t="shared" si="148"/>
        <v>1.3279352226720649</v>
      </c>
      <c r="N787" s="1">
        <f t="shared" si="149"/>
        <v>2.0208695652173914</v>
      </c>
      <c r="O787" s="1"/>
      <c r="P787" t="str">
        <f t="shared" si="150"/>
        <v/>
      </c>
      <c r="Q787" t="str">
        <f t="shared" si="151"/>
        <v/>
      </c>
      <c r="R787" t="str">
        <f t="shared" si="152"/>
        <v/>
      </c>
      <c r="S787" t="str">
        <f t="shared" si="153"/>
        <v/>
      </c>
      <c r="T787" t="str">
        <f t="shared" si="154"/>
        <v/>
      </c>
      <c r="U787" t="str">
        <f t="shared" si="155"/>
        <v/>
      </c>
      <c r="V787" t="str">
        <f t="shared" si="156"/>
        <v/>
      </c>
    </row>
    <row r="788" spans="2:22" x14ac:dyDescent="0.25">
      <c r="B788" t="str">
        <f>+IF(ISNA(VLOOKUP(C788,groupings!$B$7:$D$316,3,FALSE)),"",VLOOKUP(C788,groupings!$B$7:$D$316,3,FALSE))</f>
        <v/>
      </c>
      <c r="C788" t="s">
        <v>3170</v>
      </c>
      <c r="D788" t="s">
        <v>1650</v>
      </c>
      <c r="E788">
        <f t="shared" si="145"/>
        <v>1</v>
      </c>
      <c r="F788">
        <v>2030</v>
      </c>
      <c r="G788">
        <v>1233</v>
      </c>
      <c r="H788">
        <v>1908</v>
      </c>
      <c r="I788">
        <v>1468</v>
      </c>
      <c r="J788">
        <v>100</v>
      </c>
      <c r="K788">
        <f t="shared" si="146"/>
        <v>3263</v>
      </c>
      <c r="L788">
        <f t="shared" si="147"/>
        <v>3476</v>
      </c>
      <c r="M788" s="1">
        <f t="shared" si="148"/>
        <v>0.60738916256157638</v>
      </c>
      <c r="N788" s="1">
        <f t="shared" si="149"/>
        <v>1.0652773521299417</v>
      </c>
      <c r="O788" s="1"/>
      <c r="P788" t="str">
        <f t="shared" si="150"/>
        <v/>
      </c>
      <c r="Q788" t="str">
        <f t="shared" si="151"/>
        <v/>
      </c>
      <c r="R788" t="str">
        <f t="shared" si="152"/>
        <v/>
      </c>
      <c r="S788" t="str">
        <f t="shared" si="153"/>
        <v/>
      </c>
      <c r="T788" t="str">
        <f t="shared" si="154"/>
        <v/>
      </c>
      <c r="U788" t="str">
        <f t="shared" si="155"/>
        <v/>
      </c>
      <c r="V788" t="str">
        <f t="shared" si="156"/>
        <v/>
      </c>
    </row>
    <row r="789" spans="2:22" x14ac:dyDescent="0.25">
      <c r="B789" t="str">
        <f>+IF(ISNA(VLOOKUP(C789,groupings!$B$7:$D$316,3,FALSE)),"",VLOOKUP(C789,groupings!$B$7:$D$316,3,FALSE))</f>
        <v/>
      </c>
      <c r="C789" t="s">
        <v>3171</v>
      </c>
      <c r="D789" t="s">
        <v>515</v>
      </c>
      <c r="E789">
        <f t="shared" si="145"/>
        <v>1</v>
      </c>
      <c r="F789">
        <v>1710</v>
      </c>
      <c r="G789">
        <v>2373</v>
      </c>
      <c r="H789">
        <v>1558</v>
      </c>
      <c r="I789">
        <v>349</v>
      </c>
      <c r="J789">
        <v>1566</v>
      </c>
      <c r="K789">
        <f t="shared" si="146"/>
        <v>4083</v>
      </c>
      <c r="L789">
        <f t="shared" si="147"/>
        <v>3473</v>
      </c>
      <c r="M789" s="1">
        <f t="shared" si="148"/>
        <v>1.3877192982456141</v>
      </c>
      <c r="N789" s="1">
        <f t="shared" si="149"/>
        <v>0.85060004898359054</v>
      </c>
      <c r="O789" s="1"/>
      <c r="P789" t="str">
        <f t="shared" si="150"/>
        <v/>
      </c>
      <c r="Q789" t="str">
        <f t="shared" si="151"/>
        <v/>
      </c>
      <c r="R789" t="str">
        <f t="shared" si="152"/>
        <v/>
      </c>
      <c r="S789" t="str">
        <f t="shared" si="153"/>
        <v/>
      </c>
      <c r="T789" t="str">
        <f t="shared" si="154"/>
        <v/>
      </c>
      <c r="U789" t="str">
        <f t="shared" si="155"/>
        <v/>
      </c>
      <c r="V789" t="str">
        <f t="shared" si="156"/>
        <v/>
      </c>
    </row>
    <row r="790" spans="2:22" x14ac:dyDescent="0.25">
      <c r="B790" t="str">
        <f>+IF(ISNA(VLOOKUP(C790,groupings!$B$7:$D$316,3,FALSE)),"",VLOOKUP(C790,groupings!$B$7:$D$316,3,FALSE))</f>
        <v/>
      </c>
      <c r="C790" t="s">
        <v>3172</v>
      </c>
      <c r="D790" t="s">
        <v>819</v>
      </c>
      <c r="E790">
        <f t="shared" si="145"/>
        <v>1</v>
      </c>
      <c r="F790">
        <v>1114</v>
      </c>
      <c r="G790">
        <v>1255</v>
      </c>
      <c r="H790">
        <v>1560</v>
      </c>
      <c r="I790">
        <v>731</v>
      </c>
      <c r="J790">
        <v>1145</v>
      </c>
      <c r="K790">
        <f t="shared" si="146"/>
        <v>2369</v>
      </c>
      <c r="L790">
        <f t="shared" si="147"/>
        <v>3436</v>
      </c>
      <c r="M790" s="1">
        <f t="shared" si="148"/>
        <v>1.1265709156193895</v>
      </c>
      <c r="N790" s="1">
        <f t="shared" si="149"/>
        <v>1.4504010130856901</v>
      </c>
      <c r="O790" s="1"/>
      <c r="P790" t="str">
        <f t="shared" si="150"/>
        <v/>
      </c>
      <c r="Q790" t="str">
        <f t="shared" si="151"/>
        <v/>
      </c>
      <c r="R790" t="str">
        <f t="shared" si="152"/>
        <v/>
      </c>
      <c r="S790" t="str">
        <f t="shared" si="153"/>
        <v/>
      </c>
      <c r="T790" t="str">
        <f t="shared" si="154"/>
        <v/>
      </c>
      <c r="U790" t="str">
        <f t="shared" si="155"/>
        <v/>
      </c>
      <c r="V790" t="str">
        <f t="shared" si="156"/>
        <v/>
      </c>
    </row>
    <row r="791" spans="2:22" x14ac:dyDescent="0.25">
      <c r="B791" t="str">
        <f>+IF(ISNA(VLOOKUP(C791,groupings!$B$7:$D$316,3,FALSE)),"",VLOOKUP(C791,groupings!$B$7:$D$316,3,FALSE))</f>
        <v/>
      </c>
      <c r="C791" t="s">
        <v>3173</v>
      </c>
      <c r="D791" t="s">
        <v>1668</v>
      </c>
      <c r="E791">
        <f t="shared" si="145"/>
        <v>1</v>
      </c>
      <c r="F791">
        <v>708</v>
      </c>
      <c r="G791">
        <v>1792</v>
      </c>
      <c r="H791">
        <v>1714</v>
      </c>
      <c r="I791">
        <v>1703</v>
      </c>
      <c r="J791">
        <v>14</v>
      </c>
      <c r="K791">
        <f t="shared" si="146"/>
        <v>2500</v>
      </c>
      <c r="L791">
        <f t="shared" si="147"/>
        <v>3431</v>
      </c>
      <c r="M791" s="1">
        <f t="shared" si="148"/>
        <v>2.5310734463276838</v>
      </c>
      <c r="N791" s="1">
        <f t="shared" si="149"/>
        <v>1.3724000000000001</v>
      </c>
      <c r="O791" s="1"/>
      <c r="P791" t="str">
        <f t="shared" si="150"/>
        <v/>
      </c>
      <c r="Q791" t="str">
        <f t="shared" si="151"/>
        <v/>
      </c>
      <c r="R791" t="str">
        <f t="shared" si="152"/>
        <v/>
      </c>
      <c r="S791" t="str">
        <f t="shared" si="153"/>
        <v/>
      </c>
      <c r="T791" t="str">
        <f t="shared" si="154"/>
        <v/>
      </c>
      <c r="U791" t="str">
        <f t="shared" si="155"/>
        <v/>
      </c>
      <c r="V791" t="str">
        <f t="shared" si="156"/>
        <v/>
      </c>
    </row>
    <row r="792" spans="2:22" x14ac:dyDescent="0.25">
      <c r="B792" t="str">
        <f>+IF(ISNA(VLOOKUP(C792,groupings!$B$7:$D$316,3,FALSE)),"",VLOOKUP(C792,groupings!$B$7:$D$316,3,FALSE))</f>
        <v/>
      </c>
      <c r="C792" t="s">
        <v>3174</v>
      </c>
      <c r="D792" t="s">
        <v>297</v>
      </c>
      <c r="E792">
        <f t="shared" si="145"/>
        <v>1</v>
      </c>
      <c r="F792">
        <v>1555</v>
      </c>
      <c r="G792">
        <v>2392</v>
      </c>
      <c r="H792">
        <v>1979</v>
      </c>
      <c r="I792">
        <v>1422</v>
      </c>
      <c r="J792">
        <v>18</v>
      </c>
      <c r="K792">
        <f t="shared" si="146"/>
        <v>3947</v>
      </c>
      <c r="L792">
        <f t="shared" si="147"/>
        <v>3419</v>
      </c>
      <c r="M792" s="1">
        <f t="shared" si="148"/>
        <v>1.5382636655948554</v>
      </c>
      <c r="N792" s="1">
        <f t="shared" si="149"/>
        <v>0.86622751456802638</v>
      </c>
      <c r="O792" s="1"/>
      <c r="P792" t="str">
        <f t="shared" si="150"/>
        <v/>
      </c>
      <c r="Q792" t="str">
        <f t="shared" si="151"/>
        <v/>
      </c>
      <c r="R792" t="str">
        <f t="shared" si="152"/>
        <v/>
      </c>
      <c r="S792" t="str">
        <f t="shared" si="153"/>
        <v/>
      </c>
      <c r="T792" t="str">
        <f t="shared" si="154"/>
        <v/>
      </c>
      <c r="U792" t="str">
        <f t="shared" si="155"/>
        <v/>
      </c>
      <c r="V792" t="str">
        <f t="shared" si="156"/>
        <v/>
      </c>
    </row>
    <row r="793" spans="2:22" x14ac:dyDescent="0.25">
      <c r="B793" t="str">
        <f>+IF(ISNA(VLOOKUP(C793,groupings!$B$7:$D$316,3,FALSE)),"",VLOOKUP(C793,groupings!$B$7:$D$316,3,FALSE))</f>
        <v/>
      </c>
      <c r="C793" t="s">
        <v>3175</v>
      </c>
      <c r="D793" t="s">
        <v>1854</v>
      </c>
      <c r="E793">
        <f t="shared" si="145"/>
        <v>1</v>
      </c>
      <c r="F793">
        <v>1481</v>
      </c>
      <c r="G793">
        <v>2517</v>
      </c>
      <c r="H793">
        <v>1744</v>
      </c>
      <c r="I793">
        <v>1663</v>
      </c>
      <c r="J793">
        <v>4</v>
      </c>
      <c r="K793">
        <f t="shared" si="146"/>
        <v>3998</v>
      </c>
      <c r="L793">
        <f t="shared" si="147"/>
        <v>3411</v>
      </c>
      <c r="M793" s="1">
        <f t="shared" si="148"/>
        <v>1.699527346387576</v>
      </c>
      <c r="N793" s="1">
        <f t="shared" si="149"/>
        <v>0.85317658829414711</v>
      </c>
      <c r="O793" s="1"/>
      <c r="P793" t="str">
        <f t="shared" si="150"/>
        <v/>
      </c>
      <c r="Q793" t="str">
        <f t="shared" si="151"/>
        <v/>
      </c>
      <c r="R793" t="str">
        <f t="shared" si="152"/>
        <v/>
      </c>
      <c r="S793" t="str">
        <f t="shared" si="153"/>
        <v/>
      </c>
      <c r="T793" t="str">
        <f t="shared" si="154"/>
        <v/>
      </c>
      <c r="U793" t="str">
        <f t="shared" si="155"/>
        <v/>
      </c>
      <c r="V793" t="str">
        <f t="shared" si="156"/>
        <v/>
      </c>
    </row>
    <row r="794" spans="2:22" x14ac:dyDescent="0.25">
      <c r="B794" t="str">
        <f>+IF(ISNA(VLOOKUP(C794,groupings!$B$7:$D$316,3,FALSE)),"",VLOOKUP(C794,groupings!$B$7:$D$316,3,FALSE))</f>
        <v/>
      </c>
      <c r="C794" t="s">
        <v>3176</v>
      </c>
      <c r="D794" t="s">
        <v>1958</v>
      </c>
      <c r="E794">
        <f t="shared" si="145"/>
        <v>1</v>
      </c>
      <c r="F794">
        <v>1141</v>
      </c>
      <c r="G794">
        <v>1684</v>
      </c>
      <c r="H794">
        <v>1138</v>
      </c>
      <c r="I794">
        <v>37</v>
      </c>
      <c r="J794">
        <v>2202</v>
      </c>
      <c r="K794">
        <f t="shared" si="146"/>
        <v>2825</v>
      </c>
      <c r="L794">
        <f t="shared" si="147"/>
        <v>3377</v>
      </c>
      <c r="M794" s="1">
        <f t="shared" si="148"/>
        <v>1.4758983347940404</v>
      </c>
      <c r="N794" s="1">
        <f t="shared" si="149"/>
        <v>1.1953982300884956</v>
      </c>
      <c r="O794" s="1"/>
      <c r="P794" t="str">
        <f t="shared" si="150"/>
        <v/>
      </c>
      <c r="Q794" t="str">
        <f t="shared" si="151"/>
        <v/>
      </c>
      <c r="R794" t="str">
        <f t="shared" si="152"/>
        <v/>
      </c>
      <c r="S794" t="str">
        <f t="shared" si="153"/>
        <v/>
      </c>
      <c r="T794" t="str">
        <f t="shared" si="154"/>
        <v/>
      </c>
      <c r="U794" t="str">
        <f t="shared" si="155"/>
        <v/>
      </c>
      <c r="V794" t="str">
        <f t="shared" si="156"/>
        <v/>
      </c>
    </row>
    <row r="795" spans="2:22" x14ac:dyDescent="0.25">
      <c r="B795" t="str">
        <f>+IF(ISNA(VLOOKUP(C795,groupings!$B$7:$D$316,3,FALSE)),"",VLOOKUP(C795,groupings!$B$7:$D$316,3,FALSE))</f>
        <v/>
      </c>
      <c r="C795" t="s">
        <v>3177</v>
      </c>
      <c r="D795" t="s">
        <v>1075</v>
      </c>
      <c r="E795">
        <f t="shared" si="145"/>
        <v>1</v>
      </c>
      <c r="F795">
        <v>1803</v>
      </c>
      <c r="G795">
        <v>6357</v>
      </c>
      <c r="H795">
        <v>2050</v>
      </c>
      <c r="I795">
        <v>634</v>
      </c>
      <c r="J795">
        <v>676</v>
      </c>
      <c r="K795">
        <f t="shared" si="146"/>
        <v>8160</v>
      </c>
      <c r="L795">
        <f t="shared" si="147"/>
        <v>3360</v>
      </c>
      <c r="M795" s="1">
        <f t="shared" si="148"/>
        <v>3.5257903494176372</v>
      </c>
      <c r="N795" s="1">
        <f t="shared" si="149"/>
        <v>0.41176470588235292</v>
      </c>
      <c r="O795" s="1"/>
      <c r="P795" t="str">
        <f t="shared" si="150"/>
        <v/>
      </c>
      <c r="Q795" t="str">
        <f t="shared" si="151"/>
        <v/>
      </c>
      <c r="R795" t="str">
        <f t="shared" si="152"/>
        <v/>
      </c>
      <c r="S795" t="str">
        <f t="shared" si="153"/>
        <v/>
      </c>
      <c r="T795" t="str">
        <f t="shared" si="154"/>
        <v/>
      </c>
      <c r="U795" t="str">
        <f t="shared" si="155"/>
        <v/>
      </c>
      <c r="V795" t="str">
        <f t="shared" si="156"/>
        <v/>
      </c>
    </row>
    <row r="796" spans="2:22" x14ac:dyDescent="0.25">
      <c r="B796" t="str">
        <f>+IF(ISNA(VLOOKUP(C796,groupings!$B$7:$D$316,3,FALSE)),"",VLOOKUP(C796,groupings!$B$7:$D$316,3,FALSE))</f>
        <v/>
      </c>
      <c r="C796" t="s">
        <v>3178</v>
      </c>
      <c r="D796" t="s">
        <v>1785</v>
      </c>
      <c r="E796">
        <f t="shared" si="145"/>
        <v>1</v>
      </c>
      <c r="F796">
        <v>1486</v>
      </c>
      <c r="G796">
        <v>1874</v>
      </c>
      <c r="H796">
        <v>1680</v>
      </c>
      <c r="I796">
        <v>578</v>
      </c>
      <c r="J796">
        <v>1102</v>
      </c>
      <c r="K796">
        <f t="shared" si="146"/>
        <v>3360</v>
      </c>
      <c r="L796">
        <f t="shared" si="147"/>
        <v>3360</v>
      </c>
      <c r="M796" s="1">
        <f t="shared" si="148"/>
        <v>1.2611036339165544</v>
      </c>
      <c r="N796" s="1">
        <f t="shared" si="149"/>
        <v>1</v>
      </c>
      <c r="O796" s="1"/>
      <c r="P796" t="str">
        <f t="shared" si="150"/>
        <v/>
      </c>
      <c r="Q796" t="str">
        <f t="shared" si="151"/>
        <v/>
      </c>
      <c r="R796" t="str">
        <f t="shared" si="152"/>
        <v/>
      </c>
      <c r="S796" t="str">
        <f t="shared" si="153"/>
        <v/>
      </c>
      <c r="T796" t="str">
        <f t="shared" si="154"/>
        <v/>
      </c>
      <c r="U796" t="str">
        <f t="shared" si="155"/>
        <v/>
      </c>
      <c r="V796" t="str">
        <f t="shared" si="156"/>
        <v/>
      </c>
    </row>
    <row r="797" spans="2:22" x14ac:dyDescent="0.25">
      <c r="B797" t="str">
        <f>+IF(ISNA(VLOOKUP(C797,groupings!$B$7:$D$316,3,FALSE)),"",VLOOKUP(C797,groupings!$B$7:$D$316,3,FALSE))</f>
        <v/>
      </c>
      <c r="C797" t="s">
        <v>3179</v>
      </c>
      <c r="D797" t="s">
        <v>1111</v>
      </c>
      <c r="E797">
        <f t="shared" si="145"/>
        <v>1</v>
      </c>
      <c r="F797">
        <v>970</v>
      </c>
      <c r="G797">
        <v>1035</v>
      </c>
      <c r="H797">
        <v>1339</v>
      </c>
      <c r="I797">
        <v>2012</v>
      </c>
      <c r="J797">
        <v>3</v>
      </c>
      <c r="K797">
        <f t="shared" si="146"/>
        <v>2005</v>
      </c>
      <c r="L797">
        <f t="shared" si="147"/>
        <v>3354</v>
      </c>
      <c r="M797" s="1">
        <f t="shared" si="148"/>
        <v>1.0670103092783505</v>
      </c>
      <c r="N797" s="1">
        <f t="shared" si="149"/>
        <v>1.6728179551122195</v>
      </c>
      <c r="O797" s="1"/>
      <c r="P797" t="str">
        <f t="shared" si="150"/>
        <v/>
      </c>
      <c r="Q797" t="str">
        <f t="shared" si="151"/>
        <v/>
      </c>
      <c r="R797" t="str">
        <f t="shared" si="152"/>
        <v/>
      </c>
      <c r="S797" t="str">
        <f t="shared" si="153"/>
        <v/>
      </c>
      <c r="T797" t="str">
        <f t="shared" si="154"/>
        <v/>
      </c>
      <c r="U797" t="str">
        <f t="shared" si="155"/>
        <v/>
      </c>
      <c r="V797" t="str">
        <f t="shared" si="156"/>
        <v/>
      </c>
    </row>
    <row r="798" spans="2:22" x14ac:dyDescent="0.25">
      <c r="B798" t="str">
        <f>+IF(ISNA(VLOOKUP(C798,groupings!$B$7:$D$316,3,FALSE)),"",VLOOKUP(C798,groupings!$B$7:$D$316,3,FALSE))</f>
        <v/>
      </c>
      <c r="C798" t="s">
        <v>3180</v>
      </c>
      <c r="D798" t="s">
        <v>1404</v>
      </c>
      <c r="E798">
        <f t="shared" si="145"/>
        <v>1</v>
      </c>
      <c r="F798">
        <v>2131</v>
      </c>
      <c r="G798">
        <v>10763</v>
      </c>
      <c r="H798">
        <v>2033</v>
      </c>
      <c r="I798">
        <v>1211</v>
      </c>
      <c r="J798">
        <v>101</v>
      </c>
      <c r="K798">
        <f t="shared" si="146"/>
        <v>12894</v>
      </c>
      <c r="L798">
        <f t="shared" si="147"/>
        <v>3345</v>
      </c>
      <c r="M798" s="1">
        <f t="shared" si="148"/>
        <v>5.0506804317221965</v>
      </c>
      <c r="N798" s="1">
        <f t="shared" si="149"/>
        <v>0.25942298743601677</v>
      </c>
      <c r="O798" s="1"/>
      <c r="P798" t="str">
        <f t="shared" si="150"/>
        <v/>
      </c>
      <c r="Q798" t="str">
        <f t="shared" si="151"/>
        <v/>
      </c>
      <c r="R798" t="str">
        <f t="shared" si="152"/>
        <v/>
      </c>
      <c r="S798" t="str">
        <f t="shared" si="153"/>
        <v/>
      </c>
      <c r="T798" t="str">
        <f t="shared" si="154"/>
        <v/>
      </c>
      <c r="U798" t="str">
        <f t="shared" si="155"/>
        <v/>
      </c>
      <c r="V798" t="str">
        <f t="shared" si="156"/>
        <v/>
      </c>
    </row>
    <row r="799" spans="2:22" x14ac:dyDescent="0.25">
      <c r="B799" t="str">
        <f>+IF(ISNA(VLOOKUP(C799,groupings!$B$7:$D$316,3,FALSE)),"",VLOOKUP(C799,groupings!$B$7:$D$316,3,FALSE))</f>
        <v/>
      </c>
      <c r="C799" t="s">
        <v>3181</v>
      </c>
      <c r="D799" t="s">
        <v>254</v>
      </c>
      <c r="E799">
        <f t="shared" si="145"/>
        <v>1</v>
      </c>
      <c r="F799">
        <v>1482</v>
      </c>
      <c r="G799">
        <v>2125</v>
      </c>
      <c r="H799">
        <v>1161</v>
      </c>
      <c r="I799">
        <v>2146</v>
      </c>
      <c r="J799">
        <v>34</v>
      </c>
      <c r="K799">
        <f t="shared" si="146"/>
        <v>3607</v>
      </c>
      <c r="L799">
        <f t="shared" si="147"/>
        <v>3341</v>
      </c>
      <c r="M799" s="1">
        <f t="shared" si="148"/>
        <v>1.4338731443994601</v>
      </c>
      <c r="N799" s="1">
        <f t="shared" si="149"/>
        <v>0.92625450512891605</v>
      </c>
      <c r="O799" s="1"/>
      <c r="P799" t="str">
        <f t="shared" si="150"/>
        <v/>
      </c>
      <c r="Q799" t="str">
        <f t="shared" si="151"/>
        <v/>
      </c>
      <c r="R799" t="str">
        <f t="shared" si="152"/>
        <v/>
      </c>
      <c r="S799" t="str">
        <f t="shared" si="153"/>
        <v/>
      </c>
      <c r="T799" t="str">
        <f t="shared" si="154"/>
        <v/>
      </c>
      <c r="U799" t="str">
        <f t="shared" si="155"/>
        <v/>
      </c>
      <c r="V799" t="str">
        <f t="shared" si="156"/>
        <v/>
      </c>
    </row>
    <row r="800" spans="2:22" x14ac:dyDescent="0.25">
      <c r="B800" t="str">
        <f>+IF(ISNA(VLOOKUP(C800,groupings!$B$7:$D$316,3,FALSE)),"",VLOOKUP(C800,groupings!$B$7:$D$316,3,FALSE))</f>
        <v/>
      </c>
      <c r="C800" t="s">
        <v>3182</v>
      </c>
      <c r="D800" t="s">
        <v>1290</v>
      </c>
      <c r="E800">
        <f t="shared" si="145"/>
        <v>1</v>
      </c>
      <c r="F800">
        <v>687</v>
      </c>
      <c r="G800">
        <v>2735</v>
      </c>
      <c r="H800">
        <v>641</v>
      </c>
      <c r="I800">
        <v>2616</v>
      </c>
      <c r="J800">
        <v>44</v>
      </c>
      <c r="K800">
        <f t="shared" si="146"/>
        <v>3422</v>
      </c>
      <c r="L800">
        <f t="shared" si="147"/>
        <v>3301</v>
      </c>
      <c r="M800" s="1">
        <f t="shared" si="148"/>
        <v>3.9810771470160118</v>
      </c>
      <c r="N800" s="1">
        <f t="shared" si="149"/>
        <v>0.96464056107539453</v>
      </c>
      <c r="O800" s="1"/>
      <c r="P800" t="str">
        <f t="shared" si="150"/>
        <v/>
      </c>
      <c r="Q800" t="str">
        <f t="shared" si="151"/>
        <v/>
      </c>
      <c r="R800" t="str">
        <f t="shared" si="152"/>
        <v/>
      </c>
      <c r="S800" t="str">
        <f t="shared" si="153"/>
        <v/>
      </c>
      <c r="T800" t="str">
        <f t="shared" si="154"/>
        <v/>
      </c>
      <c r="U800" t="str">
        <f t="shared" si="155"/>
        <v/>
      </c>
      <c r="V800" t="str">
        <f t="shared" si="156"/>
        <v/>
      </c>
    </row>
    <row r="801" spans="2:22" x14ac:dyDescent="0.25">
      <c r="B801" t="str">
        <f>+IF(ISNA(VLOOKUP(C801,groupings!$B$7:$D$316,3,FALSE)),"",VLOOKUP(C801,groupings!$B$7:$D$316,3,FALSE))</f>
        <v/>
      </c>
      <c r="C801" t="s">
        <v>3183</v>
      </c>
      <c r="D801" t="s">
        <v>2109</v>
      </c>
      <c r="E801">
        <f t="shared" si="145"/>
        <v>1</v>
      </c>
      <c r="F801">
        <v>277</v>
      </c>
      <c r="G801">
        <v>375</v>
      </c>
      <c r="H801">
        <v>279</v>
      </c>
      <c r="I801">
        <v>29</v>
      </c>
      <c r="J801">
        <v>2990</v>
      </c>
      <c r="K801">
        <f t="shared" si="146"/>
        <v>652</v>
      </c>
      <c r="L801">
        <f t="shared" si="147"/>
        <v>3298</v>
      </c>
      <c r="M801" s="1">
        <f t="shared" si="148"/>
        <v>1.3537906137184115</v>
      </c>
      <c r="N801" s="1">
        <f t="shared" si="149"/>
        <v>5.0582822085889569</v>
      </c>
      <c r="O801" s="1"/>
      <c r="P801" t="str">
        <f t="shared" si="150"/>
        <v/>
      </c>
      <c r="Q801" t="str">
        <f t="shared" si="151"/>
        <v/>
      </c>
      <c r="R801" t="str">
        <f t="shared" si="152"/>
        <v/>
      </c>
      <c r="S801" t="str">
        <f t="shared" si="153"/>
        <v/>
      </c>
      <c r="T801" t="str">
        <f t="shared" si="154"/>
        <v/>
      </c>
      <c r="U801" t="str">
        <f t="shared" si="155"/>
        <v/>
      </c>
      <c r="V801" t="str">
        <f t="shared" si="156"/>
        <v/>
      </c>
    </row>
    <row r="802" spans="2:22" x14ac:dyDescent="0.25">
      <c r="B802" t="str">
        <f>+IF(ISNA(VLOOKUP(C802,groupings!$B$7:$D$316,3,FALSE)),"",VLOOKUP(C802,groupings!$B$7:$D$316,3,FALSE))</f>
        <v/>
      </c>
      <c r="C802" t="s">
        <v>3184</v>
      </c>
      <c r="D802" t="s">
        <v>1865</v>
      </c>
      <c r="E802">
        <f t="shared" si="145"/>
        <v>1</v>
      </c>
      <c r="F802">
        <v>1244</v>
      </c>
      <c r="G802">
        <v>1437</v>
      </c>
      <c r="H802">
        <v>1093</v>
      </c>
      <c r="I802">
        <v>2188</v>
      </c>
      <c r="J802">
        <v>12</v>
      </c>
      <c r="K802">
        <f t="shared" si="146"/>
        <v>2681</v>
      </c>
      <c r="L802">
        <f t="shared" si="147"/>
        <v>3293</v>
      </c>
      <c r="M802" s="1">
        <f t="shared" si="148"/>
        <v>1.155144694533762</v>
      </c>
      <c r="N802" s="1">
        <f t="shared" si="149"/>
        <v>1.2282730324505782</v>
      </c>
      <c r="O802" s="1"/>
      <c r="P802" t="str">
        <f t="shared" si="150"/>
        <v/>
      </c>
      <c r="Q802" t="str">
        <f t="shared" si="151"/>
        <v/>
      </c>
      <c r="R802" t="str">
        <f t="shared" si="152"/>
        <v/>
      </c>
      <c r="S802" t="str">
        <f t="shared" si="153"/>
        <v/>
      </c>
      <c r="T802" t="str">
        <f t="shared" si="154"/>
        <v/>
      </c>
      <c r="U802" t="str">
        <f t="shared" si="155"/>
        <v/>
      </c>
      <c r="V802" t="str">
        <f t="shared" si="156"/>
        <v/>
      </c>
    </row>
    <row r="803" spans="2:22" x14ac:dyDescent="0.25">
      <c r="B803" t="str">
        <f>+IF(ISNA(VLOOKUP(C803,groupings!$B$7:$D$316,3,FALSE)),"",VLOOKUP(C803,groupings!$B$7:$D$316,3,FALSE))</f>
        <v/>
      </c>
      <c r="C803" t="s">
        <v>3185</v>
      </c>
      <c r="D803" t="s">
        <v>338</v>
      </c>
      <c r="E803">
        <f t="shared" si="145"/>
        <v>1</v>
      </c>
      <c r="F803">
        <v>547</v>
      </c>
      <c r="G803">
        <v>1842</v>
      </c>
      <c r="H803">
        <v>732</v>
      </c>
      <c r="I803">
        <v>2522</v>
      </c>
      <c r="J803">
        <v>38</v>
      </c>
      <c r="K803">
        <f t="shared" si="146"/>
        <v>2389</v>
      </c>
      <c r="L803">
        <f t="shared" si="147"/>
        <v>3292</v>
      </c>
      <c r="M803" s="1">
        <f t="shared" si="148"/>
        <v>3.3674588665447898</v>
      </c>
      <c r="N803" s="1">
        <f t="shared" si="149"/>
        <v>1.3779824194223524</v>
      </c>
      <c r="O803" s="1"/>
      <c r="P803" t="str">
        <f t="shared" si="150"/>
        <v/>
      </c>
      <c r="Q803" t="str">
        <f t="shared" si="151"/>
        <v/>
      </c>
      <c r="R803" t="str">
        <f t="shared" si="152"/>
        <v/>
      </c>
      <c r="S803" t="str">
        <f t="shared" si="153"/>
        <v/>
      </c>
      <c r="T803" t="str">
        <f t="shared" si="154"/>
        <v/>
      </c>
      <c r="U803" t="str">
        <f t="shared" si="155"/>
        <v/>
      </c>
      <c r="V803" t="str">
        <f t="shared" si="156"/>
        <v/>
      </c>
    </row>
    <row r="804" spans="2:22" x14ac:dyDescent="0.25">
      <c r="B804" t="str">
        <f>+IF(ISNA(VLOOKUP(C804,groupings!$B$7:$D$316,3,FALSE)),"",VLOOKUP(C804,groupings!$B$7:$D$316,3,FALSE))</f>
        <v/>
      </c>
      <c r="C804" t="s">
        <v>3186</v>
      </c>
      <c r="D804" t="s">
        <v>137</v>
      </c>
      <c r="E804">
        <f t="shared" si="145"/>
        <v>1</v>
      </c>
      <c r="F804">
        <v>338</v>
      </c>
      <c r="G804">
        <v>819</v>
      </c>
      <c r="H804">
        <v>329</v>
      </c>
      <c r="I804">
        <v>10</v>
      </c>
      <c r="J804">
        <v>2952</v>
      </c>
      <c r="K804">
        <f t="shared" si="146"/>
        <v>1157</v>
      </c>
      <c r="L804">
        <f t="shared" si="147"/>
        <v>3291</v>
      </c>
      <c r="M804" s="1">
        <f t="shared" si="148"/>
        <v>2.4230769230769229</v>
      </c>
      <c r="N804" s="1">
        <f t="shared" si="149"/>
        <v>2.8444252376836645</v>
      </c>
      <c r="O804" s="1"/>
      <c r="P804" t="str">
        <f t="shared" si="150"/>
        <v/>
      </c>
      <c r="Q804" t="str">
        <f t="shared" si="151"/>
        <v/>
      </c>
      <c r="R804" t="str">
        <f t="shared" si="152"/>
        <v/>
      </c>
      <c r="S804" t="str">
        <f t="shared" si="153"/>
        <v/>
      </c>
      <c r="T804" t="str">
        <f t="shared" si="154"/>
        <v/>
      </c>
      <c r="U804" t="str">
        <f t="shared" si="155"/>
        <v/>
      </c>
      <c r="V804" t="str">
        <f t="shared" si="156"/>
        <v/>
      </c>
    </row>
    <row r="805" spans="2:22" x14ac:dyDescent="0.25">
      <c r="B805" t="str">
        <f>+IF(ISNA(VLOOKUP(C805,groupings!$B$7:$D$316,3,FALSE)),"",VLOOKUP(C805,groupings!$B$7:$D$316,3,FALSE))</f>
        <v/>
      </c>
      <c r="C805" t="s">
        <v>3187</v>
      </c>
      <c r="D805" t="s">
        <v>802</v>
      </c>
      <c r="E805">
        <f t="shared" si="145"/>
        <v>1</v>
      </c>
      <c r="F805">
        <v>3052</v>
      </c>
      <c r="G805">
        <v>3030</v>
      </c>
      <c r="H805">
        <v>2545</v>
      </c>
      <c r="I805">
        <v>723</v>
      </c>
      <c r="J805">
        <v>16</v>
      </c>
      <c r="K805">
        <f t="shared" si="146"/>
        <v>6082</v>
      </c>
      <c r="L805">
        <f t="shared" si="147"/>
        <v>3284</v>
      </c>
      <c r="M805" s="1">
        <f t="shared" si="148"/>
        <v>0.99279161205766708</v>
      </c>
      <c r="N805" s="1">
        <f t="shared" si="149"/>
        <v>0.53995396251233152</v>
      </c>
      <c r="O805" s="1"/>
      <c r="P805" t="str">
        <f t="shared" si="150"/>
        <v/>
      </c>
      <c r="Q805" t="str">
        <f t="shared" si="151"/>
        <v/>
      </c>
      <c r="R805" t="str">
        <f t="shared" si="152"/>
        <v/>
      </c>
      <c r="S805" t="str">
        <f t="shared" si="153"/>
        <v/>
      </c>
      <c r="T805" t="str">
        <f t="shared" si="154"/>
        <v/>
      </c>
      <c r="U805" t="str">
        <f t="shared" si="155"/>
        <v/>
      </c>
      <c r="V805" t="str">
        <f t="shared" si="156"/>
        <v/>
      </c>
    </row>
    <row r="806" spans="2:22" x14ac:dyDescent="0.25">
      <c r="B806" t="str">
        <f>+IF(ISNA(VLOOKUP(C806,groupings!$B$7:$D$316,3,FALSE)),"",VLOOKUP(C806,groupings!$B$7:$D$316,3,FALSE))</f>
        <v/>
      </c>
      <c r="C806" t="s">
        <v>3188</v>
      </c>
      <c r="D806" t="s">
        <v>1969</v>
      </c>
      <c r="E806">
        <f t="shared" si="145"/>
        <v>1</v>
      </c>
      <c r="F806">
        <v>271</v>
      </c>
      <c r="G806">
        <v>971</v>
      </c>
      <c r="H806">
        <v>329</v>
      </c>
      <c r="I806">
        <v>11</v>
      </c>
      <c r="J806">
        <v>2943</v>
      </c>
      <c r="K806">
        <f t="shared" si="146"/>
        <v>1242</v>
      </c>
      <c r="L806">
        <f t="shared" si="147"/>
        <v>3283</v>
      </c>
      <c r="M806" s="1">
        <f t="shared" si="148"/>
        <v>3.5830258302583027</v>
      </c>
      <c r="N806" s="1">
        <f t="shared" si="149"/>
        <v>2.6433172302737522</v>
      </c>
      <c r="O806" s="1"/>
      <c r="P806" t="str">
        <f t="shared" si="150"/>
        <v/>
      </c>
      <c r="Q806" t="str">
        <f t="shared" si="151"/>
        <v/>
      </c>
      <c r="R806" t="str">
        <f t="shared" si="152"/>
        <v/>
      </c>
      <c r="S806" t="str">
        <f t="shared" si="153"/>
        <v/>
      </c>
      <c r="T806" t="str">
        <f t="shared" si="154"/>
        <v/>
      </c>
      <c r="U806" t="str">
        <f t="shared" si="155"/>
        <v/>
      </c>
      <c r="V806" t="str">
        <f t="shared" si="156"/>
        <v/>
      </c>
    </row>
    <row r="807" spans="2:22" x14ac:dyDescent="0.25">
      <c r="B807" t="str">
        <f>+IF(ISNA(VLOOKUP(C807,groupings!$B$7:$D$316,3,FALSE)),"",VLOOKUP(C807,groupings!$B$7:$D$316,3,FALSE))</f>
        <v/>
      </c>
      <c r="C807" t="s">
        <v>3189</v>
      </c>
      <c r="D807" t="s">
        <v>704</v>
      </c>
      <c r="E807">
        <f t="shared" si="145"/>
        <v>1</v>
      </c>
      <c r="F807">
        <v>2048</v>
      </c>
      <c r="G807">
        <v>2215</v>
      </c>
      <c r="H807">
        <v>3080</v>
      </c>
      <c r="I807">
        <v>117</v>
      </c>
      <c r="J807">
        <v>77</v>
      </c>
      <c r="K807">
        <f t="shared" si="146"/>
        <v>4263</v>
      </c>
      <c r="L807">
        <f t="shared" si="147"/>
        <v>3274</v>
      </c>
      <c r="M807" s="1">
        <f t="shared" si="148"/>
        <v>1.08154296875</v>
      </c>
      <c r="N807" s="1">
        <f t="shared" si="149"/>
        <v>0.76800375322542813</v>
      </c>
      <c r="O807" s="1"/>
      <c r="P807" t="str">
        <f t="shared" si="150"/>
        <v/>
      </c>
      <c r="Q807" t="str">
        <f t="shared" si="151"/>
        <v/>
      </c>
      <c r="R807" t="str">
        <f t="shared" si="152"/>
        <v/>
      </c>
      <c r="S807" t="str">
        <f t="shared" si="153"/>
        <v/>
      </c>
      <c r="T807" t="str">
        <f t="shared" si="154"/>
        <v/>
      </c>
      <c r="U807" t="str">
        <f t="shared" si="155"/>
        <v/>
      </c>
      <c r="V807" t="str">
        <f t="shared" si="156"/>
        <v/>
      </c>
    </row>
    <row r="808" spans="2:22" x14ac:dyDescent="0.25">
      <c r="B808" t="str">
        <f>+IF(ISNA(VLOOKUP(C808,groupings!$B$7:$D$316,3,FALSE)),"",VLOOKUP(C808,groupings!$B$7:$D$316,3,FALSE))</f>
        <v/>
      </c>
      <c r="C808" t="s">
        <v>3190</v>
      </c>
      <c r="D808" t="s">
        <v>446</v>
      </c>
      <c r="E808">
        <f t="shared" si="145"/>
        <v>1</v>
      </c>
      <c r="F808">
        <v>838</v>
      </c>
      <c r="G808">
        <v>1938</v>
      </c>
      <c r="H808">
        <v>821</v>
      </c>
      <c r="I808">
        <v>258</v>
      </c>
      <c r="J808">
        <v>2194</v>
      </c>
      <c r="K808">
        <f t="shared" si="146"/>
        <v>2776</v>
      </c>
      <c r="L808">
        <f t="shared" si="147"/>
        <v>3273</v>
      </c>
      <c r="M808" s="1">
        <f t="shared" si="148"/>
        <v>2.3126491646778042</v>
      </c>
      <c r="N808" s="1">
        <f t="shared" si="149"/>
        <v>1.1790345821325647</v>
      </c>
      <c r="O808" s="1"/>
      <c r="P808" t="str">
        <f t="shared" si="150"/>
        <v/>
      </c>
      <c r="Q808" t="str">
        <f t="shared" si="151"/>
        <v/>
      </c>
      <c r="R808" t="str">
        <f t="shared" si="152"/>
        <v/>
      </c>
      <c r="S808" t="str">
        <f t="shared" si="153"/>
        <v/>
      </c>
      <c r="T808" t="str">
        <f t="shared" si="154"/>
        <v/>
      </c>
      <c r="U808" t="str">
        <f t="shared" si="155"/>
        <v/>
      </c>
      <c r="V808" t="str">
        <f t="shared" si="156"/>
        <v/>
      </c>
    </row>
    <row r="809" spans="2:22" x14ac:dyDescent="0.25">
      <c r="B809" t="str">
        <f>+IF(ISNA(VLOOKUP(C809,groupings!$B$7:$D$316,3,FALSE)),"",VLOOKUP(C809,groupings!$B$7:$D$316,3,FALSE))</f>
        <v/>
      </c>
      <c r="C809" t="s">
        <v>3191</v>
      </c>
      <c r="D809" t="s">
        <v>207</v>
      </c>
      <c r="E809">
        <f t="shared" si="145"/>
        <v>1</v>
      </c>
      <c r="F809">
        <v>1774</v>
      </c>
      <c r="G809">
        <v>882</v>
      </c>
      <c r="H809">
        <v>2304</v>
      </c>
      <c r="I809">
        <v>869</v>
      </c>
      <c r="J809">
        <v>76</v>
      </c>
      <c r="K809">
        <f t="shared" si="146"/>
        <v>2656</v>
      </c>
      <c r="L809">
        <f t="shared" si="147"/>
        <v>3249</v>
      </c>
      <c r="M809" s="1">
        <f t="shared" si="148"/>
        <v>0.49718151071025929</v>
      </c>
      <c r="N809" s="1">
        <f t="shared" si="149"/>
        <v>1.2232680722891567</v>
      </c>
      <c r="O809" s="1"/>
      <c r="P809" t="str">
        <f t="shared" si="150"/>
        <v/>
      </c>
      <c r="Q809" t="str">
        <f t="shared" si="151"/>
        <v/>
      </c>
      <c r="R809" t="str">
        <f t="shared" si="152"/>
        <v/>
      </c>
      <c r="S809" t="str">
        <f t="shared" si="153"/>
        <v/>
      </c>
      <c r="T809" t="str">
        <f t="shared" si="154"/>
        <v/>
      </c>
      <c r="U809" t="str">
        <f t="shared" si="155"/>
        <v/>
      </c>
      <c r="V809" t="str">
        <f t="shared" si="156"/>
        <v/>
      </c>
    </row>
    <row r="810" spans="2:22" x14ac:dyDescent="0.25">
      <c r="B810" t="str">
        <f>+IF(ISNA(VLOOKUP(C810,groupings!$B$7:$D$316,3,FALSE)),"",VLOOKUP(C810,groupings!$B$7:$D$316,3,FALSE))</f>
        <v/>
      </c>
      <c r="C810" t="s">
        <v>3192</v>
      </c>
      <c r="D810" t="s">
        <v>2167</v>
      </c>
      <c r="E810">
        <f t="shared" si="145"/>
        <v>1</v>
      </c>
      <c r="F810">
        <v>943</v>
      </c>
      <c r="G810">
        <v>3949</v>
      </c>
      <c r="H810">
        <v>752</v>
      </c>
      <c r="I810">
        <v>2488</v>
      </c>
      <c r="J810">
        <v>7</v>
      </c>
      <c r="K810">
        <f t="shared" si="146"/>
        <v>4892</v>
      </c>
      <c r="L810">
        <f t="shared" si="147"/>
        <v>3247</v>
      </c>
      <c r="M810" s="1">
        <f t="shared" si="148"/>
        <v>4.1876988335100744</v>
      </c>
      <c r="N810" s="1">
        <f t="shared" si="149"/>
        <v>0.66373671300081771</v>
      </c>
      <c r="O810" s="1"/>
      <c r="P810" t="str">
        <f t="shared" si="150"/>
        <v/>
      </c>
      <c r="Q810" t="str">
        <f t="shared" si="151"/>
        <v/>
      </c>
      <c r="R810" t="str">
        <f t="shared" si="152"/>
        <v/>
      </c>
      <c r="S810" t="str">
        <f t="shared" si="153"/>
        <v/>
      </c>
      <c r="T810" t="str">
        <f t="shared" si="154"/>
        <v/>
      </c>
      <c r="U810" t="str">
        <f t="shared" si="155"/>
        <v/>
      </c>
      <c r="V810" t="str">
        <f t="shared" si="156"/>
        <v/>
      </c>
    </row>
    <row r="811" spans="2:22" x14ac:dyDescent="0.25">
      <c r="B811" t="str">
        <f>+IF(ISNA(VLOOKUP(C811,groupings!$B$7:$D$316,3,FALSE)),"",VLOOKUP(C811,groupings!$B$7:$D$316,3,FALSE))</f>
        <v>Bristol</v>
      </c>
      <c r="C811" t="s">
        <v>3193</v>
      </c>
      <c r="D811" t="s">
        <v>1328</v>
      </c>
      <c r="E811">
        <f t="shared" si="145"/>
        <v>1</v>
      </c>
      <c r="F811">
        <v>2043</v>
      </c>
      <c r="G811">
        <v>4291</v>
      </c>
      <c r="H811">
        <v>1284</v>
      </c>
      <c r="I811">
        <v>1886</v>
      </c>
      <c r="J811">
        <v>71</v>
      </c>
      <c r="K811">
        <f t="shared" si="146"/>
        <v>6334</v>
      </c>
      <c r="L811">
        <f t="shared" si="147"/>
        <v>3241</v>
      </c>
      <c r="M811" s="1">
        <f t="shared" si="148"/>
        <v>2.1003426333822808</v>
      </c>
      <c r="N811" s="1">
        <f t="shared" si="149"/>
        <v>0.51168298073886964</v>
      </c>
      <c r="O811" s="1"/>
      <c r="P811" t="str">
        <f t="shared" si="150"/>
        <v/>
      </c>
      <c r="Q811" t="str">
        <f t="shared" si="151"/>
        <v/>
      </c>
      <c r="R811" t="str">
        <f t="shared" si="152"/>
        <v/>
      </c>
      <c r="S811" t="str">
        <f t="shared" si="153"/>
        <v/>
      </c>
      <c r="T811" t="str">
        <f t="shared" si="154"/>
        <v/>
      </c>
      <c r="U811" t="str">
        <f t="shared" si="155"/>
        <v/>
      </c>
      <c r="V811" t="str">
        <f t="shared" si="156"/>
        <v/>
      </c>
    </row>
    <row r="812" spans="2:22" x14ac:dyDescent="0.25">
      <c r="B812" t="str">
        <f>+IF(ISNA(VLOOKUP(C812,groupings!$B$7:$D$316,3,FALSE)),"",VLOOKUP(C812,groupings!$B$7:$D$316,3,FALSE))</f>
        <v/>
      </c>
      <c r="C812" t="s">
        <v>3194</v>
      </c>
      <c r="D812" t="s">
        <v>332</v>
      </c>
      <c r="E812">
        <f t="shared" si="145"/>
        <v>1</v>
      </c>
      <c r="F812">
        <v>3703</v>
      </c>
      <c r="G812">
        <v>12759</v>
      </c>
      <c r="H812">
        <v>2102</v>
      </c>
      <c r="I812">
        <v>1048</v>
      </c>
      <c r="J812">
        <v>73</v>
      </c>
      <c r="K812">
        <f t="shared" si="146"/>
        <v>16462</v>
      </c>
      <c r="L812">
        <f t="shared" si="147"/>
        <v>3223</v>
      </c>
      <c r="M812" s="1">
        <f t="shared" si="148"/>
        <v>3.4455846610856065</v>
      </c>
      <c r="N812" s="1">
        <f t="shared" si="149"/>
        <v>0.19578423034868181</v>
      </c>
      <c r="O812" s="1"/>
      <c r="P812" t="str">
        <f t="shared" si="150"/>
        <v/>
      </c>
      <c r="Q812" t="str">
        <f t="shared" si="151"/>
        <v/>
      </c>
      <c r="R812" t="str">
        <f t="shared" si="152"/>
        <v/>
      </c>
      <c r="S812" t="str">
        <f t="shared" si="153"/>
        <v/>
      </c>
      <c r="T812" t="str">
        <f t="shared" si="154"/>
        <v/>
      </c>
      <c r="U812" t="str">
        <f t="shared" si="155"/>
        <v/>
      </c>
      <c r="V812" t="str">
        <f t="shared" si="156"/>
        <v/>
      </c>
    </row>
    <row r="813" spans="2:22" x14ac:dyDescent="0.25">
      <c r="B813" t="str">
        <f>+IF(ISNA(VLOOKUP(C813,groupings!$B$7:$D$316,3,FALSE)),"",VLOOKUP(C813,groupings!$B$7:$D$316,3,FALSE))</f>
        <v>Glasgow C</v>
      </c>
      <c r="C813" t="s">
        <v>3195</v>
      </c>
      <c r="D813" t="s">
        <v>1322</v>
      </c>
      <c r="E813">
        <f t="shared" si="145"/>
        <v>1</v>
      </c>
      <c r="F813">
        <v>2150</v>
      </c>
      <c r="G813">
        <v>3974</v>
      </c>
      <c r="H813">
        <v>1675</v>
      </c>
      <c r="I813">
        <v>1423</v>
      </c>
      <c r="J813">
        <v>125</v>
      </c>
      <c r="K813">
        <f t="shared" si="146"/>
        <v>6124</v>
      </c>
      <c r="L813">
        <f t="shared" si="147"/>
        <v>3223</v>
      </c>
      <c r="M813" s="1">
        <f t="shared" si="148"/>
        <v>1.8483720930232559</v>
      </c>
      <c r="N813" s="1">
        <f t="shared" si="149"/>
        <v>0.52629000653167868</v>
      </c>
      <c r="O813" s="1"/>
      <c r="P813" t="str">
        <f t="shared" si="150"/>
        <v/>
      </c>
      <c r="Q813" t="str">
        <f t="shared" si="151"/>
        <v/>
      </c>
      <c r="R813" t="str">
        <f t="shared" si="152"/>
        <v/>
      </c>
      <c r="S813" t="str">
        <f t="shared" si="153"/>
        <v/>
      </c>
      <c r="T813" t="str">
        <f t="shared" si="154"/>
        <v/>
      </c>
      <c r="U813" t="str">
        <f t="shared" si="155"/>
        <v/>
      </c>
      <c r="V813" t="str">
        <f t="shared" si="156"/>
        <v/>
      </c>
    </row>
    <row r="814" spans="2:22" x14ac:dyDescent="0.25">
      <c r="B814" t="str">
        <f>+IF(ISNA(VLOOKUP(C814,groupings!$B$7:$D$316,3,FALSE)),"",VLOOKUP(C814,groupings!$B$7:$D$316,3,FALSE))</f>
        <v/>
      </c>
      <c r="C814" t="s">
        <v>3196</v>
      </c>
      <c r="D814" t="s">
        <v>1117</v>
      </c>
      <c r="E814">
        <f t="shared" si="145"/>
        <v>1</v>
      </c>
      <c r="F814">
        <v>2217</v>
      </c>
      <c r="G814">
        <v>5271</v>
      </c>
      <c r="H814">
        <v>1464</v>
      </c>
      <c r="I814">
        <v>1591</v>
      </c>
      <c r="J814">
        <v>166</v>
      </c>
      <c r="K814">
        <f t="shared" si="146"/>
        <v>7488</v>
      </c>
      <c r="L814">
        <f t="shared" si="147"/>
        <v>3221</v>
      </c>
      <c r="M814" s="1">
        <f t="shared" si="148"/>
        <v>2.3775372124492558</v>
      </c>
      <c r="N814" s="1">
        <f t="shared" si="149"/>
        <v>0.43015491452991456</v>
      </c>
      <c r="O814" s="1"/>
      <c r="P814" t="str">
        <f t="shared" si="150"/>
        <v/>
      </c>
      <c r="Q814" t="str">
        <f t="shared" si="151"/>
        <v/>
      </c>
      <c r="R814" t="str">
        <f t="shared" si="152"/>
        <v/>
      </c>
      <c r="S814" t="str">
        <f t="shared" si="153"/>
        <v/>
      </c>
      <c r="T814" t="str">
        <f t="shared" si="154"/>
        <v/>
      </c>
      <c r="U814" t="str">
        <f t="shared" si="155"/>
        <v/>
      </c>
      <c r="V814" t="str">
        <f t="shared" si="156"/>
        <v/>
      </c>
    </row>
    <row r="815" spans="2:22" x14ac:dyDescent="0.25">
      <c r="B815" t="str">
        <f>+IF(ISNA(VLOOKUP(C815,groupings!$B$7:$D$316,3,FALSE)),"",VLOOKUP(C815,groupings!$B$7:$D$316,3,FALSE))</f>
        <v/>
      </c>
      <c r="C815" t="s">
        <v>3197</v>
      </c>
      <c r="D815" t="s">
        <v>414</v>
      </c>
      <c r="E815">
        <f t="shared" si="145"/>
        <v>1</v>
      </c>
      <c r="F815">
        <v>2405</v>
      </c>
      <c r="G815">
        <v>3787</v>
      </c>
      <c r="H815">
        <v>1636</v>
      </c>
      <c r="I815">
        <v>603</v>
      </c>
      <c r="J815">
        <v>980</v>
      </c>
      <c r="K815">
        <f t="shared" si="146"/>
        <v>6192</v>
      </c>
      <c r="L815">
        <f t="shared" si="147"/>
        <v>3219</v>
      </c>
      <c r="M815" s="1">
        <f t="shared" si="148"/>
        <v>1.5746361746361746</v>
      </c>
      <c r="N815" s="1">
        <f t="shared" si="149"/>
        <v>0.51986434108527135</v>
      </c>
      <c r="O815" s="1"/>
      <c r="P815" t="str">
        <f t="shared" si="150"/>
        <v/>
      </c>
      <c r="Q815" t="str">
        <f t="shared" si="151"/>
        <v/>
      </c>
      <c r="R815" t="str">
        <f t="shared" si="152"/>
        <v/>
      </c>
      <c r="S815" t="str">
        <f t="shared" si="153"/>
        <v/>
      </c>
      <c r="T815" t="str">
        <f t="shared" si="154"/>
        <v/>
      </c>
      <c r="U815" t="str">
        <f t="shared" si="155"/>
        <v/>
      </c>
      <c r="V815" t="str">
        <f t="shared" si="156"/>
        <v/>
      </c>
    </row>
    <row r="816" spans="2:22" x14ac:dyDescent="0.25">
      <c r="B816" t="str">
        <f>+IF(ISNA(VLOOKUP(C816,groupings!$B$7:$D$316,3,FALSE)),"",VLOOKUP(C816,groupings!$B$7:$D$316,3,FALSE))</f>
        <v/>
      </c>
      <c r="C816" t="s">
        <v>3198</v>
      </c>
      <c r="D816" t="s">
        <v>1343</v>
      </c>
      <c r="E816">
        <f t="shared" si="145"/>
        <v>1</v>
      </c>
      <c r="F816">
        <v>1309</v>
      </c>
      <c r="G816">
        <v>1996</v>
      </c>
      <c r="H816">
        <v>1240</v>
      </c>
      <c r="I816">
        <v>700</v>
      </c>
      <c r="J816">
        <v>1220</v>
      </c>
      <c r="K816">
        <f t="shared" si="146"/>
        <v>3305</v>
      </c>
      <c r="L816">
        <f t="shared" si="147"/>
        <v>3160</v>
      </c>
      <c r="M816" s="1">
        <f t="shared" si="148"/>
        <v>1.5248281130634072</v>
      </c>
      <c r="N816" s="1">
        <f t="shared" si="149"/>
        <v>0.95612708018154313</v>
      </c>
      <c r="O816" s="1"/>
      <c r="P816" t="str">
        <f t="shared" si="150"/>
        <v/>
      </c>
      <c r="Q816" t="str">
        <f t="shared" si="151"/>
        <v/>
      </c>
      <c r="R816" t="str">
        <f t="shared" si="152"/>
        <v/>
      </c>
      <c r="S816" t="str">
        <f t="shared" si="153"/>
        <v/>
      </c>
      <c r="T816" t="str">
        <f t="shared" si="154"/>
        <v/>
      </c>
      <c r="U816" t="str">
        <f t="shared" si="155"/>
        <v/>
      </c>
      <c r="V816" t="str">
        <f t="shared" si="156"/>
        <v/>
      </c>
    </row>
    <row r="817" spans="2:22" x14ac:dyDescent="0.25">
      <c r="B817" t="str">
        <f>+IF(ISNA(VLOOKUP(C817,groupings!$B$7:$D$316,3,FALSE)),"",VLOOKUP(C817,groupings!$B$7:$D$316,3,FALSE))</f>
        <v/>
      </c>
      <c r="C817" t="s">
        <v>3199</v>
      </c>
      <c r="D817" t="s">
        <v>1710</v>
      </c>
      <c r="E817">
        <f t="shared" si="145"/>
        <v>1</v>
      </c>
      <c r="F817">
        <v>700</v>
      </c>
      <c r="G817">
        <v>632</v>
      </c>
      <c r="H817">
        <v>595</v>
      </c>
      <c r="I817">
        <v>61</v>
      </c>
      <c r="J817">
        <v>2504</v>
      </c>
      <c r="K817">
        <f t="shared" si="146"/>
        <v>1332</v>
      </c>
      <c r="L817">
        <f t="shared" si="147"/>
        <v>3160</v>
      </c>
      <c r="M817" s="1">
        <f t="shared" si="148"/>
        <v>0.9028571428571428</v>
      </c>
      <c r="N817" s="1">
        <f t="shared" si="149"/>
        <v>2.3723723723723724</v>
      </c>
      <c r="O817" s="1"/>
      <c r="P817" t="str">
        <f t="shared" si="150"/>
        <v/>
      </c>
      <c r="Q817" t="str">
        <f t="shared" si="151"/>
        <v/>
      </c>
      <c r="R817" t="str">
        <f t="shared" si="152"/>
        <v/>
      </c>
      <c r="S817" t="str">
        <f t="shared" si="153"/>
        <v/>
      </c>
      <c r="T817" t="str">
        <f t="shared" si="154"/>
        <v/>
      </c>
      <c r="U817" t="str">
        <f t="shared" si="155"/>
        <v/>
      </c>
      <c r="V817" t="str">
        <f t="shared" si="156"/>
        <v/>
      </c>
    </row>
    <row r="818" spans="2:22" x14ac:dyDescent="0.25">
      <c r="B818" t="str">
        <f>+IF(ISNA(VLOOKUP(C818,groupings!$B$7:$D$316,3,FALSE)),"",VLOOKUP(C818,groupings!$B$7:$D$316,3,FALSE))</f>
        <v/>
      </c>
      <c r="C818" t="s">
        <v>3200</v>
      </c>
      <c r="D818" t="s">
        <v>1575</v>
      </c>
      <c r="E818">
        <f t="shared" si="145"/>
        <v>1</v>
      </c>
      <c r="F818">
        <v>734</v>
      </c>
      <c r="G818">
        <v>2736</v>
      </c>
      <c r="H818">
        <v>819</v>
      </c>
      <c r="I818">
        <v>287</v>
      </c>
      <c r="J818">
        <v>2049</v>
      </c>
      <c r="K818">
        <f t="shared" si="146"/>
        <v>3470</v>
      </c>
      <c r="L818">
        <f t="shared" si="147"/>
        <v>3155</v>
      </c>
      <c r="M818" s="1">
        <f t="shared" si="148"/>
        <v>3.7275204359673024</v>
      </c>
      <c r="N818" s="1">
        <f t="shared" si="149"/>
        <v>0.90922190201729103</v>
      </c>
      <c r="O818" s="1"/>
      <c r="P818" t="str">
        <f t="shared" si="150"/>
        <v/>
      </c>
      <c r="Q818" t="str">
        <f t="shared" si="151"/>
        <v/>
      </c>
      <c r="R818" t="str">
        <f t="shared" si="152"/>
        <v/>
      </c>
      <c r="S818" t="str">
        <f t="shared" si="153"/>
        <v/>
      </c>
      <c r="T818" t="str">
        <f t="shared" si="154"/>
        <v/>
      </c>
      <c r="U818" t="str">
        <f t="shared" si="155"/>
        <v/>
      </c>
      <c r="V818" t="str">
        <f t="shared" si="156"/>
        <v/>
      </c>
    </row>
    <row r="819" spans="2:22" x14ac:dyDescent="0.25">
      <c r="B819" t="str">
        <f>+IF(ISNA(VLOOKUP(C819,groupings!$B$7:$D$316,3,FALSE)),"",VLOOKUP(C819,groupings!$B$7:$D$316,3,FALSE))</f>
        <v/>
      </c>
      <c r="C819" t="s">
        <v>3201</v>
      </c>
      <c r="D819" t="s">
        <v>126</v>
      </c>
      <c r="E819">
        <f t="shared" si="145"/>
        <v>1</v>
      </c>
      <c r="F819">
        <v>2587</v>
      </c>
      <c r="G819">
        <v>3773</v>
      </c>
      <c r="H819">
        <v>2395</v>
      </c>
      <c r="I819">
        <v>736</v>
      </c>
      <c r="J819">
        <v>7</v>
      </c>
      <c r="K819">
        <f t="shared" si="146"/>
        <v>6360</v>
      </c>
      <c r="L819">
        <f t="shared" si="147"/>
        <v>3138</v>
      </c>
      <c r="M819" s="1">
        <f t="shared" si="148"/>
        <v>1.4584460765365288</v>
      </c>
      <c r="N819" s="1">
        <f t="shared" si="149"/>
        <v>0.49339622641509434</v>
      </c>
      <c r="O819" s="1"/>
      <c r="P819" t="str">
        <f t="shared" si="150"/>
        <v/>
      </c>
      <c r="Q819" t="str">
        <f t="shared" si="151"/>
        <v/>
      </c>
      <c r="R819" t="str">
        <f t="shared" si="152"/>
        <v/>
      </c>
      <c r="S819" t="str">
        <f t="shared" si="153"/>
        <v/>
      </c>
      <c r="T819" t="str">
        <f t="shared" si="154"/>
        <v/>
      </c>
      <c r="U819" t="str">
        <f t="shared" si="155"/>
        <v/>
      </c>
      <c r="V819" t="str">
        <f t="shared" si="156"/>
        <v/>
      </c>
    </row>
    <row r="820" spans="2:22" x14ac:dyDescent="0.25">
      <c r="B820" t="str">
        <f>+IF(ISNA(VLOOKUP(C820,groupings!$B$7:$D$316,3,FALSE)),"",VLOOKUP(C820,groupings!$B$7:$D$316,3,FALSE))</f>
        <v/>
      </c>
      <c r="C820" t="s">
        <v>3202</v>
      </c>
      <c r="D820" t="s">
        <v>1088</v>
      </c>
      <c r="E820">
        <f t="shared" si="145"/>
        <v>1</v>
      </c>
      <c r="F820">
        <v>987</v>
      </c>
      <c r="G820">
        <v>1246</v>
      </c>
      <c r="H820">
        <v>2642</v>
      </c>
      <c r="I820">
        <v>470</v>
      </c>
      <c r="J820">
        <v>0</v>
      </c>
      <c r="K820">
        <f t="shared" si="146"/>
        <v>2233</v>
      </c>
      <c r="L820">
        <f t="shared" si="147"/>
        <v>3112</v>
      </c>
      <c r="M820" s="1">
        <f t="shared" si="148"/>
        <v>1.2624113475177305</v>
      </c>
      <c r="N820" s="1">
        <f t="shared" si="149"/>
        <v>1.3936408419167039</v>
      </c>
      <c r="O820" s="1"/>
      <c r="P820" t="str">
        <f t="shared" si="150"/>
        <v/>
      </c>
      <c r="Q820" t="str">
        <f t="shared" si="151"/>
        <v/>
      </c>
      <c r="R820" t="str">
        <f t="shared" si="152"/>
        <v/>
      </c>
      <c r="S820" t="str">
        <f t="shared" si="153"/>
        <v/>
      </c>
      <c r="T820" t="str">
        <f t="shared" si="154"/>
        <v/>
      </c>
      <c r="U820" t="str">
        <f t="shared" si="155"/>
        <v/>
      </c>
      <c r="V820" t="str">
        <f t="shared" si="156"/>
        <v/>
      </c>
    </row>
    <row r="821" spans="2:22" x14ac:dyDescent="0.25">
      <c r="B821" t="str">
        <f>+IF(ISNA(VLOOKUP(C821,groupings!$B$7:$D$316,3,FALSE)),"",VLOOKUP(C821,groupings!$B$7:$D$316,3,FALSE))</f>
        <v/>
      </c>
      <c r="C821" t="s">
        <v>3203</v>
      </c>
      <c r="D821" t="s">
        <v>1381</v>
      </c>
      <c r="E821">
        <f t="shared" si="145"/>
        <v>1</v>
      </c>
      <c r="F821">
        <v>1002</v>
      </c>
      <c r="G821">
        <v>1213</v>
      </c>
      <c r="H821">
        <v>974</v>
      </c>
      <c r="I821">
        <v>2096</v>
      </c>
      <c r="J821">
        <v>42</v>
      </c>
      <c r="K821">
        <f t="shared" si="146"/>
        <v>2215</v>
      </c>
      <c r="L821">
        <f t="shared" si="147"/>
        <v>3112</v>
      </c>
      <c r="M821" s="1">
        <f t="shared" si="148"/>
        <v>1.2105788423153692</v>
      </c>
      <c r="N821" s="1">
        <f t="shared" si="149"/>
        <v>1.4049661399548532</v>
      </c>
      <c r="O821" s="1"/>
      <c r="P821" t="str">
        <f t="shared" si="150"/>
        <v/>
      </c>
      <c r="Q821" t="str">
        <f t="shared" si="151"/>
        <v/>
      </c>
      <c r="R821" t="str">
        <f t="shared" si="152"/>
        <v/>
      </c>
      <c r="S821" t="str">
        <f t="shared" si="153"/>
        <v/>
      </c>
      <c r="T821" t="str">
        <f t="shared" si="154"/>
        <v/>
      </c>
      <c r="U821" t="str">
        <f t="shared" si="155"/>
        <v/>
      </c>
      <c r="V821" t="str">
        <f t="shared" si="156"/>
        <v/>
      </c>
    </row>
    <row r="822" spans="2:22" x14ac:dyDescent="0.25">
      <c r="B822" t="str">
        <f>+IF(ISNA(VLOOKUP(C822,groupings!$B$7:$D$316,3,FALSE)),"",VLOOKUP(C822,groupings!$B$7:$D$316,3,FALSE))</f>
        <v/>
      </c>
      <c r="C822" t="s">
        <v>3204</v>
      </c>
      <c r="D822" t="s">
        <v>98</v>
      </c>
      <c r="E822">
        <f t="shared" si="145"/>
        <v>1</v>
      </c>
      <c r="F822">
        <v>2846</v>
      </c>
      <c r="G822">
        <v>3452</v>
      </c>
      <c r="H822">
        <v>2436</v>
      </c>
      <c r="I822">
        <v>654</v>
      </c>
      <c r="J822">
        <v>10</v>
      </c>
      <c r="K822">
        <f t="shared" si="146"/>
        <v>6298</v>
      </c>
      <c r="L822">
        <f t="shared" si="147"/>
        <v>3100</v>
      </c>
      <c r="M822" s="1">
        <f t="shared" si="148"/>
        <v>1.2129304286718201</v>
      </c>
      <c r="N822" s="1">
        <f t="shared" si="149"/>
        <v>0.49221975230231818</v>
      </c>
      <c r="O822" s="1"/>
      <c r="P822" t="str">
        <f t="shared" si="150"/>
        <v/>
      </c>
      <c r="Q822" t="str">
        <f t="shared" si="151"/>
        <v/>
      </c>
      <c r="R822" t="str">
        <f t="shared" si="152"/>
        <v/>
      </c>
      <c r="S822" t="str">
        <f t="shared" si="153"/>
        <v/>
      </c>
      <c r="T822" t="str">
        <f t="shared" si="154"/>
        <v/>
      </c>
      <c r="U822" t="str">
        <f t="shared" si="155"/>
        <v/>
      </c>
      <c r="V822" t="str">
        <f t="shared" si="156"/>
        <v/>
      </c>
    </row>
    <row r="823" spans="2:22" x14ac:dyDescent="0.25">
      <c r="B823" t="str">
        <f>+IF(ISNA(VLOOKUP(C823,groupings!$B$7:$D$316,3,FALSE)),"",VLOOKUP(C823,groupings!$B$7:$D$316,3,FALSE))</f>
        <v>Preston</v>
      </c>
      <c r="C823" t="s">
        <v>3205</v>
      </c>
      <c r="D823" t="s">
        <v>1179</v>
      </c>
      <c r="E823">
        <f t="shared" si="145"/>
        <v>1</v>
      </c>
      <c r="F823">
        <v>2162</v>
      </c>
      <c r="G823">
        <v>4339</v>
      </c>
      <c r="H823">
        <v>2352</v>
      </c>
      <c r="I823">
        <v>736</v>
      </c>
      <c r="J823">
        <v>7</v>
      </c>
      <c r="K823">
        <f t="shared" si="146"/>
        <v>6501</v>
      </c>
      <c r="L823">
        <f t="shared" si="147"/>
        <v>3095</v>
      </c>
      <c r="M823" s="1">
        <f t="shared" si="148"/>
        <v>2.0069380203515266</v>
      </c>
      <c r="N823" s="1">
        <f t="shared" si="149"/>
        <v>0.47608060298415628</v>
      </c>
      <c r="O823" s="1"/>
      <c r="P823" t="str">
        <f t="shared" si="150"/>
        <v/>
      </c>
      <c r="Q823" t="str">
        <f t="shared" si="151"/>
        <v/>
      </c>
      <c r="R823" t="str">
        <f t="shared" si="152"/>
        <v/>
      </c>
      <c r="S823" t="str">
        <f t="shared" si="153"/>
        <v/>
      </c>
      <c r="T823" t="str">
        <f t="shared" si="154"/>
        <v/>
      </c>
      <c r="U823" t="str">
        <f t="shared" si="155"/>
        <v/>
      </c>
      <c r="V823" t="str">
        <f t="shared" si="156"/>
        <v/>
      </c>
    </row>
    <row r="824" spans="2:22" x14ac:dyDescent="0.25">
      <c r="B824" t="str">
        <f>+IF(ISNA(VLOOKUP(C824,groupings!$B$7:$D$316,3,FALSE)),"",VLOOKUP(C824,groupings!$B$7:$D$316,3,FALSE))</f>
        <v/>
      </c>
      <c r="C824" t="s">
        <v>3206</v>
      </c>
      <c r="D824" t="s">
        <v>815</v>
      </c>
      <c r="E824">
        <f t="shared" si="145"/>
        <v>1</v>
      </c>
      <c r="F824">
        <v>2463</v>
      </c>
      <c r="G824">
        <v>5254</v>
      </c>
      <c r="H824">
        <v>1218</v>
      </c>
      <c r="I824">
        <v>1832</v>
      </c>
      <c r="J824">
        <v>30</v>
      </c>
      <c r="K824">
        <f t="shared" si="146"/>
        <v>7717</v>
      </c>
      <c r="L824">
        <f t="shared" si="147"/>
        <v>3080</v>
      </c>
      <c r="M824" s="1">
        <f t="shared" si="148"/>
        <v>2.1331709297604546</v>
      </c>
      <c r="N824" s="1">
        <f t="shared" si="149"/>
        <v>0.39911882856032138</v>
      </c>
      <c r="O824" s="1"/>
      <c r="P824" t="str">
        <f t="shared" si="150"/>
        <v/>
      </c>
      <c r="Q824" t="str">
        <f t="shared" si="151"/>
        <v/>
      </c>
      <c r="R824" t="str">
        <f t="shared" si="152"/>
        <v/>
      </c>
      <c r="S824" t="str">
        <f t="shared" si="153"/>
        <v/>
      </c>
      <c r="T824" t="str">
        <f t="shared" si="154"/>
        <v/>
      </c>
      <c r="U824" t="str">
        <f t="shared" si="155"/>
        <v/>
      </c>
      <c r="V824" t="str">
        <f t="shared" si="156"/>
        <v/>
      </c>
    </row>
    <row r="825" spans="2:22" x14ac:dyDescent="0.25">
      <c r="B825" t="str">
        <f>+IF(ISNA(VLOOKUP(C825,groupings!$B$7:$D$316,3,FALSE)),"",VLOOKUP(C825,groupings!$B$7:$D$316,3,FALSE))</f>
        <v/>
      </c>
      <c r="C825" t="s">
        <v>3207</v>
      </c>
      <c r="D825" t="s">
        <v>1663</v>
      </c>
      <c r="E825">
        <f t="shared" si="145"/>
        <v>1</v>
      </c>
      <c r="F825">
        <v>75</v>
      </c>
      <c r="G825">
        <v>678</v>
      </c>
      <c r="H825">
        <v>101</v>
      </c>
      <c r="I825">
        <v>57</v>
      </c>
      <c r="J825">
        <v>2907</v>
      </c>
      <c r="K825">
        <f t="shared" si="146"/>
        <v>753</v>
      </c>
      <c r="L825">
        <f t="shared" si="147"/>
        <v>3065</v>
      </c>
      <c r="M825" s="1" t="str">
        <f t="shared" si="148"/>
        <v/>
      </c>
      <c r="N825" s="1">
        <f t="shared" si="149"/>
        <v>4.0703851261620185</v>
      </c>
      <c r="O825" s="1"/>
      <c r="P825" t="str">
        <f t="shared" si="150"/>
        <v/>
      </c>
      <c r="Q825" t="str">
        <f t="shared" si="151"/>
        <v/>
      </c>
      <c r="R825" t="str">
        <f t="shared" si="152"/>
        <v/>
      </c>
      <c r="S825" t="str">
        <f t="shared" si="153"/>
        <v/>
      </c>
      <c r="T825" t="str">
        <f t="shared" si="154"/>
        <v/>
      </c>
      <c r="U825" t="str">
        <f t="shared" si="155"/>
        <v/>
      </c>
      <c r="V825" t="str">
        <f t="shared" si="156"/>
        <v/>
      </c>
    </row>
    <row r="826" spans="2:22" x14ac:dyDescent="0.25">
      <c r="B826" t="str">
        <f>+IF(ISNA(VLOOKUP(C826,groupings!$B$7:$D$316,3,FALSE)),"",VLOOKUP(C826,groupings!$B$7:$D$316,3,FALSE))</f>
        <v/>
      </c>
      <c r="C826" t="s">
        <v>3208</v>
      </c>
      <c r="D826" t="s">
        <v>2181</v>
      </c>
      <c r="E826">
        <f t="shared" si="145"/>
        <v>1</v>
      </c>
      <c r="F826">
        <v>1788</v>
      </c>
      <c r="G826">
        <v>4690</v>
      </c>
      <c r="H826">
        <v>1630</v>
      </c>
      <c r="I826">
        <v>472</v>
      </c>
      <c r="J826">
        <v>930</v>
      </c>
      <c r="K826">
        <f t="shared" si="146"/>
        <v>6478</v>
      </c>
      <c r="L826">
        <f t="shared" si="147"/>
        <v>3032</v>
      </c>
      <c r="M826" s="1">
        <f t="shared" si="148"/>
        <v>2.6230425055928412</v>
      </c>
      <c r="N826" s="1">
        <f t="shared" si="149"/>
        <v>0.46804569311515898</v>
      </c>
      <c r="O826" s="1"/>
      <c r="P826" t="str">
        <f t="shared" si="150"/>
        <v/>
      </c>
      <c r="Q826" t="str">
        <f t="shared" si="151"/>
        <v/>
      </c>
      <c r="R826" t="str">
        <f t="shared" si="152"/>
        <v/>
      </c>
      <c r="S826" t="str">
        <f t="shared" si="153"/>
        <v/>
      </c>
      <c r="T826" t="str">
        <f t="shared" si="154"/>
        <v/>
      </c>
      <c r="U826" t="str">
        <f t="shared" si="155"/>
        <v/>
      </c>
      <c r="V826" t="str">
        <f t="shared" si="156"/>
        <v/>
      </c>
    </row>
    <row r="827" spans="2:22" x14ac:dyDescent="0.25">
      <c r="B827" t="str">
        <f>+IF(ISNA(VLOOKUP(C827,groupings!$B$7:$D$316,3,FALSE)),"",VLOOKUP(C827,groupings!$B$7:$D$316,3,FALSE))</f>
        <v/>
      </c>
      <c r="C827" t="s">
        <v>3209</v>
      </c>
      <c r="D827" t="s">
        <v>1165</v>
      </c>
      <c r="E827">
        <f t="shared" si="145"/>
        <v>1</v>
      </c>
      <c r="F827">
        <v>2724</v>
      </c>
      <c r="G827">
        <v>2012</v>
      </c>
      <c r="H827">
        <v>2025</v>
      </c>
      <c r="I827">
        <v>990</v>
      </c>
      <c r="J827">
        <v>0</v>
      </c>
      <c r="K827">
        <f t="shared" si="146"/>
        <v>4736</v>
      </c>
      <c r="L827">
        <f t="shared" si="147"/>
        <v>3015</v>
      </c>
      <c r="M827" s="1">
        <f t="shared" si="148"/>
        <v>0.7386196769456681</v>
      </c>
      <c r="N827" s="1">
        <f t="shared" si="149"/>
        <v>0.63661317567567566</v>
      </c>
      <c r="O827" s="1"/>
      <c r="P827" t="str">
        <f t="shared" si="150"/>
        <v/>
      </c>
      <c r="Q827" t="str">
        <f t="shared" si="151"/>
        <v/>
      </c>
      <c r="R827" t="str">
        <f t="shared" si="152"/>
        <v/>
      </c>
      <c r="S827" t="str">
        <f t="shared" si="153"/>
        <v/>
      </c>
      <c r="T827" t="str">
        <f t="shared" si="154"/>
        <v/>
      </c>
      <c r="U827" t="str">
        <f t="shared" si="155"/>
        <v/>
      </c>
      <c r="V827" t="str">
        <f t="shared" si="156"/>
        <v/>
      </c>
    </row>
    <row r="828" spans="2:22" x14ac:dyDescent="0.25">
      <c r="B828" t="str">
        <f>+IF(ISNA(VLOOKUP(C828,groupings!$B$7:$D$316,3,FALSE)),"",VLOOKUP(C828,groupings!$B$7:$D$316,3,FALSE))</f>
        <v/>
      </c>
      <c r="C828" t="s">
        <v>3210</v>
      </c>
      <c r="D828" t="s">
        <v>1827</v>
      </c>
      <c r="E828">
        <f t="shared" si="145"/>
        <v>1</v>
      </c>
      <c r="F828">
        <v>876</v>
      </c>
      <c r="G828">
        <v>3028</v>
      </c>
      <c r="H828">
        <v>1182</v>
      </c>
      <c r="I828">
        <v>1411</v>
      </c>
      <c r="J828">
        <v>390</v>
      </c>
      <c r="K828">
        <f t="shared" si="146"/>
        <v>3904</v>
      </c>
      <c r="L828">
        <f t="shared" si="147"/>
        <v>2983</v>
      </c>
      <c r="M828" s="1">
        <f t="shared" si="148"/>
        <v>3.4566210045662102</v>
      </c>
      <c r="N828" s="1">
        <f t="shared" si="149"/>
        <v>0.76408811475409832</v>
      </c>
      <c r="O828" s="1"/>
      <c r="P828" t="str">
        <f t="shared" si="150"/>
        <v/>
      </c>
      <c r="Q828" t="str">
        <f t="shared" si="151"/>
        <v/>
      </c>
      <c r="R828" t="str">
        <f t="shared" si="152"/>
        <v/>
      </c>
      <c r="S828" t="str">
        <f t="shared" si="153"/>
        <v/>
      </c>
      <c r="T828" t="str">
        <f t="shared" si="154"/>
        <v/>
      </c>
      <c r="U828" t="str">
        <f t="shared" si="155"/>
        <v/>
      </c>
      <c r="V828" t="str">
        <f t="shared" si="156"/>
        <v/>
      </c>
    </row>
    <row r="829" spans="2:22" x14ac:dyDescent="0.25">
      <c r="B829" t="str">
        <f>+IF(ISNA(VLOOKUP(C829,groupings!$B$7:$D$316,3,FALSE)),"",VLOOKUP(C829,groupings!$B$7:$D$316,3,FALSE))</f>
        <v/>
      </c>
      <c r="C829" t="s">
        <v>3211</v>
      </c>
      <c r="D829" t="s">
        <v>1214</v>
      </c>
      <c r="E829">
        <f t="shared" si="145"/>
        <v>1</v>
      </c>
      <c r="F829">
        <v>2475</v>
      </c>
      <c r="G829">
        <v>3197</v>
      </c>
      <c r="H829">
        <v>2096</v>
      </c>
      <c r="I829">
        <v>392</v>
      </c>
      <c r="J829">
        <v>486</v>
      </c>
      <c r="K829">
        <f t="shared" si="146"/>
        <v>5672</v>
      </c>
      <c r="L829">
        <f t="shared" si="147"/>
        <v>2974</v>
      </c>
      <c r="M829" s="1">
        <f t="shared" si="148"/>
        <v>1.2917171717171718</v>
      </c>
      <c r="N829" s="1">
        <f t="shared" si="149"/>
        <v>0.52433004231311708</v>
      </c>
      <c r="O829" s="1"/>
      <c r="P829" t="str">
        <f t="shared" si="150"/>
        <v/>
      </c>
      <c r="Q829" t="str">
        <f t="shared" si="151"/>
        <v/>
      </c>
      <c r="R829" t="str">
        <f t="shared" si="152"/>
        <v/>
      </c>
      <c r="S829" t="str">
        <f t="shared" si="153"/>
        <v/>
      </c>
      <c r="T829" t="str">
        <f t="shared" si="154"/>
        <v/>
      </c>
      <c r="U829" t="str">
        <f t="shared" si="155"/>
        <v/>
      </c>
      <c r="V829" t="str">
        <f t="shared" si="156"/>
        <v/>
      </c>
    </row>
    <row r="830" spans="2:22" x14ac:dyDescent="0.25">
      <c r="B830" t="str">
        <f>+IF(ISNA(VLOOKUP(C830,groupings!$B$7:$D$316,3,FALSE)),"",VLOOKUP(C830,groupings!$B$7:$D$316,3,FALSE))</f>
        <v/>
      </c>
      <c r="C830" t="s">
        <v>3212</v>
      </c>
      <c r="D830" t="s">
        <v>1747</v>
      </c>
      <c r="E830">
        <f t="shared" si="145"/>
        <v>1</v>
      </c>
      <c r="F830">
        <v>1429</v>
      </c>
      <c r="G830">
        <v>1874</v>
      </c>
      <c r="H830">
        <v>1910</v>
      </c>
      <c r="I830">
        <v>1045</v>
      </c>
      <c r="J830">
        <v>12</v>
      </c>
      <c r="K830">
        <f t="shared" si="146"/>
        <v>3303</v>
      </c>
      <c r="L830">
        <f t="shared" si="147"/>
        <v>2967</v>
      </c>
      <c r="M830" s="1">
        <f t="shared" si="148"/>
        <v>1.311406578026592</v>
      </c>
      <c r="N830" s="1">
        <f t="shared" si="149"/>
        <v>0.89827429609445963</v>
      </c>
      <c r="O830" s="1"/>
      <c r="P830" t="str">
        <f t="shared" si="150"/>
        <v/>
      </c>
      <c r="Q830" t="str">
        <f t="shared" si="151"/>
        <v/>
      </c>
      <c r="R830" t="str">
        <f t="shared" si="152"/>
        <v/>
      </c>
      <c r="S830" t="str">
        <f t="shared" si="153"/>
        <v/>
      </c>
      <c r="T830" t="str">
        <f t="shared" si="154"/>
        <v/>
      </c>
      <c r="U830" t="str">
        <f t="shared" si="155"/>
        <v/>
      </c>
      <c r="V830" t="str">
        <f t="shared" si="156"/>
        <v/>
      </c>
    </row>
    <row r="831" spans="2:22" x14ac:dyDescent="0.25">
      <c r="B831" t="str">
        <f>+IF(ISNA(VLOOKUP(C831,groupings!$B$7:$D$316,3,FALSE)),"",VLOOKUP(C831,groupings!$B$7:$D$316,3,FALSE))</f>
        <v/>
      </c>
      <c r="C831" t="s">
        <v>3213</v>
      </c>
      <c r="D831" t="s">
        <v>1561</v>
      </c>
      <c r="E831">
        <f t="shared" si="145"/>
        <v>1</v>
      </c>
      <c r="F831">
        <v>1475</v>
      </c>
      <c r="G831">
        <v>2394</v>
      </c>
      <c r="H831">
        <v>1642</v>
      </c>
      <c r="I831">
        <v>703</v>
      </c>
      <c r="J831">
        <v>609</v>
      </c>
      <c r="K831">
        <f t="shared" si="146"/>
        <v>3869</v>
      </c>
      <c r="L831">
        <f t="shared" si="147"/>
        <v>2954</v>
      </c>
      <c r="M831" s="1">
        <f t="shared" si="148"/>
        <v>1.6230508474576271</v>
      </c>
      <c r="N831" s="1">
        <f t="shared" si="149"/>
        <v>0.76350478159731194</v>
      </c>
      <c r="O831" s="1"/>
      <c r="P831" t="str">
        <f t="shared" si="150"/>
        <v/>
      </c>
      <c r="Q831" t="str">
        <f t="shared" si="151"/>
        <v/>
      </c>
      <c r="R831" t="str">
        <f t="shared" si="152"/>
        <v/>
      </c>
      <c r="S831" t="str">
        <f t="shared" si="153"/>
        <v/>
      </c>
      <c r="T831" t="str">
        <f t="shared" si="154"/>
        <v/>
      </c>
      <c r="U831" t="str">
        <f t="shared" si="155"/>
        <v/>
      </c>
      <c r="V831" t="str">
        <f t="shared" si="156"/>
        <v/>
      </c>
    </row>
    <row r="832" spans="2:22" x14ac:dyDescent="0.25">
      <c r="B832" t="str">
        <f>+IF(ISNA(VLOOKUP(C832,groupings!$B$7:$D$316,3,FALSE)),"",VLOOKUP(C832,groupings!$B$7:$D$316,3,FALSE))</f>
        <v/>
      </c>
      <c r="C832" t="s">
        <v>3214</v>
      </c>
      <c r="D832" t="s">
        <v>1425</v>
      </c>
      <c r="E832">
        <f t="shared" si="145"/>
        <v>1</v>
      </c>
      <c r="F832">
        <v>2220</v>
      </c>
      <c r="G832">
        <v>2647</v>
      </c>
      <c r="H832">
        <v>2463</v>
      </c>
      <c r="I832">
        <v>412</v>
      </c>
      <c r="J832">
        <v>71</v>
      </c>
      <c r="K832">
        <f t="shared" si="146"/>
        <v>4867</v>
      </c>
      <c r="L832">
        <f t="shared" si="147"/>
        <v>2946</v>
      </c>
      <c r="M832" s="1">
        <f t="shared" si="148"/>
        <v>1.1923423423423423</v>
      </c>
      <c r="N832" s="1">
        <f t="shared" si="149"/>
        <v>0.60530100678035748</v>
      </c>
      <c r="O832" s="1"/>
      <c r="P832" t="str">
        <f t="shared" si="150"/>
        <v/>
      </c>
      <c r="Q832" t="str">
        <f t="shared" si="151"/>
        <v/>
      </c>
      <c r="R832" t="str">
        <f t="shared" si="152"/>
        <v/>
      </c>
      <c r="S832" t="str">
        <f t="shared" si="153"/>
        <v/>
      </c>
      <c r="T832" t="str">
        <f t="shared" si="154"/>
        <v/>
      </c>
      <c r="U832" t="str">
        <f t="shared" si="155"/>
        <v/>
      </c>
      <c r="V832" t="str">
        <f t="shared" si="156"/>
        <v/>
      </c>
    </row>
    <row r="833" spans="2:22" x14ac:dyDescent="0.25">
      <c r="B833" t="str">
        <f>+IF(ISNA(VLOOKUP(C833,groupings!$B$7:$D$316,3,FALSE)),"",VLOOKUP(C833,groupings!$B$7:$D$316,3,FALSE))</f>
        <v/>
      </c>
      <c r="C833" t="s">
        <v>3215</v>
      </c>
      <c r="D833" t="s">
        <v>1875</v>
      </c>
      <c r="E833">
        <f t="shared" si="145"/>
        <v>1</v>
      </c>
      <c r="F833">
        <v>2318</v>
      </c>
      <c r="G833">
        <v>4469</v>
      </c>
      <c r="H833">
        <v>2259</v>
      </c>
      <c r="I833">
        <v>686</v>
      </c>
      <c r="J833">
        <v>0</v>
      </c>
      <c r="K833">
        <f t="shared" si="146"/>
        <v>6787</v>
      </c>
      <c r="L833">
        <f t="shared" si="147"/>
        <v>2945</v>
      </c>
      <c r="M833" s="1">
        <f t="shared" si="148"/>
        <v>1.9279551337359793</v>
      </c>
      <c r="N833" s="1">
        <f t="shared" si="149"/>
        <v>0.43391778399882125</v>
      </c>
      <c r="O833" s="1"/>
      <c r="P833" t="str">
        <f t="shared" si="150"/>
        <v/>
      </c>
      <c r="Q833" t="str">
        <f t="shared" si="151"/>
        <v/>
      </c>
      <c r="R833" t="str">
        <f t="shared" si="152"/>
        <v/>
      </c>
      <c r="S833" t="str">
        <f t="shared" si="153"/>
        <v/>
      </c>
      <c r="T833" t="str">
        <f t="shared" si="154"/>
        <v/>
      </c>
      <c r="U833" t="str">
        <f t="shared" si="155"/>
        <v/>
      </c>
      <c r="V833" t="str">
        <f t="shared" si="156"/>
        <v/>
      </c>
    </row>
    <row r="834" spans="2:22" x14ac:dyDescent="0.25">
      <c r="B834" t="str">
        <f>+IF(ISNA(VLOOKUP(C834,groupings!$B$7:$D$316,3,FALSE)),"",VLOOKUP(C834,groupings!$B$7:$D$316,3,FALSE))</f>
        <v/>
      </c>
      <c r="C834" t="s">
        <v>3216</v>
      </c>
      <c r="D834" t="s">
        <v>1626</v>
      </c>
      <c r="E834">
        <f t="shared" si="145"/>
        <v>1</v>
      </c>
      <c r="F834">
        <v>2038</v>
      </c>
      <c r="G834">
        <v>1839</v>
      </c>
      <c r="H834">
        <v>1656</v>
      </c>
      <c r="I834">
        <v>1259</v>
      </c>
      <c r="J834">
        <v>5</v>
      </c>
      <c r="K834">
        <f t="shared" si="146"/>
        <v>3877</v>
      </c>
      <c r="L834">
        <f t="shared" si="147"/>
        <v>2920</v>
      </c>
      <c r="M834" s="1">
        <f t="shared" si="148"/>
        <v>0.90235525024533858</v>
      </c>
      <c r="N834" s="1">
        <f t="shared" si="149"/>
        <v>0.75315965953056485</v>
      </c>
      <c r="O834" s="1"/>
      <c r="P834" t="str">
        <f t="shared" si="150"/>
        <v/>
      </c>
      <c r="Q834" t="str">
        <f t="shared" si="151"/>
        <v/>
      </c>
      <c r="R834" t="str">
        <f t="shared" si="152"/>
        <v/>
      </c>
      <c r="S834" t="str">
        <f t="shared" si="153"/>
        <v/>
      </c>
      <c r="T834" t="str">
        <f t="shared" si="154"/>
        <v/>
      </c>
      <c r="U834" t="str">
        <f t="shared" si="155"/>
        <v/>
      </c>
      <c r="V834" t="str">
        <f t="shared" si="156"/>
        <v/>
      </c>
    </row>
    <row r="835" spans="2:22" x14ac:dyDescent="0.25">
      <c r="B835" t="str">
        <f>+IF(ISNA(VLOOKUP(C835,groupings!$B$7:$D$316,3,FALSE)),"",VLOOKUP(C835,groupings!$B$7:$D$316,3,FALSE))</f>
        <v/>
      </c>
      <c r="C835" t="s">
        <v>3217</v>
      </c>
      <c r="D835" t="s">
        <v>943</v>
      </c>
      <c r="E835">
        <f t="shared" ref="E835:E898" si="157">+IF(SUM(H835:J835)&gt;0,1,0)</f>
        <v>1</v>
      </c>
      <c r="F835">
        <v>2500</v>
      </c>
      <c r="G835">
        <v>2325</v>
      </c>
      <c r="H835">
        <v>2212</v>
      </c>
      <c r="I835">
        <v>695</v>
      </c>
      <c r="J835">
        <v>7</v>
      </c>
      <c r="K835">
        <f t="shared" ref="K835:K898" si="158">+SUM(F835:G835)</f>
        <v>4825</v>
      </c>
      <c r="L835">
        <f t="shared" ref="L835:L898" si="159">+SUM(H835:J835)</f>
        <v>2914</v>
      </c>
      <c r="M835" s="1">
        <f t="shared" ref="M835:M898" si="160">+IF(E835=1,IF(F835&gt;200,G835/F835,""),"")</f>
        <v>0.93</v>
      </c>
      <c r="N835" s="1">
        <f t="shared" ref="N835:N898" si="161">+IF(E835=1,L835/K835,"")</f>
        <v>0.60393782383419692</v>
      </c>
      <c r="O835" s="1"/>
      <c r="P835" t="str">
        <f t="shared" si="150"/>
        <v/>
      </c>
      <c r="Q835" t="str">
        <f t="shared" si="151"/>
        <v/>
      </c>
      <c r="R835" t="str">
        <f t="shared" si="152"/>
        <v/>
      </c>
      <c r="S835" t="str">
        <f t="shared" si="153"/>
        <v/>
      </c>
      <c r="T835" t="str">
        <f t="shared" si="154"/>
        <v/>
      </c>
      <c r="U835" t="str">
        <f t="shared" si="155"/>
        <v/>
      </c>
      <c r="V835" t="str">
        <f t="shared" si="156"/>
        <v/>
      </c>
    </row>
    <row r="836" spans="2:22" x14ac:dyDescent="0.25">
      <c r="B836" t="str">
        <f>+IF(ISNA(VLOOKUP(C836,groupings!$B$7:$D$316,3,FALSE)),"",VLOOKUP(C836,groupings!$B$7:$D$316,3,FALSE))</f>
        <v/>
      </c>
      <c r="C836" t="s">
        <v>3218</v>
      </c>
      <c r="D836" t="s">
        <v>2137</v>
      </c>
      <c r="E836">
        <f t="shared" si="157"/>
        <v>1</v>
      </c>
      <c r="F836">
        <v>2657</v>
      </c>
      <c r="G836">
        <v>2268</v>
      </c>
      <c r="H836">
        <v>2027</v>
      </c>
      <c r="I836">
        <v>869</v>
      </c>
      <c r="J836">
        <v>3</v>
      </c>
      <c r="K836">
        <f t="shared" si="158"/>
        <v>4925</v>
      </c>
      <c r="L836">
        <f t="shared" si="159"/>
        <v>2899</v>
      </c>
      <c r="M836" s="1">
        <f t="shared" si="160"/>
        <v>0.85359427926232589</v>
      </c>
      <c r="N836" s="1">
        <f t="shared" si="161"/>
        <v>0.58862944162436548</v>
      </c>
      <c r="O836" s="1"/>
      <c r="P836" t="str">
        <f t="shared" ref="P836:P899" si="162">+IF(RANK(F836,F$3:F$1239)&lt;100,RANK(F836,F$3:F$1239),"")</f>
        <v/>
      </c>
      <c r="Q836" t="str">
        <f t="shared" ref="Q836:Q899" si="163">+IF(RANK(G836,G$3:G$1239)&lt;100,RANK(G836,G$3:G$1239),"")</f>
        <v/>
      </c>
      <c r="R836" t="str">
        <f t="shared" ref="R836:R899" si="164">+IF(RANK(H836,H$3:H$1239)&lt;100,RANK(H836,H$3:H$1239),"")</f>
        <v/>
      </c>
      <c r="S836" t="str">
        <f t="shared" ref="S836:S899" si="165">+IF(RANK(I836,I$3:I$1239)&lt;100,RANK(I836,I$3:I$1239),"")</f>
        <v/>
      </c>
      <c r="T836" t="str">
        <f t="shared" ref="T836:T899" si="166">+IF(RANK(J836,J$3:J$1239)&lt;100,RANK(J836,J$3:J$1239),"")</f>
        <v/>
      </c>
      <c r="U836" t="str">
        <f t="shared" ref="U836:U899" si="167">+IF(RANK(K836,K$3:K$1239)&lt;100,RANK(K836,K$3:K$1239),"")</f>
        <v/>
      </c>
      <c r="V836" t="str">
        <f t="shared" ref="V836:V899" si="168">+IF(RANK(L836,L$3:L$1239)&lt;100,RANK(L836,L$3:L$1239),"")</f>
        <v/>
      </c>
    </row>
    <row r="837" spans="2:22" x14ac:dyDescent="0.25">
      <c r="B837" t="str">
        <f>+IF(ISNA(VLOOKUP(C837,groupings!$B$7:$D$316,3,FALSE)),"",VLOOKUP(C837,groupings!$B$7:$D$316,3,FALSE))</f>
        <v/>
      </c>
      <c r="C837" t="s">
        <v>3219</v>
      </c>
      <c r="D837" t="s">
        <v>2145</v>
      </c>
      <c r="E837">
        <f t="shared" si="157"/>
        <v>1</v>
      </c>
      <c r="F837">
        <v>1176</v>
      </c>
      <c r="G837">
        <v>1028</v>
      </c>
      <c r="H837">
        <v>1864</v>
      </c>
      <c r="I837">
        <v>648</v>
      </c>
      <c r="J837">
        <v>353</v>
      </c>
      <c r="K837">
        <f t="shared" si="158"/>
        <v>2204</v>
      </c>
      <c r="L837">
        <f t="shared" si="159"/>
        <v>2865</v>
      </c>
      <c r="M837" s="1">
        <f t="shared" si="160"/>
        <v>0.87414965986394555</v>
      </c>
      <c r="N837" s="1">
        <f t="shared" si="161"/>
        <v>1.2999092558983667</v>
      </c>
      <c r="O837" s="1"/>
      <c r="P837" t="str">
        <f t="shared" si="162"/>
        <v/>
      </c>
      <c r="Q837" t="str">
        <f t="shared" si="163"/>
        <v/>
      </c>
      <c r="R837" t="str">
        <f t="shared" si="164"/>
        <v/>
      </c>
      <c r="S837" t="str">
        <f t="shared" si="165"/>
        <v/>
      </c>
      <c r="T837" t="str">
        <f t="shared" si="166"/>
        <v/>
      </c>
      <c r="U837" t="str">
        <f t="shared" si="167"/>
        <v/>
      </c>
      <c r="V837" t="str">
        <f t="shared" si="168"/>
        <v/>
      </c>
    </row>
    <row r="838" spans="2:22" x14ac:dyDescent="0.25">
      <c r="B838" t="str">
        <f>+IF(ISNA(VLOOKUP(C838,groupings!$B$7:$D$316,3,FALSE)),"",VLOOKUP(C838,groupings!$B$7:$D$316,3,FALSE))</f>
        <v/>
      </c>
      <c r="C838" t="s">
        <v>3220</v>
      </c>
      <c r="D838" t="s">
        <v>278</v>
      </c>
      <c r="E838">
        <f t="shared" si="157"/>
        <v>1</v>
      </c>
      <c r="F838">
        <v>1083</v>
      </c>
      <c r="G838">
        <v>3447</v>
      </c>
      <c r="H838">
        <v>895</v>
      </c>
      <c r="I838">
        <v>1952</v>
      </c>
      <c r="J838">
        <v>4</v>
      </c>
      <c r="K838">
        <f t="shared" si="158"/>
        <v>4530</v>
      </c>
      <c r="L838">
        <f t="shared" si="159"/>
        <v>2851</v>
      </c>
      <c r="M838" s="1">
        <f t="shared" si="160"/>
        <v>3.182825484764543</v>
      </c>
      <c r="N838" s="1">
        <f t="shared" si="161"/>
        <v>0.62935982339955854</v>
      </c>
      <c r="O838" s="1"/>
      <c r="P838" t="str">
        <f t="shared" si="162"/>
        <v/>
      </c>
      <c r="Q838" t="str">
        <f t="shared" si="163"/>
        <v/>
      </c>
      <c r="R838" t="str">
        <f t="shared" si="164"/>
        <v/>
      </c>
      <c r="S838" t="str">
        <f t="shared" si="165"/>
        <v/>
      </c>
      <c r="T838" t="str">
        <f t="shared" si="166"/>
        <v/>
      </c>
      <c r="U838" t="str">
        <f t="shared" si="167"/>
        <v/>
      </c>
      <c r="V838" t="str">
        <f t="shared" si="168"/>
        <v/>
      </c>
    </row>
    <row r="839" spans="2:22" x14ac:dyDescent="0.25">
      <c r="B839" t="str">
        <f>+IF(ISNA(VLOOKUP(C839,groupings!$B$7:$D$316,3,FALSE)),"",VLOOKUP(C839,groupings!$B$7:$D$316,3,FALSE))</f>
        <v/>
      </c>
      <c r="C839" t="s">
        <v>3221</v>
      </c>
      <c r="D839" t="s">
        <v>1353</v>
      </c>
      <c r="E839">
        <f t="shared" si="157"/>
        <v>1</v>
      </c>
      <c r="F839">
        <v>1824</v>
      </c>
      <c r="G839">
        <v>1598</v>
      </c>
      <c r="H839">
        <v>2461</v>
      </c>
      <c r="I839">
        <v>297</v>
      </c>
      <c r="J839">
        <v>83</v>
      </c>
      <c r="K839">
        <f t="shared" si="158"/>
        <v>3422</v>
      </c>
      <c r="L839">
        <f t="shared" si="159"/>
        <v>2841</v>
      </c>
      <c r="M839" s="1">
        <f t="shared" si="160"/>
        <v>0.87609649122807021</v>
      </c>
      <c r="N839" s="1">
        <f t="shared" si="161"/>
        <v>0.83021624780829928</v>
      </c>
      <c r="O839" s="1"/>
      <c r="P839" t="str">
        <f t="shared" si="162"/>
        <v/>
      </c>
      <c r="Q839" t="str">
        <f t="shared" si="163"/>
        <v/>
      </c>
      <c r="R839" t="str">
        <f t="shared" si="164"/>
        <v/>
      </c>
      <c r="S839" t="str">
        <f t="shared" si="165"/>
        <v/>
      </c>
      <c r="T839" t="str">
        <f t="shared" si="166"/>
        <v/>
      </c>
      <c r="U839" t="str">
        <f t="shared" si="167"/>
        <v/>
      </c>
      <c r="V839" t="str">
        <f t="shared" si="168"/>
        <v/>
      </c>
    </row>
    <row r="840" spans="2:22" x14ac:dyDescent="0.25">
      <c r="B840" t="str">
        <f>+IF(ISNA(VLOOKUP(C840,groupings!$B$7:$D$316,3,FALSE)),"",VLOOKUP(C840,groupings!$B$7:$D$316,3,FALSE))</f>
        <v/>
      </c>
      <c r="C840" t="s">
        <v>3222</v>
      </c>
      <c r="D840" t="s">
        <v>351</v>
      </c>
      <c r="E840">
        <f t="shared" si="157"/>
        <v>1</v>
      </c>
      <c r="F840">
        <v>2211</v>
      </c>
      <c r="G840">
        <v>1363</v>
      </c>
      <c r="H840">
        <v>2535</v>
      </c>
      <c r="I840">
        <v>281</v>
      </c>
      <c r="J840">
        <v>11</v>
      </c>
      <c r="K840">
        <f t="shared" si="158"/>
        <v>3574</v>
      </c>
      <c r="L840">
        <f t="shared" si="159"/>
        <v>2827</v>
      </c>
      <c r="M840" s="1">
        <f t="shared" si="160"/>
        <v>0.61646313885119852</v>
      </c>
      <c r="N840" s="1">
        <f t="shared" si="161"/>
        <v>0.79099048684946838</v>
      </c>
      <c r="O840" s="1"/>
      <c r="P840" t="str">
        <f t="shared" si="162"/>
        <v/>
      </c>
      <c r="Q840" t="str">
        <f t="shared" si="163"/>
        <v/>
      </c>
      <c r="R840" t="str">
        <f t="shared" si="164"/>
        <v/>
      </c>
      <c r="S840" t="str">
        <f t="shared" si="165"/>
        <v/>
      </c>
      <c r="T840" t="str">
        <f t="shared" si="166"/>
        <v/>
      </c>
      <c r="U840" t="str">
        <f t="shared" si="167"/>
        <v/>
      </c>
      <c r="V840" t="str">
        <f t="shared" si="168"/>
        <v/>
      </c>
    </row>
    <row r="841" spans="2:22" x14ac:dyDescent="0.25">
      <c r="B841" t="str">
        <f>+IF(ISNA(VLOOKUP(C841,groupings!$B$7:$D$316,3,FALSE)),"",VLOOKUP(C841,groupings!$B$7:$D$316,3,FALSE))</f>
        <v>Nott-Derby</v>
      </c>
      <c r="C841" t="s">
        <v>3223</v>
      </c>
      <c r="D841" t="s">
        <v>1948</v>
      </c>
      <c r="E841">
        <f t="shared" si="157"/>
        <v>1</v>
      </c>
      <c r="F841">
        <v>1871</v>
      </c>
      <c r="G841">
        <v>3205</v>
      </c>
      <c r="H841">
        <v>1938</v>
      </c>
      <c r="I841">
        <v>880</v>
      </c>
      <c r="J841">
        <v>5</v>
      </c>
      <c r="K841">
        <f t="shared" si="158"/>
        <v>5076</v>
      </c>
      <c r="L841">
        <f t="shared" si="159"/>
        <v>2823</v>
      </c>
      <c r="M841" s="1">
        <f t="shared" si="160"/>
        <v>1.7129877071084982</v>
      </c>
      <c r="N841" s="1">
        <f t="shared" si="161"/>
        <v>0.55614657210401897</v>
      </c>
      <c r="O841" s="1"/>
      <c r="P841" t="str">
        <f t="shared" si="162"/>
        <v/>
      </c>
      <c r="Q841" t="str">
        <f t="shared" si="163"/>
        <v/>
      </c>
      <c r="R841" t="str">
        <f t="shared" si="164"/>
        <v/>
      </c>
      <c r="S841" t="str">
        <f t="shared" si="165"/>
        <v/>
      </c>
      <c r="T841" t="str">
        <f t="shared" si="166"/>
        <v/>
      </c>
      <c r="U841" t="str">
        <f t="shared" si="167"/>
        <v/>
      </c>
      <c r="V841" t="str">
        <f t="shared" si="168"/>
        <v/>
      </c>
    </row>
    <row r="842" spans="2:22" x14ac:dyDescent="0.25">
      <c r="B842" t="str">
        <f>+IF(ISNA(VLOOKUP(C842,groupings!$B$7:$D$316,3,FALSE)),"",VLOOKUP(C842,groupings!$B$7:$D$316,3,FALSE))</f>
        <v/>
      </c>
      <c r="C842" t="s">
        <v>3224</v>
      </c>
      <c r="D842" t="s">
        <v>455</v>
      </c>
      <c r="E842">
        <f t="shared" si="157"/>
        <v>1</v>
      </c>
      <c r="F842">
        <v>1510</v>
      </c>
      <c r="G842">
        <v>2254</v>
      </c>
      <c r="H842">
        <v>1103</v>
      </c>
      <c r="I842">
        <v>578</v>
      </c>
      <c r="J842">
        <v>1138</v>
      </c>
      <c r="K842">
        <f t="shared" si="158"/>
        <v>3764</v>
      </c>
      <c r="L842">
        <f t="shared" si="159"/>
        <v>2819</v>
      </c>
      <c r="M842" s="1">
        <f t="shared" si="160"/>
        <v>1.4927152317880794</v>
      </c>
      <c r="N842" s="1">
        <f t="shared" si="161"/>
        <v>0.74893730074388953</v>
      </c>
      <c r="O842" s="1"/>
      <c r="P842" t="str">
        <f t="shared" si="162"/>
        <v/>
      </c>
      <c r="Q842" t="str">
        <f t="shared" si="163"/>
        <v/>
      </c>
      <c r="R842" t="str">
        <f t="shared" si="164"/>
        <v/>
      </c>
      <c r="S842" t="str">
        <f t="shared" si="165"/>
        <v/>
      </c>
      <c r="T842" t="str">
        <f t="shared" si="166"/>
        <v/>
      </c>
      <c r="U842" t="str">
        <f t="shared" si="167"/>
        <v/>
      </c>
      <c r="V842" t="str">
        <f t="shared" si="168"/>
        <v/>
      </c>
    </row>
    <row r="843" spans="2:22" x14ac:dyDescent="0.25">
      <c r="B843" t="str">
        <f>+IF(ISNA(VLOOKUP(C843,groupings!$B$7:$D$316,3,FALSE)),"",VLOOKUP(C843,groupings!$B$7:$D$316,3,FALSE))</f>
        <v/>
      </c>
      <c r="C843" t="s">
        <v>3225</v>
      </c>
      <c r="D843" t="s">
        <v>201</v>
      </c>
      <c r="E843">
        <f t="shared" si="157"/>
        <v>1</v>
      </c>
      <c r="F843">
        <v>1063</v>
      </c>
      <c r="G843">
        <v>1192</v>
      </c>
      <c r="H843">
        <v>1379</v>
      </c>
      <c r="I843">
        <v>1053</v>
      </c>
      <c r="J843">
        <v>386</v>
      </c>
      <c r="K843">
        <f t="shared" si="158"/>
        <v>2255</v>
      </c>
      <c r="L843">
        <f t="shared" si="159"/>
        <v>2818</v>
      </c>
      <c r="M843" s="1">
        <f t="shared" si="160"/>
        <v>1.121354656632173</v>
      </c>
      <c r="N843" s="1">
        <f t="shared" si="161"/>
        <v>1.2496674057649668</v>
      </c>
      <c r="O843" s="1"/>
      <c r="P843" t="str">
        <f t="shared" si="162"/>
        <v/>
      </c>
      <c r="Q843" t="str">
        <f t="shared" si="163"/>
        <v/>
      </c>
      <c r="R843" t="str">
        <f t="shared" si="164"/>
        <v/>
      </c>
      <c r="S843" t="str">
        <f t="shared" si="165"/>
        <v/>
      </c>
      <c r="T843" t="str">
        <f t="shared" si="166"/>
        <v/>
      </c>
      <c r="U843" t="str">
        <f t="shared" si="167"/>
        <v/>
      </c>
      <c r="V843" t="str">
        <f t="shared" si="168"/>
        <v/>
      </c>
    </row>
    <row r="844" spans="2:22" x14ac:dyDescent="0.25">
      <c r="B844" t="str">
        <f>+IF(ISNA(VLOOKUP(C844,groupings!$B$7:$D$316,3,FALSE)),"",VLOOKUP(C844,groupings!$B$7:$D$316,3,FALSE))</f>
        <v/>
      </c>
      <c r="C844" t="s">
        <v>3226</v>
      </c>
      <c r="D844" t="s">
        <v>22</v>
      </c>
      <c r="E844">
        <f t="shared" si="157"/>
        <v>1</v>
      </c>
      <c r="F844">
        <v>1422</v>
      </c>
      <c r="G844">
        <v>861</v>
      </c>
      <c r="H844">
        <v>1471</v>
      </c>
      <c r="I844">
        <v>1317</v>
      </c>
      <c r="J844">
        <v>21</v>
      </c>
      <c r="K844">
        <f t="shared" si="158"/>
        <v>2283</v>
      </c>
      <c r="L844">
        <f t="shared" si="159"/>
        <v>2809</v>
      </c>
      <c r="M844" s="1">
        <f t="shared" si="160"/>
        <v>0.60548523206751059</v>
      </c>
      <c r="N844" s="1">
        <f t="shared" si="161"/>
        <v>1.2303985983355235</v>
      </c>
      <c r="O844" s="1"/>
      <c r="P844" t="str">
        <f t="shared" si="162"/>
        <v/>
      </c>
      <c r="Q844" t="str">
        <f t="shared" si="163"/>
        <v/>
      </c>
      <c r="R844" t="str">
        <f t="shared" si="164"/>
        <v/>
      </c>
      <c r="S844" t="str">
        <f t="shared" si="165"/>
        <v/>
      </c>
      <c r="T844" t="str">
        <f t="shared" si="166"/>
        <v/>
      </c>
      <c r="U844" t="str">
        <f t="shared" si="167"/>
        <v/>
      </c>
      <c r="V844" t="str">
        <f t="shared" si="168"/>
        <v/>
      </c>
    </row>
    <row r="845" spans="2:22" x14ac:dyDescent="0.25">
      <c r="B845" t="str">
        <f>+IF(ISNA(VLOOKUP(C845,groupings!$B$7:$D$316,3,FALSE)),"",VLOOKUP(C845,groupings!$B$7:$D$316,3,FALSE))</f>
        <v/>
      </c>
      <c r="C845" t="s">
        <v>3227</v>
      </c>
      <c r="D845" t="s">
        <v>533</v>
      </c>
      <c r="E845">
        <f t="shared" si="157"/>
        <v>1</v>
      </c>
      <c r="F845">
        <v>1760</v>
      </c>
      <c r="G845">
        <v>1861</v>
      </c>
      <c r="H845">
        <v>2135</v>
      </c>
      <c r="I845">
        <v>456</v>
      </c>
      <c r="J845">
        <v>212</v>
      </c>
      <c r="K845">
        <f t="shared" si="158"/>
        <v>3621</v>
      </c>
      <c r="L845">
        <f t="shared" si="159"/>
        <v>2803</v>
      </c>
      <c r="M845" s="1">
        <f t="shared" si="160"/>
        <v>1.0573863636363636</v>
      </c>
      <c r="N845" s="1">
        <f t="shared" si="161"/>
        <v>0.7740955537144435</v>
      </c>
      <c r="O845" s="1"/>
      <c r="P845" t="str">
        <f t="shared" si="162"/>
        <v/>
      </c>
      <c r="Q845" t="str">
        <f t="shared" si="163"/>
        <v/>
      </c>
      <c r="R845" t="str">
        <f t="shared" si="164"/>
        <v/>
      </c>
      <c r="S845" t="str">
        <f t="shared" si="165"/>
        <v/>
      </c>
      <c r="T845" t="str">
        <f t="shared" si="166"/>
        <v/>
      </c>
      <c r="U845" t="str">
        <f t="shared" si="167"/>
        <v/>
      </c>
      <c r="V845" t="str">
        <f t="shared" si="168"/>
        <v/>
      </c>
    </row>
    <row r="846" spans="2:22" x14ac:dyDescent="0.25">
      <c r="B846" t="str">
        <f>+IF(ISNA(VLOOKUP(C846,groupings!$B$7:$D$316,3,FALSE)),"",VLOOKUP(C846,groupings!$B$7:$D$316,3,FALSE))</f>
        <v/>
      </c>
      <c r="C846" t="s">
        <v>3228</v>
      </c>
      <c r="D846" t="s">
        <v>773</v>
      </c>
      <c r="E846">
        <f t="shared" si="157"/>
        <v>1</v>
      </c>
      <c r="F846">
        <v>1054</v>
      </c>
      <c r="G846">
        <v>652</v>
      </c>
      <c r="H846">
        <v>1004</v>
      </c>
      <c r="I846">
        <v>381</v>
      </c>
      <c r="J846">
        <v>1411</v>
      </c>
      <c r="K846">
        <f t="shared" si="158"/>
        <v>1706</v>
      </c>
      <c r="L846">
        <f t="shared" si="159"/>
        <v>2796</v>
      </c>
      <c r="M846" s="1">
        <f t="shared" si="160"/>
        <v>0.61859582542694502</v>
      </c>
      <c r="N846" s="1">
        <f t="shared" si="161"/>
        <v>1.6389214536928487</v>
      </c>
      <c r="O846" s="1"/>
      <c r="P846" t="str">
        <f t="shared" si="162"/>
        <v/>
      </c>
      <c r="Q846" t="str">
        <f t="shared" si="163"/>
        <v/>
      </c>
      <c r="R846" t="str">
        <f t="shared" si="164"/>
        <v/>
      </c>
      <c r="S846" t="str">
        <f t="shared" si="165"/>
        <v/>
      </c>
      <c r="T846" t="str">
        <f t="shared" si="166"/>
        <v/>
      </c>
      <c r="U846" t="str">
        <f t="shared" si="167"/>
        <v/>
      </c>
      <c r="V846" t="str">
        <f t="shared" si="168"/>
        <v/>
      </c>
    </row>
    <row r="847" spans="2:22" x14ac:dyDescent="0.25">
      <c r="B847" t="str">
        <f>+IF(ISNA(VLOOKUP(C847,groupings!$B$7:$D$316,3,FALSE)),"",VLOOKUP(C847,groupings!$B$7:$D$316,3,FALSE))</f>
        <v/>
      </c>
      <c r="C847" t="s">
        <v>3229</v>
      </c>
      <c r="D847" t="s">
        <v>817</v>
      </c>
      <c r="E847">
        <f t="shared" si="157"/>
        <v>1</v>
      </c>
      <c r="F847">
        <v>3412</v>
      </c>
      <c r="G847">
        <v>8144</v>
      </c>
      <c r="H847">
        <v>1913</v>
      </c>
      <c r="I847">
        <v>882</v>
      </c>
      <c r="J847">
        <v>0</v>
      </c>
      <c r="K847">
        <f t="shared" si="158"/>
        <v>11556</v>
      </c>
      <c r="L847">
        <f t="shared" si="159"/>
        <v>2795</v>
      </c>
      <c r="M847" s="1">
        <f t="shared" si="160"/>
        <v>2.3868698710433764</v>
      </c>
      <c r="N847" s="1">
        <f t="shared" si="161"/>
        <v>0.2418656974731741</v>
      </c>
      <c r="O847" s="1"/>
      <c r="P847" t="str">
        <f t="shared" si="162"/>
        <v/>
      </c>
      <c r="Q847" t="str">
        <f t="shared" si="163"/>
        <v/>
      </c>
      <c r="R847" t="str">
        <f t="shared" si="164"/>
        <v/>
      </c>
      <c r="S847" t="str">
        <f t="shared" si="165"/>
        <v/>
      </c>
      <c r="T847" t="str">
        <f t="shared" si="166"/>
        <v/>
      </c>
      <c r="U847" t="str">
        <f t="shared" si="167"/>
        <v/>
      </c>
      <c r="V847" t="str">
        <f t="shared" si="168"/>
        <v/>
      </c>
    </row>
    <row r="848" spans="2:22" x14ac:dyDescent="0.25">
      <c r="B848" t="str">
        <f>+IF(ISNA(VLOOKUP(C848,groupings!$B$7:$D$316,3,FALSE)),"",VLOOKUP(C848,groupings!$B$7:$D$316,3,FALSE))</f>
        <v/>
      </c>
      <c r="C848" t="s">
        <v>3230</v>
      </c>
      <c r="D848" t="s">
        <v>919</v>
      </c>
      <c r="E848">
        <f t="shared" si="157"/>
        <v>1</v>
      </c>
      <c r="F848">
        <v>557</v>
      </c>
      <c r="G848">
        <v>1172</v>
      </c>
      <c r="H848">
        <v>637</v>
      </c>
      <c r="I848">
        <v>2149</v>
      </c>
      <c r="J848">
        <v>7</v>
      </c>
      <c r="K848">
        <f t="shared" si="158"/>
        <v>1729</v>
      </c>
      <c r="L848">
        <f t="shared" si="159"/>
        <v>2793</v>
      </c>
      <c r="M848" s="1">
        <f t="shared" si="160"/>
        <v>2.104129263913824</v>
      </c>
      <c r="N848" s="1">
        <f t="shared" si="161"/>
        <v>1.6153846153846154</v>
      </c>
      <c r="O848" s="1"/>
      <c r="P848" t="str">
        <f t="shared" si="162"/>
        <v/>
      </c>
      <c r="Q848" t="str">
        <f t="shared" si="163"/>
        <v/>
      </c>
      <c r="R848" t="str">
        <f t="shared" si="164"/>
        <v/>
      </c>
      <c r="S848" t="str">
        <f t="shared" si="165"/>
        <v/>
      </c>
      <c r="T848" t="str">
        <f t="shared" si="166"/>
        <v/>
      </c>
      <c r="U848" t="str">
        <f t="shared" si="167"/>
        <v/>
      </c>
      <c r="V848" t="str">
        <f t="shared" si="168"/>
        <v/>
      </c>
    </row>
    <row r="849" spans="2:22" x14ac:dyDescent="0.25">
      <c r="B849" t="str">
        <f>+IF(ISNA(VLOOKUP(C849,groupings!$B$7:$D$316,3,FALSE)),"",VLOOKUP(C849,groupings!$B$7:$D$316,3,FALSE))</f>
        <v/>
      </c>
      <c r="C849" t="s">
        <v>3231</v>
      </c>
      <c r="D849" t="s">
        <v>576</v>
      </c>
      <c r="E849">
        <f t="shared" si="157"/>
        <v>1</v>
      </c>
      <c r="F849">
        <v>2213</v>
      </c>
      <c r="G849">
        <v>4852</v>
      </c>
      <c r="H849">
        <v>2025</v>
      </c>
      <c r="I849">
        <v>621</v>
      </c>
      <c r="J849">
        <v>128</v>
      </c>
      <c r="K849">
        <f t="shared" si="158"/>
        <v>7065</v>
      </c>
      <c r="L849">
        <f t="shared" si="159"/>
        <v>2774</v>
      </c>
      <c r="M849" s="1">
        <f t="shared" si="160"/>
        <v>2.1924988703117938</v>
      </c>
      <c r="N849" s="1">
        <f t="shared" si="161"/>
        <v>0.39263977353149326</v>
      </c>
      <c r="O849" s="1"/>
      <c r="P849" t="str">
        <f t="shared" si="162"/>
        <v/>
      </c>
      <c r="Q849" t="str">
        <f t="shared" si="163"/>
        <v/>
      </c>
      <c r="R849" t="str">
        <f t="shared" si="164"/>
        <v/>
      </c>
      <c r="S849" t="str">
        <f t="shared" si="165"/>
        <v/>
      </c>
      <c r="T849" t="str">
        <f t="shared" si="166"/>
        <v/>
      </c>
      <c r="U849" t="str">
        <f t="shared" si="167"/>
        <v/>
      </c>
      <c r="V849" t="str">
        <f t="shared" si="168"/>
        <v/>
      </c>
    </row>
    <row r="850" spans="2:22" x14ac:dyDescent="0.25">
      <c r="B850" t="str">
        <f>+IF(ISNA(VLOOKUP(C850,groupings!$B$7:$D$316,3,FALSE)),"",VLOOKUP(C850,groupings!$B$7:$D$316,3,FALSE))</f>
        <v>Clapham Jn</v>
      </c>
      <c r="C850" t="s">
        <v>3232</v>
      </c>
      <c r="D850" t="s">
        <v>1110</v>
      </c>
      <c r="E850">
        <f t="shared" si="157"/>
        <v>1</v>
      </c>
      <c r="F850">
        <v>1342</v>
      </c>
      <c r="G850">
        <v>4388</v>
      </c>
      <c r="H850">
        <v>870</v>
      </c>
      <c r="I850">
        <v>1786</v>
      </c>
      <c r="J850">
        <v>115</v>
      </c>
      <c r="K850">
        <f t="shared" si="158"/>
        <v>5730</v>
      </c>
      <c r="L850">
        <f t="shared" si="159"/>
        <v>2771</v>
      </c>
      <c r="M850" s="1">
        <f t="shared" si="160"/>
        <v>3.2697466467958272</v>
      </c>
      <c r="N850" s="1">
        <f t="shared" si="161"/>
        <v>0.4835951134380454</v>
      </c>
      <c r="O850" s="1"/>
      <c r="P850" t="str">
        <f t="shared" si="162"/>
        <v/>
      </c>
      <c r="Q850" t="str">
        <f t="shared" si="163"/>
        <v/>
      </c>
      <c r="R850" t="str">
        <f t="shared" si="164"/>
        <v/>
      </c>
      <c r="S850" t="str">
        <f t="shared" si="165"/>
        <v/>
      </c>
      <c r="T850" t="str">
        <f t="shared" si="166"/>
        <v/>
      </c>
      <c r="U850" t="str">
        <f t="shared" si="167"/>
        <v/>
      </c>
      <c r="V850" t="str">
        <f t="shared" si="168"/>
        <v/>
      </c>
    </row>
    <row r="851" spans="2:22" x14ac:dyDescent="0.25">
      <c r="B851" t="str">
        <f>+IF(ISNA(VLOOKUP(C851,groupings!$B$7:$D$316,3,FALSE)),"",VLOOKUP(C851,groupings!$B$7:$D$316,3,FALSE))</f>
        <v/>
      </c>
      <c r="C851" t="s">
        <v>3233</v>
      </c>
      <c r="D851" t="s">
        <v>1857</v>
      </c>
      <c r="E851">
        <f t="shared" si="157"/>
        <v>1</v>
      </c>
      <c r="F851">
        <v>352</v>
      </c>
      <c r="G851">
        <v>391</v>
      </c>
      <c r="H851">
        <v>391</v>
      </c>
      <c r="I851">
        <v>1030</v>
      </c>
      <c r="J851">
        <v>1349</v>
      </c>
      <c r="K851">
        <f t="shared" si="158"/>
        <v>743</v>
      </c>
      <c r="L851">
        <f t="shared" si="159"/>
        <v>2770</v>
      </c>
      <c r="M851" s="1">
        <f t="shared" si="160"/>
        <v>1.1107954545454546</v>
      </c>
      <c r="N851" s="1">
        <f t="shared" si="161"/>
        <v>3.7281292059219382</v>
      </c>
      <c r="O851" s="1"/>
      <c r="P851" t="str">
        <f t="shared" si="162"/>
        <v/>
      </c>
      <c r="Q851" t="str">
        <f t="shared" si="163"/>
        <v/>
      </c>
      <c r="R851" t="str">
        <f t="shared" si="164"/>
        <v/>
      </c>
      <c r="S851" t="str">
        <f t="shared" si="165"/>
        <v/>
      </c>
      <c r="T851" t="str">
        <f t="shared" si="166"/>
        <v/>
      </c>
      <c r="U851" t="str">
        <f t="shared" si="167"/>
        <v/>
      </c>
      <c r="V851" t="str">
        <f t="shared" si="168"/>
        <v/>
      </c>
    </row>
    <row r="852" spans="2:22" x14ac:dyDescent="0.25">
      <c r="B852" t="str">
        <f>+IF(ISNA(VLOOKUP(C852,groupings!$B$7:$D$316,3,FALSE)),"",VLOOKUP(C852,groupings!$B$7:$D$316,3,FALSE))</f>
        <v/>
      </c>
      <c r="C852" t="s">
        <v>3234</v>
      </c>
      <c r="D852" t="s">
        <v>1667</v>
      </c>
      <c r="E852">
        <f t="shared" si="157"/>
        <v>1</v>
      </c>
      <c r="F852">
        <v>1391</v>
      </c>
      <c r="G852">
        <v>1755</v>
      </c>
      <c r="H852">
        <v>1876</v>
      </c>
      <c r="I852">
        <v>620</v>
      </c>
      <c r="J852">
        <v>251</v>
      </c>
      <c r="K852">
        <f t="shared" si="158"/>
        <v>3146</v>
      </c>
      <c r="L852">
        <f t="shared" si="159"/>
        <v>2747</v>
      </c>
      <c r="M852" s="1">
        <f t="shared" si="160"/>
        <v>1.2616822429906542</v>
      </c>
      <c r="N852" s="1">
        <f t="shared" si="161"/>
        <v>0.87317228226319132</v>
      </c>
      <c r="O852" s="1"/>
      <c r="P852" t="str">
        <f t="shared" si="162"/>
        <v/>
      </c>
      <c r="Q852" t="str">
        <f t="shared" si="163"/>
        <v/>
      </c>
      <c r="R852" t="str">
        <f t="shared" si="164"/>
        <v/>
      </c>
      <c r="S852" t="str">
        <f t="shared" si="165"/>
        <v/>
      </c>
      <c r="T852" t="str">
        <f t="shared" si="166"/>
        <v/>
      </c>
      <c r="U852" t="str">
        <f t="shared" si="167"/>
        <v/>
      </c>
      <c r="V852" t="str">
        <f t="shared" si="168"/>
        <v/>
      </c>
    </row>
    <row r="853" spans="2:22" x14ac:dyDescent="0.25">
      <c r="B853" t="str">
        <f>+IF(ISNA(VLOOKUP(C853,groupings!$B$7:$D$316,3,FALSE)),"",VLOOKUP(C853,groupings!$B$7:$D$316,3,FALSE))</f>
        <v/>
      </c>
      <c r="C853" t="s">
        <v>3235</v>
      </c>
      <c r="D853" t="s">
        <v>836</v>
      </c>
      <c r="E853">
        <f t="shared" si="157"/>
        <v>1</v>
      </c>
      <c r="F853">
        <v>2399</v>
      </c>
      <c r="G853">
        <v>1792</v>
      </c>
      <c r="H853">
        <v>1865</v>
      </c>
      <c r="I853">
        <v>843</v>
      </c>
      <c r="J853">
        <v>24</v>
      </c>
      <c r="K853">
        <f t="shared" si="158"/>
        <v>4191</v>
      </c>
      <c r="L853">
        <f t="shared" si="159"/>
        <v>2732</v>
      </c>
      <c r="M853" s="1">
        <f t="shared" si="160"/>
        <v>0.74697790746144221</v>
      </c>
      <c r="N853" s="1">
        <f t="shared" si="161"/>
        <v>0.65187306132188017</v>
      </c>
      <c r="O853" s="1"/>
      <c r="P853" t="str">
        <f t="shared" si="162"/>
        <v/>
      </c>
      <c r="Q853" t="str">
        <f t="shared" si="163"/>
        <v/>
      </c>
      <c r="R853" t="str">
        <f t="shared" si="164"/>
        <v/>
      </c>
      <c r="S853" t="str">
        <f t="shared" si="165"/>
        <v/>
      </c>
      <c r="T853" t="str">
        <f t="shared" si="166"/>
        <v/>
      </c>
      <c r="U853" t="str">
        <f t="shared" si="167"/>
        <v/>
      </c>
      <c r="V853" t="str">
        <f t="shared" si="168"/>
        <v/>
      </c>
    </row>
    <row r="854" spans="2:22" x14ac:dyDescent="0.25">
      <c r="B854" t="str">
        <f>+IF(ISNA(VLOOKUP(C854,groupings!$B$7:$D$316,3,FALSE)),"",VLOOKUP(C854,groupings!$B$7:$D$316,3,FALSE))</f>
        <v/>
      </c>
      <c r="C854" t="s">
        <v>3236</v>
      </c>
      <c r="D854" t="s">
        <v>1938</v>
      </c>
      <c r="E854">
        <f t="shared" si="157"/>
        <v>1</v>
      </c>
      <c r="F854">
        <v>1765</v>
      </c>
      <c r="G854">
        <v>3790</v>
      </c>
      <c r="H854">
        <v>2051</v>
      </c>
      <c r="I854">
        <v>668</v>
      </c>
      <c r="J854">
        <v>0</v>
      </c>
      <c r="K854">
        <f t="shared" si="158"/>
        <v>5555</v>
      </c>
      <c r="L854">
        <f t="shared" si="159"/>
        <v>2719</v>
      </c>
      <c r="M854" s="1">
        <f t="shared" si="160"/>
        <v>2.1473087818696883</v>
      </c>
      <c r="N854" s="1">
        <f t="shared" si="161"/>
        <v>0.48946894689468945</v>
      </c>
      <c r="O854" s="1"/>
      <c r="P854" t="str">
        <f t="shared" si="162"/>
        <v/>
      </c>
      <c r="Q854" t="str">
        <f t="shared" si="163"/>
        <v/>
      </c>
      <c r="R854" t="str">
        <f t="shared" si="164"/>
        <v/>
      </c>
      <c r="S854" t="str">
        <f t="shared" si="165"/>
        <v/>
      </c>
      <c r="T854" t="str">
        <f t="shared" si="166"/>
        <v/>
      </c>
      <c r="U854" t="str">
        <f t="shared" si="167"/>
        <v/>
      </c>
      <c r="V854" t="str">
        <f t="shared" si="168"/>
        <v/>
      </c>
    </row>
    <row r="855" spans="2:22" x14ac:dyDescent="0.25">
      <c r="B855" t="str">
        <f>+IF(ISNA(VLOOKUP(C855,groupings!$B$7:$D$316,3,FALSE)),"",VLOOKUP(C855,groupings!$B$7:$D$316,3,FALSE))</f>
        <v/>
      </c>
      <c r="C855" t="s">
        <v>3237</v>
      </c>
      <c r="D855" t="s">
        <v>772</v>
      </c>
      <c r="E855">
        <f t="shared" si="157"/>
        <v>1</v>
      </c>
      <c r="F855">
        <v>514</v>
      </c>
      <c r="G855">
        <v>552</v>
      </c>
      <c r="H855">
        <v>631</v>
      </c>
      <c r="I855">
        <v>2046</v>
      </c>
      <c r="J855">
        <v>35</v>
      </c>
      <c r="K855">
        <f t="shared" si="158"/>
        <v>1066</v>
      </c>
      <c r="L855">
        <f t="shared" si="159"/>
        <v>2712</v>
      </c>
      <c r="M855" s="1">
        <f t="shared" si="160"/>
        <v>1.0739299610894941</v>
      </c>
      <c r="N855" s="1">
        <f t="shared" si="161"/>
        <v>2.544090056285178</v>
      </c>
      <c r="O855" s="1"/>
      <c r="P855" t="str">
        <f t="shared" si="162"/>
        <v/>
      </c>
      <c r="Q855" t="str">
        <f t="shared" si="163"/>
        <v/>
      </c>
      <c r="R855" t="str">
        <f t="shared" si="164"/>
        <v/>
      </c>
      <c r="S855" t="str">
        <f t="shared" si="165"/>
        <v/>
      </c>
      <c r="T855" t="str">
        <f t="shared" si="166"/>
        <v/>
      </c>
      <c r="U855" t="str">
        <f t="shared" si="167"/>
        <v/>
      </c>
      <c r="V855" t="str">
        <f t="shared" si="168"/>
        <v/>
      </c>
    </row>
    <row r="856" spans="2:22" x14ac:dyDescent="0.25">
      <c r="B856" t="str">
        <f>+IF(ISNA(VLOOKUP(C856,groupings!$B$7:$D$316,3,FALSE)),"",VLOOKUP(C856,groupings!$B$7:$D$316,3,FALSE))</f>
        <v/>
      </c>
      <c r="C856" t="s">
        <v>3238</v>
      </c>
      <c r="D856" t="s">
        <v>132</v>
      </c>
      <c r="E856">
        <f t="shared" si="157"/>
        <v>1</v>
      </c>
      <c r="F856">
        <v>1590</v>
      </c>
      <c r="G856">
        <v>2500</v>
      </c>
      <c r="H856">
        <v>2295</v>
      </c>
      <c r="I856">
        <v>390</v>
      </c>
      <c r="J856">
        <v>20</v>
      </c>
      <c r="K856">
        <f t="shared" si="158"/>
        <v>4090</v>
      </c>
      <c r="L856">
        <f t="shared" si="159"/>
        <v>2705</v>
      </c>
      <c r="M856" s="1">
        <f t="shared" si="160"/>
        <v>1.5723270440251573</v>
      </c>
      <c r="N856" s="1">
        <f t="shared" si="161"/>
        <v>0.6613691931540342</v>
      </c>
      <c r="O856" s="1"/>
      <c r="P856" t="str">
        <f t="shared" si="162"/>
        <v/>
      </c>
      <c r="Q856" t="str">
        <f t="shared" si="163"/>
        <v/>
      </c>
      <c r="R856" t="str">
        <f t="shared" si="164"/>
        <v/>
      </c>
      <c r="S856" t="str">
        <f t="shared" si="165"/>
        <v/>
      </c>
      <c r="T856" t="str">
        <f t="shared" si="166"/>
        <v/>
      </c>
      <c r="U856" t="str">
        <f t="shared" si="167"/>
        <v/>
      </c>
      <c r="V856" t="str">
        <f t="shared" si="168"/>
        <v/>
      </c>
    </row>
    <row r="857" spans="2:22" x14ac:dyDescent="0.25">
      <c r="B857" t="str">
        <f>+IF(ISNA(VLOOKUP(C857,groupings!$B$7:$D$316,3,FALSE)),"",VLOOKUP(C857,groupings!$B$7:$D$316,3,FALSE))</f>
        <v/>
      </c>
      <c r="C857" t="s">
        <v>3239</v>
      </c>
      <c r="D857" t="s">
        <v>1057</v>
      </c>
      <c r="E857">
        <f t="shared" si="157"/>
        <v>1</v>
      </c>
      <c r="F857">
        <v>57</v>
      </c>
      <c r="G857">
        <v>226</v>
      </c>
      <c r="H857">
        <v>490</v>
      </c>
      <c r="I857">
        <v>160</v>
      </c>
      <c r="J857">
        <v>2041</v>
      </c>
      <c r="K857">
        <f t="shared" si="158"/>
        <v>283</v>
      </c>
      <c r="L857">
        <f t="shared" si="159"/>
        <v>2691</v>
      </c>
      <c r="M857" s="1" t="str">
        <f t="shared" si="160"/>
        <v/>
      </c>
      <c r="N857" s="1">
        <f t="shared" si="161"/>
        <v>9.5088339222614842</v>
      </c>
      <c r="O857" s="1"/>
      <c r="P857" t="str">
        <f t="shared" si="162"/>
        <v/>
      </c>
      <c r="Q857" t="str">
        <f t="shared" si="163"/>
        <v/>
      </c>
      <c r="R857" t="str">
        <f t="shared" si="164"/>
        <v/>
      </c>
      <c r="S857" t="str">
        <f t="shared" si="165"/>
        <v/>
      </c>
      <c r="T857" t="str">
        <f t="shared" si="166"/>
        <v/>
      </c>
      <c r="U857" t="str">
        <f t="shared" si="167"/>
        <v/>
      </c>
      <c r="V857" t="str">
        <f t="shared" si="168"/>
        <v/>
      </c>
    </row>
    <row r="858" spans="2:22" x14ac:dyDescent="0.25">
      <c r="B858" t="str">
        <f>+IF(ISNA(VLOOKUP(C858,groupings!$B$7:$D$316,3,FALSE)),"",VLOOKUP(C858,groupings!$B$7:$D$316,3,FALSE))</f>
        <v/>
      </c>
      <c r="C858" t="s">
        <v>3240</v>
      </c>
      <c r="D858" t="s">
        <v>674</v>
      </c>
      <c r="E858">
        <f t="shared" si="157"/>
        <v>1</v>
      </c>
      <c r="F858">
        <v>2130</v>
      </c>
      <c r="G858">
        <v>5678</v>
      </c>
      <c r="H858">
        <v>1499</v>
      </c>
      <c r="I858">
        <v>1033</v>
      </c>
      <c r="J858">
        <v>152</v>
      </c>
      <c r="K858">
        <f t="shared" si="158"/>
        <v>7808</v>
      </c>
      <c r="L858">
        <f t="shared" si="159"/>
        <v>2684</v>
      </c>
      <c r="M858" s="1">
        <f t="shared" si="160"/>
        <v>2.6657276995305166</v>
      </c>
      <c r="N858" s="1">
        <f t="shared" si="161"/>
        <v>0.34375</v>
      </c>
      <c r="O858" s="1"/>
      <c r="P858" t="str">
        <f t="shared" si="162"/>
        <v/>
      </c>
      <c r="Q858" t="str">
        <f t="shared" si="163"/>
        <v/>
      </c>
      <c r="R858" t="str">
        <f t="shared" si="164"/>
        <v/>
      </c>
      <c r="S858" t="str">
        <f t="shared" si="165"/>
        <v/>
      </c>
      <c r="T858" t="str">
        <f t="shared" si="166"/>
        <v/>
      </c>
      <c r="U858" t="str">
        <f t="shared" si="167"/>
        <v/>
      </c>
      <c r="V858" t="str">
        <f t="shared" si="168"/>
        <v/>
      </c>
    </row>
    <row r="859" spans="2:22" x14ac:dyDescent="0.25">
      <c r="B859" t="str">
        <f>+IF(ISNA(VLOOKUP(C859,groupings!$B$7:$D$316,3,FALSE)),"",VLOOKUP(C859,groupings!$B$7:$D$316,3,FALSE))</f>
        <v/>
      </c>
      <c r="C859" t="s">
        <v>3241</v>
      </c>
      <c r="D859" t="s">
        <v>958</v>
      </c>
      <c r="E859">
        <f t="shared" si="157"/>
        <v>1</v>
      </c>
      <c r="F859">
        <v>2171</v>
      </c>
      <c r="G859">
        <v>971</v>
      </c>
      <c r="H859">
        <v>2135</v>
      </c>
      <c r="I859">
        <v>491</v>
      </c>
      <c r="J859">
        <v>33</v>
      </c>
      <c r="K859">
        <f t="shared" si="158"/>
        <v>3142</v>
      </c>
      <c r="L859">
        <f t="shared" si="159"/>
        <v>2659</v>
      </c>
      <c r="M859" s="1">
        <f t="shared" si="160"/>
        <v>0.44725932749884845</v>
      </c>
      <c r="N859" s="1">
        <f t="shared" si="161"/>
        <v>0.84627625716104393</v>
      </c>
      <c r="O859" s="1"/>
      <c r="P859" t="str">
        <f t="shared" si="162"/>
        <v/>
      </c>
      <c r="Q859" t="str">
        <f t="shared" si="163"/>
        <v/>
      </c>
      <c r="R859" t="str">
        <f t="shared" si="164"/>
        <v/>
      </c>
      <c r="S859" t="str">
        <f t="shared" si="165"/>
        <v/>
      </c>
      <c r="T859" t="str">
        <f t="shared" si="166"/>
        <v/>
      </c>
      <c r="U859" t="str">
        <f t="shared" si="167"/>
        <v/>
      </c>
      <c r="V859" t="str">
        <f t="shared" si="168"/>
        <v/>
      </c>
    </row>
    <row r="860" spans="2:22" x14ac:dyDescent="0.25">
      <c r="B860" t="str">
        <f>+IF(ISNA(VLOOKUP(C860,groupings!$B$7:$D$316,3,FALSE)),"",VLOOKUP(C860,groupings!$B$7:$D$316,3,FALSE))</f>
        <v/>
      </c>
      <c r="C860" t="s">
        <v>3242</v>
      </c>
      <c r="D860" t="s">
        <v>616</v>
      </c>
      <c r="E860">
        <f t="shared" si="157"/>
        <v>1</v>
      </c>
      <c r="F860">
        <v>2191</v>
      </c>
      <c r="G860">
        <v>1307</v>
      </c>
      <c r="H860">
        <v>2231</v>
      </c>
      <c r="I860">
        <v>231</v>
      </c>
      <c r="J860">
        <v>183</v>
      </c>
      <c r="K860">
        <f t="shared" si="158"/>
        <v>3498</v>
      </c>
      <c r="L860">
        <f t="shared" si="159"/>
        <v>2645</v>
      </c>
      <c r="M860" s="1">
        <f t="shared" si="160"/>
        <v>0.5965312642628936</v>
      </c>
      <c r="N860" s="1">
        <f t="shared" si="161"/>
        <v>0.75614636935391655</v>
      </c>
      <c r="O860" s="1"/>
      <c r="P860" t="str">
        <f t="shared" si="162"/>
        <v/>
      </c>
      <c r="Q860" t="str">
        <f t="shared" si="163"/>
        <v/>
      </c>
      <c r="R860" t="str">
        <f t="shared" si="164"/>
        <v/>
      </c>
      <c r="S860" t="str">
        <f t="shared" si="165"/>
        <v/>
      </c>
      <c r="T860" t="str">
        <f t="shared" si="166"/>
        <v/>
      </c>
      <c r="U860" t="str">
        <f t="shared" si="167"/>
        <v/>
      </c>
      <c r="V860" t="str">
        <f t="shared" si="168"/>
        <v/>
      </c>
    </row>
    <row r="861" spans="2:22" x14ac:dyDescent="0.25">
      <c r="B861" t="str">
        <f>+IF(ISNA(VLOOKUP(C861,groupings!$B$7:$D$316,3,FALSE)),"",VLOOKUP(C861,groupings!$B$7:$D$316,3,FALSE))</f>
        <v/>
      </c>
      <c r="C861" t="s">
        <v>3243</v>
      </c>
      <c r="D861" t="s">
        <v>2138</v>
      </c>
      <c r="E861">
        <f t="shared" si="157"/>
        <v>1</v>
      </c>
      <c r="F861">
        <v>2401</v>
      </c>
      <c r="G861">
        <v>3518</v>
      </c>
      <c r="H861">
        <v>2374</v>
      </c>
      <c r="I861">
        <v>232</v>
      </c>
      <c r="J861">
        <v>24</v>
      </c>
      <c r="K861">
        <f t="shared" si="158"/>
        <v>5919</v>
      </c>
      <c r="L861">
        <f t="shared" si="159"/>
        <v>2630</v>
      </c>
      <c r="M861" s="1">
        <f t="shared" si="160"/>
        <v>1.4652228238234069</v>
      </c>
      <c r="N861" s="1">
        <f t="shared" si="161"/>
        <v>0.44433181280621725</v>
      </c>
      <c r="O861" s="1"/>
      <c r="P861" t="str">
        <f t="shared" si="162"/>
        <v/>
      </c>
      <c r="Q861" t="str">
        <f t="shared" si="163"/>
        <v/>
      </c>
      <c r="R861" t="str">
        <f t="shared" si="164"/>
        <v/>
      </c>
      <c r="S861" t="str">
        <f t="shared" si="165"/>
        <v/>
      </c>
      <c r="T861" t="str">
        <f t="shared" si="166"/>
        <v/>
      </c>
      <c r="U861" t="str">
        <f t="shared" si="167"/>
        <v/>
      </c>
      <c r="V861" t="str">
        <f t="shared" si="168"/>
        <v/>
      </c>
    </row>
    <row r="862" spans="2:22" x14ac:dyDescent="0.25">
      <c r="B862" t="str">
        <f>+IF(ISNA(VLOOKUP(C862,groupings!$B$7:$D$316,3,FALSE)),"",VLOOKUP(C862,groupings!$B$7:$D$316,3,FALSE))</f>
        <v/>
      </c>
      <c r="C862" t="s">
        <v>3244</v>
      </c>
      <c r="D862" t="s">
        <v>1142</v>
      </c>
      <c r="E862">
        <f t="shared" si="157"/>
        <v>1</v>
      </c>
      <c r="F862">
        <v>1198</v>
      </c>
      <c r="G862">
        <v>1471</v>
      </c>
      <c r="H862">
        <v>646</v>
      </c>
      <c r="I862">
        <v>1948</v>
      </c>
      <c r="J862">
        <v>31</v>
      </c>
      <c r="K862">
        <f t="shared" si="158"/>
        <v>2669</v>
      </c>
      <c r="L862">
        <f t="shared" si="159"/>
        <v>2625</v>
      </c>
      <c r="M862" s="1">
        <f t="shared" si="160"/>
        <v>1.2278797996661102</v>
      </c>
      <c r="N862" s="1">
        <f t="shared" si="161"/>
        <v>0.9835144248782316</v>
      </c>
      <c r="O862" s="1"/>
      <c r="P862" t="str">
        <f t="shared" si="162"/>
        <v/>
      </c>
      <c r="Q862" t="str">
        <f t="shared" si="163"/>
        <v/>
      </c>
      <c r="R862" t="str">
        <f t="shared" si="164"/>
        <v/>
      </c>
      <c r="S862" t="str">
        <f t="shared" si="165"/>
        <v/>
      </c>
      <c r="T862" t="str">
        <f t="shared" si="166"/>
        <v/>
      </c>
      <c r="U862" t="str">
        <f t="shared" si="167"/>
        <v/>
      </c>
      <c r="V862" t="str">
        <f t="shared" si="168"/>
        <v/>
      </c>
    </row>
    <row r="863" spans="2:22" x14ac:dyDescent="0.25">
      <c r="B863" t="str">
        <f>+IF(ISNA(VLOOKUP(C863,groupings!$B$7:$D$316,3,FALSE)),"",VLOOKUP(C863,groupings!$B$7:$D$316,3,FALSE))</f>
        <v/>
      </c>
      <c r="C863" t="s">
        <v>3245</v>
      </c>
      <c r="D863" t="s">
        <v>1495</v>
      </c>
      <c r="E863">
        <f t="shared" si="157"/>
        <v>1</v>
      </c>
      <c r="F863">
        <v>2343</v>
      </c>
      <c r="G863">
        <v>3422</v>
      </c>
      <c r="H863">
        <v>2062</v>
      </c>
      <c r="I863">
        <v>391</v>
      </c>
      <c r="J863">
        <v>172</v>
      </c>
      <c r="K863">
        <f t="shared" si="158"/>
        <v>5765</v>
      </c>
      <c r="L863">
        <f t="shared" si="159"/>
        <v>2625</v>
      </c>
      <c r="M863" s="1">
        <f t="shared" si="160"/>
        <v>1.4605206999573197</v>
      </c>
      <c r="N863" s="1">
        <f t="shared" si="161"/>
        <v>0.45533391153512576</v>
      </c>
      <c r="O863" s="1"/>
      <c r="P863" t="str">
        <f t="shared" si="162"/>
        <v/>
      </c>
      <c r="Q863" t="str">
        <f t="shared" si="163"/>
        <v/>
      </c>
      <c r="R863" t="str">
        <f t="shared" si="164"/>
        <v/>
      </c>
      <c r="S863" t="str">
        <f t="shared" si="165"/>
        <v/>
      </c>
      <c r="T863" t="str">
        <f t="shared" si="166"/>
        <v/>
      </c>
      <c r="U863" t="str">
        <f t="shared" si="167"/>
        <v/>
      </c>
      <c r="V863" t="str">
        <f t="shared" si="168"/>
        <v/>
      </c>
    </row>
    <row r="864" spans="2:22" x14ac:dyDescent="0.25">
      <c r="B864" t="str">
        <f>+IF(ISNA(VLOOKUP(C864,groupings!$B$7:$D$316,3,FALSE)),"",VLOOKUP(C864,groupings!$B$7:$D$316,3,FALSE))</f>
        <v/>
      </c>
      <c r="C864" t="s">
        <v>3246</v>
      </c>
      <c r="D864" t="s">
        <v>480</v>
      </c>
      <c r="E864">
        <f t="shared" si="157"/>
        <v>1</v>
      </c>
      <c r="F864">
        <v>1873</v>
      </c>
      <c r="G864">
        <v>3143</v>
      </c>
      <c r="H864">
        <v>1487</v>
      </c>
      <c r="I864">
        <v>1107</v>
      </c>
      <c r="J864">
        <v>0</v>
      </c>
      <c r="K864">
        <f t="shared" si="158"/>
        <v>5016</v>
      </c>
      <c r="L864">
        <f t="shared" si="159"/>
        <v>2594</v>
      </c>
      <c r="M864" s="1">
        <f t="shared" si="160"/>
        <v>1.6780565936999465</v>
      </c>
      <c r="N864" s="1">
        <f t="shared" si="161"/>
        <v>0.51714513556618824</v>
      </c>
      <c r="O864" s="1"/>
      <c r="P864" t="str">
        <f t="shared" si="162"/>
        <v/>
      </c>
      <c r="Q864" t="str">
        <f t="shared" si="163"/>
        <v/>
      </c>
      <c r="R864" t="str">
        <f t="shared" si="164"/>
        <v/>
      </c>
      <c r="S864" t="str">
        <f t="shared" si="165"/>
        <v/>
      </c>
      <c r="T864" t="str">
        <f t="shared" si="166"/>
        <v/>
      </c>
      <c r="U864" t="str">
        <f t="shared" si="167"/>
        <v/>
      </c>
      <c r="V864" t="str">
        <f t="shared" si="168"/>
        <v/>
      </c>
    </row>
    <row r="865" spans="2:22" x14ac:dyDescent="0.25">
      <c r="B865" t="str">
        <f>+IF(ISNA(VLOOKUP(C865,groupings!$B$7:$D$316,3,FALSE)),"",VLOOKUP(C865,groupings!$B$7:$D$316,3,FALSE))</f>
        <v/>
      </c>
      <c r="C865" t="s">
        <v>3247</v>
      </c>
      <c r="D865" t="s">
        <v>1479</v>
      </c>
      <c r="E865">
        <f t="shared" si="157"/>
        <v>1</v>
      </c>
      <c r="F865">
        <v>2191</v>
      </c>
      <c r="G865">
        <v>1459</v>
      </c>
      <c r="H865">
        <v>2200</v>
      </c>
      <c r="I865">
        <v>376</v>
      </c>
      <c r="J865">
        <v>17</v>
      </c>
      <c r="K865">
        <f t="shared" si="158"/>
        <v>3650</v>
      </c>
      <c r="L865">
        <f t="shared" si="159"/>
        <v>2593</v>
      </c>
      <c r="M865" s="1">
        <f t="shared" si="160"/>
        <v>0.66590597900502058</v>
      </c>
      <c r="N865" s="1">
        <f t="shared" si="161"/>
        <v>0.71041095890410955</v>
      </c>
      <c r="O865" s="1"/>
      <c r="P865" t="str">
        <f t="shared" si="162"/>
        <v/>
      </c>
      <c r="Q865" t="str">
        <f t="shared" si="163"/>
        <v/>
      </c>
      <c r="R865" t="str">
        <f t="shared" si="164"/>
        <v/>
      </c>
      <c r="S865" t="str">
        <f t="shared" si="165"/>
        <v/>
      </c>
      <c r="T865" t="str">
        <f t="shared" si="166"/>
        <v/>
      </c>
      <c r="U865" t="str">
        <f t="shared" si="167"/>
        <v/>
      </c>
      <c r="V865" t="str">
        <f t="shared" si="168"/>
        <v/>
      </c>
    </row>
    <row r="866" spans="2:22" x14ac:dyDescent="0.25">
      <c r="B866" t="str">
        <f>+IF(ISNA(VLOOKUP(C866,groupings!$B$7:$D$316,3,FALSE)),"",VLOOKUP(C866,groupings!$B$7:$D$316,3,FALSE))</f>
        <v/>
      </c>
      <c r="C866" t="s">
        <v>3248</v>
      </c>
      <c r="D866" t="s">
        <v>1212</v>
      </c>
      <c r="E866">
        <f t="shared" si="157"/>
        <v>1</v>
      </c>
      <c r="F866">
        <v>1274</v>
      </c>
      <c r="G866">
        <v>2337</v>
      </c>
      <c r="H866">
        <v>1248</v>
      </c>
      <c r="I866">
        <v>1302</v>
      </c>
      <c r="J866">
        <v>19</v>
      </c>
      <c r="K866">
        <f t="shared" si="158"/>
        <v>3611</v>
      </c>
      <c r="L866">
        <f t="shared" si="159"/>
        <v>2569</v>
      </c>
      <c r="M866" s="1">
        <f t="shared" si="160"/>
        <v>1.8343799058084773</v>
      </c>
      <c r="N866" s="1">
        <f t="shared" si="161"/>
        <v>0.71143727499307674</v>
      </c>
      <c r="O866" s="1"/>
      <c r="P866" t="str">
        <f t="shared" si="162"/>
        <v/>
      </c>
      <c r="Q866" t="str">
        <f t="shared" si="163"/>
        <v/>
      </c>
      <c r="R866" t="str">
        <f t="shared" si="164"/>
        <v/>
      </c>
      <c r="S866" t="str">
        <f t="shared" si="165"/>
        <v/>
      </c>
      <c r="T866" t="str">
        <f t="shared" si="166"/>
        <v/>
      </c>
      <c r="U866" t="str">
        <f t="shared" si="167"/>
        <v/>
      </c>
      <c r="V866" t="str">
        <f t="shared" si="168"/>
        <v/>
      </c>
    </row>
    <row r="867" spans="2:22" x14ac:dyDescent="0.25">
      <c r="B867" t="str">
        <f>+IF(ISNA(VLOOKUP(C867,groupings!$B$7:$D$316,3,FALSE)),"",VLOOKUP(C867,groupings!$B$7:$D$316,3,FALSE))</f>
        <v/>
      </c>
      <c r="C867" t="s">
        <v>3249</v>
      </c>
      <c r="D867" t="s">
        <v>1305</v>
      </c>
      <c r="E867">
        <f t="shared" si="157"/>
        <v>1</v>
      </c>
      <c r="F867">
        <v>1683</v>
      </c>
      <c r="G867">
        <v>2001</v>
      </c>
      <c r="H867">
        <v>1783</v>
      </c>
      <c r="I867">
        <v>278</v>
      </c>
      <c r="J867">
        <v>502</v>
      </c>
      <c r="K867">
        <f t="shared" si="158"/>
        <v>3684</v>
      </c>
      <c r="L867">
        <f t="shared" si="159"/>
        <v>2563</v>
      </c>
      <c r="M867" s="1">
        <f t="shared" si="160"/>
        <v>1.1889483065953654</v>
      </c>
      <c r="N867" s="1">
        <f t="shared" si="161"/>
        <v>0.69571118349619976</v>
      </c>
      <c r="O867" s="1"/>
      <c r="P867" t="str">
        <f t="shared" si="162"/>
        <v/>
      </c>
      <c r="Q867" t="str">
        <f t="shared" si="163"/>
        <v/>
      </c>
      <c r="R867" t="str">
        <f t="shared" si="164"/>
        <v/>
      </c>
      <c r="S867" t="str">
        <f t="shared" si="165"/>
        <v/>
      </c>
      <c r="T867" t="str">
        <f t="shared" si="166"/>
        <v/>
      </c>
      <c r="U867" t="str">
        <f t="shared" si="167"/>
        <v/>
      </c>
      <c r="V867" t="str">
        <f t="shared" si="168"/>
        <v/>
      </c>
    </row>
    <row r="868" spans="2:22" x14ac:dyDescent="0.25">
      <c r="B868" t="str">
        <f>+IF(ISNA(VLOOKUP(C868,groupings!$B$7:$D$316,3,FALSE)),"",VLOOKUP(C868,groupings!$B$7:$D$316,3,FALSE))</f>
        <v>Peterborough</v>
      </c>
      <c r="C868" t="s">
        <v>3250</v>
      </c>
      <c r="D868" t="s">
        <v>963</v>
      </c>
      <c r="E868">
        <f t="shared" si="157"/>
        <v>1</v>
      </c>
      <c r="F868">
        <v>691</v>
      </c>
      <c r="G868">
        <v>2019</v>
      </c>
      <c r="H868">
        <v>1609</v>
      </c>
      <c r="I868">
        <v>950</v>
      </c>
      <c r="J868">
        <v>0</v>
      </c>
      <c r="K868">
        <f t="shared" si="158"/>
        <v>2710</v>
      </c>
      <c r="L868">
        <f t="shared" si="159"/>
        <v>2559</v>
      </c>
      <c r="M868" s="1">
        <f t="shared" si="160"/>
        <v>2.9218523878437046</v>
      </c>
      <c r="N868" s="1">
        <f t="shared" si="161"/>
        <v>0.94428044280442802</v>
      </c>
      <c r="O868" s="1"/>
      <c r="P868" t="str">
        <f t="shared" si="162"/>
        <v/>
      </c>
      <c r="Q868" t="str">
        <f t="shared" si="163"/>
        <v/>
      </c>
      <c r="R868" t="str">
        <f t="shared" si="164"/>
        <v/>
      </c>
      <c r="S868" t="str">
        <f t="shared" si="165"/>
        <v/>
      </c>
      <c r="T868" t="str">
        <f t="shared" si="166"/>
        <v/>
      </c>
      <c r="U868" t="str">
        <f t="shared" si="167"/>
        <v/>
      </c>
      <c r="V868" t="str">
        <f t="shared" si="168"/>
        <v/>
      </c>
    </row>
    <row r="869" spans="2:22" x14ac:dyDescent="0.25">
      <c r="B869" t="str">
        <f>+IF(ISNA(VLOOKUP(C869,groupings!$B$7:$D$316,3,FALSE)),"",VLOOKUP(C869,groupings!$B$7:$D$316,3,FALSE))</f>
        <v/>
      </c>
      <c r="C869" t="s">
        <v>3251</v>
      </c>
      <c r="D869" t="s">
        <v>35</v>
      </c>
      <c r="E869">
        <f t="shared" si="157"/>
        <v>1</v>
      </c>
      <c r="F869">
        <v>1284</v>
      </c>
      <c r="G869">
        <v>4305</v>
      </c>
      <c r="H869">
        <v>672</v>
      </c>
      <c r="I869">
        <v>1438</v>
      </c>
      <c r="J869">
        <v>436</v>
      </c>
      <c r="K869">
        <f t="shared" si="158"/>
        <v>5589</v>
      </c>
      <c r="L869">
        <f t="shared" si="159"/>
        <v>2546</v>
      </c>
      <c r="M869" s="1">
        <f t="shared" si="160"/>
        <v>3.3528037383177569</v>
      </c>
      <c r="N869" s="1">
        <f t="shared" si="161"/>
        <v>0.45553766326713185</v>
      </c>
      <c r="O869" s="1"/>
      <c r="P869" t="str">
        <f t="shared" si="162"/>
        <v/>
      </c>
      <c r="Q869" t="str">
        <f t="shared" si="163"/>
        <v/>
      </c>
      <c r="R869" t="str">
        <f t="shared" si="164"/>
        <v/>
      </c>
      <c r="S869" t="str">
        <f t="shared" si="165"/>
        <v/>
      </c>
      <c r="T869" t="str">
        <f t="shared" si="166"/>
        <v/>
      </c>
      <c r="U869" t="str">
        <f t="shared" si="167"/>
        <v/>
      </c>
      <c r="V869" t="str">
        <f t="shared" si="168"/>
        <v/>
      </c>
    </row>
    <row r="870" spans="2:22" x14ac:dyDescent="0.25">
      <c r="B870" t="str">
        <f>+IF(ISNA(VLOOKUP(C870,groupings!$B$7:$D$316,3,FALSE)),"",VLOOKUP(C870,groupings!$B$7:$D$316,3,FALSE))</f>
        <v/>
      </c>
      <c r="C870" t="s">
        <v>3252</v>
      </c>
      <c r="D870" t="s">
        <v>2050</v>
      </c>
      <c r="E870">
        <f t="shared" si="157"/>
        <v>1</v>
      </c>
      <c r="F870">
        <v>2731</v>
      </c>
      <c r="G870">
        <v>2190</v>
      </c>
      <c r="H870">
        <v>1526</v>
      </c>
      <c r="I870">
        <v>1016</v>
      </c>
      <c r="J870">
        <v>0</v>
      </c>
      <c r="K870">
        <f t="shared" si="158"/>
        <v>4921</v>
      </c>
      <c r="L870">
        <f t="shared" si="159"/>
        <v>2542</v>
      </c>
      <c r="M870" s="1">
        <f t="shared" si="160"/>
        <v>0.80190406444525819</v>
      </c>
      <c r="N870" s="1">
        <f t="shared" si="161"/>
        <v>0.51656167445641132</v>
      </c>
      <c r="O870" s="1"/>
      <c r="P870" t="str">
        <f t="shared" si="162"/>
        <v/>
      </c>
      <c r="Q870" t="str">
        <f t="shared" si="163"/>
        <v/>
      </c>
      <c r="R870" t="str">
        <f t="shared" si="164"/>
        <v/>
      </c>
      <c r="S870" t="str">
        <f t="shared" si="165"/>
        <v/>
      </c>
      <c r="T870" t="str">
        <f t="shared" si="166"/>
        <v/>
      </c>
      <c r="U870" t="str">
        <f t="shared" si="167"/>
        <v/>
      </c>
      <c r="V870" t="str">
        <f t="shared" si="168"/>
        <v/>
      </c>
    </row>
    <row r="871" spans="2:22" x14ac:dyDescent="0.25">
      <c r="B871" t="str">
        <f>+IF(ISNA(VLOOKUP(C871,groupings!$B$7:$D$316,3,FALSE)),"",VLOOKUP(C871,groupings!$B$7:$D$316,3,FALSE))</f>
        <v>Birmingham NS</v>
      </c>
      <c r="C871" t="s">
        <v>3253</v>
      </c>
      <c r="D871" t="s">
        <v>249</v>
      </c>
      <c r="E871">
        <f t="shared" si="157"/>
        <v>1</v>
      </c>
      <c r="F871">
        <v>581</v>
      </c>
      <c r="G871">
        <v>2777</v>
      </c>
      <c r="H871">
        <v>412</v>
      </c>
      <c r="I871">
        <v>2121</v>
      </c>
      <c r="J871">
        <v>0</v>
      </c>
      <c r="K871">
        <f t="shared" si="158"/>
        <v>3358</v>
      </c>
      <c r="L871">
        <f t="shared" si="159"/>
        <v>2533</v>
      </c>
      <c r="M871" s="1">
        <f t="shared" si="160"/>
        <v>4.7796901893287433</v>
      </c>
      <c r="N871" s="1">
        <f t="shared" si="161"/>
        <v>0.75431804645622391</v>
      </c>
      <c r="O871" s="1"/>
      <c r="P871" t="str">
        <f t="shared" si="162"/>
        <v/>
      </c>
      <c r="Q871" t="str">
        <f t="shared" si="163"/>
        <v/>
      </c>
      <c r="R871" t="str">
        <f t="shared" si="164"/>
        <v/>
      </c>
      <c r="S871" t="str">
        <f t="shared" si="165"/>
        <v/>
      </c>
      <c r="T871" t="str">
        <f t="shared" si="166"/>
        <v/>
      </c>
      <c r="U871" t="str">
        <f t="shared" si="167"/>
        <v/>
      </c>
      <c r="V871" t="str">
        <f t="shared" si="168"/>
        <v/>
      </c>
    </row>
    <row r="872" spans="2:22" x14ac:dyDescent="0.25">
      <c r="B872" t="str">
        <f>+IF(ISNA(VLOOKUP(C872,groupings!$B$7:$D$316,3,FALSE)),"",VLOOKUP(C872,groupings!$B$7:$D$316,3,FALSE))</f>
        <v/>
      </c>
      <c r="C872" t="s">
        <v>3254</v>
      </c>
      <c r="D872" t="s">
        <v>1694</v>
      </c>
      <c r="E872">
        <f t="shared" si="157"/>
        <v>1</v>
      </c>
      <c r="F872">
        <v>1185</v>
      </c>
      <c r="G872">
        <v>925</v>
      </c>
      <c r="H872">
        <v>1304</v>
      </c>
      <c r="I872">
        <v>1221</v>
      </c>
      <c r="J872">
        <v>4</v>
      </c>
      <c r="K872">
        <f t="shared" si="158"/>
        <v>2110</v>
      </c>
      <c r="L872">
        <f t="shared" si="159"/>
        <v>2529</v>
      </c>
      <c r="M872" s="1">
        <f t="shared" si="160"/>
        <v>0.78059071729957807</v>
      </c>
      <c r="N872" s="1">
        <f t="shared" si="161"/>
        <v>1.1985781990521327</v>
      </c>
      <c r="O872" s="1"/>
      <c r="P872" t="str">
        <f t="shared" si="162"/>
        <v/>
      </c>
      <c r="Q872" t="str">
        <f t="shared" si="163"/>
        <v/>
      </c>
      <c r="R872" t="str">
        <f t="shared" si="164"/>
        <v/>
      </c>
      <c r="S872" t="str">
        <f t="shared" si="165"/>
        <v/>
      </c>
      <c r="T872" t="str">
        <f t="shared" si="166"/>
        <v/>
      </c>
      <c r="U872" t="str">
        <f t="shared" si="167"/>
        <v/>
      </c>
      <c r="V872" t="str">
        <f t="shared" si="168"/>
        <v/>
      </c>
    </row>
    <row r="873" spans="2:22" x14ac:dyDescent="0.25">
      <c r="B873" t="str">
        <f>+IF(ISNA(VLOOKUP(C873,groupings!$B$7:$D$316,3,FALSE)),"",VLOOKUP(C873,groupings!$B$7:$D$316,3,FALSE))</f>
        <v/>
      </c>
      <c r="C873" t="s">
        <v>3255</v>
      </c>
      <c r="D873" t="s">
        <v>503</v>
      </c>
      <c r="E873">
        <f t="shared" si="157"/>
        <v>1</v>
      </c>
      <c r="F873">
        <v>957</v>
      </c>
      <c r="G873">
        <v>2829</v>
      </c>
      <c r="H873">
        <v>917</v>
      </c>
      <c r="I873">
        <v>1602</v>
      </c>
      <c r="J873">
        <v>3</v>
      </c>
      <c r="K873">
        <f t="shared" si="158"/>
        <v>3786</v>
      </c>
      <c r="L873">
        <f t="shared" si="159"/>
        <v>2522</v>
      </c>
      <c r="M873" s="1">
        <f t="shared" si="160"/>
        <v>2.9561128526645768</v>
      </c>
      <c r="N873" s="1">
        <f t="shared" si="161"/>
        <v>0.66613840464870577</v>
      </c>
      <c r="O873" s="1"/>
      <c r="P873" t="str">
        <f t="shared" si="162"/>
        <v/>
      </c>
      <c r="Q873" t="str">
        <f t="shared" si="163"/>
        <v/>
      </c>
      <c r="R873" t="str">
        <f t="shared" si="164"/>
        <v/>
      </c>
      <c r="S873" t="str">
        <f t="shared" si="165"/>
        <v/>
      </c>
      <c r="T873" t="str">
        <f t="shared" si="166"/>
        <v/>
      </c>
      <c r="U873" t="str">
        <f t="shared" si="167"/>
        <v/>
      </c>
      <c r="V873" t="str">
        <f t="shared" si="168"/>
        <v/>
      </c>
    </row>
    <row r="874" spans="2:22" x14ac:dyDescent="0.25">
      <c r="B874" t="str">
        <f>+IF(ISNA(VLOOKUP(C874,groupings!$B$7:$D$316,3,FALSE)),"",VLOOKUP(C874,groupings!$B$7:$D$316,3,FALSE))</f>
        <v/>
      </c>
      <c r="C874" t="s">
        <v>3256</v>
      </c>
      <c r="D874" t="s">
        <v>268</v>
      </c>
      <c r="E874">
        <f t="shared" si="157"/>
        <v>1</v>
      </c>
      <c r="F874">
        <v>1040</v>
      </c>
      <c r="G874">
        <v>1257</v>
      </c>
      <c r="H874">
        <v>1194</v>
      </c>
      <c r="I874">
        <v>1203</v>
      </c>
      <c r="J874">
        <v>121</v>
      </c>
      <c r="K874">
        <f t="shared" si="158"/>
        <v>2297</v>
      </c>
      <c r="L874">
        <f t="shared" si="159"/>
        <v>2518</v>
      </c>
      <c r="M874" s="1">
        <f t="shared" si="160"/>
        <v>1.2086538461538461</v>
      </c>
      <c r="N874" s="1">
        <f t="shared" si="161"/>
        <v>1.0962124510230735</v>
      </c>
      <c r="O874" s="1"/>
      <c r="P874" t="str">
        <f t="shared" si="162"/>
        <v/>
      </c>
      <c r="Q874" t="str">
        <f t="shared" si="163"/>
        <v/>
      </c>
      <c r="R874" t="str">
        <f t="shared" si="164"/>
        <v/>
      </c>
      <c r="S874" t="str">
        <f t="shared" si="165"/>
        <v/>
      </c>
      <c r="T874" t="str">
        <f t="shared" si="166"/>
        <v/>
      </c>
      <c r="U874" t="str">
        <f t="shared" si="167"/>
        <v/>
      </c>
      <c r="V874" t="str">
        <f t="shared" si="168"/>
        <v/>
      </c>
    </row>
    <row r="875" spans="2:22" x14ac:dyDescent="0.25">
      <c r="B875" t="str">
        <f>+IF(ISNA(VLOOKUP(C875,groupings!$B$7:$D$316,3,FALSE)),"",VLOOKUP(C875,groupings!$B$7:$D$316,3,FALSE))</f>
        <v/>
      </c>
      <c r="C875" t="s">
        <v>3257</v>
      </c>
      <c r="D875" t="s">
        <v>1832</v>
      </c>
      <c r="E875">
        <f t="shared" si="157"/>
        <v>1</v>
      </c>
      <c r="F875">
        <v>567</v>
      </c>
      <c r="G875">
        <v>912</v>
      </c>
      <c r="H875">
        <v>458</v>
      </c>
      <c r="I875">
        <v>5</v>
      </c>
      <c r="J875">
        <v>2042</v>
      </c>
      <c r="K875">
        <f t="shared" si="158"/>
        <v>1479</v>
      </c>
      <c r="L875">
        <f t="shared" si="159"/>
        <v>2505</v>
      </c>
      <c r="M875" s="1">
        <f t="shared" si="160"/>
        <v>1.6084656084656084</v>
      </c>
      <c r="N875" s="1">
        <f t="shared" si="161"/>
        <v>1.6937119675456389</v>
      </c>
      <c r="O875" s="1"/>
      <c r="P875" t="str">
        <f t="shared" si="162"/>
        <v/>
      </c>
      <c r="Q875" t="str">
        <f t="shared" si="163"/>
        <v/>
      </c>
      <c r="R875" t="str">
        <f t="shared" si="164"/>
        <v/>
      </c>
      <c r="S875" t="str">
        <f t="shared" si="165"/>
        <v/>
      </c>
      <c r="T875" t="str">
        <f t="shared" si="166"/>
        <v/>
      </c>
      <c r="U875" t="str">
        <f t="shared" si="167"/>
        <v/>
      </c>
      <c r="V875" t="str">
        <f t="shared" si="168"/>
        <v/>
      </c>
    </row>
    <row r="876" spans="2:22" x14ac:dyDescent="0.25">
      <c r="B876" t="str">
        <f>+IF(ISNA(VLOOKUP(C876,groupings!$B$7:$D$316,3,FALSE)),"",VLOOKUP(C876,groupings!$B$7:$D$316,3,FALSE))</f>
        <v/>
      </c>
      <c r="C876" t="s">
        <v>3258</v>
      </c>
      <c r="D876" t="s">
        <v>725</v>
      </c>
      <c r="E876">
        <f t="shared" si="157"/>
        <v>1</v>
      </c>
      <c r="F876">
        <v>712</v>
      </c>
      <c r="G876">
        <v>236</v>
      </c>
      <c r="H876">
        <v>278</v>
      </c>
      <c r="I876">
        <v>70</v>
      </c>
      <c r="J876">
        <v>2156</v>
      </c>
      <c r="K876">
        <f t="shared" si="158"/>
        <v>948</v>
      </c>
      <c r="L876">
        <f t="shared" si="159"/>
        <v>2504</v>
      </c>
      <c r="M876" s="1">
        <f t="shared" si="160"/>
        <v>0.33146067415730335</v>
      </c>
      <c r="N876" s="1">
        <f t="shared" si="161"/>
        <v>2.6413502109704643</v>
      </c>
      <c r="O876" s="1"/>
      <c r="P876" t="str">
        <f t="shared" si="162"/>
        <v/>
      </c>
      <c r="Q876" t="str">
        <f t="shared" si="163"/>
        <v/>
      </c>
      <c r="R876" t="str">
        <f t="shared" si="164"/>
        <v/>
      </c>
      <c r="S876" t="str">
        <f t="shared" si="165"/>
        <v/>
      </c>
      <c r="T876" t="str">
        <f t="shared" si="166"/>
        <v/>
      </c>
      <c r="U876" t="str">
        <f t="shared" si="167"/>
        <v/>
      </c>
      <c r="V876" t="str">
        <f t="shared" si="168"/>
        <v/>
      </c>
    </row>
    <row r="877" spans="2:22" x14ac:dyDescent="0.25">
      <c r="B877" t="str">
        <f>+IF(ISNA(VLOOKUP(C877,groupings!$B$7:$D$316,3,FALSE)),"",VLOOKUP(C877,groupings!$B$7:$D$316,3,FALSE))</f>
        <v/>
      </c>
      <c r="C877" t="s">
        <v>3259</v>
      </c>
      <c r="D877" t="s">
        <v>701</v>
      </c>
      <c r="E877">
        <f t="shared" si="157"/>
        <v>1</v>
      </c>
      <c r="F877">
        <v>721</v>
      </c>
      <c r="G877">
        <v>1872</v>
      </c>
      <c r="H877">
        <v>533</v>
      </c>
      <c r="I877">
        <v>1944</v>
      </c>
      <c r="J877">
        <v>20</v>
      </c>
      <c r="K877">
        <f t="shared" si="158"/>
        <v>2593</v>
      </c>
      <c r="L877">
        <f t="shared" si="159"/>
        <v>2497</v>
      </c>
      <c r="M877" s="1">
        <f t="shared" si="160"/>
        <v>2.5963938973647713</v>
      </c>
      <c r="N877" s="1">
        <f t="shared" si="161"/>
        <v>0.96297724643270344</v>
      </c>
      <c r="O877" s="1"/>
      <c r="P877" t="str">
        <f t="shared" si="162"/>
        <v/>
      </c>
      <c r="Q877" t="str">
        <f t="shared" si="163"/>
        <v/>
      </c>
      <c r="R877" t="str">
        <f t="shared" si="164"/>
        <v/>
      </c>
      <c r="S877" t="str">
        <f t="shared" si="165"/>
        <v/>
      </c>
      <c r="T877" t="str">
        <f t="shared" si="166"/>
        <v/>
      </c>
      <c r="U877" t="str">
        <f t="shared" si="167"/>
        <v/>
      </c>
      <c r="V877" t="str">
        <f t="shared" si="168"/>
        <v/>
      </c>
    </row>
    <row r="878" spans="2:22" x14ac:dyDescent="0.25">
      <c r="B878" t="str">
        <f>+IF(ISNA(VLOOKUP(C878,groupings!$B$7:$D$316,3,FALSE)),"",VLOOKUP(C878,groupings!$B$7:$D$316,3,FALSE))</f>
        <v/>
      </c>
      <c r="C878" t="s">
        <v>3260</v>
      </c>
      <c r="D878" t="s">
        <v>2065</v>
      </c>
      <c r="E878">
        <f t="shared" si="157"/>
        <v>1</v>
      </c>
      <c r="F878">
        <v>3558</v>
      </c>
      <c r="G878">
        <v>5079</v>
      </c>
      <c r="H878">
        <v>1433</v>
      </c>
      <c r="I878">
        <v>1059</v>
      </c>
      <c r="J878">
        <v>0</v>
      </c>
      <c r="K878">
        <f t="shared" si="158"/>
        <v>8637</v>
      </c>
      <c r="L878">
        <f t="shared" si="159"/>
        <v>2492</v>
      </c>
      <c r="M878" s="1">
        <f t="shared" si="160"/>
        <v>1.4274873524451939</v>
      </c>
      <c r="N878" s="1">
        <f t="shared" si="161"/>
        <v>0.28852610860252403</v>
      </c>
      <c r="O878" s="1"/>
      <c r="P878" t="str">
        <f t="shared" si="162"/>
        <v/>
      </c>
      <c r="Q878" t="str">
        <f t="shared" si="163"/>
        <v/>
      </c>
      <c r="R878" t="str">
        <f t="shared" si="164"/>
        <v/>
      </c>
      <c r="S878" t="str">
        <f t="shared" si="165"/>
        <v/>
      </c>
      <c r="T878" t="str">
        <f t="shared" si="166"/>
        <v/>
      </c>
      <c r="U878" t="str">
        <f t="shared" si="167"/>
        <v/>
      </c>
      <c r="V878" t="str">
        <f t="shared" si="168"/>
        <v/>
      </c>
    </row>
    <row r="879" spans="2:22" x14ac:dyDescent="0.25">
      <c r="B879" t="str">
        <f>+IF(ISNA(VLOOKUP(C879,groupings!$B$7:$D$316,3,FALSE)),"",VLOOKUP(C879,groupings!$B$7:$D$316,3,FALSE))</f>
        <v>Hyndland</v>
      </c>
      <c r="C879" t="s">
        <v>3261</v>
      </c>
      <c r="D879" t="s">
        <v>1539</v>
      </c>
      <c r="E879">
        <f t="shared" si="157"/>
        <v>1</v>
      </c>
      <c r="F879">
        <v>2360</v>
      </c>
      <c r="G879">
        <v>3739</v>
      </c>
      <c r="H879">
        <v>1528</v>
      </c>
      <c r="I879">
        <v>814</v>
      </c>
      <c r="J879">
        <v>149</v>
      </c>
      <c r="K879">
        <f t="shared" si="158"/>
        <v>6099</v>
      </c>
      <c r="L879">
        <f t="shared" si="159"/>
        <v>2491</v>
      </c>
      <c r="M879" s="1">
        <f t="shared" si="160"/>
        <v>1.5843220338983051</v>
      </c>
      <c r="N879" s="1">
        <f t="shared" si="161"/>
        <v>0.40842761108378423</v>
      </c>
      <c r="O879" s="1"/>
      <c r="P879" t="str">
        <f t="shared" si="162"/>
        <v/>
      </c>
      <c r="Q879" t="str">
        <f t="shared" si="163"/>
        <v/>
      </c>
      <c r="R879" t="str">
        <f t="shared" si="164"/>
        <v/>
      </c>
      <c r="S879" t="str">
        <f t="shared" si="165"/>
        <v/>
      </c>
      <c r="T879" t="str">
        <f t="shared" si="166"/>
        <v/>
      </c>
      <c r="U879" t="str">
        <f t="shared" si="167"/>
        <v/>
      </c>
      <c r="V879" t="str">
        <f t="shared" si="168"/>
        <v/>
      </c>
    </row>
    <row r="880" spans="2:22" x14ac:dyDescent="0.25">
      <c r="B880" t="str">
        <f>+IF(ISNA(VLOOKUP(C880,groupings!$B$7:$D$316,3,FALSE)),"",VLOOKUP(C880,groupings!$B$7:$D$316,3,FALSE))</f>
        <v/>
      </c>
      <c r="C880" t="s">
        <v>3262</v>
      </c>
      <c r="D880" t="s">
        <v>279</v>
      </c>
      <c r="E880">
        <f t="shared" si="157"/>
        <v>1</v>
      </c>
      <c r="F880">
        <v>403</v>
      </c>
      <c r="G880">
        <v>458</v>
      </c>
      <c r="H880">
        <v>483</v>
      </c>
      <c r="I880">
        <v>39</v>
      </c>
      <c r="J880">
        <v>1964</v>
      </c>
      <c r="K880">
        <f t="shared" si="158"/>
        <v>861</v>
      </c>
      <c r="L880">
        <f t="shared" si="159"/>
        <v>2486</v>
      </c>
      <c r="M880" s="1">
        <f t="shared" si="160"/>
        <v>1.1364764267990075</v>
      </c>
      <c r="N880" s="1">
        <f t="shared" si="161"/>
        <v>2.8873403019744481</v>
      </c>
      <c r="O880" s="1"/>
      <c r="P880" t="str">
        <f t="shared" si="162"/>
        <v/>
      </c>
      <c r="Q880" t="str">
        <f t="shared" si="163"/>
        <v/>
      </c>
      <c r="R880" t="str">
        <f t="shared" si="164"/>
        <v/>
      </c>
      <c r="S880" t="str">
        <f t="shared" si="165"/>
        <v/>
      </c>
      <c r="T880" t="str">
        <f t="shared" si="166"/>
        <v/>
      </c>
      <c r="U880" t="str">
        <f t="shared" si="167"/>
        <v/>
      </c>
      <c r="V880" t="str">
        <f t="shared" si="168"/>
        <v/>
      </c>
    </row>
    <row r="881" spans="2:22" x14ac:dyDescent="0.25">
      <c r="B881" t="str">
        <f>+IF(ISNA(VLOOKUP(C881,groupings!$B$7:$D$316,3,FALSE)),"",VLOOKUP(C881,groupings!$B$7:$D$316,3,FALSE))</f>
        <v>Cardiff C</v>
      </c>
      <c r="C881" t="s">
        <v>3263</v>
      </c>
      <c r="D881" t="s">
        <v>1374</v>
      </c>
      <c r="E881">
        <f t="shared" si="157"/>
        <v>1</v>
      </c>
      <c r="F881">
        <v>1454</v>
      </c>
      <c r="G881">
        <v>8204</v>
      </c>
      <c r="H881">
        <v>1362</v>
      </c>
      <c r="I881">
        <v>1028</v>
      </c>
      <c r="J881">
        <v>87</v>
      </c>
      <c r="K881">
        <f t="shared" si="158"/>
        <v>9658</v>
      </c>
      <c r="L881">
        <f t="shared" si="159"/>
        <v>2477</v>
      </c>
      <c r="M881" s="1">
        <f t="shared" si="160"/>
        <v>5.6423658872077027</v>
      </c>
      <c r="N881" s="1">
        <f t="shared" si="161"/>
        <v>0.25647131911368815</v>
      </c>
      <c r="O881" s="1"/>
      <c r="P881" t="str">
        <f t="shared" si="162"/>
        <v/>
      </c>
      <c r="Q881" t="str">
        <f t="shared" si="163"/>
        <v/>
      </c>
      <c r="R881" t="str">
        <f t="shared" si="164"/>
        <v/>
      </c>
      <c r="S881" t="str">
        <f t="shared" si="165"/>
        <v/>
      </c>
      <c r="T881" t="str">
        <f t="shared" si="166"/>
        <v/>
      </c>
      <c r="U881" t="str">
        <f t="shared" si="167"/>
        <v/>
      </c>
      <c r="V881" t="str">
        <f t="shared" si="168"/>
        <v/>
      </c>
    </row>
    <row r="882" spans="2:22" x14ac:dyDescent="0.25">
      <c r="B882" t="str">
        <f>+IF(ISNA(VLOOKUP(C882,groupings!$B$7:$D$316,3,FALSE)),"",VLOOKUP(C882,groupings!$B$7:$D$316,3,FALSE))</f>
        <v/>
      </c>
      <c r="C882" t="s">
        <v>3264</v>
      </c>
      <c r="D882" t="s">
        <v>1704</v>
      </c>
      <c r="E882">
        <f t="shared" si="157"/>
        <v>1</v>
      </c>
      <c r="F882">
        <v>2336</v>
      </c>
      <c r="G882">
        <v>3677</v>
      </c>
      <c r="H882">
        <v>1730</v>
      </c>
      <c r="I882">
        <v>734</v>
      </c>
      <c r="J882">
        <v>0</v>
      </c>
      <c r="K882">
        <f t="shared" si="158"/>
        <v>6013</v>
      </c>
      <c r="L882">
        <f t="shared" si="159"/>
        <v>2464</v>
      </c>
      <c r="M882" s="1">
        <f t="shared" si="160"/>
        <v>1.5740582191780821</v>
      </c>
      <c r="N882" s="1">
        <f t="shared" si="161"/>
        <v>0.409778812572759</v>
      </c>
      <c r="O882" s="1"/>
      <c r="P882" t="str">
        <f t="shared" si="162"/>
        <v/>
      </c>
      <c r="Q882" t="str">
        <f t="shared" si="163"/>
        <v/>
      </c>
      <c r="R882" t="str">
        <f t="shared" si="164"/>
        <v/>
      </c>
      <c r="S882" t="str">
        <f t="shared" si="165"/>
        <v/>
      </c>
      <c r="T882" t="str">
        <f t="shared" si="166"/>
        <v/>
      </c>
      <c r="U882" t="str">
        <f t="shared" si="167"/>
        <v/>
      </c>
      <c r="V882" t="str">
        <f t="shared" si="168"/>
        <v/>
      </c>
    </row>
    <row r="883" spans="2:22" x14ac:dyDescent="0.25">
      <c r="B883" t="str">
        <f>+IF(ISNA(VLOOKUP(C883,groupings!$B$7:$D$316,3,FALSE)),"",VLOOKUP(C883,groupings!$B$7:$D$316,3,FALSE))</f>
        <v/>
      </c>
      <c r="C883" t="s">
        <v>3265</v>
      </c>
      <c r="D883" t="s">
        <v>1540</v>
      </c>
      <c r="E883">
        <f t="shared" si="157"/>
        <v>1</v>
      </c>
      <c r="F883">
        <v>1219</v>
      </c>
      <c r="G883">
        <v>1820</v>
      </c>
      <c r="H883">
        <v>1015</v>
      </c>
      <c r="I883">
        <v>1444</v>
      </c>
      <c r="J883">
        <v>0</v>
      </c>
      <c r="K883">
        <f t="shared" si="158"/>
        <v>3039</v>
      </c>
      <c r="L883">
        <f t="shared" si="159"/>
        <v>2459</v>
      </c>
      <c r="M883" s="1">
        <f t="shared" si="160"/>
        <v>1.4930270713699754</v>
      </c>
      <c r="N883" s="1">
        <f t="shared" si="161"/>
        <v>0.8091477459690688</v>
      </c>
      <c r="O883" s="1"/>
      <c r="P883" t="str">
        <f t="shared" si="162"/>
        <v/>
      </c>
      <c r="Q883" t="str">
        <f t="shared" si="163"/>
        <v/>
      </c>
      <c r="R883" t="str">
        <f t="shared" si="164"/>
        <v/>
      </c>
      <c r="S883" t="str">
        <f t="shared" si="165"/>
        <v/>
      </c>
      <c r="T883" t="str">
        <f t="shared" si="166"/>
        <v/>
      </c>
      <c r="U883" t="str">
        <f t="shared" si="167"/>
        <v/>
      </c>
      <c r="V883" t="str">
        <f t="shared" si="168"/>
        <v/>
      </c>
    </row>
    <row r="884" spans="2:22" x14ac:dyDescent="0.25">
      <c r="B884" t="str">
        <f>+IF(ISNA(VLOOKUP(C884,groupings!$B$7:$D$316,3,FALSE)),"",VLOOKUP(C884,groupings!$B$7:$D$316,3,FALSE))</f>
        <v/>
      </c>
      <c r="C884" t="s">
        <v>3266</v>
      </c>
      <c r="D884" t="s">
        <v>2011</v>
      </c>
      <c r="E884">
        <f t="shared" si="157"/>
        <v>1</v>
      </c>
      <c r="F884">
        <v>981</v>
      </c>
      <c r="G884">
        <v>1199</v>
      </c>
      <c r="H884">
        <v>2137</v>
      </c>
      <c r="I884">
        <v>229</v>
      </c>
      <c r="J884">
        <v>87</v>
      </c>
      <c r="K884">
        <f t="shared" si="158"/>
        <v>2180</v>
      </c>
      <c r="L884">
        <f t="shared" si="159"/>
        <v>2453</v>
      </c>
      <c r="M884" s="1">
        <f t="shared" si="160"/>
        <v>1.2222222222222223</v>
      </c>
      <c r="N884" s="1">
        <f t="shared" si="161"/>
        <v>1.1252293577981651</v>
      </c>
      <c r="O884" s="1"/>
      <c r="P884" t="str">
        <f t="shared" si="162"/>
        <v/>
      </c>
      <c r="Q884" t="str">
        <f t="shared" si="163"/>
        <v/>
      </c>
      <c r="R884" t="str">
        <f t="shared" si="164"/>
        <v/>
      </c>
      <c r="S884" t="str">
        <f t="shared" si="165"/>
        <v/>
      </c>
      <c r="T884" t="str">
        <f t="shared" si="166"/>
        <v/>
      </c>
      <c r="U884" t="str">
        <f t="shared" si="167"/>
        <v/>
      </c>
      <c r="V884" t="str">
        <f t="shared" si="168"/>
        <v/>
      </c>
    </row>
    <row r="885" spans="2:22" x14ac:dyDescent="0.25">
      <c r="B885" t="str">
        <f>+IF(ISNA(VLOOKUP(C885,groupings!$B$7:$D$316,3,FALSE)),"",VLOOKUP(C885,groupings!$B$7:$D$316,3,FALSE))</f>
        <v/>
      </c>
      <c r="C885" t="s">
        <v>3267</v>
      </c>
      <c r="D885" t="s">
        <v>444</v>
      </c>
      <c r="E885">
        <f t="shared" si="157"/>
        <v>1</v>
      </c>
      <c r="F885">
        <v>595</v>
      </c>
      <c r="G885">
        <v>1453</v>
      </c>
      <c r="H885">
        <v>702</v>
      </c>
      <c r="I885">
        <v>1742</v>
      </c>
      <c r="J885">
        <v>0</v>
      </c>
      <c r="K885">
        <f t="shared" si="158"/>
        <v>2048</v>
      </c>
      <c r="L885">
        <f t="shared" si="159"/>
        <v>2444</v>
      </c>
      <c r="M885" s="1">
        <f t="shared" si="160"/>
        <v>2.4420168067226893</v>
      </c>
      <c r="N885" s="1">
        <f t="shared" si="161"/>
        <v>1.193359375</v>
      </c>
      <c r="O885" s="1"/>
      <c r="P885" t="str">
        <f t="shared" si="162"/>
        <v/>
      </c>
      <c r="Q885" t="str">
        <f t="shared" si="163"/>
        <v/>
      </c>
      <c r="R885" t="str">
        <f t="shared" si="164"/>
        <v/>
      </c>
      <c r="S885" t="str">
        <f t="shared" si="165"/>
        <v/>
      </c>
      <c r="T885" t="str">
        <f t="shared" si="166"/>
        <v/>
      </c>
      <c r="U885" t="str">
        <f t="shared" si="167"/>
        <v/>
      </c>
      <c r="V885" t="str">
        <f t="shared" si="168"/>
        <v/>
      </c>
    </row>
    <row r="886" spans="2:22" x14ac:dyDescent="0.25">
      <c r="B886" t="str">
        <f>+IF(ISNA(VLOOKUP(C886,groupings!$B$7:$D$316,3,FALSE)),"",VLOOKUP(C886,groupings!$B$7:$D$316,3,FALSE))</f>
        <v/>
      </c>
      <c r="C886" t="s">
        <v>3268</v>
      </c>
      <c r="D886" t="s">
        <v>2133</v>
      </c>
      <c r="E886">
        <f t="shared" si="157"/>
        <v>1</v>
      </c>
      <c r="F886">
        <v>2194</v>
      </c>
      <c r="G886">
        <v>3780</v>
      </c>
      <c r="H886">
        <v>1351</v>
      </c>
      <c r="I886">
        <v>1076</v>
      </c>
      <c r="J886">
        <v>8</v>
      </c>
      <c r="K886">
        <f t="shared" si="158"/>
        <v>5974</v>
      </c>
      <c r="L886">
        <f t="shared" si="159"/>
        <v>2435</v>
      </c>
      <c r="M886" s="1">
        <f t="shared" si="160"/>
        <v>1.7228805834092982</v>
      </c>
      <c r="N886" s="1">
        <f t="shared" si="161"/>
        <v>0.40759959825912284</v>
      </c>
      <c r="O886" s="1"/>
      <c r="P886" t="str">
        <f t="shared" si="162"/>
        <v/>
      </c>
      <c r="Q886" t="str">
        <f t="shared" si="163"/>
        <v/>
      </c>
      <c r="R886" t="str">
        <f t="shared" si="164"/>
        <v/>
      </c>
      <c r="S886" t="str">
        <f t="shared" si="165"/>
        <v/>
      </c>
      <c r="T886" t="str">
        <f t="shared" si="166"/>
        <v/>
      </c>
      <c r="U886" t="str">
        <f t="shared" si="167"/>
        <v/>
      </c>
      <c r="V886" t="str">
        <f t="shared" si="168"/>
        <v/>
      </c>
    </row>
    <row r="887" spans="2:22" x14ac:dyDescent="0.25">
      <c r="B887" t="str">
        <f>+IF(ISNA(VLOOKUP(C887,groupings!$B$7:$D$316,3,FALSE)),"",VLOOKUP(C887,groupings!$B$7:$D$316,3,FALSE))</f>
        <v/>
      </c>
      <c r="C887" t="s">
        <v>3269</v>
      </c>
      <c r="D887" t="s">
        <v>1917</v>
      </c>
      <c r="E887">
        <f t="shared" si="157"/>
        <v>1</v>
      </c>
      <c r="F887">
        <v>1373</v>
      </c>
      <c r="G887">
        <v>3525</v>
      </c>
      <c r="H887">
        <v>1196</v>
      </c>
      <c r="I887">
        <v>1235</v>
      </c>
      <c r="J887">
        <v>0</v>
      </c>
      <c r="K887">
        <f t="shared" si="158"/>
        <v>4898</v>
      </c>
      <c r="L887">
        <f t="shared" si="159"/>
        <v>2431</v>
      </c>
      <c r="M887" s="1">
        <f t="shared" si="160"/>
        <v>2.5673707210487984</v>
      </c>
      <c r="N887" s="1">
        <f t="shared" si="161"/>
        <v>0.49632503062474481</v>
      </c>
      <c r="O887" s="1"/>
      <c r="P887" t="str">
        <f t="shared" si="162"/>
        <v/>
      </c>
      <c r="Q887" t="str">
        <f t="shared" si="163"/>
        <v/>
      </c>
      <c r="R887" t="str">
        <f t="shared" si="164"/>
        <v/>
      </c>
      <c r="S887" t="str">
        <f t="shared" si="165"/>
        <v/>
      </c>
      <c r="T887" t="str">
        <f t="shared" si="166"/>
        <v/>
      </c>
      <c r="U887" t="str">
        <f t="shared" si="167"/>
        <v/>
      </c>
      <c r="V887" t="str">
        <f t="shared" si="168"/>
        <v/>
      </c>
    </row>
    <row r="888" spans="2:22" x14ac:dyDescent="0.25">
      <c r="B888" t="str">
        <f>+IF(ISNA(VLOOKUP(C888,groupings!$B$7:$D$316,3,FALSE)),"",VLOOKUP(C888,groupings!$B$7:$D$316,3,FALSE))</f>
        <v/>
      </c>
      <c r="C888" t="s">
        <v>3270</v>
      </c>
      <c r="D888" t="s">
        <v>1137</v>
      </c>
      <c r="E888">
        <f t="shared" si="157"/>
        <v>1</v>
      </c>
      <c r="F888">
        <v>629</v>
      </c>
      <c r="G888">
        <v>1536</v>
      </c>
      <c r="H888">
        <v>588</v>
      </c>
      <c r="I888">
        <v>1225</v>
      </c>
      <c r="J888">
        <v>615</v>
      </c>
      <c r="K888">
        <f t="shared" si="158"/>
        <v>2165</v>
      </c>
      <c r="L888">
        <f t="shared" si="159"/>
        <v>2428</v>
      </c>
      <c r="M888" s="1">
        <f t="shared" si="160"/>
        <v>2.4419713831478536</v>
      </c>
      <c r="N888" s="1">
        <f t="shared" si="161"/>
        <v>1.1214780600461893</v>
      </c>
      <c r="O888" s="1"/>
      <c r="P888" t="str">
        <f t="shared" si="162"/>
        <v/>
      </c>
      <c r="Q888" t="str">
        <f t="shared" si="163"/>
        <v/>
      </c>
      <c r="R888" t="str">
        <f t="shared" si="164"/>
        <v/>
      </c>
      <c r="S888" t="str">
        <f t="shared" si="165"/>
        <v/>
      </c>
      <c r="T888" t="str">
        <f t="shared" si="166"/>
        <v/>
      </c>
      <c r="U888" t="str">
        <f t="shared" si="167"/>
        <v/>
      </c>
      <c r="V888" t="str">
        <f t="shared" si="168"/>
        <v/>
      </c>
    </row>
    <row r="889" spans="2:22" x14ac:dyDescent="0.25">
      <c r="B889" t="str">
        <f>+IF(ISNA(VLOOKUP(C889,groupings!$B$7:$D$316,3,FALSE)),"",VLOOKUP(C889,groupings!$B$7:$D$316,3,FALSE))</f>
        <v/>
      </c>
      <c r="C889" t="s">
        <v>3271</v>
      </c>
      <c r="D889" t="s">
        <v>1393</v>
      </c>
      <c r="E889">
        <f t="shared" si="157"/>
        <v>1</v>
      </c>
      <c r="F889">
        <v>1029</v>
      </c>
      <c r="G889">
        <v>7096</v>
      </c>
      <c r="H889">
        <v>840</v>
      </c>
      <c r="I889">
        <v>1470</v>
      </c>
      <c r="J889">
        <v>99</v>
      </c>
      <c r="K889">
        <f t="shared" si="158"/>
        <v>8125</v>
      </c>
      <c r="L889">
        <f t="shared" si="159"/>
        <v>2409</v>
      </c>
      <c r="M889" s="1">
        <f t="shared" si="160"/>
        <v>6.8960155490767736</v>
      </c>
      <c r="N889" s="1">
        <f t="shared" si="161"/>
        <v>0.29649230769230767</v>
      </c>
      <c r="O889" s="1"/>
      <c r="P889" t="str">
        <f t="shared" si="162"/>
        <v/>
      </c>
      <c r="Q889" t="str">
        <f t="shared" si="163"/>
        <v/>
      </c>
      <c r="R889" t="str">
        <f t="shared" si="164"/>
        <v/>
      </c>
      <c r="S889" t="str">
        <f t="shared" si="165"/>
        <v/>
      </c>
      <c r="T889" t="str">
        <f t="shared" si="166"/>
        <v/>
      </c>
      <c r="U889" t="str">
        <f t="shared" si="167"/>
        <v/>
      </c>
      <c r="V889" t="str">
        <f t="shared" si="168"/>
        <v/>
      </c>
    </row>
    <row r="890" spans="2:22" x14ac:dyDescent="0.25">
      <c r="B890" t="str">
        <f>+IF(ISNA(VLOOKUP(C890,groupings!$B$7:$D$316,3,FALSE)),"",VLOOKUP(C890,groupings!$B$7:$D$316,3,FALSE))</f>
        <v>Hyndland</v>
      </c>
      <c r="C890" t="s">
        <v>3272</v>
      </c>
      <c r="D890" t="s">
        <v>62</v>
      </c>
      <c r="E890">
        <f t="shared" si="157"/>
        <v>1</v>
      </c>
      <c r="F890">
        <v>836</v>
      </c>
      <c r="G890">
        <v>857</v>
      </c>
      <c r="H890">
        <v>1036</v>
      </c>
      <c r="I890">
        <v>1000</v>
      </c>
      <c r="J890">
        <v>355</v>
      </c>
      <c r="K890">
        <f t="shared" si="158"/>
        <v>1693</v>
      </c>
      <c r="L890">
        <f t="shared" si="159"/>
        <v>2391</v>
      </c>
      <c r="M890" s="1">
        <f t="shared" si="160"/>
        <v>1.0251196172248804</v>
      </c>
      <c r="N890" s="1">
        <f t="shared" si="161"/>
        <v>1.412285883047844</v>
      </c>
      <c r="O890" s="1"/>
      <c r="P890" t="str">
        <f t="shared" si="162"/>
        <v/>
      </c>
      <c r="Q890" t="str">
        <f t="shared" si="163"/>
        <v/>
      </c>
      <c r="R890" t="str">
        <f t="shared" si="164"/>
        <v/>
      </c>
      <c r="S890" t="str">
        <f t="shared" si="165"/>
        <v/>
      </c>
      <c r="T890" t="str">
        <f t="shared" si="166"/>
        <v/>
      </c>
      <c r="U890" t="str">
        <f t="shared" si="167"/>
        <v/>
      </c>
      <c r="V890" t="str">
        <f t="shared" si="168"/>
        <v/>
      </c>
    </row>
    <row r="891" spans="2:22" x14ac:dyDescent="0.25">
      <c r="B891" t="str">
        <f>+IF(ISNA(VLOOKUP(C891,groupings!$B$7:$D$316,3,FALSE)),"",VLOOKUP(C891,groupings!$B$7:$D$316,3,FALSE))</f>
        <v/>
      </c>
      <c r="C891" t="s">
        <v>3273</v>
      </c>
      <c r="D891" t="s">
        <v>542</v>
      </c>
      <c r="E891">
        <f t="shared" si="157"/>
        <v>1</v>
      </c>
      <c r="F891">
        <v>856</v>
      </c>
      <c r="G891">
        <v>3171</v>
      </c>
      <c r="H891">
        <v>872</v>
      </c>
      <c r="I891">
        <v>1404</v>
      </c>
      <c r="J891">
        <v>106</v>
      </c>
      <c r="K891">
        <f t="shared" si="158"/>
        <v>4027</v>
      </c>
      <c r="L891">
        <f t="shared" si="159"/>
        <v>2382</v>
      </c>
      <c r="M891" s="1">
        <f t="shared" si="160"/>
        <v>3.7044392523364484</v>
      </c>
      <c r="N891" s="1">
        <f t="shared" si="161"/>
        <v>0.5915073255525205</v>
      </c>
      <c r="O891" s="1"/>
      <c r="P891" t="str">
        <f t="shared" si="162"/>
        <v/>
      </c>
      <c r="Q891" t="str">
        <f t="shared" si="163"/>
        <v/>
      </c>
      <c r="R891" t="str">
        <f t="shared" si="164"/>
        <v/>
      </c>
      <c r="S891" t="str">
        <f t="shared" si="165"/>
        <v/>
      </c>
      <c r="T891" t="str">
        <f t="shared" si="166"/>
        <v/>
      </c>
      <c r="U891" t="str">
        <f t="shared" si="167"/>
        <v/>
      </c>
      <c r="V891" t="str">
        <f t="shared" si="168"/>
        <v/>
      </c>
    </row>
    <row r="892" spans="2:22" x14ac:dyDescent="0.25">
      <c r="B892" t="str">
        <f>+IF(ISNA(VLOOKUP(C892,groupings!$B$7:$D$316,3,FALSE)),"",VLOOKUP(C892,groupings!$B$7:$D$316,3,FALSE))</f>
        <v/>
      </c>
      <c r="C892" t="s">
        <v>3274</v>
      </c>
      <c r="D892" t="s">
        <v>1506</v>
      </c>
      <c r="E892">
        <f t="shared" si="157"/>
        <v>1</v>
      </c>
      <c r="F892">
        <v>2623</v>
      </c>
      <c r="G892">
        <v>1686</v>
      </c>
      <c r="H892">
        <v>1843</v>
      </c>
      <c r="I892">
        <v>514</v>
      </c>
      <c r="J892">
        <v>18</v>
      </c>
      <c r="K892">
        <f t="shared" si="158"/>
        <v>4309</v>
      </c>
      <c r="L892">
        <f t="shared" si="159"/>
        <v>2375</v>
      </c>
      <c r="M892" s="1">
        <f t="shared" si="160"/>
        <v>0.6427754479603508</v>
      </c>
      <c r="N892" s="1">
        <f t="shared" si="161"/>
        <v>0.55117196565328386</v>
      </c>
      <c r="O892" s="1"/>
      <c r="P892" t="str">
        <f t="shared" si="162"/>
        <v/>
      </c>
      <c r="Q892" t="str">
        <f t="shared" si="163"/>
        <v/>
      </c>
      <c r="R892" t="str">
        <f t="shared" si="164"/>
        <v/>
      </c>
      <c r="S892" t="str">
        <f t="shared" si="165"/>
        <v/>
      </c>
      <c r="T892" t="str">
        <f t="shared" si="166"/>
        <v/>
      </c>
      <c r="U892" t="str">
        <f t="shared" si="167"/>
        <v/>
      </c>
      <c r="V892" t="str">
        <f t="shared" si="168"/>
        <v/>
      </c>
    </row>
    <row r="893" spans="2:22" x14ac:dyDescent="0.25">
      <c r="B893" t="str">
        <f>+IF(ISNA(VLOOKUP(C893,groupings!$B$7:$D$316,3,FALSE)),"",VLOOKUP(C893,groupings!$B$7:$D$316,3,FALSE))</f>
        <v/>
      </c>
      <c r="C893" t="s">
        <v>3275</v>
      </c>
      <c r="D893" t="s">
        <v>561</v>
      </c>
      <c r="E893">
        <f t="shared" si="157"/>
        <v>1</v>
      </c>
      <c r="F893">
        <v>2680</v>
      </c>
      <c r="G893">
        <v>5746</v>
      </c>
      <c r="H893">
        <v>2258</v>
      </c>
      <c r="I893">
        <v>94</v>
      </c>
      <c r="J893">
        <v>18</v>
      </c>
      <c r="K893">
        <f t="shared" si="158"/>
        <v>8426</v>
      </c>
      <c r="L893">
        <f t="shared" si="159"/>
        <v>2370</v>
      </c>
      <c r="M893" s="1">
        <f t="shared" si="160"/>
        <v>2.1440298507462687</v>
      </c>
      <c r="N893" s="1">
        <f t="shared" si="161"/>
        <v>0.28127225255162591</v>
      </c>
      <c r="O893" s="1"/>
      <c r="P893" t="str">
        <f t="shared" si="162"/>
        <v/>
      </c>
      <c r="Q893" t="str">
        <f t="shared" si="163"/>
        <v/>
      </c>
      <c r="R893" t="str">
        <f t="shared" si="164"/>
        <v/>
      </c>
      <c r="S893" t="str">
        <f t="shared" si="165"/>
        <v/>
      </c>
      <c r="T893" t="str">
        <f t="shared" si="166"/>
        <v/>
      </c>
      <c r="U893" t="str">
        <f t="shared" si="167"/>
        <v/>
      </c>
      <c r="V893" t="str">
        <f t="shared" si="168"/>
        <v/>
      </c>
    </row>
    <row r="894" spans="2:22" x14ac:dyDescent="0.25">
      <c r="B894" t="str">
        <f>+IF(ISNA(VLOOKUP(C894,groupings!$B$7:$D$316,3,FALSE)),"",VLOOKUP(C894,groupings!$B$7:$D$316,3,FALSE))</f>
        <v/>
      </c>
      <c r="C894" t="s">
        <v>3276</v>
      </c>
      <c r="D894" t="s">
        <v>1980</v>
      </c>
      <c r="E894">
        <f t="shared" si="157"/>
        <v>1</v>
      </c>
      <c r="F894">
        <v>2573</v>
      </c>
      <c r="G894">
        <v>1760</v>
      </c>
      <c r="H894">
        <v>2331</v>
      </c>
      <c r="I894">
        <v>21</v>
      </c>
      <c r="J894">
        <v>12</v>
      </c>
      <c r="K894">
        <f t="shared" si="158"/>
        <v>4333</v>
      </c>
      <c r="L894">
        <f t="shared" si="159"/>
        <v>2364</v>
      </c>
      <c r="M894" s="1">
        <f t="shared" si="160"/>
        <v>0.68402642829382043</v>
      </c>
      <c r="N894" s="1">
        <f t="shared" si="161"/>
        <v>0.54558042926378947</v>
      </c>
      <c r="O894" s="1"/>
      <c r="P894" t="str">
        <f t="shared" si="162"/>
        <v/>
      </c>
      <c r="Q894" t="str">
        <f t="shared" si="163"/>
        <v/>
      </c>
      <c r="R894" t="str">
        <f t="shared" si="164"/>
        <v/>
      </c>
      <c r="S894" t="str">
        <f t="shared" si="165"/>
        <v/>
      </c>
      <c r="T894" t="str">
        <f t="shared" si="166"/>
        <v/>
      </c>
      <c r="U894" t="str">
        <f t="shared" si="167"/>
        <v/>
      </c>
      <c r="V894" t="str">
        <f t="shared" si="168"/>
        <v/>
      </c>
    </row>
    <row r="895" spans="2:22" x14ac:dyDescent="0.25">
      <c r="B895" t="str">
        <f>+IF(ISNA(VLOOKUP(C895,groupings!$B$7:$D$316,3,FALSE)),"",VLOOKUP(C895,groupings!$B$7:$D$316,3,FALSE))</f>
        <v/>
      </c>
      <c r="C895" t="s">
        <v>3277</v>
      </c>
      <c r="D895" t="s">
        <v>1481</v>
      </c>
      <c r="E895">
        <f t="shared" si="157"/>
        <v>1</v>
      </c>
      <c r="F895">
        <v>1908</v>
      </c>
      <c r="G895">
        <v>2210</v>
      </c>
      <c r="H895">
        <v>1087</v>
      </c>
      <c r="I895">
        <v>1248</v>
      </c>
      <c r="J895">
        <v>0</v>
      </c>
      <c r="K895">
        <f t="shared" si="158"/>
        <v>4118</v>
      </c>
      <c r="L895">
        <f t="shared" si="159"/>
        <v>2335</v>
      </c>
      <c r="M895" s="1">
        <f t="shared" si="160"/>
        <v>1.1582809224318658</v>
      </c>
      <c r="N895" s="1">
        <f t="shared" si="161"/>
        <v>0.56702282661486159</v>
      </c>
      <c r="O895" s="1"/>
      <c r="P895" t="str">
        <f t="shared" si="162"/>
        <v/>
      </c>
      <c r="Q895" t="str">
        <f t="shared" si="163"/>
        <v/>
      </c>
      <c r="R895" t="str">
        <f t="shared" si="164"/>
        <v/>
      </c>
      <c r="S895" t="str">
        <f t="shared" si="165"/>
        <v/>
      </c>
      <c r="T895" t="str">
        <f t="shared" si="166"/>
        <v/>
      </c>
      <c r="U895" t="str">
        <f t="shared" si="167"/>
        <v/>
      </c>
      <c r="V895" t="str">
        <f t="shared" si="168"/>
        <v/>
      </c>
    </row>
    <row r="896" spans="2:22" x14ac:dyDescent="0.25">
      <c r="B896" t="str">
        <f>+IF(ISNA(VLOOKUP(C896,groupings!$B$7:$D$316,3,FALSE)),"",VLOOKUP(C896,groupings!$B$7:$D$316,3,FALSE))</f>
        <v/>
      </c>
      <c r="C896" t="s">
        <v>3278</v>
      </c>
      <c r="D896" t="s">
        <v>673</v>
      </c>
      <c r="E896">
        <f t="shared" si="157"/>
        <v>1</v>
      </c>
      <c r="F896">
        <v>494</v>
      </c>
      <c r="G896">
        <v>233</v>
      </c>
      <c r="H896">
        <v>679</v>
      </c>
      <c r="I896">
        <v>197</v>
      </c>
      <c r="J896">
        <v>1429</v>
      </c>
      <c r="K896">
        <f t="shared" si="158"/>
        <v>727</v>
      </c>
      <c r="L896">
        <f t="shared" si="159"/>
        <v>2305</v>
      </c>
      <c r="M896" s="1">
        <f t="shared" si="160"/>
        <v>0.47165991902834009</v>
      </c>
      <c r="N896" s="1">
        <f t="shared" si="161"/>
        <v>3.170563961485557</v>
      </c>
      <c r="O896" s="1"/>
      <c r="P896" t="str">
        <f t="shared" si="162"/>
        <v/>
      </c>
      <c r="Q896" t="str">
        <f t="shared" si="163"/>
        <v/>
      </c>
      <c r="R896" t="str">
        <f t="shared" si="164"/>
        <v/>
      </c>
      <c r="S896" t="str">
        <f t="shared" si="165"/>
        <v/>
      </c>
      <c r="T896" t="str">
        <f t="shared" si="166"/>
        <v/>
      </c>
      <c r="U896" t="str">
        <f t="shared" si="167"/>
        <v/>
      </c>
      <c r="V896" t="str">
        <f t="shared" si="168"/>
        <v/>
      </c>
    </row>
    <row r="897" spans="2:22" x14ac:dyDescent="0.25">
      <c r="B897" t="str">
        <f>+IF(ISNA(VLOOKUP(C897,groupings!$B$7:$D$316,3,FALSE)),"",VLOOKUP(C897,groupings!$B$7:$D$316,3,FALSE))</f>
        <v/>
      </c>
      <c r="C897" t="s">
        <v>3279</v>
      </c>
      <c r="D897" t="s">
        <v>967</v>
      </c>
      <c r="E897">
        <f t="shared" si="157"/>
        <v>1</v>
      </c>
      <c r="F897">
        <v>1032</v>
      </c>
      <c r="G897">
        <v>3254</v>
      </c>
      <c r="H897">
        <v>1108</v>
      </c>
      <c r="I897">
        <v>1196</v>
      </c>
      <c r="J897">
        <v>0</v>
      </c>
      <c r="K897">
        <f t="shared" si="158"/>
        <v>4286</v>
      </c>
      <c r="L897">
        <f t="shared" si="159"/>
        <v>2304</v>
      </c>
      <c r="M897" s="1">
        <f t="shared" si="160"/>
        <v>3.1531007751937983</v>
      </c>
      <c r="N897" s="1">
        <f t="shared" si="161"/>
        <v>0.53756416238917404</v>
      </c>
      <c r="O897" s="1"/>
      <c r="P897" t="str">
        <f t="shared" si="162"/>
        <v/>
      </c>
      <c r="Q897" t="str">
        <f t="shared" si="163"/>
        <v/>
      </c>
      <c r="R897" t="str">
        <f t="shared" si="164"/>
        <v/>
      </c>
      <c r="S897" t="str">
        <f t="shared" si="165"/>
        <v/>
      </c>
      <c r="T897" t="str">
        <f t="shared" si="166"/>
        <v/>
      </c>
      <c r="U897" t="str">
        <f t="shared" si="167"/>
        <v/>
      </c>
      <c r="V897" t="str">
        <f t="shared" si="168"/>
        <v/>
      </c>
    </row>
    <row r="898" spans="2:22" x14ac:dyDescent="0.25">
      <c r="B898" t="str">
        <f>+IF(ISNA(VLOOKUP(C898,groupings!$B$7:$D$316,3,FALSE)),"",VLOOKUP(C898,groupings!$B$7:$D$316,3,FALSE))</f>
        <v/>
      </c>
      <c r="C898" t="s">
        <v>3280</v>
      </c>
      <c r="D898" t="s">
        <v>994</v>
      </c>
      <c r="E898">
        <f t="shared" si="157"/>
        <v>1</v>
      </c>
      <c r="F898">
        <v>3866</v>
      </c>
      <c r="G898">
        <v>4772</v>
      </c>
      <c r="H898">
        <v>1674</v>
      </c>
      <c r="I898">
        <v>630</v>
      </c>
      <c r="J898">
        <v>0</v>
      </c>
      <c r="K898">
        <f t="shared" si="158"/>
        <v>8638</v>
      </c>
      <c r="L898">
        <f t="shared" si="159"/>
        <v>2304</v>
      </c>
      <c r="M898" s="1">
        <f t="shared" si="160"/>
        <v>1.2343507501293327</v>
      </c>
      <c r="N898" s="1">
        <f t="shared" si="161"/>
        <v>0.26672840935401715</v>
      </c>
      <c r="O898" s="1"/>
      <c r="P898" t="str">
        <f t="shared" si="162"/>
        <v/>
      </c>
      <c r="Q898" t="str">
        <f t="shared" si="163"/>
        <v/>
      </c>
      <c r="R898" t="str">
        <f t="shared" si="164"/>
        <v/>
      </c>
      <c r="S898" t="str">
        <f t="shared" si="165"/>
        <v/>
      </c>
      <c r="T898" t="str">
        <f t="shared" si="166"/>
        <v/>
      </c>
      <c r="U898" t="str">
        <f t="shared" si="167"/>
        <v/>
      </c>
      <c r="V898" t="str">
        <f t="shared" si="168"/>
        <v/>
      </c>
    </row>
    <row r="899" spans="2:22" x14ac:dyDescent="0.25">
      <c r="B899" t="str">
        <f>+IF(ISNA(VLOOKUP(C899,groupings!$B$7:$D$316,3,FALSE)),"",VLOOKUP(C899,groupings!$B$7:$D$316,3,FALSE))</f>
        <v/>
      </c>
      <c r="C899" t="s">
        <v>3281</v>
      </c>
      <c r="D899" t="s">
        <v>751</v>
      </c>
      <c r="E899">
        <f t="shared" ref="E899:E962" si="169">+IF(SUM(H899:J899)&gt;0,1,0)</f>
        <v>1</v>
      </c>
      <c r="F899">
        <v>1009</v>
      </c>
      <c r="G899">
        <v>536</v>
      </c>
      <c r="H899">
        <v>1548</v>
      </c>
      <c r="I899">
        <v>693</v>
      </c>
      <c r="J899">
        <v>59</v>
      </c>
      <c r="K899">
        <f t="shared" ref="K899:K962" si="170">+SUM(F899:G899)</f>
        <v>1545</v>
      </c>
      <c r="L899">
        <f t="shared" ref="L899:L962" si="171">+SUM(H899:J899)</f>
        <v>2300</v>
      </c>
      <c r="M899" s="1">
        <f t="shared" ref="M899:M962" si="172">+IF(E899=1,IF(F899&gt;200,G899/F899,""),"")</f>
        <v>0.53121902874132809</v>
      </c>
      <c r="N899" s="1">
        <f t="shared" ref="N899:N962" si="173">+IF(E899=1,L899/K899,"")</f>
        <v>1.4886731391585761</v>
      </c>
      <c r="O899" s="1"/>
      <c r="P899" t="str">
        <f t="shared" si="162"/>
        <v/>
      </c>
      <c r="Q899" t="str">
        <f t="shared" si="163"/>
        <v/>
      </c>
      <c r="R899" t="str">
        <f t="shared" si="164"/>
        <v/>
      </c>
      <c r="S899" t="str">
        <f t="shared" si="165"/>
        <v/>
      </c>
      <c r="T899" t="str">
        <f t="shared" si="166"/>
        <v/>
      </c>
      <c r="U899" t="str">
        <f t="shared" si="167"/>
        <v/>
      </c>
      <c r="V899" t="str">
        <f t="shared" si="168"/>
        <v/>
      </c>
    </row>
    <row r="900" spans="2:22" x14ac:dyDescent="0.25">
      <c r="B900" t="str">
        <f>+IF(ISNA(VLOOKUP(C900,groupings!$B$7:$D$316,3,FALSE)),"",VLOOKUP(C900,groupings!$B$7:$D$316,3,FALSE))</f>
        <v/>
      </c>
      <c r="C900" t="s">
        <v>3282</v>
      </c>
      <c r="D900" t="s">
        <v>1972</v>
      </c>
      <c r="E900">
        <f t="shared" si="169"/>
        <v>1</v>
      </c>
      <c r="F900">
        <v>2261</v>
      </c>
      <c r="G900">
        <v>3743</v>
      </c>
      <c r="H900">
        <v>1987</v>
      </c>
      <c r="I900">
        <v>274</v>
      </c>
      <c r="J900">
        <v>38</v>
      </c>
      <c r="K900">
        <f t="shared" si="170"/>
        <v>6004</v>
      </c>
      <c r="L900">
        <f t="shared" si="171"/>
        <v>2299</v>
      </c>
      <c r="M900" s="1">
        <f t="shared" si="172"/>
        <v>1.6554621848739495</v>
      </c>
      <c r="N900" s="1">
        <f t="shared" si="173"/>
        <v>0.38291139240506328</v>
      </c>
      <c r="O900" s="1"/>
      <c r="P900" t="str">
        <f t="shared" ref="P900:P963" si="174">+IF(RANK(F900,F$3:F$1239)&lt;100,RANK(F900,F$3:F$1239),"")</f>
        <v/>
      </c>
      <c r="Q900" t="str">
        <f t="shared" ref="Q900:Q963" si="175">+IF(RANK(G900,G$3:G$1239)&lt;100,RANK(G900,G$3:G$1239),"")</f>
        <v/>
      </c>
      <c r="R900" t="str">
        <f t="shared" ref="R900:R963" si="176">+IF(RANK(H900,H$3:H$1239)&lt;100,RANK(H900,H$3:H$1239),"")</f>
        <v/>
      </c>
      <c r="S900" t="str">
        <f t="shared" ref="S900:S963" si="177">+IF(RANK(I900,I$3:I$1239)&lt;100,RANK(I900,I$3:I$1239),"")</f>
        <v/>
      </c>
      <c r="T900" t="str">
        <f t="shared" ref="T900:T963" si="178">+IF(RANK(J900,J$3:J$1239)&lt;100,RANK(J900,J$3:J$1239),"")</f>
        <v/>
      </c>
      <c r="U900" t="str">
        <f t="shared" ref="U900:U963" si="179">+IF(RANK(K900,K$3:K$1239)&lt;100,RANK(K900,K$3:K$1239),"")</f>
        <v/>
      </c>
      <c r="V900" t="str">
        <f t="shared" ref="V900:V963" si="180">+IF(RANK(L900,L$3:L$1239)&lt;100,RANK(L900,L$3:L$1239),"")</f>
        <v/>
      </c>
    </row>
    <row r="901" spans="2:22" x14ac:dyDescent="0.25">
      <c r="B901" t="str">
        <f>+IF(ISNA(VLOOKUP(C901,groupings!$B$7:$D$316,3,FALSE)),"",VLOOKUP(C901,groupings!$B$7:$D$316,3,FALSE))</f>
        <v/>
      </c>
      <c r="C901" t="s">
        <v>3283</v>
      </c>
      <c r="D901" t="s">
        <v>762</v>
      </c>
      <c r="E901">
        <f t="shared" si="169"/>
        <v>1</v>
      </c>
      <c r="F901">
        <v>637</v>
      </c>
      <c r="G901">
        <v>2470</v>
      </c>
      <c r="H901">
        <v>632</v>
      </c>
      <c r="I901">
        <v>1352</v>
      </c>
      <c r="J901">
        <v>310</v>
      </c>
      <c r="K901">
        <f t="shared" si="170"/>
        <v>3107</v>
      </c>
      <c r="L901">
        <f t="shared" si="171"/>
        <v>2294</v>
      </c>
      <c r="M901" s="1">
        <f t="shared" si="172"/>
        <v>3.8775510204081631</v>
      </c>
      <c r="N901" s="1">
        <f t="shared" si="173"/>
        <v>0.73833279691020282</v>
      </c>
      <c r="O901" s="1"/>
      <c r="P901" t="str">
        <f t="shared" si="174"/>
        <v/>
      </c>
      <c r="Q901" t="str">
        <f t="shared" si="175"/>
        <v/>
      </c>
      <c r="R901" t="str">
        <f t="shared" si="176"/>
        <v/>
      </c>
      <c r="S901" t="str">
        <f t="shared" si="177"/>
        <v/>
      </c>
      <c r="T901" t="str">
        <f t="shared" si="178"/>
        <v/>
      </c>
      <c r="U901" t="str">
        <f t="shared" si="179"/>
        <v/>
      </c>
      <c r="V901" t="str">
        <f t="shared" si="180"/>
        <v/>
      </c>
    </row>
    <row r="902" spans="2:22" x14ac:dyDescent="0.25">
      <c r="B902" t="str">
        <f>+IF(ISNA(VLOOKUP(C902,groupings!$B$7:$D$316,3,FALSE)),"",VLOOKUP(C902,groupings!$B$7:$D$316,3,FALSE))</f>
        <v/>
      </c>
      <c r="C902" t="s">
        <v>3284</v>
      </c>
      <c r="D902" t="s">
        <v>1547</v>
      </c>
      <c r="E902">
        <f t="shared" si="169"/>
        <v>1</v>
      </c>
      <c r="F902">
        <v>2075</v>
      </c>
      <c r="G902">
        <v>1580</v>
      </c>
      <c r="H902">
        <v>1072</v>
      </c>
      <c r="I902">
        <v>1213</v>
      </c>
      <c r="J902">
        <v>8</v>
      </c>
      <c r="K902">
        <f t="shared" si="170"/>
        <v>3655</v>
      </c>
      <c r="L902">
        <f t="shared" si="171"/>
        <v>2293</v>
      </c>
      <c r="M902" s="1">
        <f t="shared" si="172"/>
        <v>0.76144578313253009</v>
      </c>
      <c r="N902" s="1">
        <f t="shared" si="173"/>
        <v>0.62735978112175106</v>
      </c>
      <c r="O902" s="1"/>
      <c r="P902" t="str">
        <f t="shared" si="174"/>
        <v/>
      </c>
      <c r="Q902" t="str">
        <f t="shared" si="175"/>
        <v/>
      </c>
      <c r="R902" t="str">
        <f t="shared" si="176"/>
        <v/>
      </c>
      <c r="S902" t="str">
        <f t="shared" si="177"/>
        <v/>
      </c>
      <c r="T902" t="str">
        <f t="shared" si="178"/>
        <v/>
      </c>
      <c r="U902" t="str">
        <f t="shared" si="179"/>
        <v/>
      </c>
      <c r="V902" t="str">
        <f t="shared" si="180"/>
        <v/>
      </c>
    </row>
    <row r="903" spans="2:22" x14ac:dyDescent="0.25">
      <c r="B903" t="str">
        <f>+IF(ISNA(VLOOKUP(C903,groupings!$B$7:$D$316,3,FALSE)),"",VLOOKUP(C903,groupings!$B$7:$D$316,3,FALSE))</f>
        <v/>
      </c>
      <c r="C903" t="s">
        <v>3285</v>
      </c>
      <c r="D903" t="s">
        <v>108</v>
      </c>
      <c r="E903">
        <f t="shared" si="169"/>
        <v>1</v>
      </c>
      <c r="F903">
        <v>1998</v>
      </c>
      <c r="G903">
        <v>1914</v>
      </c>
      <c r="H903">
        <v>2035</v>
      </c>
      <c r="I903">
        <v>228</v>
      </c>
      <c r="J903">
        <v>3</v>
      </c>
      <c r="K903">
        <f t="shared" si="170"/>
        <v>3912</v>
      </c>
      <c r="L903">
        <f t="shared" si="171"/>
        <v>2266</v>
      </c>
      <c r="M903" s="1">
        <f t="shared" si="172"/>
        <v>0.95795795795795791</v>
      </c>
      <c r="N903" s="1">
        <f t="shared" si="173"/>
        <v>0.57924335378323111</v>
      </c>
      <c r="O903" s="1"/>
      <c r="P903" t="str">
        <f t="shared" si="174"/>
        <v/>
      </c>
      <c r="Q903" t="str">
        <f t="shared" si="175"/>
        <v/>
      </c>
      <c r="R903" t="str">
        <f t="shared" si="176"/>
        <v/>
      </c>
      <c r="S903" t="str">
        <f t="shared" si="177"/>
        <v/>
      </c>
      <c r="T903" t="str">
        <f t="shared" si="178"/>
        <v/>
      </c>
      <c r="U903" t="str">
        <f t="shared" si="179"/>
        <v/>
      </c>
      <c r="V903" t="str">
        <f t="shared" si="180"/>
        <v/>
      </c>
    </row>
    <row r="904" spans="2:22" x14ac:dyDescent="0.25">
      <c r="B904" t="str">
        <f>+IF(ISNA(VLOOKUP(C904,groupings!$B$7:$D$316,3,FALSE)),"",VLOOKUP(C904,groupings!$B$7:$D$316,3,FALSE))</f>
        <v/>
      </c>
      <c r="C904" t="s">
        <v>3286</v>
      </c>
      <c r="D904" t="s">
        <v>475</v>
      </c>
      <c r="E904">
        <f t="shared" si="169"/>
        <v>1</v>
      </c>
      <c r="F904">
        <v>968</v>
      </c>
      <c r="G904">
        <v>2188</v>
      </c>
      <c r="H904">
        <v>1199</v>
      </c>
      <c r="I904">
        <v>373</v>
      </c>
      <c r="J904">
        <v>664</v>
      </c>
      <c r="K904">
        <f t="shared" si="170"/>
        <v>3156</v>
      </c>
      <c r="L904">
        <f t="shared" si="171"/>
        <v>2236</v>
      </c>
      <c r="M904" s="1">
        <f t="shared" si="172"/>
        <v>2.2603305785123968</v>
      </c>
      <c r="N904" s="1">
        <f t="shared" si="173"/>
        <v>0.70849176172370087</v>
      </c>
      <c r="O904" s="1"/>
      <c r="P904" t="str">
        <f t="shared" si="174"/>
        <v/>
      </c>
      <c r="Q904" t="str">
        <f t="shared" si="175"/>
        <v/>
      </c>
      <c r="R904" t="str">
        <f t="shared" si="176"/>
        <v/>
      </c>
      <c r="S904" t="str">
        <f t="shared" si="177"/>
        <v/>
      </c>
      <c r="T904" t="str">
        <f t="shared" si="178"/>
        <v/>
      </c>
      <c r="U904" t="str">
        <f t="shared" si="179"/>
        <v/>
      </c>
      <c r="V904" t="str">
        <f t="shared" si="180"/>
        <v/>
      </c>
    </row>
    <row r="905" spans="2:22" x14ac:dyDescent="0.25">
      <c r="B905" t="str">
        <f>+IF(ISNA(VLOOKUP(C905,groupings!$B$7:$D$316,3,FALSE)),"",VLOOKUP(C905,groupings!$B$7:$D$316,3,FALSE))</f>
        <v>Crewe</v>
      </c>
      <c r="C905" t="s">
        <v>3287</v>
      </c>
      <c r="D905" t="s">
        <v>326</v>
      </c>
      <c r="E905">
        <f t="shared" si="169"/>
        <v>1</v>
      </c>
      <c r="F905">
        <v>1213</v>
      </c>
      <c r="G905">
        <v>990</v>
      </c>
      <c r="H905">
        <v>609</v>
      </c>
      <c r="I905">
        <v>1617</v>
      </c>
      <c r="J905">
        <v>5</v>
      </c>
      <c r="K905">
        <f t="shared" si="170"/>
        <v>2203</v>
      </c>
      <c r="L905">
        <f t="shared" si="171"/>
        <v>2231</v>
      </c>
      <c r="M905" s="1">
        <f t="shared" si="172"/>
        <v>0.81615828524319867</v>
      </c>
      <c r="N905" s="1">
        <f t="shared" si="173"/>
        <v>1.0127099409895597</v>
      </c>
      <c r="O905" s="1"/>
      <c r="P905" t="str">
        <f t="shared" si="174"/>
        <v/>
      </c>
      <c r="Q905" t="str">
        <f t="shared" si="175"/>
        <v/>
      </c>
      <c r="R905" t="str">
        <f t="shared" si="176"/>
        <v/>
      </c>
      <c r="S905" t="str">
        <f t="shared" si="177"/>
        <v/>
      </c>
      <c r="T905" t="str">
        <f t="shared" si="178"/>
        <v/>
      </c>
      <c r="U905" t="str">
        <f t="shared" si="179"/>
        <v/>
      </c>
      <c r="V905" t="str">
        <f t="shared" si="180"/>
        <v/>
      </c>
    </row>
    <row r="906" spans="2:22" x14ac:dyDescent="0.25">
      <c r="B906" t="str">
        <f>+IF(ISNA(VLOOKUP(C906,groupings!$B$7:$D$316,3,FALSE)),"",VLOOKUP(C906,groupings!$B$7:$D$316,3,FALSE))</f>
        <v/>
      </c>
      <c r="C906" t="s">
        <v>3288</v>
      </c>
      <c r="D906" t="s">
        <v>1127</v>
      </c>
      <c r="E906">
        <f t="shared" si="169"/>
        <v>1</v>
      </c>
      <c r="F906">
        <v>1132</v>
      </c>
      <c r="G906">
        <v>813</v>
      </c>
      <c r="H906">
        <v>1848</v>
      </c>
      <c r="I906">
        <v>362</v>
      </c>
      <c r="J906">
        <v>21</v>
      </c>
      <c r="K906">
        <f t="shared" si="170"/>
        <v>1945</v>
      </c>
      <c r="L906">
        <f t="shared" si="171"/>
        <v>2231</v>
      </c>
      <c r="M906" s="1">
        <f t="shared" si="172"/>
        <v>0.71819787985865724</v>
      </c>
      <c r="N906" s="1">
        <f t="shared" si="173"/>
        <v>1.1470437017994859</v>
      </c>
      <c r="O906" s="1"/>
      <c r="P906" t="str">
        <f t="shared" si="174"/>
        <v/>
      </c>
      <c r="Q906" t="str">
        <f t="shared" si="175"/>
        <v/>
      </c>
      <c r="R906" t="str">
        <f t="shared" si="176"/>
        <v/>
      </c>
      <c r="S906" t="str">
        <f t="shared" si="177"/>
        <v/>
      </c>
      <c r="T906" t="str">
        <f t="shared" si="178"/>
        <v/>
      </c>
      <c r="U906" t="str">
        <f t="shared" si="179"/>
        <v/>
      </c>
      <c r="V906" t="str">
        <f t="shared" si="180"/>
        <v/>
      </c>
    </row>
    <row r="907" spans="2:22" x14ac:dyDescent="0.25">
      <c r="B907" t="str">
        <f>+IF(ISNA(VLOOKUP(C907,groupings!$B$7:$D$316,3,FALSE)),"",VLOOKUP(C907,groupings!$B$7:$D$316,3,FALSE))</f>
        <v/>
      </c>
      <c r="C907" t="s">
        <v>3289</v>
      </c>
      <c r="D907" t="s">
        <v>753</v>
      </c>
      <c r="E907">
        <f t="shared" si="169"/>
        <v>1</v>
      </c>
      <c r="F907">
        <v>1938</v>
      </c>
      <c r="G907">
        <v>2030</v>
      </c>
      <c r="H907">
        <v>1455</v>
      </c>
      <c r="I907">
        <v>739</v>
      </c>
      <c r="J907">
        <v>23</v>
      </c>
      <c r="K907">
        <f t="shared" si="170"/>
        <v>3968</v>
      </c>
      <c r="L907">
        <f t="shared" si="171"/>
        <v>2217</v>
      </c>
      <c r="M907" s="1">
        <f t="shared" si="172"/>
        <v>1.0474716202270382</v>
      </c>
      <c r="N907" s="1">
        <f t="shared" si="173"/>
        <v>0.55871975806451613</v>
      </c>
      <c r="O907" s="1"/>
      <c r="P907" t="str">
        <f t="shared" si="174"/>
        <v/>
      </c>
      <c r="Q907" t="str">
        <f t="shared" si="175"/>
        <v/>
      </c>
      <c r="R907" t="str">
        <f t="shared" si="176"/>
        <v/>
      </c>
      <c r="S907" t="str">
        <f t="shared" si="177"/>
        <v/>
      </c>
      <c r="T907" t="str">
        <f t="shared" si="178"/>
        <v/>
      </c>
      <c r="U907" t="str">
        <f t="shared" si="179"/>
        <v/>
      </c>
      <c r="V907" t="str">
        <f t="shared" si="180"/>
        <v/>
      </c>
    </row>
    <row r="908" spans="2:22" x14ac:dyDescent="0.25">
      <c r="B908" t="str">
        <f>+IF(ISNA(VLOOKUP(C908,groupings!$B$7:$D$316,3,FALSE)),"",VLOOKUP(C908,groupings!$B$7:$D$316,3,FALSE))</f>
        <v/>
      </c>
      <c r="C908" t="s">
        <v>3290</v>
      </c>
      <c r="D908" t="s">
        <v>557</v>
      </c>
      <c r="E908">
        <f t="shared" si="169"/>
        <v>1</v>
      </c>
      <c r="F908">
        <v>1393</v>
      </c>
      <c r="G908">
        <v>2947</v>
      </c>
      <c r="H908">
        <v>1479</v>
      </c>
      <c r="I908">
        <v>717</v>
      </c>
      <c r="J908">
        <v>9</v>
      </c>
      <c r="K908">
        <f t="shared" si="170"/>
        <v>4340</v>
      </c>
      <c r="L908">
        <f t="shared" si="171"/>
        <v>2205</v>
      </c>
      <c r="M908" s="1">
        <f t="shared" si="172"/>
        <v>2.1155778894472363</v>
      </c>
      <c r="N908" s="1">
        <f t="shared" si="173"/>
        <v>0.50806451612903225</v>
      </c>
      <c r="O908" s="1"/>
      <c r="P908" t="str">
        <f t="shared" si="174"/>
        <v/>
      </c>
      <c r="Q908" t="str">
        <f t="shared" si="175"/>
        <v/>
      </c>
      <c r="R908" t="str">
        <f t="shared" si="176"/>
        <v/>
      </c>
      <c r="S908" t="str">
        <f t="shared" si="177"/>
        <v/>
      </c>
      <c r="T908" t="str">
        <f t="shared" si="178"/>
        <v/>
      </c>
      <c r="U908" t="str">
        <f t="shared" si="179"/>
        <v/>
      </c>
      <c r="V908" t="str">
        <f t="shared" si="180"/>
        <v/>
      </c>
    </row>
    <row r="909" spans="2:22" x14ac:dyDescent="0.25">
      <c r="B909" t="str">
        <f>+IF(ISNA(VLOOKUP(C909,groupings!$B$7:$D$316,3,FALSE)),"",VLOOKUP(C909,groupings!$B$7:$D$316,3,FALSE))</f>
        <v/>
      </c>
      <c r="C909" t="s">
        <v>3291</v>
      </c>
      <c r="D909" t="s">
        <v>1161</v>
      </c>
      <c r="E909">
        <f t="shared" si="169"/>
        <v>1</v>
      </c>
      <c r="F909">
        <v>3201</v>
      </c>
      <c r="G909">
        <v>1286</v>
      </c>
      <c r="H909">
        <v>1466</v>
      </c>
      <c r="I909">
        <v>603</v>
      </c>
      <c r="J909">
        <v>133</v>
      </c>
      <c r="K909">
        <f t="shared" si="170"/>
        <v>4487</v>
      </c>
      <c r="L909">
        <f t="shared" si="171"/>
        <v>2202</v>
      </c>
      <c r="M909" s="1">
        <f t="shared" si="172"/>
        <v>0.40174945329584505</v>
      </c>
      <c r="N909" s="1">
        <f t="shared" si="173"/>
        <v>0.49075105861377311</v>
      </c>
      <c r="O909" s="1"/>
      <c r="P909" t="str">
        <f t="shared" si="174"/>
        <v/>
      </c>
      <c r="Q909" t="str">
        <f t="shared" si="175"/>
        <v/>
      </c>
      <c r="R909" t="str">
        <f t="shared" si="176"/>
        <v/>
      </c>
      <c r="S909" t="str">
        <f t="shared" si="177"/>
        <v/>
      </c>
      <c r="T909" t="str">
        <f t="shared" si="178"/>
        <v/>
      </c>
      <c r="U909" t="str">
        <f t="shared" si="179"/>
        <v/>
      </c>
      <c r="V909" t="str">
        <f t="shared" si="180"/>
        <v/>
      </c>
    </row>
    <row r="910" spans="2:22" x14ac:dyDescent="0.25">
      <c r="B910" t="str">
        <f>+IF(ISNA(VLOOKUP(C910,groupings!$B$7:$D$316,3,FALSE)),"",VLOOKUP(C910,groupings!$B$7:$D$316,3,FALSE))</f>
        <v/>
      </c>
      <c r="C910" t="s">
        <v>3292</v>
      </c>
      <c r="D910" t="s">
        <v>1295</v>
      </c>
      <c r="E910">
        <f t="shared" si="169"/>
        <v>1</v>
      </c>
      <c r="F910">
        <v>2001</v>
      </c>
      <c r="G910">
        <v>3324</v>
      </c>
      <c r="H910">
        <v>1882</v>
      </c>
      <c r="I910">
        <v>286</v>
      </c>
      <c r="J910">
        <v>6</v>
      </c>
      <c r="K910">
        <f t="shared" si="170"/>
        <v>5325</v>
      </c>
      <c r="L910">
        <f t="shared" si="171"/>
        <v>2174</v>
      </c>
      <c r="M910" s="1">
        <f t="shared" si="172"/>
        <v>1.6611694152923537</v>
      </c>
      <c r="N910" s="1">
        <f t="shared" si="173"/>
        <v>0.40826291079812205</v>
      </c>
      <c r="O910" s="1"/>
      <c r="P910" t="str">
        <f t="shared" si="174"/>
        <v/>
      </c>
      <c r="Q910" t="str">
        <f t="shared" si="175"/>
        <v/>
      </c>
      <c r="R910" t="str">
        <f t="shared" si="176"/>
        <v/>
      </c>
      <c r="S910" t="str">
        <f t="shared" si="177"/>
        <v/>
      </c>
      <c r="T910" t="str">
        <f t="shared" si="178"/>
        <v/>
      </c>
      <c r="U910" t="str">
        <f t="shared" si="179"/>
        <v/>
      </c>
      <c r="V910" t="str">
        <f t="shared" si="180"/>
        <v/>
      </c>
    </row>
    <row r="911" spans="2:22" x14ac:dyDescent="0.25">
      <c r="B911" t="str">
        <f>+IF(ISNA(VLOOKUP(C911,groupings!$B$7:$D$316,3,FALSE)),"",VLOOKUP(C911,groupings!$B$7:$D$316,3,FALSE))</f>
        <v/>
      </c>
      <c r="C911" t="s">
        <v>3293</v>
      </c>
      <c r="D911" t="s">
        <v>1033</v>
      </c>
      <c r="E911">
        <f t="shared" si="169"/>
        <v>1</v>
      </c>
      <c r="F911">
        <v>791</v>
      </c>
      <c r="G911">
        <v>746</v>
      </c>
      <c r="H911">
        <v>1020</v>
      </c>
      <c r="I911">
        <v>867</v>
      </c>
      <c r="J911">
        <v>284</v>
      </c>
      <c r="K911">
        <f t="shared" si="170"/>
        <v>1537</v>
      </c>
      <c r="L911">
        <f t="shared" si="171"/>
        <v>2171</v>
      </c>
      <c r="M911" s="1">
        <f t="shared" si="172"/>
        <v>0.94310998735777496</v>
      </c>
      <c r="N911" s="1">
        <f t="shared" si="173"/>
        <v>1.4124918672739102</v>
      </c>
      <c r="O911" s="1"/>
      <c r="P911" t="str">
        <f t="shared" si="174"/>
        <v/>
      </c>
      <c r="Q911" t="str">
        <f t="shared" si="175"/>
        <v/>
      </c>
      <c r="R911" t="str">
        <f t="shared" si="176"/>
        <v/>
      </c>
      <c r="S911" t="str">
        <f t="shared" si="177"/>
        <v/>
      </c>
      <c r="T911" t="str">
        <f t="shared" si="178"/>
        <v/>
      </c>
      <c r="U911" t="str">
        <f t="shared" si="179"/>
        <v/>
      </c>
      <c r="V911" t="str">
        <f t="shared" si="180"/>
        <v/>
      </c>
    </row>
    <row r="912" spans="2:22" x14ac:dyDescent="0.25">
      <c r="B912" t="str">
        <f>+IF(ISNA(VLOOKUP(C912,groupings!$B$7:$D$316,3,FALSE)),"",VLOOKUP(C912,groupings!$B$7:$D$316,3,FALSE))</f>
        <v/>
      </c>
      <c r="C912" t="s">
        <v>3294</v>
      </c>
      <c r="D912" t="s">
        <v>565</v>
      </c>
      <c r="E912">
        <f t="shared" si="169"/>
        <v>1</v>
      </c>
      <c r="F912">
        <v>313</v>
      </c>
      <c r="G912">
        <v>1674</v>
      </c>
      <c r="H912">
        <v>597</v>
      </c>
      <c r="I912">
        <v>1556</v>
      </c>
      <c r="J912">
        <v>0</v>
      </c>
      <c r="K912">
        <f t="shared" si="170"/>
        <v>1987</v>
      </c>
      <c r="L912">
        <f t="shared" si="171"/>
        <v>2153</v>
      </c>
      <c r="M912" s="1">
        <f t="shared" si="172"/>
        <v>5.3482428115015974</v>
      </c>
      <c r="N912" s="1">
        <f t="shared" si="173"/>
        <v>1.0835430296930044</v>
      </c>
      <c r="O912" s="1"/>
      <c r="P912" t="str">
        <f t="shared" si="174"/>
        <v/>
      </c>
      <c r="Q912" t="str">
        <f t="shared" si="175"/>
        <v/>
      </c>
      <c r="R912" t="str">
        <f t="shared" si="176"/>
        <v/>
      </c>
      <c r="S912" t="str">
        <f t="shared" si="177"/>
        <v/>
      </c>
      <c r="T912" t="str">
        <f t="shared" si="178"/>
        <v/>
      </c>
      <c r="U912" t="str">
        <f t="shared" si="179"/>
        <v/>
      </c>
      <c r="V912" t="str">
        <f t="shared" si="180"/>
        <v/>
      </c>
    </row>
    <row r="913" spans="2:22" x14ac:dyDescent="0.25">
      <c r="B913" t="str">
        <f>+IF(ISNA(VLOOKUP(C913,groupings!$B$7:$D$316,3,FALSE)),"",VLOOKUP(C913,groupings!$B$7:$D$316,3,FALSE))</f>
        <v/>
      </c>
      <c r="C913" t="s">
        <v>3295</v>
      </c>
      <c r="D913" t="s">
        <v>206</v>
      </c>
      <c r="E913">
        <f t="shared" si="169"/>
        <v>1</v>
      </c>
      <c r="F913">
        <v>1839</v>
      </c>
      <c r="G913">
        <v>1519</v>
      </c>
      <c r="H913">
        <v>1674</v>
      </c>
      <c r="I913">
        <v>417</v>
      </c>
      <c r="J913">
        <v>49</v>
      </c>
      <c r="K913">
        <f t="shared" si="170"/>
        <v>3358</v>
      </c>
      <c r="L913">
        <f t="shared" si="171"/>
        <v>2140</v>
      </c>
      <c r="M913" s="1">
        <f t="shared" si="172"/>
        <v>0.82599238716693857</v>
      </c>
      <c r="N913" s="1">
        <f t="shared" si="173"/>
        <v>0.63728409767718885</v>
      </c>
      <c r="O913" s="1"/>
      <c r="P913" t="str">
        <f t="shared" si="174"/>
        <v/>
      </c>
      <c r="Q913" t="str">
        <f t="shared" si="175"/>
        <v/>
      </c>
      <c r="R913" t="str">
        <f t="shared" si="176"/>
        <v/>
      </c>
      <c r="S913" t="str">
        <f t="shared" si="177"/>
        <v/>
      </c>
      <c r="T913" t="str">
        <f t="shared" si="178"/>
        <v/>
      </c>
      <c r="U913" t="str">
        <f t="shared" si="179"/>
        <v/>
      </c>
      <c r="V913" t="str">
        <f t="shared" si="180"/>
        <v/>
      </c>
    </row>
    <row r="914" spans="2:22" x14ac:dyDescent="0.25">
      <c r="B914" t="str">
        <f>+IF(ISNA(VLOOKUP(C914,groupings!$B$7:$D$316,3,FALSE)),"",VLOOKUP(C914,groupings!$B$7:$D$316,3,FALSE))</f>
        <v/>
      </c>
      <c r="C914" t="s">
        <v>3296</v>
      </c>
      <c r="D914" t="s">
        <v>1867</v>
      </c>
      <c r="E914">
        <f t="shared" si="169"/>
        <v>1</v>
      </c>
      <c r="F914">
        <v>1071</v>
      </c>
      <c r="G914">
        <v>3012</v>
      </c>
      <c r="H914">
        <v>1283</v>
      </c>
      <c r="I914">
        <v>688</v>
      </c>
      <c r="J914">
        <v>164</v>
      </c>
      <c r="K914">
        <f t="shared" si="170"/>
        <v>4083</v>
      </c>
      <c r="L914">
        <f t="shared" si="171"/>
        <v>2135</v>
      </c>
      <c r="M914" s="1">
        <f t="shared" si="172"/>
        <v>2.8123249299719886</v>
      </c>
      <c r="N914" s="1">
        <f t="shared" si="173"/>
        <v>0.52289982855743322</v>
      </c>
      <c r="O914" s="1"/>
      <c r="P914" t="str">
        <f t="shared" si="174"/>
        <v/>
      </c>
      <c r="Q914" t="str">
        <f t="shared" si="175"/>
        <v/>
      </c>
      <c r="R914" t="str">
        <f t="shared" si="176"/>
        <v/>
      </c>
      <c r="S914" t="str">
        <f t="shared" si="177"/>
        <v/>
      </c>
      <c r="T914" t="str">
        <f t="shared" si="178"/>
        <v/>
      </c>
      <c r="U914" t="str">
        <f t="shared" si="179"/>
        <v/>
      </c>
      <c r="V914" t="str">
        <f t="shared" si="180"/>
        <v/>
      </c>
    </row>
    <row r="915" spans="2:22" x14ac:dyDescent="0.25">
      <c r="B915" t="str">
        <f>+IF(ISNA(VLOOKUP(C915,groupings!$B$7:$D$316,3,FALSE)),"",VLOOKUP(C915,groupings!$B$7:$D$316,3,FALSE))</f>
        <v/>
      </c>
      <c r="C915" t="s">
        <v>3297</v>
      </c>
      <c r="D915" t="s">
        <v>1738</v>
      </c>
      <c r="E915">
        <f t="shared" si="169"/>
        <v>1</v>
      </c>
      <c r="F915">
        <v>807</v>
      </c>
      <c r="G915">
        <v>679</v>
      </c>
      <c r="H915">
        <v>1108</v>
      </c>
      <c r="I915">
        <v>525</v>
      </c>
      <c r="J915">
        <v>500</v>
      </c>
      <c r="K915">
        <f t="shared" si="170"/>
        <v>1486</v>
      </c>
      <c r="L915">
        <f t="shared" si="171"/>
        <v>2133</v>
      </c>
      <c r="M915" s="1">
        <f t="shared" si="172"/>
        <v>0.8413878562577447</v>
      </c>
      <c r="N915" s="1">
        <f t="shared" si="173"/>
        <v>1.4353970390309556</v>
      </c>
      <c r="O915" s="1"/>
      <c r="P915" t="str">
        <f t="shared" si="174"/>
        <v/>
      </c>
      <c r="Q915" t="str">
        <f t="shared" si="175"/>
        <v/>
      </c>
      <c r="R915" t="str">
        <f t="shared" si="176"/>
        <v/>
      </c>
      <c r="S915" t="str">
        <f t="shared" si="177"/>
        <v/>
      </c>
      <c r="T915" t="str">
        <f t="shared" si="178"/>
        <v/>
      </c>
      <c r="U915" t="str">
        <f t="shared" si="179"/>
        <v/>
      </c>
      <c r="V915" t="str">
        <f t="shared" si="180"/>
        <v/>
      </c>
    </row>
    <row r="916" spans="2:22" x14ac:dyDescent="0.25">
      <c r="B916" t="str">
        <f>+IF(ISNA(VLOOKUP(C916,groupings!$B$7:$D$316,3,FALSE)),"",VLOOKUP(C916,groupings!$B$7:$D$316,3,FALSE))</f>
        <v/>
      </c>
      <c r="C916" t="s">
        <v>3298</v>
      </c>
      <c r="D916" t="s">
        <v>28</v>
      </c>
      <c r="E916">
        <f t="shared" si="169"/>
        <v>1</v>
      </c>
      <c r="F916">
        <v>604</v>
      </c>
      <c r="G916">
        <v>2824</v>
      </c>
      <c r="H916">
        <v>577</v>
      </c>
      <c r="I916">
        <v>1510</v>
      </c>
      <c r="J916">
        <v>42</v>
      </c>
      <c r="K916">
        <f t="shared" si="170"/>
        <v>3428</v>
      </c>
      <c r="L916">
        <f t="shared" si="171"/>
        <v>2129</v>
      </c>
      <c r="M916" s="1">
        <f t="shared" si="172"/>
        <v>4.6754966887417222</v>
      </c>
      <c r="N916" s="1">
        <f t="shared" si="173"/>
        <v>0.62106184364060679</v>
      </c>
      <c r="O916" s="1"/>
      <c r="P916" t="str">
        <f t="shared" si="174"/>
        <v/>
      </c>
      <c r="Q916" t="str">
        <f t="shared" si="175"/>
        <v/>
      </c>
      <c r="R916" t="str">
        <f t="shared" si="176"/>
        <v/>
      </c>
      <c r="S916" t="str">
        <f t="shared" si="177"/>
        <v/>
      </c>
      <c r="T916" t="str">
        <f t="shared" si="178"/>
        <v/>
      </c>
      <c r="U916" t="str">
        <f t="shared" si="179"/>
        <v/>
      </c>
      <c r="V916" t="str">
        <f t="shared" si="180"/>
        <v/>
      </c>
    </row>
    <row r="917" spans="2:22" x14ac:dyDescent="0.25">
      <c r="B917" t="str">
        <f>+IF(ISNA(VLOOKUP(C917,groupings!$B$7:$D$316,3,FALSE)),"",VLOOKUP(C917,groupings!$B$7:$D$316,3,FALSE))</f>
        <v/>
      </c>
      <c r="C917" t="s">
        <v>3299</v>
      </c>
      <c r="D917" t="s">
        <v>76</v>
      </c>
      <c r="E917">
        <f t="shared" si="169"/>
        <v>1</v>
      </c>
      <c r="F917">
        <v>1485</v>
      </c>
      <c r="G917">
        <v>2823</v>
      </c>
      <c r="H917">
        <v>1581</v>
      </c>
      <c r="I917">
        <v>498</v>
      </c>
      <c r="J917">
        <v>49</v>
      </c>
      <c r="K917">
        <f t="shared" si="170"/>
        <v>4308</v>
      </c>
      <c r="L917">
        <f t="shared" si="171"/>
        <v>2128</v>
      </c>
      <c r="M917" s="1">
        <f t="shared" si="172"/>
        <v>1.901010101010101</v>
      </c>
      <c r="N917" s="1">
        <f t="shared" si="173"/>
        <v>0.49396471680594245</v>
      </c>
      <c r="O917" s="1"/>
      <c r="P917" t="str">
        <f t="shared" si="174"/>
        <v/>
      </c>
      <c r="Q917" t="str">
        <f t="shared" si="175"/>
        <v/>
      </c>
      <c r="R917" t="str">
        <f t="shared" si="176"/>
        <v/>
      </c>
      <c r="S917" t="str">
        <f t="shared" si="177"/>
        <v/>
      </c>
      <c r="T917" t="str">
        <f t="shared" si="178"/>
        <v/>
      </c>
      <c r="U917" t="str">
        <f t="shared" si="179"/>
        <v/>
      </c>
      <c r="V917" t="str">
        <f t="shared" si="180"/>
        <v/>
      </c>
    </row>
    <row r="918" spans="2:22" x14ac:dyDescent="0.25">
      <c r="B918" t="str">
        <f>+IF(ISNA(VLOOKUP(C918,groupings!$B$7:$D$316,3,FALSE)),"",VLOOKUP(C918,groupings!$B$7:$D$316,3,FALSE))</f>
        <v/>
      </c>
      <c r="C918" t="s">
        <v>3300</v>
      </c>
      <c r="D918" t="s">
        <v>430</v>
      </c>
      <c r="E918">
        <f t="shared" si="169"/>
        <v>1</v>
      </c>
      <c r="F918">
        <v>2081</v>
      </c>
      <c r="G918">
        <v>6290</v>
      </c>
      <c r="H918">
        <v>1658</v>
      </c>
      <c r="I918">
        <v>456</v>
      </c>
      <c r="J918">
        <v>8</v>
      </c>
      <c r="K918">
        <f t="shared" si="170"/>
        <v>8371</v>
      </c>
      <c r="L918">
        <f t="shared" si="171"/>
        <v>2122</v>
      </c>
      <c r="M918" s="1">
        <f t="shared" si="172"/>
        <v>3.0225852955309946</v>
      </c>
      <c r="N918" s="1">
        <f t="shared" si="173"/>
        <v>0.25349420618803009</v>
      </c>
      <c r="O918" s="1"/>
      <c r="P918" t="str">
        <f t="shared" si="174"/>
        <v/>
      </c>
      <c r="Q918" t="str">
        <f t="shared" si="175"/>
        <v/>
      </c>
      <c r="R918" t="str">
        <f t="shared" si="176"/>
        <v/>
      </c>
      <c r="S918" t="str">
        <f t="shared" si="177"/>
        <v/>
      </c>
      <c r="T918" t="str">
        <f t="shared" si="178"/>
        <v/>
      </c>
      <c r="U918" t="str">
        <f t="shared" si="179"/>
        <v/>
      </c>
      <c r="V918" t="str">
        <f t="shared" si="180"/>
        <v/>
      </c>
    </row>
    <row r="919" spans="2:22" x14ac:dyDescent="0.25">
      <c r="B919" t="str">
        <f>+IF(ISNA(VLOOKUP(C919,groupings!$B$7:$D$316,3,FALSE)),"",VLOOKUP(C919,groupings!$B$7:$D$316,3,FALSE))</f>
        <v/>
      </c>
      <c r="C919" t="s">
        <v>3301</v>
      </c>
      <c r="D919" t="s">
        <v>790</v>
      </c>
      <c r="E919">
        <f t="shared" si="169"/>
        <v>1</v>
      </c>
      <c r="F919">
        <v>990</v>
      </c>
      <c r="G919">
        <v>1154</v>
      </c>
      <c r="H919">
        <v>1173</v>
      </c>
      <c r="I919">
        <v>942</v>
      </c>
      <c r="J919">
        <v>7</v>
      </c>
      <c r="K919">
        <f t="shared" si="170"/>
        <v>2144</v>
      </c>
      <c r="L919">
        <f t="shared" si="171"/>
        <v>2122</v>
      </c>
      <c r="M919" s="1">
        <f t="shared" si="172"/>
        <v>1.1656565656565656</v>
      </c>
      <c r="N919" s="1">
        <f t="shared" si="173"/>
        <v>0.98973880597014929</v>
      </c>
      <c r="O919" s="1"/>
      <c r="P919" t="str">
        <f t="shared" si="174"/>
        <v/>
      </c>
      <c r="Q919" t="str">
        <f t="shared" si="175"/>
        <v/>
      </c>
      <c r="R919" t="str">
        <f t="shared" si="176"/>
        <v/>
      </c>
      <c r="S919" t="str">
        <f t="shared" si="177"/>
        <v/>
      </c>
      <c r="T919" t="str">
        <f t="shared" si="178"/>
        <v/>
      </c>
      <c r="U919" t="str">
        <f t="shared" si="179"/>
        <v/>
      </c>
      <c r="V919" t="str">
        <f t="shared" si="180"/>
        <v/>
      </c>
    </row>
    <row r="920" spans="2:22" x14ac:dyDescent="0.25">
      <c r="B920" t="str">
        <f>+IF(ISNA(VLOOKUP(C920,groupings!$B$7:$D$316,3,FALSE)),"",VLOOKUP(C920,groupings!$B$7:$D$316,3,FALSE))</f>
        <v>Nott-Derby</v>
      </c>
      <c r="C920" t="s">
        <v>3302</v>
      </c>
      <c r="D920" t="s">
        <v>1188</v>
      </c>
      <c r="E920">
        <f t="shared" si="169"/>
        <v>1</v>
      </c>
      <c r="F920">
        <v>1558</v>
      </c>
      <c r="G920">
        <v>1609</v>
      </c>
      <c r="H920">
        <v>1623</v>
      </c>
      <c r="I920">
        <v>490</v>
      </c>
      <c r="J920">
        <v>0</v>
      </c>
      <c r="K920">
        <f t="shared" si="170"/>
        <v>3167</v>
      </c>
      <c r="L920">
        <f t="shared" si="171"/>
        <v>2113</v>
      </c>
      <c r="M920" s="1">
        <f t="shared" si="172"/>
        <v>1.0327342747111681</v>
      </c>
      <c r="N920" s="1">
        <f t="shared" si="173"/>
        <v>0.66719292706030942</v>
      </c>
      <c r="O920" s="1"/>
      <c r="P920" t="str">
        <f t="shared" si="174"/>
        <v/>
      </c>
      <c r="Q920" t="str">
        <f t="shared" si="175"/>
        <v/>
      </c>
      <c r="R920" t="str">
        <f t="shared" si="176"/>
        <v/>
      </c>
      <c r="S920" t="str">
        <f t="shared" si="177"/>
        <v/>
      </c>
      <c r="T920" t="str">
        <f t="shared" si="178"/>
        <v/>
      </c>
      <c r="U920" t="str">
        <f t="shared" si="179"/>
        <v/>
      </c>
      <c r="V920" t="str">
        <f t="shared" si="180"/>
        <v/>
      </c>
    </row>
    <row r="921" spans="2:22" x14ac:dyDescent="0.25">
      <c r="B921" t="str">
        <f>+IF(ISNA(VLOOKUP(C921,groupings!$B$7:$D$316,3,FALSE)),"",VLOOKUP(C921,groupings!$B$7:$D$316,3,FALSE))</f>
        <v/>
      </c>
      <c r="C921" t="s">
        <v>3303</v>
      </c>
      <c r="D921" t="s">
        <v>293</v>
      </c>
      <c r="E921">
        <f t="shared" si="169"/>
        <v>1</v>
      </c>
      <c r="F921">
        <v>1159</v>
      </c>
      <c r="G921">
        <v>1867</v>
      </c>
      <c r="H921">
        <v>1348</v>
      </c>
      <c r="I921">
        <v>731</v>
      </c>
      <c r="J921">
        <v>33</v>
      </c>
      <c r="K921">
        <f t="shared" si="170"/>
        <v>3026</v>
      </c>
      <c r="L921">
        <f t="shared" si="171"/>
        <v>2112</v>
      </c>
      <c r="M921" s="1">
        <f t="shared" si="172"/>
        <v>1.6108714408973253</v>
      </c>
      <c r="N921" s="1">
        <f t="shared" si="173"/>
        <v>0.69795109054857896</v>
      </c>
      <c r="O921" s="1"/>
      <c r="P921" t="str">
        <f t="shared" si="174"/>
        <v/>
      </c>
      <c r="Q921" t="str">
        <f t="shared" si="175"/>
        <v/>
      </c>
      <c r="R921" t="str">
        <f t="shared" si="176"/>
        <v/>
      </c>
      <c r="S921" t="str">
        <f t="shared" si="177"/>
        <v/>
      </c>
      <c r="T921" t="str">
        <f t="shared" si="178"/>
        <v/>
      </c>
      <c r="U921" t="str">
        <f t="shared" si="179"/>
        <v/>
      </c>
      <c r="V921" t="str">
        <f t="shared" si="180"/>
        <v/>
      </c>
    </row>
    <row r="922" spans="2:22" x14ac:dyDescent="0.25">
      <c r="B922" t="str">
        <f>+IF(ISNA(VLOOKUP(C922,groupings!$B$7:$D$316,3,FALSE)),"",VLOOKUP(C922,groupings!$B$7:$D$316,3,FALSE))</f>
        <v/>
      </c>
      <c r="C922" t="s">
        <v>3304</v>
      </c>
      <c r="D922" t="s">
        <v>1686</v>
      </c>
      <c r="E922">
        <f t="shared" si="169"/>
        <v>1</v>
      </c>
      <c r="F922">
        <v>1815</v>
      </c>
      <c r="G922">
        <v>8338</v>
      </c>
      <c r="H922">
        <v>1341</v>
      </c>
      <c r="I922">
        <v>740</v>
      </c>
      <c r="J922">
        <v>30</v>
      </c>
      <c r="K922">
        <f t="shared" si="170"/>
        <v>10153</v>
      </c>
      <c r="L922">
        <f t="shared" si="171"/>
        <v>2111</v>
      </c>
      <c r="M922" s="1">
        <f t="shared" si="172"/>
        <v>4.5939393939393938</v>
      </c>
      <c r="N922" s="1">
        <f t="shared" si="173"/>
        <v>0.20791884172165861</v>
      </c>
      <c r="O922" s="1"/>
      <c r="P922" t="str">
        <f t="shared" si="174"/>
        <v/>
      </c>
      <c r="Q922" t="str">
        <f t="shared" si="175"/>
        <v/>
      </c>
      <c r="R922" t="str">
        <f t="shared" si="176"/>
        <v/>
      </c>
      <c r="S922" t="str">
        <f t="shared" si="177"/>
        <v/>
      </c>
      <c r="T922" t="str">
        <f t="shared" si="178"/>
        <v/>
      </c>
      <c r="U922" t="str">
        <f t="shared" si="179"/>
        <v/>
      </c>
      <c r="V922" t="str">
        <f t="shared" si="180"/>
        <v/>
      </c>
    </row>
    <row r="923" spans="2:22" x14ac:dyDescent="0.25">
      <c r="B923" t="str">
        <f>+IF(ISNA(VLOOKUP(C923,groupings!$B$7:$D$316,3,FALSE)),"",VLOOKUP(C923,groupings!$B$7:$D$316,3,FALSE))</f>
        <v/>
      </c>
      <c r="C923" t="s">
        <v>3305</v>
      </c>
      <c r="D923" t="s">
        <v>104</v>
      </c>
      <c r="E923">
        <f t="shared" si="169"/>
        <v>1</v>
      </c>
      <c r="F923">
        <v>501</v>
      </c>
      <c r="G923">
        <v>1636</v>
      </c>
      <c r="H923">
        <v>470</v>
      </c>
      <c r="I923">
        <v>92</v>
      </c>
      <c r="J923">
        <v>1546</v>
      </c>
      <c r="K923">
        <f t="shared" si="170"/>
        <v>2137</v>
      </c>
      <c r="L923">
        <f t="shared" si="171"/>
        <v>2108</v>
      </c>
      <c r="M923" s="1">
        <f t="shared" si="172"/>
        <v>3.2654690618762476</v>
      </c>
      <c r="N923" s="1">
        <f t="shared" si="173"/>
        <v>0.98642957416939636</v>
      </c>
      <c r="O923" s="1"/>
      <c r="P923" t="str">
        <f t="shared" si="174"/>
        <v/>
      </c>
      <c r="Q923" t="str">
        <f t="shared" si="175"/>
        <v/>
      </c>
      <c r="R923" t="str">
        <f t="shared" si="176"/>
        <v/>
      </c>
      <c r="S923" t="str">
        <f t="shared" si="177"/>
        <v/>
      </c>
      <c r="T923" t="str">
        <f t="shared" si="178"/>
        <v/>
      </c>
      <c r="U923" t="str">
        <f t="shared" si="179"/>
        <v/>
      </c>
      <c r="V923" t="str">
        <f t="shared" si="180"/>
        <v/>
      </c>
    </row>
    <row r="924" spans="2:22" x14ac:dyDescent="0.25">
      <c r="B924" t="str">
        <f>+IF(ISNA(VLOOKUP(C924,groupings!$B$7:$D$316,3,FALSE)),"",VLOOKUP(C924,groupings!$B$7:$D$316,3,FALSE))</f>
        <v/>
      </c>
      <c r="C924" t="s">
        <v>3306</v>
      </c>
      <c r="D924" t="s">
        <v>1043</v>
      </c>
      <c r="E924">
        <f t="shared" si="169"/>
        <v>1</v>
      </c>
      <c r="F924">
        <v>1418</v>
      </c>
      <c r="G924">
        <v>2754</v>
      </c>
      <c r="H924">
        <v>1366</v>
      </c>
      <c r="I924">
        <v>738</v>
      </c>
      <c r="J924">
        <v>3</v>
      </c>
      <c r="K924">
        <f t="shared" si="170"/>
        <v>4172</v>
      </c>
      <c r="L924">
        <f t="shared" si="171"/>
        <v>2107</v>
      </c>
      <c r="M924" s="1">
        <f t="shared" si="172"/>
        <v>1.9421720733427363</v>
      </c>
      <c r="N924" s="1">
        <f t="shared" si="173"/>
        <v>0.50503355704697983</v>
      </c>
      <c r="O924" s="1"/>
      <c r="P924" t="str">
        <f t="shared" si="174"/>
        <v/>
      </c>
      <c r="Q924" t="str">
        <f t="shared" si="175"/>
        <v/>
      </c>
      <c r="R924" t="str">
        <f t="shared" si="176"/>
        <v/>
      </c>
      <c r="S924" t="str">
        <f t="shared" si="177"/>
        <v/>
      </c>
      <c r="T924" t="str">
        <f t="shared" si="178"/>
        <v/>
      </c>
      <c r="U924" t="str">
        <f t="shared" si="179"/>
        <v/>
      </c>
      <c r="V924" t="str">
        <f t="shared" si="180"/>
        <v/>
      </c>
    </row>
    <row r="925" spans="2:22" x14ac:dyDescent="0.25">
      <c r="B925" t="str">
        <f>+IF(ISNA(VLOOKUP(C925,groupings!$B$7:$D$316,3,FALSE)),"",VLOOKUP(C925,groupings!$B$7:$D$316,3,FALSE))</f>
        <v/>
      </c>
      <c r="C925" t="s">
        <v>3307</v>
      </c>
      <c r="D925" t="s">
        <v>1049</v>
      </c>
      <c r="E925">
        <f t="shared" si="169"/>
        <v>1</v>
      </c>
      <c r="F925">
        <v>1335</v>
      </c>
      <c r="G925">
        <v>1187</v>
      </c>
      <c r="H925">
        <v>1625</v>
      </c>
      <c r="I925">
        <v>448</v>
      </c>
      <c r="J925">
        <v>11</v>
      </c>
      <c r="K925">
        <f t="shared" si="170"/>
        <v>2522</v>
      </c>
      <c r="L925">
        <f t="shared" si="171"/>
        <v>2084</v>
      </c>
      <c r="M925" s="1">
        <f t="shared" si="172"/>
        <v>0.88913857677902619</v>
      </c>
      <c r="N925" s="1">
        <f t="shared" si="173"/>
        <v>0.82632831086439329</v>
      </c>
      <c r="O925" s="1"/>
      <c r="P925" t="str">
        <f t="shared" si="174"/>
        <v/>
      </c>
      <c r="Q925" t="str">
        <f t="shared" si="175"/>
        <v/>
      </c>
      <c r="R925" t="str">
        <f t="shared" si="176"/>
        <v/>
      </c>
      <c r="S925" t="str">
        <f t="shared" si="177"/>
        <v/>
      </c>
      <c r="T925" t="str">
        <f t="shared" si="178"/>
        <v/>
      </c>
      <c r="U925" t="str">
        <f t="shared" si="179"/>
        <v/>
      </c>
      <c r="V925" t="str">
        <f t="shared" si="180"/>
        <v/>
      </c>
    </row>
    <row r="926" spans="2:22" x14ac:dyDescent="0.25">
      <c r="B926" t="str">
        <f>+IF(ISNA(VLOOKUP(C926,groupings!$B$7:$D$316,3,FALSE)),"",VLOOKUP(C926,groupings!$B$7:$D$316,3,FALSE))</f>
        <v/>
      </c>
      <c r="C926" t="s">
        <v>3308</v>
      </c>
      <c r="D926" t="s">
        <v>1779</v>
      </c>
      <c r="E926">
        <f t="shared" si="169"/>
        <v>1</v>
      </c>
      <c r="F926">
        <v>1468</v>
      </c>
      <c r="G926">
        <v>1623</v>
      </c>
      <c r="H926">
        <v>1726</v>
      </c>
      <c r="I926">
        <v>341</v>
      </c>
      <c r="J926">
        <v>9</v>
      </c>
      <c r="K926">
        <f t="shared" si="170"/>
        <v>3091</v>
      </c>
      <c r="L926">
        <f t="shared" si="171"/>
        <v>2076</v>
      </c>
      <c r="M926" s="1">
        <f t="shared" si="172"/>
        <v>1.1055858310626703</v>
      </c>
      <c r="N926" s="1">
        <f t="shared" si="173"/>
        <v>0.67162730507926238</v>
      </c>
      <c r="O926" s="1"/>
      <c r="P926" t="str">
        <f t="shared" si="174"/>
        <v/>
      </c>
      <c r="Q926" t="str">
        <f t="shared" si="175"/>
        <v/>
      </c>
      <c r="R926" t="str">
        <f t="shared" si="176"/>
        <v/>
      </c>
      <c r="S926" t="str">
        <f t="shared" si="177"/>
        <v/>
      </c>
      <c r="T926" t="str">
        <f t="shared" si="178"/>
        <v/>
      </c>
      <c r="U926" t="str">
        <f t="shared" si="179"/>
        <v/>
      </c>
      <c r="V926" t="str">
        <f t="shared" si="180"/>
        <v/>
      </c>
    </row>
    <row r="927" spans="2:22" x14ac:dyDescent="0.25">
      <c r="B927" t="str">
        <f>+IF(ISNA(VLOOKUP(C927,groupings!$B$7:$D$316,3,FALSE)),"",VLOOKUP(C927,groupings!$B$7:$D$316,3,FALSE))</f>
        <v/>
      </c>
      <c r="C927" t="s">
        <v>3309</v>
      </c>
      <c r="D927" t="s">
        <v>865</v>
      </c>
      <c r="E927">
        <f t="shared" si="169"/>
        <v>1</v>
      </c>
      <c r="F927">
        <v>890</v>
      </c>
      <c r="G927">
        <v>1699</v>
      </c>
      <c r="H927">
        <v>581</v>
      </c>
      <c r="I927">
        <v>1479</v>
      </c>
      <c r="J927">
        <v>7</v>
      </c>
      <c r="K927">
        <f t="shared" si="170"/>
        <v>2589</v>
      </c>
      <c r="L927">
        <f t="shared" si="171"/>
        <v>2067</v>
      </c>
      <c r="M927" s="1">
        <f t="shared" si="172"/>
        <v>1.9089887640449439</v>
      </c>
      <c r="N927" s="1">
        <f t="shared" si="173"/>
        <v>0.79837775202780992</v>
      </c>
      <c r="O927" s="1"/>
      <c r="P927" t="str">
        <f t="shared" si="174"/>
        <v/>
      </c>
      <c r="Q927" t="str">
        <f t="shared" si="175"/>
        <v/>
      </c>
      <c r="R927" t="str">
        <f t="shared" si="176"/>
        <v/>
      </c>
      <c r="S927" t="str">
        <f t="shared" si="177"/>
        <v/>
      </c>
      <c r="T927" t="str">
        <f t="shared" si="178"/>
        <v/>
      </c>
      <c r="U927" t="str">
        <f t="shared" si="179"/>
        <v/>
      </c>
      <c r="V927" t="str">
        <f t="shared" si="180"/>
        <v/>
      </c>
    </row>
    <row r="928" spans="2:22" x14ac:dyDescent="0.25">
      <c r="B928" t="str">
        <f>+IF(ISNA(VLOOKUP(C928,groupings!$B$7:$D$316,3,FALSE)),"",VLOOKUP(C928,groupings!$B$7:$D$316,3,FALSE))</f>
        <v/>
      </c>
      <c r="C928" t="s">
        <v>3310</v>
      </c>
      <c r="D928" t="s">
        <v>48</v>
      </c>
      <c r="E928">
        <f t="shared" si="169"/>
        <v>1</v>
      </c>
      <c r="F928">
        <v>1306</v>
      </c>
      <c r="G928">
        <v>2335</v>
      </c>
      <c r="H928">
        <v>1215</v>
      </c>
      <c r="I928">
        <v>843</v>
      </c>
      <c r="J928">
        <v>0</v>
      </c>
      <c r="K928">
        <f t="shared" si="170"/>
        <v>3641</v>
      </c>
      <c r="L928">
        <f t="shared" si="171"/>
        <v>2058</v>
      </c>
      <c r="M928" s="1">
        <f t="shared" si="172"/>
        <v>1.7879019908116387</v>
      </c>
      <c r="N928" s="1">
        <f t="shared" si="173"/>
        <v>0.56522933260093378</v>
      </c>
      <c r="O928" s="1"/>
      <c r="P928" t="str">
        <f t="shared" si="174"/>
        <v/>
      </c>
      <c r="Q928" t="str">
        <f t="shared" si="175"/>
        <v/>
      </c>
      <c r="R928" t="str">
        <f t="shared" si="176"/>
        <v/>
      </c>
      <c r="S928" t="str">
        <f t="shared" si="177"/>
        <v/>
      </c>
      <c r="T928" t="str">
        <f t="shared" si="178"/>
        <v/>
      </c>
      <c r="U928" t="str">
        <f t="shared" si="179"/>
        <v/>
      </c>
      <c r="V928" t="str">
        <f t="shared" si="180"/>
        <v/>
      </c>
    </row>
    <row r="929" spans="2:22" x14ac:dyDescent="0.25">
      <c r="B929" t="str">
        <f>+IF(ISNA(VLOOKUP(C929,groupings!$B$7:$D$316,3,FALSE)),"",VLOOKUP(C929,groupings!$B$7:$D$316,3,FALSE))</f>
        <v/>
      </c>
      <c r="C929" t="s">
        <v>3311</v>
      </c>
      <c r="D929" t="s">
        <v>2168</v>
      </c>
      <c r="E929">
        <f t="shared" si="169"/>
        <v>1</v>
      </c>
      <c r="F929">
        <v>731</v>
      </c>
      <c r="G929">
        <v>1443</v>
      </c>
      <c r="H929">
        <v>783</v>
      </c>
      <c r="I929">
        <v>1246</v>
      </c>
      <c r="J929">
        <v>14</v>
      </c>
      <c r="K929">
        <f t="shared" si="170"/>
        <v>2174</v>
      </c>
      <c r="L929">
        <f t="shared" si="171"/>
        <v>2043</v>
      </c>
      <c r="M929" s="1">
        <f t="shared" si="172"/>
        <v>1.9740082079343366</v>
      </c>
      <c r="N929" s="1">
        <f t="shared" si="173"/>
        <v>0.93974241030358785</v>
      </c>
      <c r="O929" s="1"/>
      <c r="P929" t="str">
        <f t="shared" si="174"/>
        <v/>
      </c>
      <c r="Q929" t="str">
        <f t="shared" si="175"/>
        <v/>
      </c>
      <c r="R929" t="str">
        <f t="shared" si="176"/>
        <v/>
      </c>
      <c r="S929" t="str">
        <f t="shared" si="177"/>
        <v/>
      </c>
      <c r="T929" t="str">
        <f t="shared" si="178"/>
        <v/>
      </c>
      <c r="U929" t="str">
        <f t="shared" si="179"/>
        <v/>
      </c>
      <c r="V929" t="str">
        <f t="shared" si="180"/>
        <v/>
      </c>
    </row>
    <row r="930" spans="2:22" x14ac:dyDescent="0.25">
      <c r="B930" t="str">
        <f>+IF(ISNA(VLOOKUP(C930,groupings!$B$7:$D$316,3,FALSE)),"",VLOOKUP(C930,groupings!$B$7:$D$316,3,FALSE))</f>
        <v/>
      </c>
      <c r="C930" t="s">
        <v>3312</v>
      </c>
      <c r="D930" t="s">
        <v>820</v>
      </c>
      <c r="E930">
        <f t="shared" si="169"/>
        <v>1</v>
      </c>
      <c r="F930">
        <v>2059</v>
      </c>
      <c r="G930">
        <v>2225</v>
      </c>
      <c r="H930">
        <v>1959</v>
      </c>
      <c r="I930">
        <v>53</v>
      </c>
      <c r="J930">
        <v>22</v>
      </c>
      <c r="K930">
        <f t="shared" si="170"/>
        <v>4284</v>
      </c>
      <c r="L930">
        <f t="shared" si="171"/>
        <v>2034</v>
      </c>
      <c r="M930" s="1">
        <f t="shared" si="172"/>
        <v>1.0806216610004857</v>
      </c>
      <c r="N930" s="1">
        <f t="shared" si="173"/>
        <v>0.47478991596638653</v>
      </c>
      <c r="O930" s="1"/>
      <c r="P930" t="str">
        <f t="shared" si="174"/>
        <v/>
      </c>
      <c r="Q930" t="str">
        <f t="shared" si="175"/>
        <v/>
      </c>
      <c r="R930" t="str">
        <f t="shared" si="176"/>
        <v/>
      </c>
      <c r="S930" t="str">
        <f t="shared" si="177"/>
        <v/>
      </c>
      <c r="T930" t="str">
        <f t="shared" si="178"/>
        <v/>
      </c>
      <c r="U930" t="str">
        <f t="shared" si="179"/>
        <v/>
      </c>
      <c r="V930" t="str">
        <f t="shared" si="180"/>
        <v/>
      </c>
    </row>
    <row r="931" spans="2:22" x14ac:dyDescent="0.25">
      <c r="B931" t="str">
        <f>+IF(ISNA(VLOOKUP(C931,groupings!$B$7:$D$316,3,FALSE)),"",VLOOKUP(C931,groupings!$B$7:$D$316,3,FALSE))</f>
        <v/>
      </c>
      <c r="C931" t="s">
        <v>3313</v>
      </c>
      <c r="D931" t="s">
        <v>1029</v>
      </c>
      <c r="E931">
        <f t="shared" si="169"/>
        <v>1</v>
      </c>
      <c r="F931">
        <v>337</v>
      </c>
      <c r="G931">
        <v>446</v>
      </c>
      <c r="H931">
        <v>430</v>
      </c>
      <c r="I931">
        <v>1501</v>
      </c>
      <c r="J931">
        <v>91</v>
      </c>
      <c r="K931">
        <f t="shared" si="170"/>
        <v>783</v>
      </c>
      <c r="L931">
        <f t="shared" si="171"/>
        <v>2022</v>
      </c>
      <c r="M931" s="1">
        <f t="shared" si="172"/>
        <v>1.3234421364985163</v>
      </c>
      <c r="N931" s="1">
        <f t="shared" si="173"/>
        <v>2.5823754789272031</v>
      </c>
      <c r="O931" s="1"/>
      <c r="P931" t="str">
        <f t="shared" si="174"/>
        <v/>
      </c>
      <c r="Q931" t="str">
        <f t="shared" si="175"/>
        <v/>
      </c>
      <c r="R931" t="str">
        <f t="shared" si="176"/>
        <v/>
      </c>
      <c r="S931" t="str">
        <f t="shared" si="177"/>
        <v/>
      </c>
      <c r="T931" t="str">
        <f t="shared" si="178"/>
        <v/>
      </c>
      <c r="U931" t="str">
        <f t="shared" si="179"/>
        <v/>
      </c>
      <c r="V931" t="str">
        <f t="shared" si="180"/>
        <v/>
      </c>
    </row>
    <row r="932" spans="2:22" x14ac:dyDescent="0.25">
      <c r="B932" t="str">
        <f>+IF(ISNA(VLOOKUP(C932,groupings!$B$7:$D$316,3,FALSE)),"",VLOOKUP(C932,groupings!$B$7:$D$316,3,FALSE))</f>
        <v/>
      </c>
      <c r="C932" t="s">
        <v>3314</v>
      </c>
      <c r="D932" t="s">
        <v>1588</v>
      </c>
      <c r="E932">
        <f t="shared" si="169"/>
        <v>1</v>
      </c>
      <c r="F932">
        <v>1192</v>
      </c>
      <c r="G932">
        <v>1222</v>
      </c>
      <c r="H932">
        <v>1397</v>
      </c>
      <c r="I932">
        <v>586</v>
      </c>
      <c r="J932">
        <v>38</v>
      </c>
      <c r="K932">
        <f t="shared" si="170"/>
        <v>2414</v>
      </c>
      <c r="L932">
        <f t="shared" si="171"/>
        <v>2021</v>
      </c>
      <c r="M932" s="1">
        <f t="shared" si="172"/>
        <v>1.0251677852348993</v>
      </c>
      <c r="N932" s="1">
        <f t="shared" si="173"/>
        <v>0.8371996685998343</v>
      </c>
      <c r="O932" s="1"/>
      <c r="P932" t="str">
        <f t="shared" si="174"/>
        <v/>
      </c>
      <c r="Q932" t="str">
        <f t="shared" si="175"/>
        <v/>
      </c>
      <c r="R932" t="str">
        <f t="shared" si="176"/>
        <v/>
      </c>
      <c r="S932" t="str">
        <f t="shared" si="177"/>
        <v/>
      </c>
      <c r="T932" t="str">
        <f t="shared" si="178"/>
        <v/>
      </c>
      <c r="U932" t="str">
        <f t="shared" si="179"/>
        <v/>
      </c>
      <c r="V932" t="str">
        <f t="shared" si="180"/>
        <v/>
      </c>
    </row>
    <row r="933" spans="2:22" x14ac:dyDescent="0.25">
      <c r="B933" t="str">
        <f>+IF(ISNA(VLOOKUP(C933,groupings!$B$7:$D$316,3,FALSE)),"",VLOOKUP(C933,groupings!$B$7:$D$316,3,FALSE))</f>
        <v/>
      </c>
      <c r="C933" t="s">
        <v>3315</v>
      </c>
      <c r="D933" t="s">
        <v>2005</v>
      </c>
      <c r="E933">
        <f t="shared" si="169"/>
        <v>1</v>
      </c>
      <c r="F933">
        <v>1353</v>
      </c>
      <c r="G933">
        <v>691</v>
      </c>
      <c r="H933">
        <v>1552</v>
      </c>
      <c r="I933">
        <v>417</v>
      </c>
      <c r="J933">
        <v>39</v>
      </c>
      <c r="K933">
        <f t="shared" si="170"/>
        <v>2044</v>
      </c>
      <c r="L933">
        <f t="shared" si="171"/>
        <v>2008</v>
      </c>
      <c r="M933" s="1">
        <f t="shared" si="172"/>
        <v>0.51071692535107172</v>
      </c>
      <c r="N933" s="1">
        <f t="shared" si="173"/>
        <v>0.98238747553816042</v>
      </c>
      <c r="O933" s="1"/>
      <c r="P933" t="str">
        <f t="shared" si="174"/>
        <v/>
      </c>
      <c r="Q933" t="str">
        <f t="shared" si="175"/>
        <v/>
      </c>
      <c r="R933" t="str">
        <f t="shared" si="176"/>
        <v/>
      </c>
      <c r="S933" t="str">
        <f t="shared" si="177"/>
        <v/>
      </c>
      <c r="T933" t="str">
        <f t="shared" si="178"/>
        <v/>
      </c>
      <c r="U933" t="str">
        <f t="shared" si="179"/>
        <v/>
      </c>
      <c r="V933" t="str">
        <f t="shared" si="180"/>
        <v/>
      </c>
    </row>
    <row r="934" spans="2:22" x14ac:dyDescent="0.25">
      <c r="B934" t="str">
        <f>+IF(ISNA(VLOOKUP(C934,groupings!$B$7:$D$316,3,FALSE)),"",VLOOKUP(C934,groupings!$B$7:$D$316,3,FALSE))</f>
        <v/>
      </c>
      <c r="C934" t="s">
        <v>3316</v>
      </c>
      <c r="D934" t="s">
        <v>314</v>
      </c>
      <c r="E934">
        <f t="shared" si="169"/>
        <v>1</v>
      </c>
      <c r="F934">
        <v>1488</v>
      </c>
      <c r="G934">
        <v>1982</v>
      </c>
      <c r="H934">
        <v>1311</v>
      </c>
      <c r="I934">
        <v>691</v>
      </c>
      <c r="J934">
        <v>0</v>
      </c>
      <c r="K934">
        <f t="shared" si="170"/>
        <v>3470</v>
      </c>
      <c r="L934">
        <f t="shared" si="171"/>
        <v>2002</v>
      </c>
      <c r="M934" s="1">
        <f t="shared" si="172"/>
        <v>1.331989247311828</v>
      </c>
      <c r="N934" s="1">
        <f t="shared" si="173"/>
        <v>0.57694524495677235</v>
      </c>
      <c r="O934" s="1"/>
      <c r="P934" t="str">
        <f t="shared" si="174"/>
        <v/>
      </c>
      <c r="Q934" t="str">
        <f t="shared" si="175"/>
        <v/>
      </c>
      <c r="R934" t="str">
        <f t="shared" si="176"/>
        <v/>
      </c>
      <c r="S934" t="str">
        <f t="shared" si="177"/>
        <v/>
      </c>
      <c r="T934" t="str">
        <f t="shared" si="178"/>
        <v/>
      </c>
      <c r="U934" t="str">
        <f t="shared" si="179"/>
        <v/>
      </c>
      <c r="V934" t="str">
        <f t="shared" si="180"/>
        <v/>
      </c>
    </row>
    <row r="935" spans="2:22" x14ac:dyDescent="0.25">
      <c r="B935" t="str">
        <f>+IF(ISNA(VLOOKUP(C935,groupings!$B$7:$D$316,3,FALSE)),"",VLOOKUP(C935,groupings!$B$7:$D$316,3,FALSE))</f>
        <v/>
      </c>
      <c r="C935" t="s">
        <v>3317</v>
      </c>
      <c r="D935" t="s">
        <v>630</v>
      </c>
      <c r="E935">
        <f t="shared" si="169"/>
        <v>1</v>
      </c>
      <c r="F935">
        <v>3076</v>
      </c>
      <c r="G935">
        <v>6062</v>
      </c>
      <c r="H935">
        <v>1241</v>
      </c>
      <c r="I935">
        <v>614</v>
      </c>
      <c r="J935">
        <v>114</v>
      </c>
      <c r="K935">
        <f t="shared" si="170"/>
        <v>9138</v>
      </c>
      <c r="L935">
        <f t="shared" si="171"/>
        <v>1969</v>
      </c>
      <c r="M935" s="1">
        <f t="shared" si="172"/>
        <v>1.97074122236671</v>
      </c>
      <c r="N935" s="1">
        <f t="shared" si="173"/>
        <v>0.21547384548041146</v>
      </c>
      <c r="O935" s="1"/>
      <c r="P935" t="str">
        <f t="shared" si="174"/>
        <v/>
      </c>
      <c r="Q935" t="str">
        <f t="shared" si="175"/>
        <v/>
      </c>
      <c r="R935" t="str">
        <f t="shared" si="176"/>
        <v/>
      </c>
      <c r="S935" t="str">
        <f t="shared" si="177"/>
        <v/>
      </c>
      <c r="T935" t="str">
        <f t="shared" si="178"/>
        <v/>
      </c>
      <c r="U935" t="str">
        <f t="shared" si="179"/>
        <v/>
      </c>
      <c r="V935" t="str">
        <f t="shared" si="180"/>
        <v/>
      </c>
    </row>
    <row r="936" spans="2:22" x14ac:dyDescent="0.25">
      <c r="B936" t="str">
        <f>+IF(ISNA(VLOOKUP(C936,groupings!$B$7:$D$316,3,FALSE)),"",VLOOKUP(C936,groupings!$B$7:$D$316,3,FALSE))</f>
        <v/>
      </c>
      <c r="C936" t="s">
        <v>3318</v>
      </c>
      <c r="D936" t="s">
        <v>934</v>
      </c>
      <c r="E936">
        <f t="shared" si="169"/>
        <v>1</v>
      </c>
      <c r="F936">
        <v>529</v>
      </c>
      <c r="G936">
        <v>1600</v>
      </c>
      <c r="H936">
        <v>1246</v>
      </c>
      <c r="I936">
        <v>723</v>
      </c>
      <c r="J936">
        <v>0</v>
      </c>
      <c r="K936">
        <f t="shared" si="170"/>
        <v>2129</v>
      </c>
      <c r="L936">
        <f t="shared" si="171"/>
        <v>1969</v>
      </c>
      <c r="M936" s="1">
        <f t="shared" si="172"/>
        <v>3.0245746691871456</v>
      </c>
      <c r="N936" s="1">
        <f t="shared" si="173"/>
        <v>0.92484734617191167</v>
      </c>
      <c r="O936" s="1"/>
      <c r="P936" t="str">
        <f t="shared" si="174"/>
        <v/>
      </c>
      <c r="Q936" t="str">
        <f t="shared" si="175"/>
        <v/>
      </c>
      <c r="R936" t="str">
        <f t="shared" si="176"/>
        <v/>
      </c>
      <c r="S936" t="str">
        <f t="shared" si="177"/>
        <v/>
      </c>
      <c r="T936" t="str">
        <f t="shared" si="178"/>
        <v/>
      </c>
      <c r="U936" t="str">
        <f t="shared" si="179"/>
        <v/>
      </c>
      <c r="V936" t="str">
        <f t="shared" si="180"/>
        <v/>
      </c>
    </row>
    <row r="937" spans="2:22" x14ac:dyDescent="0.25">
      <c r="B937" t="str">
        <f>+IF(ISNA(VLOOKUP(C937,groupings!$B$7:$D$316,3,FALSE)),"",VLOOKUP(C937,groupings!$B$7:$D$316,3,FALSE))</f>
        <v/>
      </c>
      <c r="C937" t="s">
        <v>3319</v>
      </c>
      <c r="D937" t="s">
        <v>1252</v>
      </c>
      <c r="E937">
        <f t="shared" si="169"/>
        <v>1</v>
      </c>
      <c r="F937">
        <v>374</v>
      </c>
      <c r="G937">
        <v>124</v>
      </c>
      <c r="H937">
        <v>364</v>
      </c>
      <c r="I937">
        <v>18</v>
      </c>
      <c r="J937">
        <v>1585</v>
      </c>
      <c r="K937">
        <f t="shared" si="170"/>
        <v>498</v>
      </c>
      <c r="L937">
        <f t="shared" si="171"/>
        <v>1967</v>
      </c>
      <c r="M937" s="1">
        <f t="shared" si="172"/>
        <v>0.33155080213903743</v>
      </c>
      <c r="N937" s="1">
        <f t="shared" si="173"/>
        <v>3.9497991967871484</v>
      </c>
      <c r="O937" s="1"/>
      <c r="P937" t="str">
        <f t="shared" si="174"/>
        <v/>
      </c>
      <c r="Q937" t="str">
        <f t="shared" si="175"/>
        <v/>
      </c>
      <c r="R937" t="str">
        <f t="shared" si="176"/>
        <v/>
      </c>
      <c r="S937" t="str">
        <f t="shared" si="177"/>
        <v/>
      </c>
      <c r="T937" t="str">
        <f t="shared" si="178"/>
        <v/>
      </c>
      <c r="U937" t="str">
        <f t="shared" si="179"/>
        <v/>
      </c>
      <c r="V937" t="str">
        <f t="shared" si="180"/>
        <v/>
      </c>
    </row>
    <row r="938" spans="2:22" x14ac:dyDescent="0.25">
      <c r="B938" t="str">
        <f>+IF(ISNA(VLOOKUP(C938,groupings!$B$7:$D$316,3,FALSE)),"",VLOOKUP(C938,groupings!$B$7:$D$316,3,FALSE))</f>
        <v/>
      </c>
      <c r="C938" t="s">
        <v>3320</v>
      </c>
      <c r="D938" t="s">
        <v>1263</v>
      </c>
      <c r="E938">
        <f t="shared" si="169"/>
        <v>1</v>
      </c>
      <c r="F938">
        <v>215</v>
      </c>
      <c r="G938">
        <v>1299</v>
      </c>
      <c r="H938">
        <v>296</v>
      </c>
      <c r="I938">
        <v>168</v>
      </c>
      <c r="J938">
        <v>1495</v>
      </c>
      <c r="K938">
        <f t="shared" si="170"/>
        <v>1514</v>
      </c>
      <c r="L938">
        <f t="shared" si="171"/>
        <v>1959</v>
      </c>
      <c r="M938" s="1">
        <f t="shared" si="172"/>
        <v>6.0418604651162795</v>
      </c>
      <c r="N938" s="1">
        <f t="shared" si="173"/>
        <v>1.2939233817701452</v>
      </c>
      <c r="O938" s="1"/>
      <c r="P938" t="str">
        <f t="shared" si="174"/>
        <v/>
      </c>
      <c r="Q938" t="str">
        <f t="shared" si="175"/>
        <v/>
      </c>
      <c r="R938" t="str">
        <f t="shared" si="176"/>
        <v/>
      </c>
      <c r="S938" t="str">
        <f t="shared" si="177"/>
        <v/>
      </c>
      <c r="T938" t="str">
        <f t="shared" si="178"/>
        <v/>
      </c>
      <c r="U938" t="str">
        <f t="shared" si="179"/>
        <v/>
      </c>
      <c r="V938" t="str">
        <f t="shared" si="180"/>
        <v/>
      </c>
    </row>
    <row r="939" spans="2:22" x14ac:dyDescent="0.25">
      <c r="B939" t="str">
        <f>+IF(ISNA(VLOOKUP(C939,groupings!$B$7:$D$316,3,FALSE)),"",VLOOKUP(C939,groupings!$B$7:$D$316,3,FALSE))</f>
        <v/>
      </c>
      <c r="C939" t="s">
        <v>3321</v>
      </c>
      <c r="D939" t="s">
        <v>1724</v>
      </c>
      <c r="E939">
        <f t="shared" si="169"/>
        <v>1</v>
      </c>
      <c r="F939">
        <v>879</v>
      </c>
      <c r="G939">
        <v>1677</v>
      </c>
      <c r="H939">
        <v>696</v>
      </c>
      <c r="I939">
        <v>1256</v>
      </c>
      <c r="J939">
        <v>0</v>
      </c>
      <c r="K939">
        <f t="shared" si="170"/>
        <v>2556</v>
      </c>
      <c r="L939">
        <f t="shared" si="171"/>
        <v>1952</v>
      </c>
      <c r="M939" s="1">
        <f t="shared" si="172"/>
        <v>1.9078498293515358</v>
      </c>
      <c r="N939" s="1">
        <f t="shared" si="173"/>
        <v>0.76369327073552429</v>
      </c>
      <c r="O939" s="1"/>
      <c r="P939" t="str">
        <f t="shared" si="174"/>
        <v/>
      </c>
      <c r="Q939" t="str">
        <f t="shared" si="175"/>
        <v/>
      </c>
      <c r="R939" t="str">
        <f t="shared" si="176"/>
        <v/>
      </c>
      <c r="S939" t="str">
        <f t="shared" si="177"/>
        <v/>
      </c>
      <c r="T939" t="str">
        <f t="shared" si="178"/>
        <v/>
      </c>
      <c r="U939" t="str">
        <f t="shared" si="179"/>
        <v/>
      </c>
      <c r="V939" t="str">
        <f t="shared" si="180"/>
        <v/>
      </c>
    </row>
    <row r="940" spans="2:22" x14ac:dyDescent="0.25">
      <c r="B940" t="str">
        <f>+IF(ISNA(VLOOKUP(C940,groupings!$B$7:$D$316,3,FALSE)),"",VLOOKUP(C940,groupings!$B$7:$D$316,3,FALSE))</f>
        <v/>
      </c>
      <c r="C940" t="s">
        <v>3322</v>
      </c>
      <c r="D940" t="s">
        <v>750</v>
      </c>
      <c r="E940">
        <f t="shared" si="169"/>
        <v>1</v>
      </c>
      <c r="F940">
        <v>177</v>
      </c>
      <c r="G940">
        <v>408</v>
      </c>
      <c r="H940">
        <v>244</v>
      </c>
      <c r="I940">
        <v>633</v>
      </c>
      <c r="J940">
        <v>1069</v>
      </c>
      <c r="K940">
        <f t="shared" si="170"/>
        <v>585</v>
      </c>
      <c r="L940">
        <f t="shared" si="171"/>
        <v>1946</v>
      </c>
      <c r="M940" s="1" t="str">
        <f t="shared" si="172"/>
        <v/>
      </c>
      <c r="N940" s="1">
        <f t="shared" si="173"/>
        <v>3.3264957264957267</v>
      </c>
      <c r="O940" s="1"/>
      <c r="P940" t="str">
        <f t="shared" si="174"/>
        <v/>
      </c>
      <c r="Q940" t="str">
        <f t="shared" si="175"/>
        <v/>
      </c>
      <c r="R940" t="str">
        <f t="shared" si="176"/>
        <v/>
      </c>
      <c r="S940" t="str">
        <f t="shared" si="177"/>
        <v/>
      </c>
      <c r="T940" t="str">
        <f t="shared" si="178"/>
        <v/>
      </c>
      <c r="U940" t="str">
        <f t="shared" si="179"/>
        <v/>
      </c>
      <c r="V940" t="str">
        <f t="shared" si="180"/>
        <v/>
      </c>
    </row>
    <row r="941" spans="2:22" x14ac:dyDescent="0.25">
      <c r="B941" t="str">
        <f>+IF(ISNA(VLOOKUP(C941,groupings!$B$7:$D$316,3,FALSE)),"",VLOOKUP(C941,groupings!$B$7:$D$316,3,FALSE))</f>
        <v/>
      </c>
      <c r="C941" t="s">
        <v>3323</v>
      </c>
      <c r="D941" t="s">
        <v>1098</v>
      </c>
      <c r="E941">
        <f t="shared" si="169"/>
        <v>1</v>
      </c>
      <c r="F941">
        <v>1222</v>
      </c>
      <c r="G941">
        <v>815</v>
      </c>
      <c r="H941">
        <v>1429</v>
      </c>
      <c r="I941">
        <v>402</v>
      </c>
      <c r="J941">
        <v>109</v>
      </c>
      <c r="K941">
        <f t="shared" si="170"/>
        <v>2037</v>
      </c>
      <c r="L941">
        <f t="shared" si="171"/>
        <v>1940</v>
      </c>
      <c r="M941" s="1">
        <f t="shared" si="172"/>
        <v>0.66693944353518819</v>
      </c>
      <c r="N941" s="1">
        <f t="shared" si="173"/>
        <v>0.95238095238095233</v>
      </c>
      <c r="O941" s="1"/>
      <c r="P941" t="str">
        <f t="shared" si="174"/>
        <v/>
      </c>
      <c r="Q941" t="str">
        <f t="shared" si="175"/>
        <v/>
      </c>
      <c r="R941" t="str">
        <f t="shared" si="176"/>
        <v/>
      </c>
      <c r="S941" t="str">
        <f t="shared" si="177"/>
        <v/>
      </c>
      <c r="T941" t="str">
        <f t="shared" si="178"/>
        <v/>
      </c>
      <c r="U941" t="str">
        <f t="shared" si="179"/>
        <v/>
      </c>
      <c r="V941" t="str">
        <f t="shared" si="180"/>
        <v/>
      </c>
    </row>
    <row r="942" spans="2:22" x14ac:dyDescent="0.25">
      <c r="B942" t="str">
        <f>+IF(ISNA(VLOOKUP(C942,groupings!$B$7:$D$316,3,FALSE)),"",VLOOKUP(C942,groupings!$B$7:$D$316,3,FALSE))</f>
        <v/>
      </c>
      <c r="C942" t="s">
        <v>3324</v>
      </c>
      <c r="D942" t="s">
        <v>280</v>
      </c>
      <c r="E942">
        <f t="shared" si="169"/>
        <v>1</v>
      </c>
      <c r="F942">
        <v>2192</v>
      </c>
      <c r="G942">
        <v>6259</v>
      </c>
      <c r="H942">
        <v>1208</v>
      </c>
      <c r="I942">
        <v>725</v>
      </c>
      <c r="J942">
        <v>4</v>
      </c>
      <c r="K942">
        <f t="shared" si="170"/>
        <v>8451</v>
      </c>
      <c r="L942">
        <f t="shared" si="171"/>
        <v>1937</v>
      </c>
      <c r="M942" s="1">
        <f t="shared" si="172"/>
        <v>2.855383211678832</v>
      </c>
      <c r="N942" s="1">
        <f t="shared" si="173"/>
        <v>0.2292036445391078</v>
      </c>
      <c r="O942" s="1"/>
      <c r="P942" t="str">
        <f t="shared" si="174"/>
        <v/>
      </c>
      <c r="Q942" t="str">
        <f t="shared" si="175"/>
        <v/>
      </c>
      <c r="R942" t="str">
        <f t="shared" si="176"/>
        <v/>
      </c>
      <c r="S942" t="str">
        <f t="shared" si="177"/>
        <v/>
      </c>
      <c r="T942" t="str">
        <f t="shared" si="178"/>
        <v/>
      </c>
      <c r="U942" t="str">
        <f t="shared" si="179"/>
        <v/>
      </c>
      <c r="V942" t="str">
        <f t="shared" si="180"/>
        <v/>
      </c>
    </row>
    <row r="943" spans="2:22" x14ac:dyDescent="0.25">
      <c r="B943" t="str">
        <f>+IF(ISNA(VLOOKUP(C943,groupings!$B$7:$D$316,3,FALSE)),"",VLOOKUP(C943,groupings!$B$7:$D$316,3,FALSE))</f>
        <v/>
      </c>
      <c r="C943" t="s">
        <v>3325</v>
      </c>
      <c r="D943" t="s">
        <v>1823</v>
      </c>
      <c r="E943">
        <f t="shared" si="169"/>
        <v>1</v>
      </c>
      <c r="F943">
        <v>1352</v>
      </c>
      <c r="G943">
        <v>3816</v>
      </c>
      <c r="H943">
        <v>1416</v>
      </c>
      <c r="I943">
        <v>388</v>
      </c>
      <c r="J943">
        <v>118</v>
      </c>
      <c r="K943">
        <f t="shared" si="170"/>
        <v>5168</v>
      </c>
      <c r="L943">
        <f t="shared" si="171"/>
        <v>1922</v>
      </c>
      <c r="M943" s="1">
        <f t="shared" si="172"/>
        <v>2.8224852071005917</v>
      </c>
      <c r="N943" s="1">
        <f t="shared" si="173"/>
        <v>0.37190402476780188</v>
      </c>
      <c r="O943" s="1"/>
      <c r="P943" t="str">
        <f t="shared" si="174"/>
        <v/>
      </c>
      <c r="Q943" t="str">
        <f t="shared" si="175"/>
        <v/>
      </c>
      <c r="R943" t="str">
        <f t="shared" si="176"/>
        <v/>
      </c>
      <c r="S943" t="str">
        <f t="shared" si="177"/>
        <v/>
      </c>
      <c r="T943" t="str">
        <f t="shared" si="178"/>
        <v/>
      </c>
      <c r="U943" t="str">
        <f t="shared" si="179"/>
        <v/>
      </c>
      <c r="V943" t="str">
        <f t="shared" si="180"/>
        <v/>
      </c>
    </row>
    <row r="944" spans="2:22" x14ac:dyDescent="0.25">
      <c r="B944" t="str">
        <f>+IF(ISNA(VLOOKUP(C944,groupings!$B$7:$D$316,3,FALSE)),"",VLOOKUP(C944,groupings!$B$7:$D$316,3,FALSE))</f>
        <v/>
      </c>
      <c r="C944" t="s">
        <v>3326</v>
      </c>
      <c r="D944" t="s">
        <v>1320</v>
      </c>
      <c r="E944">
        <f t="shared" si="169"/>
        <v>1</v>
      </c>
      <c r="F944">
        <v>792</v>
      </c>
      <c r="G944">
        <v>1369</v>
      </c>
      <c r="H944">
        <v>733</v>
      </c>
      <c r="I944">
        <v>1141</v>
      </c>
      <c r="J944">
        <v>40</v>
      </c>
      <c r="K944">
        <f t="shared" si="170"/>
        <v>2161</v>
      </c>
      <c r="L944">
        <f t="shared" si="171"/>
        <v>1914</v>
      </c>
      <c r="M944" s="1">
        <f t="shared" si="172"/>
        <v>1.7285353535353536</v>
      </c>
      <c r="N944" s="1">
        <f t="shared" si="173"/>
        <v>0.88570106432207307</v>
      </c>
      <c r="O944" s="1"/>
      <c r="P944" t="str">
        <f t="shared" si="174"/>
        <v/>
      </c>
      <c r="Q944" t="str">
        <f t="shared" si="175"/>
        <v/>
      </c>
      <c r="R944" t="str">
        <f t="shared" si="176"/>
        <v/>
      </c>
      <c r="S944" t="str">
        <f t="shared" si="177"/>
        <v/>
      </c>
      <c r="T944" t="str">
        <f t="shared" si="178"/>
        <v/>
      </c>
      <c r="U944" t="str">
        <f t="shared" si="179"/>
        <v/>
      </c>
      <c r="V944" t="str">
        <f t="shared" si="180"/>
        <v/>
      </c>
    </row>
    <row r="945" spans="2:22" x14ac:dyDescent="0.25">
      <c r="B945" t="str">
        <f>+IF(ISNA(VLOOKUP(C945,groupings!$B$7:$D$316,3,FALSE)),"",VLOOKUP(C945,groupings!$B$7:$D$316,3,FALSE))</f>
        <v/>
      </c>
      <c r="C945" t="s">
        <v>3327</v>
      </c>
      <c r="D945" t="s">
        <v>810</v>
      </c>
      <c r="E945">
        <f t="shared" si="169"/>
        <v>1</v>
      </c>
      <c r="F945">
        <v>1256</v>
      </c>
      <c r="G945">
        <v>332</v>
      </c>
      <c r="H945">
        <v>1339</v>
      </c>
      <c r="I945">
        <v>229</v>
      </c>
      <c r="J945">
        <v>343</v>
      </c>
      <c r="K945">
        <f t="shared" si="170"/>
        <v>1588</v>
      </c>
      <c r="L945">
        <f t="shared" si="171"/>
        <v>1911</v>
      </c>
      <c r="M945" s="1">
        <f t="shared" si="172"/>
        <v>0.2643312101910828</v>
      </c>
      <c r="N945" s="1">
        <f t="shared" si="173"/>
        <v>1.2034005037783375</v>
      </c>
      <c r="O945" s="1"/>
      <c r="P945" t="str">
        <f t="shared" si="174"/>
        <v/>
      </c>
      <c r="Q945" t="str">
        <f t="shared" si="175"/>
        <v/>
      </c>
      <c r="R945" t="str">
        <f t="shared" si="176"/>
        <v/>
      </c>
      <c r="S945" t="str">
        <f t="shared" si="177"/>
        <v/>
      </c>
      <c r="T945" t="str">
        <f t="shared" si="178"/>
        <v/>
      </c>
      <c r="U945" t="str">
        <f t="shared" si="179"/>
        <v/>
      </c>
      <c r="V945" t="str">
        <f t="shared" si="180"/>
        <v/>
      </c>
    </row>
    <row r="946" spans="2:22" x14ac:dyDescent="0.25">
      <c r="B946" t="str">
        <f>+IF(ISNA(VLOOKUP(C946,groupings!$B$7:$D$316,3,FALSE)),"",VLOOKUP(C946,groupings!$B$7:$D$316,3,FALSE))</f>
        <v/>
      </c>
      <c r="C946" t="s">
        <v>3328</v>
      </c>
      <c r="D946" t="s">
        <v>434</v>
      </c>
      <c r="E946">
        <f t="shared" si="169"/>
        <v>1</v>
      </c>
      <c r="F946">
        <v>1074</v>
      </c>
      <c r="G946">
        <v>864</v>
      </c>
      <c r="H946">
        <v>1400</v>
      </c>
      <c r="I946">
        <v>385</v>
      </c>
      <c r="J946">
        <v>125</v>
      </c>
      <c r="K946">
        <f t="shared" si="170"/>
        <v>1938</v>
      </c>
      <c r="L946">
        <f t="shared" si="171"/>
        <v>1910</v>
      </c>
      <c r="M946" s="1">
        <f t="shared" si="172"/>
        <v>0.8044692737430168</v>
      </c>
      <c r="N946" s="1">
        <f t="shared" si="173"/>
        <v>0.98555211558307532</v>
      </c>
      <c r="O946" s="1"/>
      <c r="P946" t="str">
        <f t="shared" si="174"/>
        <v/>
      </c>
      <c r="Q946" t="str">
        <f t="shared" si="175"/>
        <v/>
      </c>
      <c r="R946" t="str">
        <f t="shared" si="176"/>
        <v/>
      </c>
      <c r="S946" t="str">
        <f t="shared" si="177"/>
        <v/>
      </c>
      <c r="T946" t="str">
        <f t="shared" si="178"/>
        <v/>
      </c>
      <c r="U946" t="str">
        <f t="shared" si="179"/>
        <v/>
      </c>
      <c r="V946" t="str">
        <f t="shared" si="180"/>
        <v/>
      </c>
    </row>
    <row r="947" spans="2:22" x14ac:dyDescent="0.25">
      <c r="B947" t="str">
        <f>+IF(ISNA(VLOOKUP(C947,groupings!$B$7:$D$316,3,FALSE)),"",VLOOKUP(C947,groupings!$B$7:$D$316,3,FALSE))</f>
        <v/>
      </c>
      <c r="C947" t="s">
        <v>3329</v>
      </c>
      <c r="D947" t="s">
        <v>52</v>
      </c>
      <c r="E947">
        <f t="shared" si="169"/>
        <v>1</v>
      </c>
      <c r="F947">
        <v>724</v>
      </c>
      <c r="G947">
        <v>4840</v>
      </c>
      <c r="H947">
        <v>762</v>
      </c>
      <c r="I947">
        <v>1144</v>
      </c>
      <c r="J947">
        <v>0</v>
      </c>
      <c r="K947">
        <f t="shared" si="170"/>
        <v>5564</v>
      </c>
      <c r="L947">
        <f t="shared" si="171"/>
        <v>1906</v>
      </c>
      <c r="M947" s="1">
        <f t="shared" si="172"/>
        <v>6.6850828729281764</v>
      </c>
      <c r="N947" s="1">
        <f t="shared" si="173"/>
        <v>0.34255930984902949</v>
      </c>
      <c r="O947" s="1"/>
      <c r="P947" t="str">
        <f t="shared" si="174"/>
        <v/>
      </c>
      <c r="Q947" t="str">
        <f t="shared" si="175"/>
        <v/>
      </c>
      <c r="R947" t="str">
        <f t="shared" si="176"/>
        <v/>
      </c>
      <c r="S947" t="str">
        <f t="shared" si="177"/>
        <v/>
      </c>
      <c r="T947" t="str">
        <f t="shared" si="178"/>
        <v/>
      </c>
      <c r="U947" t="str">
        <f t="shared" si="179"/>
        <v/>
      </c>
      <c r="V947" t="str">
        <f t="shared" si="180"/>
        <v/>
      </c>
    </row>
    <row r="948" spans="2:22" x14ac:dyDescent="0.25">
      <c r="B948" t="str">
        <f>+IF(ISNA(VLOOKUP(C948,groupings!$B$7:$D$316,3,FALSE)),"",VLOOKUP(C948,groupings!$B$7:$D$316,3,FALSE))</f>
        <v/>
      </c>
      <c r="C948" t="s">
        <v>3330</v>
      </c>
      <c r="D948" t="s">
        <v>613</v>
      </c>
      <c r="E948">
        <f t="shared" si="169"/>
        <v>1</v>
      </c>
      <c r="F948">
        <v>912</v>
      </c>
      <c r="G948">
        <v>2221</v>
      </c>
      <c r="H948">
        <v>927</v>
      </c>
      <c r="I948">
        <v>943</v>
      </c>
      <c r="J948">
        <v>21</v>
      </c>
      <c r="K948">
        <f t="shared" si="170"/>
        <v>3133</v>
      </c>
      <c r="L948">
        <f t="shared" si="171"/>
        <v>1891</v>
      </c>
      <c r="M948" s="1">
        <f t="shared" si="172"/>
        <v>2.4353070175438596</v>
      </c>
      <c r="N948" s="1">
        <f t="shared" si="173"/>
        <v>0.60357484838812636</v>
      </c>
      <c r="O948" s="1"/>
      <c r="P948" t="str">
        <f t="shared" si="174"/>
        <v/>
      </c>
      <c r="Q948" t="str">
        <f t="shared" si="175"/>
        <v/>
      </c>
      <c r="R948" t="str">
        <f t="shared" si="176"/>
        <v/>
      </c>
      <c r="S948" t="str">
        <f t="shared" si="177"/>
        <v/>
      </c>
      <c r="T948" t="str">
        <f t="shared" si="178"/>
        <v/>
      </c>
      <c r="U948" t="str">
        <f t="shared" si="179"/>
        <v/>
      </c>
      <c r="V948" t="str">
        <f t="shared" si="180"/>
        <v/>
      </c>
    </row>
    <row r="949" spans="2:22" x14ac:dyDescent="0.25">
      <c r="B949" t="str">
        <f>+IF(ISNA(VLOOKUP(C949,groupings!$B$7:$D$316,3,FALSE)),"",VLOOKUP(C949,groupings!$B$7:$D$316,3,FALSE))</f>
        <v/>
      </c>
      <c r="C949" t="s">
        <v>3331</v>
      </c>
      <c r="D949" t="s">
        <v>887</v>
      </c>
      <c r="E949">
        <f t="shared" si="169"/>
        <v>1</v>
      </c>
      <c r="F949">
        <v>1093</v>
      </c>
      <c r="G949">
        <v>1022</v>
      </c>
      <c r="H949">
        <v>1074</v>
      </c>
      <c r="I949">
        <v>517</v>
      </c>
      <c r="J949">
        <v>291</v>
      </c>
      <c r="K949">
        <f t="shared" si="170"/>
        <v>2115</v>
      </c>
      <c r="L949">
        <f t="shared" si="171"/>
        <v>1882</v>
      </c>
      <c r="M949" s="1">
        <f t="shared" si="172"/>
        <v>0.93504117108874651</v>
      </c>
      <c r="N949" s="1">
        <f t="shared" si="173"/>
        <v>0.88983451536643021</v>
      </c>
      <c r="O949" s="1"/>
      <c r="P949" t="str">
        <f t="shared" si="174"/>
        <v/>
      </c>
      <c r="Q949" t="str">
        <f t="shared" si="175"/>
        <v/>
      </c>
      <c r="R949" t="str">
        <f t="shared" si="176"/>
        <v/>
      </c>
      <c r="S949" t="str">
        <f t="shared" si="177"/>
        <v/>
      </c>
      <c r="T949" t="str">
        <f t="shared" si="178"/>
        <v/>
      </c>
      <c r="U949" t="str">
        <f t="shared" si="179"/>
        <v/>
      </c>
      <c r="V949" t="str">
        <f t="shared" si="180"/>
        <v/>
      </c>
    </row>
    <row r="950" spans="2:22" x14ac:dyDescent="0.25">
      <c r="B950" t="str">
        <f>+IF(ISNA(VLOOKUP(C950,groupings!$B$7:$D$316,3,FALSE)),"",VLOOKUP(C950,groupings!$B$7:$D$316,3,FALSE))</f>
        <v/>
      </c>
      <c r="C950" t="s">
        <v>3332</v>
      </c>
      <c r="D950" t="s">
        <v>717</v>
      </c>
      <c r="E950">
        <f t="shared" si="169"/>
        <v>1</v>
      </c>
      <c r="F950">
        <v>1571</v>
      </c>
      <c r="G950">
        <v>1721</v>
      </c>
      <c r="H950">
        <v>1347</v>
      </c>
      <c r="I950">
        <v>523</v>
      </c>
      <c r="J950">
        <v>0</v>
      </c>
      <c r="K950">
        <f t="shared" si="170"/>
        <v>3292</v>
      </c>
      <c r="L950">
        <f t="shared" si="171"/>
        <v>1870</v>
      </c>
      <c r="M950" s="1">
        <f t="shared" si="172"/>
        <v>1.0954805856142584</v>
      </c>
      <c r="N950" s="1">
        <f t="shared" si="173"/>
        <v>0.56804374240583233</v>
      </c>
      <c r="O950" s="1"/>
      <c r="P950" t="str">
        <f t="shared" si="174"/>
        <v/>
      </c>
      <c r="Q950" t="str">
        <f t="shared" si="175"/>
        <v/>
      </c>
      <c r="R950" t="str">
        <f t="shared" si="176"/>
        <v/>
      </c>
      <c r="S950" t="str">
        <f t="shared" si="177"/>
        <v/>
      </c>
      <c r="T950" t="str">
        <f t="shared" si="178"/>
        <v/>
      </c>
      <c r="U950" t="str">
        <f t="shared" si="179"/>
        <v/>
      </c>
      <c r="V950" t="str">
        <f t="shared" si="180"/>
        <v/>
      </c>
    </row>
    <row r="951" spans="2:22" x14ac:dyDescent="0.25">
      <c r="B951" t="str">
        <f>+IF(ISNA(VLOOKUP(C951,groupings!$B$7:$D$316,3,FALSE)),"",VLOOKUP(C951,groupings!$B$7:$D$316,3,FALSE))</f>
        <v/>
      </c>
      <c r="C951" t="s">
        <v>3333</v>
      </c>
      <c r="D951" t="s">
        <v>2091</v>
      </c>
      <c r="E951">
        <f t="shared" si="169"/>
        <v>1</v>
      </c>
      <c r="F951">
        <v>1188</v>
      </c>
      <c r="G951">
        <v>737</v>
      </c>
      <c r="H951">
        <v>1271</v>
      </c>
      <c r="I951">
        <v>545</v>
      </c>
      <c r="J951">
        <v>29</v>
      </c>
      <c r="K951">
        <f t="shared" si="170"/>
        <v>1925</v>
      </c>
      <c r="L951">
        <f t="shared" si="171"/>
        <v>1845</v>
      </c>
      <c r="M951" s="1">
        <f t="shared" si="172"/>
        <v>0.62037037037037035</v>
      </c>
      <c r="N951" s="1">
        <f t="shared" si="173"/>
        <v>0.95844155844155843</v>
      </c>
      <c r="O951" s="1"/>
      <c r="P951" t="str">
        <f t="shared" si="174"/>
        <v/>
      </c>
      <c r="Q951" t="str">
        <f t="shared" si="175"/>
        <v/>
      </c>
      <c r="R951" t="str">
        <f t="shared" si="176"/>
        <v/>
      </c>
      <c r="S951" t="str">
        <f t="shared" si="177"/>
        <v/>
      </c>
      <c r="T951" t="str">
        <f t="shared" si="178"/>
        <v/>
      </c>
      <c r="U951" t="str">
        <f t="shared" si="179"/>
        <v/>
      </c>
      <c r="V951" t="str">
        <f t="shared" si="180"/>
        <v/>
      </c>
    </row>
    <row r="952" spans="2:22" x14ac:dyDescent="0.25">
      <c r="B952" t="str">
        <f>+IF(ISNA(VLOOKUP(C952,groupings!$B$7:$D$316,3,FALSE)),"",VLOOKUP(C952,groupings!$B$7:$D$316,3,FALSE))</f>
        <v/>
      </c>
      <c r="C952" t="s">
        <v>3334</v>
      </c>
      <c r="D952" t="s">
        <v>429</v>
      </c>
      <c r="E952">
        <f t="shared" si="169"/>
        <v>1</v>
      </c>
      <c r="F952">
        <v>942</v>
      </c>
      <c r="G952">
        <v>897</v>
      </c>
      <c r="H952">
        <v>1042</v>
      </c>
      <c r="I952">
        <v>58</v>
      </c>
      <c r="J952">
        <v>739</v>
      </c>
      <c r="K952">
        <f t="shared" si="170"/>
        <v>1839</v>
      </c>
      <c r="L952">
        <f t="shared" si="171"/>
        <v>1839</v>
      </c>
      <c r="M952" s="1">
        <f t="shared" si="172"/>
        <v>0.95222929936305734</v>
      </c>
      <c r="N952" s="1">
        <f t="shared" si="173"/>
        <v>1</v>
      </c>
      <c r="O952" s="1"/>
      <c r="P952" t="str">
        <f t="shared" si="174"/>
        <v/>
      </c>
      <c r="Q952" t="str">
        <f t="shared" si="175"/>
        <v/>
      </c>
      <c r="R952" t="str">
        <f t="shared" si="176"/>
        <v/>
      </c>
      <c r="S952" t="str">
        <f t="shared" si="177"/>
        <v/>
      </c>
      <c r="T952" t="str">
        <f t="shared" si="178"/>
        <v/>
      </c>
      <c r="U952" t="str">
        <f t="shared" si="179"/>
        <v/>
      </c>
      <c r="V952" t="str">
        <f t="shared" si="180"/>
        <v/>
      </c>
    </row>
    <row r="953" spans="2:22" x14ac:dyDescent="0.25">
      <c r="B953" t="str">
        <f>+IF(ISNA(VLOOKUP(C953,groupings!$B$7:$D$316,3,FALSE)),"",VLOOKUP(C953,groupings!$B$7:$D$316,3,FALSE))</f>
        <v/>
      </c>
      <c r="C953" t="s">
        <v>3335</v>
      </c>
      <c r="D953" t="s">
        <v>1465</v>
      </c>
      <c r="E953">
        <f t="shared" si="169"/>
        <v>1</v>
      </c>
      <c r="F953">
        <v>381</v>
      </c>
      <c r="G953">
        <v>147</v>
      </c>
      <c r="H953">
        <v>335</v>
      </c>
      <c r="I953">
        <v>135</v>
      </c>
      <c r="J953">
        <v>1350</v>
      </c>
      <c r="K953">
        <f t="shared" si="170"/>
        <v>528</v>
      </c>
      <c r="L953">
        <f t="shared" si="171"/>
        <v>1820</v>
      </c>
      <c r="M953" s="1">
        <f t="shared" si="172"/>
        <v>0.38582677165354329</v>
      </c>
      <c r="N953" s="1">
        <f t="shared" si="173"/>
        <v>3.4469696969696968</v>
      </c>
      <c r="O953" s="1"/>
      <c r="P953" t="str">
        <f t="shared" si="174"/>
        <v/>
      </c>
      <c r="Q953" t="str">
        <f t="shared" si="175"/>
        <v/>
      </c>
      <c r="R953" t="str">
        <f t="shared" si="176"/>
        <v/>
      </c>
      <c r="S953" t="str">
        <f t="shared" si="177"/>
        <v/>
      </c>
      <c r="T953" t="str">
        <f t="shared" si="178"/>
        <v/>
      </c>
      <c r="U953" t="str">
        <f t="shared" si="179"/>
        <v/>
      </c>
      <c r="V953" t="str">
        <f t="shared" si="180"/>
        <v/>
      </c>
    </row>
    <row r="954" spans="2:22" x14ac:dyDescent="0.25">
      <c r="B954" t="str">
        <f>+IF(ISNA(VLOOKUP(C954,groupings!$B$7:$D$316,3,FALSE)),"",VLOOKUP(C954,groupings!$B$7:$D$316,3,FALSE))</f>
        <v/>
      </c>
      <c r="C954" t="s">
        <v>3336</v>
      </c>
      <c r="D954" t="s">
        <v>1700</v>
      </c>
      <c r="E954">
        <f t="shared" si="169"/>
        <v>1</v>
      </c>
      <c r="F954">
        <v>1215</v>
      </c>
      <c r="G954">
        <v>1377</v>
      </c>
      <c r="H954">
        <v>1275</v>
      </c>
      <c r="I954">
        <v>521</v>
      </c>
      <c r="J954">
        <v>15</v>
      </c>
      <c r="K954">
        <f t="shared" si="170"/>
        <v>2592</v>
      </c>
      <c r="L954">
        <f t="shared" si="171"/>
        <v>1811</v>
      </c>
      <c r="M954" s="1">
        <f t="shared" si="172"/>
        <v>1.1333333333333333</v>
      </c>
      <c r="N954" s="1">
        <f t="shared" si="173"/>
        <v>0.69868827160493829</v>
      </c>
      <c r="O954" s="1"/>
      <c r="P954" t="str">
        <f t="shared" si="174"/>
        <v/>
      </c>
      <c r="Q954" t="str">
        <f t="shared" si="175"/>
        <v/>
      </c>
      <c r="R954" t="str">
        <f t="shared" si="176"/>
        <v/>
      </c>
      <c r="S954" t="str">
        <f t="shared" si="177"/>
        <v/>
      </c>
      <c r="T954" t="str">
        <f t="shared" si="178"/>
        <v/>
      </c>
      <c r="U954" t="str">
        <f t="shared" si="179"/>
        <v/>
      </c>
      <c r="V954" t="str">
        <f t="shared" si="180"/>
        <v/>
      </c>
    </row>
    <row r="955" spans="2:22" x14ac:dyDescent="0.25">
      <c r="B955" t="str">
        <f>+IF(ISNA(VLOOKUP(C955,groupings!$B$7:$D$316,3,FALSE)),"",VLOOKUP(C955,groupings!$B$7:$D$316,3,FALSE))</f>
        <v/>
      </c>
      <c r="C955" t="s">
        <v>3337</v>
      </c>
      <c r="D955" t="s">
        <v>2156</v>
      </c>
      <c r="E955">
        <f t="shared" si="169"/>
        <v>1</v>
      </c>
      <c r="F955">
        <v>1108</v>
      </c>
      <c r="G955">
        <v>1252</v>
      </c>
      <c r="H955">
        <v>978</v>
      </c>
      <c r="I955">
        <v>816</v>
      </c>
      <c r="J955">
        <v>0</v>
      </c>
      <c r="K955">
        <f t="shared" si="170"/>
        <v>2360</v>
      </c>
      <c r="L955">
        <f t="shared" si="171"/>
        <v>1794</v>
      </c>
      <c r="M955" s="1">
        <f t="shared" si="172"/>
        <v>1.1299638989169676</v>
      </c>
      <c r="N955" s="1">
        <f t="shared" si="173"/>
        <v>0.76016949152542368</v>
      </c>
      <c r="O955" s="1"/>
      <c r="P955" t="str">
        <f t="shared" si="174"/>
        <v/>
      </c>
      <c r="Q955" t="str">
        <f t="shared" si="175"/>
        <v/>
      </c>
      <c r="R955" t="str">
        <f t="shared" si="176"/>
        <v/>
      </c>
      <c r="S955" t="str">
        <f t="shared" si="177"/>
        <v/>
      </c>
      <c r="T955" t="str">
        <f t="shared" si="178"/>
        <v/>
      </c>
      <c r="U955" t="str">
        <f t="shared" si="179"/>
        <v/>
      </c>
      <c r="V955" t="str">
        <f t="shared" si="180"/>
        <v/>
      </c>
    </row>
    <row r="956" spans="2:22" x14ac:dyDescent="0.25">
      <c r="B956" t="str">
        <f>+IF(ISNA(VLOOKUP(C956,groupings!$B$7:$D$316,3,FALSE)),"",VLOOKUP(C956,groupings!$B$7:$D$316,3,FALSE))</f>
        <v/>
      </c>
      <c r="C956" t="s">
        <v>3338</v>
      </c>
      <c r="D956" t="s">
        <v>1391</v>
      </c>
      <c r="E956">
        <f t="shared" si="169"/>
        <v>1</v>
      </c>
      <c r="F956">
        <v>84</v>
      </c>
      <c r="G956">
        <v>78</v>
      </c>
      <c r="H956">
        <v>113</v>
      </c>
      <c r="I956">
        <v>575</v>
      </c>
      <c r="J956">
        <v>1092</v>
      </c>
      <c r="K956">
        <f t="shared" si="170"/>
        <v>162</v>
      </c>
      <c r="L956">
        <f t="shared" si="171"/>
        <v>1780</v>
      </c>
      <c r="M956" s="1" t="str">
        <f t="shared" si="172"/>
        <v/>
      </c>
      <c r="N956" s="1">
        <f t="shared" si="173"/>
        <v>10.987654320987655</v>
      </c>
      <c r="O956" s="1"/>
      <c r="P956" t="str">
        <f t="shared" si="174"/>
        <v/>
      </c>
      <c r="Q956" t="str">
        <f t="shared" si="175"/>
        <v/>
      </c>
      <c r="R956" t="str">
        <f t="shared" si="176"/>
        <v/>
      </c>
      <c r="S956" t="str">
        <f t="shared" si="177"/>
        <v/>
      </c>
      <c r="T956" t="str">
        <f t="shared" si="178"/>
        <v/>
      </c>
      <c r="U956" t="str">
        <f t="shared" si="179"/>
        <v/>
      </c>
      <c r="V956" t="str">
        <f t="shared" si="180"/>
        <v/>
      </c>
    </row>
    <row r="957" spans="2:22" x14ac:dyDescent="0.25">
      <c r="B957" t="str">
        <f>+IF(ISNA(VLOOKUP(C957,groupings!$B$7:$D$316,3,FALSE)),"",VLOOKUP(C957,groupings!$B$7:$D$316,3,FALSE))</f>
        <v/>
      </c>
      <c r="C957" t="s">
        <v>3339</v>
      </c>
      <c r="D957" t="s">
        <v>1100</v>
      </c>
      <c r="E957">
        <f t="shared" si="169"/>
        <v>1</v>
      </c>
      <c r="F957">
        <v>495</v>
      </c>
      <c r="G957">
        <v>1047</v>
      </c>
      <c r="H957">
        <v>434</v>
      </c>
      <c r="I957">
        <v>1263</v>
      </c>
      <c r="J957">
        <v>78</v>
      </c>
      <c r="K957">
        <f t="shared" si="170"/>
        <v>1542</v>
      </c>
      <c r="L957">
        <f t="shared" si="171"/>
        <v>1775</v>
      </c>
      <c r="M957" s="1">
        <f t="shared" si="172"/>
        <v>2.1151515151515152</v>
      </c>
      <c r="N957" s="1">
        <f t="shared" si="173"/>
        <v>1.1511024643320362</v>
      </c>
      <c r="O957" s="1"/>
      <c r="P957" t="str">
        <f t="shared" si="174"/>
        <v/>
      </c>
      <c r="Q957" t="str">
        <f t="shared" si="175"/>
        <v/>
      </c>
      <c r="R957" t="str">
        <f t="shared" si="176"/>
        <v/>
      </c>
      <c r="S957" t="str">
        <f t="shared" si="177"/>
        <v/>
      </c>
      <c r="T957" t="str">
        <f t="shared" si="178"/>
        <v/>
      </c>
      <c r="U957" t="str">
        <f t="shared" si="179"/>
        <v/>
      </c>
      <c r="V957" t="str">
        <f t="shared" si="180"/>
        <v/>
      </c>
    </row>
    <row r="958" spans="2:22" x14ac:dyDescent="0.25">
      <c r="B958" t="str">
        <f>+IF(ISNA(VLOOKUP(C958,groupings!$B$7:$D$316,3,FALSE)),"",VLOOKUP(C958,groupings!$B$7:$D$316,3,FALSE))</f>
        <v/>
      </c>
      <c r="C958" t="s">
        <v>3340</v>
      </c>
      <c r="D958" t="s">
        <v>1939</v>
      </c>
      <c r="E958">
        <f t="shared" si="169"/>
        <v>1</v>
      </c>
      <c r="F958">
        <v>1240</v>
      </c>
      <c r="G958">
        <v>1884</v>
      </c>
      <c r="H958">
        <v>1057</v>
      </c>
      <c r="I958">
        <v>677</v>
      </c>
      <c r="J958">
        <v>28</v>
      </c>
      <c r="K958">
        <f t="shared" si="170"/>
        <v>3124</v>
      </c>
      <c r="L958">
        <f t="shared" si="171"/>
        <v>1762</v>
      </c>
      <c r="M958" s="1">
        <f t="shared" si="172"/>
        <v>1.5193548387096774</v>
      </c>
      <c r="N958" s="1">
        <f t="shared" si="173"/>
        <v>0.56402048655569781</v>
      </c>
      <c r="O958" s="1"/>
      <c r="P958" t="str">
        <f t="shared" si="174"/>
        <v/>
      </c>
      <c r="Q958" t="str">
        <f t="shared" si="175"/>
        <v/>
      </c>
      <c r="R958" t="str">
        <f t="shared" si="176"/>
        <v/>
      </c>
      <c r="S958" t="str">
        <f t="shared" si="177"/>
        <v/>
      </c>
      <c r="T958" t="str">
        <f t="shared" si="178"/>
        <v/>
      </c>
      <c r="U958" t="str">
        <f t="shared" si="179"/>
        <v/>
      </c>
      <c r="V958" t="str">
        <f t="shared" si="180"/>
        <v/>
      </c>
    </row>
    <row r="959" spans="2:22" x14ac:dyDescent="0.25">
      <c r="B959" t="str">
        <f>+IF(ISNA(VLOOKUP(C959,groupings!$B$7:$D$316,3,FALSE)),"",VLOOKUP(C959,groupings!$B$7:$D$316,3,FALSE))</f>
        <v/>
      </c>
      <c r="C959" t="s">
        <v>3341</v>
      </c>
      <c r="D959" t="s">
        <v>941</v>
      </c>
      <c r="E959">
        <f t="shared" si="169"/>
        <v>1</v>
      </c>
      <c r="F959">
        <v>1978</v>
      </c>
      <c r="G959">
        <v>2466</v>
      </c>
      <c r="H959">
        <v>1633</v>
      </c>
      <c r="I959">
        <v>82</v>
      </c>
      <c r="J959">
        <v>38</v>
      </c>
      <c r="K959">
        <f t="shared" si="170"/>
        <v>4444</v>
      </c>
      <c r="L959">
        <f t="shared" si="171"/>
        <v>1753</v>
      </c>
      <c r="M959" s="1">
        <f t="shared" si="172"/>
        <v>1.2467138523761374</v>
      </c>
      <c r="N959" s="1">
        <f t="shared" si="173"/>
        <v>0.39446444644464446</v>
      </c>
      <c r="O959" s="1"/>
      <c r="P959" t="str">
        <f t="shared" si="174"/>
        <v/>
      </c>
      <c r="Q959" t="str">
        <f t="shared" si="175"/>
        <v/>
      </c>
      <c r="R959" t="str">
        <f t="shared" si="176"/>
        <v/>
      </c>
      <c r="S959" t="str">
        <f t="shared" si="177"/>
        <v/>
      </c>
      <c r="T959" t="str">
        <f t="shared" si="178"/>
        <v/>
      </c>
      <c r="U959" t="str">
        <f t="shared" si="179"/>
        <v/>
      </c>
      <c r="V959" t="str">
        <f t="shared" si="180"/>
        <v/>
      </c>
    </row>
    <row r="960" spans="2:22" x14ac:dyDescent="0.25">
      <c r="B960" t="str">
        <f>+IF(ISNA(VLOOKUP(C960,groupings!$B$7:$D$316,3,FALSE)),"",VLOOKUP(C960,groupings!$B$7:$D$316,3,FALSE))</f>
        <v/>
      </c>
      <c r="C960" t="s">
        <v>3342</v>
      </c>
      <c r="D960" t="s">
        <v>665</v>
      </c>
      <c r="E960">
        <f t="shared" si="169"/>
        <v>1</v>
      </c>
      <c r="F960">
        <v>582</v>
      </c>
      <c r="G960">
        <v>895</v>
      </c>
      <c r="H960">
        <v>410</v>
      </c>
      <c r="I960">
        <v>96</v>
      </c>
      <c r="J960">
        <v>1238</v>
      </c>
      <c r="K960">
        <f t="shared" si="170"/>
        <v>1477</v>
      </c>
      <c r="L960">
        <f t="shared" si="171"/>
        <v>1744</v>
      </c>
      <c r="M960" s="1">
        <f t="shared" si="172"/>
        <v>1.5378006872852235</v>
      </c>
      <c r="N960" s="1">
        <f t="shared" si="173"/>
        <v>1.1807718348002709</v>
      </c>
      <c r="O960" s="1"/>
      <c r="P960" t="str">
        <f t="shared" si="174"/>
        <v/>
      </c>
      <c r="Q960" t="str">
        <f t="shared" si="175"/>
        <v/>
      </c>
      <c r="R960" t="str">
        <f t="shared" si="176"/>
        <v/>
      </c>
      <c r="S960" t="str">
        <f t="shared" si="177"/>
        <v/>
      </c>
      <c r="T960" t="str">
        <f t="shared" si="178"/>
        <v/>
      </c>
      <c r="U960" t="str">
        <f t="shared" si="179"/>
        <v/>
      </c>
      <c r="V960" t="str">
        <f t="shared" si="180"/>
        <v/>
      </c>
    </row>
    <row r="961" spans="2:22" x14ac:dyDescent="0.25">
      <c r="B961" t="str">
        <f>+IF(ISNA(VLOOKUP(C961,groupings!$B$7:$D$316,3,FALSE)),"",VLOOKUP(C961,groupings!$B$7:$D$316,3,FALSE))</f>
        <v/>
      </c>
      <c r="C961" t="s">
        <v>3343</v>
      </c>
      <c r="D961" t="s">
        <v>954</v>
      </c>
      <c r="E961">
        <f t="shared" si="169"/>
        <v>1</v>
      </c>
      <c r="F961">
        <v>1241</v>
      </c>
      <c r="G961">
        <v>3672</v>
      </c>
      <c r="H961">
        <v>957</v>
      </c>
      <c r="I961">
        <v>772</v>
      </c>
      <c r="J961">
        <v>0</v>
      </c>
      <c r="K961">
        <f t="shared" si="170"/>
        <v>4913</v>
      </c>
      <c r="L961">
        <f t="shared" si="171"/>
        <v>1729</v>
      </c>
      <c r="M961" s="1">
        <f t="shared" si="172"/>
        <v>2.9589041095890409</v>
      </c>
      <c r="N961" s="1">
        <f t="shared" si="173"/>
        <v>0.3519234683492774</v>
      </c>
      <c r="O961" s="1"/>
      <c r="P961" t="str">
        <f t="shared" si="174"/>
        <v/>
      </c>
      <c r="Q961" t="str">
        <f t="shared" si="175"/>
        <v/>
      </c>
      <c r="R961" t="str">
        <f t="shared" si="176"/>
        <v/>
      </c>
      <c r="S961" t="str">
        <f t="shared" si="177"/>
        <v/>
      </c>
      <c r="T961" t="str">
        <f t="shared" si="178"/>
        <v/>
      </c>
      <c r="U961" t="str">
        <f t="shared" si="179"/>
        <v/>
      </c>
      <c r="V961" t="str">
        <f t="shared" si="180"/>
        <v/>
      </c>
    </row>
    <row r="962" spans="2:22" x14ac:dyDescent="0.25">
      <c r="B962" t="str">
        <f>+IF(ISNA(VLOOKUP(C962,groupings!$B$7:$D$316,3,FALSE)),"",VLOOKUP(C962,groupings!$B$7:$D$316,3,FALSE))</f>
        <v/>
      </c>
      <c r="C962" t="s">
        <v>3344</v>
      </c>
      <c r="D962" t="s">
        <v>437</v>
      </c>
      <c r="E962">
        <f t="shared" si="169"/>
        <v>1</v>
      </c>
      <c r="F962">
        <v>1354</v>
      </c>
      <c r="G962">
        <v>5838</v>
      </c>
      <c r="H962">
        <v>1403</v>
      </c>
      <c r="I962">
        <v>316</v>
      </c>
      <c r="J962">
        <v>2</v>
      </c>
      <c r="K962">
        <f t="shared" si="170"/>
        <v>7192</v>
      </c>
      <c r="L962">
        <f t="shared" si="171"/>
        <v>1721</v>
      </c>
      <c r="M962" s="1">
        <f t="shared" si="172"/>
        <v>4.3116691285081243</v>
      </c>
      <c r="N962" s="1">
        <f t="shared" si="173"/>
        <v>0.23929365962180199</v>
      </c>
      <c r="O962" s="1"/>
      <c r="P962" t="str">
        <f t="shared" si="174"/>
        <v/>
      </c>
      <c r="Q962" t="str">
        <f t="shared" si="175"/>
        <v/>
      </c>
      <c r="R962" t="str">
        <f t="shared" si="176"/>
        <v/>
      </c>
      <c r="S962" t="str">
        <f t="shared" si="177"/>
        <v/>
      </c>
      <c r="T962" t="str">
        <f t="shared" si="178"/>
        <v/>
      </c>
      <c r="U962" t="str">
        <f t="shared" si="179"/>
        <v/>
      </c>
      <c r="V962" t="str">
        <f t="shared" si="180"/>
        <v/>
      </c>
    </row>
    <row r="963" spans="2:22" x14ac:dyDescent="0.25">
      <c r="B963" t="str">
        <f>+IF(ISNA(VLOOKUP(C963,groupings!$B$7:$D$316,3,FALSE)),"",VLOOKUP(C963,groupings!$B$7:$D$316,3,FALSE))</f>
        <v/>
      </c>
      <c r="C963" t="s">
        <v>3345</v>
      </c>
      <c r="D963" t="s">
        <v>906</v>
      </c>
      <c r="E963">
        <f t="shared" ref="E963:E1026" si="181">+IF(SUM(H963:J963)&gt;0,1,0)</f>
        <v>1</v>
      </c>
      <c r="F963">
        <v>1296</v>
      </c>
      <c r="G963">
        <v>1192</v>
      </c>
      <c r="H963">
        <v>1532</v>
      </c>
      <c r="I963">
        <v>185</v>
      </c>
      <c r="J963">
        <v>0</v>
      </c>
      <c r="K963">
        <f t="shared" ref="K963:K1026" si="182">+SUM(F963:G963)</f>
        <v>2488</v>
      </c>
      <c r="L963">
        <f t="shared" ref="L963:L1026" si="183">+SUM(H963:J963)</f>
        <v>1717</v>
      </c>
      <c r="M963" s="1">
        <f t="shared" ref="M963:M1026" si="184">+IF(E963=1,IF(F963&gt;200,G963/F963,""),"")</f>
        <v>0.91975308641975306</v>
      </c>
      <c r="N963" s="1">
        <f t="shared" ref="N963:N1026" si="185">+IF(E963=1,L963/K963,"")</f>
        <v>0.69011254019292601</v>
      </c>
      <c r="O963" s="1"/>
      <c r="P963" t="str">
        <f t="shared" si="174"/>
        <v/>
      </c>
      <c r="Q963" t="str">
        <f t="shared" si="175"/>
        <v/>
      </c>
      <c r="R963" t="str">
        <f t="shared" si="176"/>
        <v/>
      </c>
      <c r="S963" t="str">
        <f t="shared" si="177"/>
        <v/>
      </c>
      <c r="T963" t="str">
        <f t="shared" si="178"/>
        <v/>
      </c>
      <c r="U963" t="str">
        <f t="shared" si="179"/>
        <v/>
      </c>
      <c r="V963" t="str">
        <f t="shared" si="180"/>
        <v/>
      </c>
    </row>
    <row r="964" spans="2:22" x14ac:dyDescent="0.25">
      <c r="B964" t="str">
        <f>+IF(ISNA(VLOOKUP(C964,groupings!$B$7:$D$316,3,FALSE)),"",VLOOKUP(C964,groupings!$B$7:$D$316,3,FALSE))</f>
        <v/>
      </c>
      <c r="C964" t="s">
        <v>3346</v>
      </c>
      <c r="D964" t="s">
        <v>1743</v>
      </c>
      <c r="E964">
        <f t="shared" si="181"/>
        <v>1</v>
      </c>
      <c r="F964">
        <v>1330</v>
      </c>
      <c r="G964">
        <v>1445</v>
      </c>
      <c r="H964">
        <v>1073</v>
      </c>
      <c r="I964">
        <v>521</v>
      </c>
      <c r="J964">
        <v>103</v>
      </c>
      <c r="K964">
        <f t="shared" si="182"/>
        <v>2775</v>
      </c>
      <c r="L964">
        <f t="shared" si="183"/>
        <v>1697</v>
      </c>
      <c r="M964" s="1">
        <f t="shared" si="184"/>
        <v>1.0864661654135339</v>
      </c>
      <c r="N964" s="1">
        <f t="shared" si="185"/>
        <v>0.6115315315315315</v>
      </c>
      <c r="O964" s="1"/>
      <c r="P964" t="str">
        <f t="shared" ref="P964:P1027" si="186">+IF(RANK(F964,F$3:F$1239)&lt;100,RANK(F964,F$3:F$1239),"")</f>
        <v/>
      </c>
      <c r="Q964" t="str">
        <f t="shared" ref="Q964:Q1027" si="187">+IF(RANK(G964,G$3:G$1239)&lt;100,RANK(G964,G$3:G$1239),"")</f>
        <v/>
      </c>
      <c r="R964" t="str">
        <f t="shared" ref="R964:R1027" si="188">+IF(RANK(H964,H$3:H$1239)&lt;100,RANK(H964,H$3:H$1239),"")</f>
        <v/>
      </c>
      <c r="S964" t="str">
        <f t="shared" ref="S964:S1027" si="189">+IF(RANK(I964,I$3:I$1239)&lt;100,RANK(I964,I$3:I$1239),"")</f>
        <v/>
      </c>
      <c r="T964" t="str">
        <f t="shared" ref="T964:T1027" si="190">+IF(RANK(J964,J$3:J$1239)&lt;100,RANK(J964,J$3:J$1239),"")</f>
        <v/>
      </c>
      <c r="U964" t="str">
        <f t="shared" ref="U964:U1027" si="191">+IF(RANK(K964,K$3:K$1239)&lt;100,RANK(K964,K$3:K$1239),"")</f>
        <v/>
      </c>
      <c r="V964" t="str">
        <f t="shared" ref="V964:V1027" si="192">+IF(RANK(L964,L$3:L$1239)&lt;100,RANK(L964,L$3:L$1239),"")</f>
        <v/>
      </c>
    </row>
    <row r="965" spans="2:22" x14ac:dyDescent="0.25">
      <c r="B965" t="str">
        <f>+IF(ISNA(VLOOKUP(C965,groupings!$B$7:$D$316,3,FALSE)),"",VLOOKUP(C965,groupings!$B$7:$D$316,3,FALSE))</f>
        <v/>
      </c>
      <c r="C965" t="s">
        <v>3347</v>
      </c>
      <c r="D965" t="s">
        <v>1123</v>
      </c>
      <c r="E965">
        <f t="shared" si="181"/>
        <v>1</v>
      </c>
      <c r="F965">
        <v>442</v>
      </c>
      <c r="G965">
        <v>691</v>
      </c>
      <c r="H965">
        <v>836</v>
      </c>
      <c r="I965">
        <v>587</v>
      </c>
      <c r="J965">
        <v>273</v>
      </c>
      <c r="K965">
        <f t="shared" si="182"/>
        <v>1133</v>
      </c>
      <c r="L965">
        <f t="shared" si="183"/>
        <v>1696</v>
      </c>
      <c r="M965" s="1">
        <f t="shared" si="184"/>
        <v>1.5633484162895928</v>
      </c>
      <c r="N965" s="1">
        <f t="shared" si="185"/>
        <v>1.4969108561341571</v>
      </c>
      <c r="O965" s="1"/>
      <c r="P965" t="str">
        <f t="shared" si="186"/>
        <v/>
      </c>
      <c r="Q965" t="str">
        <f t="shared" si="187"/>
        <v/>
      </c>
      <c r="R965" t="str">
        <f t="shared" si="188"/>
        <v/>
      </c>
      <c r="S965" t="str">
        <f t="shared" si="189"/>
        <v/>
      </c>
      <c r="T965" t="str">
        <f t="shared" si="190"/>
        <v/>
      </c>
      <c r="U965" t="str">
        <f t="shared" si="191"/>
        <v/>
      </c>
      <c r="V965" t="str">
        <f t="shared" si="192"/>
        <v/>
      </c>
    </row>
    <row r="966" spans="2:22" x14ac:dyDescent="0.25">
      <c r="B966" t="str">
        <f>+IF(ISNA(VLOOKUP(C966,groupings!$B$7:$D$316,3,FALSE)),"",VLOOKUP(C966,groupings!$B$7:$D$316,3,FALSE))</f>
        <v>Glasgow C</v>
      </c>
      <c r="C966" t="s">
        <v>3348</v>
      </c>
      <c r="D966" t="s">
        <v>1107</v>
      </c>
      <c r="E966">
        <f t="shared" si="181"/>
        <v>1</v>
      </c>
      <c r="F966">
        <v>1614</v>
      </c>
      <c r="G966">
        <v>1981</v>
      </c>
      <c r="H966">
        <v>920</v>
      </c>
      <c r="I966">
        <v>762</v>
      </c>
      <c r="J966">
        <v>0</v>
      </c>
      <c r="K966">
        <f t="shared" si="182"/>
        <v>3595</v>
      </c>
      <c r="L966">
        <f t="shared" si="183"/>
        <v>1682</v>
      </c>
      <c r="M966" s="1">
        <f t="shared" si="184"/>
        <v>1.2273853779429988</v>
      </c>
      <c r="N966" s="1">
        <f t="shared" si="185"/>
        <v>0.46787204450625869</v>
      </c>
      <c r="O966" s="1"/>
      <c r="P966" t="str">
        <f t="shared" si="186"/>
        <v/>
      </c>
      <c r="Q966" t="str">
        <f t="shared" si="187"/>
        <v/>
      </c>
      <c r="R966" t="str">
        <f t="shared" si="188"/>
        <v/>
      </c>
      <c r="S966" t="str">
        <f t="shared" si="189"/>
        <v/>
      </c>
      <c r="T966" t="str">
        <f t="shared" si="190"/>
        <v/>
      </c>
      <c r="U966" t="str">
        <f t="shared" si="191"/>
        <v/>
      </c>
      <c r="V966" t="str">
        <f t="shared" si="192"/>
        <v/>
      </c>
    </row>
    <row r="967" spans="2:22" x14ac:dyDescent="0.25">
      <c r="B967" t="str">
        <f>+IF(ISNA(VLOOKUP(C967,groupings!$B$7:$D$316,3,FALSE)),"",VLOOKUP(C967,groupings!$B$7:$D$316,3,FALSE))</f>
        <v/>
      </c>
      <c r="C967" t="s">
        <v>3349</v>
      </c>
      <c r="D967" t="s">
        <v>703</v>
      </c>
      <c r="E967">
        <f t="shared" si="181"/>
        <v>1</v>
      </c>
      <c r="F967">
        <v>454</v>
      </c>
      <c r="G967">
        <v>1032</v>
      </c>
      <c r="H967">
        <v>836</v>
      </c>
      <c r="I967">
        <v>845</v>
      </c>
      <c r="J967">
        <v>0</v>
      </c>
      <c r="K967">
        <f t="shared" si="182"/>
        <v>1486</v>
      </c>
      <c r="L967">
        <f t="shared" si="183"/>
        <v>1681</v>
      </c>
      <c r="M967" s="1">
        <f t="shared" si="184"/>
        <v>2.2731277533039647</v>
      </c>
      <c r="N967" s="1">
        <f t="shared" si="185"/>
        <v>1.1312247644683715</v>
      </c>
      <c r="O967" s="1"/>
      <c r="P967" t="str">
        <f t="shared" si="186"/>
        <v/>
      </c>
      <c r="Q967" t="str">
        <f t="shared" si="187"/>
        <v/>
      </c>
      <c r="R967" t="str">
        <f t="shared" si="188"/>
        <v/>
      </c>
      <c r="S967" t="str">
        <f t="shared" si="189"/>
        <v/>
      </c>
      <c r="T967" t="str">
        <f t="shared" si="190"/>
        <v/>
      </c>
      <c r="U967" t="str">
        <f t="shared" si="191"/>
        <v/>
      </c>
      <c r="V967" t="str">
        <f t="shared" si="192"/>
        <v/>
      </c>
    </row>
    <row r="968" spans="2:22" x14ac:dyDescent="0.25">
      <c r="B968" t="str">
        <f>+IF(ISNA(VLOOKUP(C968,groupings!$B$7:$D$316,3,FALSE)),"",VLOOKUP(C968,groupings!$B$7:$D$316,3,FALSE))</f>
        <v/>
      </c>
      <c r="C968" t="s">
        <v>3350</v>
      </c>
      <c r="D968" t="s">
        <v>1201</v>
      </c>
      <c r="E968">
        <f t="shared" si="181"/>
        <v>1</v>
      </c>
      <c r="F968">
        <v>1814</v>
      </c>
      <c r="G968">
        <v>1320</v>
      </c>
      <c r="H968">
        <v>1435</v>
      </c>
      <c r="I968">
        <v>242</v>
      </c>
      <c r="J968">
        <v>4</v>
      </c>
      <c r="K968">
        <f t="shared" si="182"/>
        <v>3134</v>
      </c>
      <c r="L968">
        <f t="shared" si="183"/>
        <v>1681</v>
      </c>
      <c r="M968" s="1">
        <f t="shared" si="184"/>
        <v>0.72767364939360524</v>
      </c>
      <c r="N968" s="1">
        <f t="shared" si="185"/>
        <v>0.5363752393107849</v>
      </c>
      <c r="O968" s="1"/>
      <c r="P968" t="str">
        <f t="shared" si="186"/>
        <v/>
      </c>
      <c r="Q968" t="str">
        <f t="shared" si="187"/>
        <v/>
      </c>
      <c r="R968" t="str">
        <f t="shared" si="188"/>
        <v/>
      </c>
      <c r="S968" t="str">
        <f t="shared" si="189"/>
        <v/>
      </c>
      <c r="T968" t="str">
        <f t="shared" si="190"/>
        <v/>
      </c>
      <c r="U968" t="str">
        <f t="shared" si="191"/>
        <v/>
      </c>
      <c r="V968" t="str">
        <f t="shared" si="192"/>
        <v/>
      </c>
    </row>
    <row r="969" spans="2:22" x14ac:dyDescent="0.25">
      <c r="B969" t="str">
        <f>+IF(ISNA(VLOOKUP(C969,groupings!$B$7:$D$316,3,FALSE)),"",VLOOKUP(C969,groupings!$B$7:$D$316,3,FALSE))</f>
        <v/>
      </c>
      <c r="C969" t="s">
        <v>3351</v>
      </c>
      <c r="D969" t="s">
        <v>707</v>
      </c>
      <c r="E969">
        <f t="shared" si="181"/>
        <v>1</v>
      </c>
      <c r="F969">
        <v>919</v>
      </c>
      <c r="G969">
        <v>547</v>
      </c>
      <c r="H969">
        <v>413</v>
      </c>
      <c r="I969">
        <v>93</v>
      </c>
      <c r="J969">
        <v>1171</v>
      </c>
      <c r="K969">
        <f t="shared" si="182"/>
        <v>1466</v>
      </c>
      <c r="L969">
        <f t="shared" si="183"/>
        <v>1677</v>
      </c>
      <c r="M969" s="1">
        <f t="shared" si="184"/>
        <v>0.5952121871599565</v>
      </c>
      <c r="N969" s="1">
        <f t="shared" si="185"/>
        <v>1.1439290586630286</v>
      </c>
      <c r="O969" s="1"/>
      <c r="P969" t="str">
        <f t="shared" si="186"/>
        <v/>
      </c>
      <c r="Q969" t="str">
        <f t="shared" si="187"/>
        <v/>
      </c>
      <c r="R969" t="str">
        <f t="shared" si="188"/>
        <v/>
      </c>
      <c r="S969" t="str">
        <f t="shared" si="189"/>
        <v/>
      </c>
      <c r="T969" t="str">
        <f t="shared" si="190"/>
        <v/>
      </c>
      <c r="U969" t="str">
        <f t="shared" si="191"/>
        <v/>
      </c>
      <c r="V969" t="str">
        <f t="shared" si="192"/>
        <v/>
      </c>
    </row>
    <row r="970" spans="2:22" x14ac:dyDescent="0.25">
      <c r="B970" t="str">
        <f>+IF(ISNA(VLOOKUP(C970,groupings!$B$7:$D$316,3,FALSE)),"",VLOOKUP(C970,groupings!$B$7:$D$316,3,FALSE))</f>
        <v/>
      </c>
      <c r="C970" t="s">
        <v>3352</v>
      </c>
      <c r="D970" t="s">
        <v>1158</v>
      </c>
      <c r="E970">
        <f t="shared" si="181"/>
        <v>1</v>
      </c>
      <c r="F970">
        <v>1360</v>
      </c>
      <c r="G970">
        <v>2063</v>
      </c>
      <c r="H970">
        <v>909</v>
      </c>
      <c r="I970">
        <v>762</v>
      </c>
      <c r="J970">
        <v>0</v>
      </c>
      <c r="K970">
        <f t="shared" si="182"/>
        <v>3423</v>
      </c>
      <c r="L970">
        <f t="shared" si="183"/>
        <v>1671</v>
      </c>
      <c r="M970" s="1">
        <f t="shared" si="184"/>
        <v>1.5169117647058823</v>
      </c>
      <c r="N970" s="1">
        <f t="shared" si="185"/>
        <v>0.48816827344434705</v>
      </c>
      <c r="O970" s="1"/>
      <c r="P970" t="str">
        <f t="shared" si="186"/>
        <v/>
      </c>
      <c r="Q970" t="str">
        <f t="shared" si="187"/>
        <v/>
      </c>
      <c r="R970" t="str">
        <f t="shared" si="188"/>
        <v/>
      </c>
      <c r="S970" t="str">
        <f t="shared" si="189"/>
        <v/>
      </c>
      <c r="T970" t="str">
        <f t="shared" si="190"/>
        <v/>
      </c>
      <c r="U970" t="str">
        <f t="shared" si="191"/>
        <v/>
      </c>
      <c r="V970" t="str">
        <f t="shared" si="192"/>
        <v/>
      </c>
    </row>
    <row r="971" spans="2:22" x14ac:dyDescent="0.25">
      <c r="B971" t="str">
        <f>+IF(ISNA(VLOOKUP(C971,groupings!$B$7:$D$316,3,FALSE)),"",VLOOKUP(C971,groupings!$B$7:$D$316,3,FALSE))</f>
        <v/>
      </c>
      <c r="C971" t="s">
        <v>3353</v>
      </c>
      <c r="D971" t="s">
        <v>922</v>
      </c>
      <c r="E971">
        <f t="shared" si="181"/>
        <v>1</v>
      </c>
      <c r="F971">
        <v>886</v>
      </c>
      <c r="G971">
        <v>962</v>
      </c>
      <c r="H971">
        <v>900</v>
      </c>
      <c r="I971">
        <v>755</v>
      </c>
      <c r="J971">
        <v>9</v>
      </c>
      <c r="K971">
        <f t="shared" si="182"/>
        <v>1848</v>
      </c>
      <c r="L971">
        <f t="shared" si="183"/>
        <v>1664</v>
      </c>
      <c r="M971" s="1">
        <f t="shared" si="184"/>
        <v>1.0857787810383748</v>
      </c>
      <c r="N971" s="1">
        <f t="shared" si="185"/>
        <v>0.90043290043290047</v>
      </c>
      <c r="O971" s="1"/>
      <c r="P971" t="str">
        <f t="shared" si="186"/>
        <v/>
      </c>
      <c r="Q971" t="str">
        <f t="shared" si="187"/>
        <v/>
      </c>
      <c r="R971" t="str">
        <f t="shared" si="188"/>
        <v/>
      </c>
      <c r="S971" t="str">
        <f t="shared" si="189"/>
        <v/>
      </c>
      <c r="T971" t="str">
        <f t="shared" si="190"/>
        <v/>
      </c>
      <c r="U971" t="str">
        <f t="shared" si="191"/>
        <v/>
      </c>
      <c r="V971" t="str">
        <f t="shared" si="192"/>
        <v/>
      </c>
    </row>
    <row r="972" spans="2:22" x14ac:dyDescent="0.25">
      <c r="B972" t="str">
        <f>+IF(ISNA(VLOOKUP(C972,groupings!$B$7:$D$316,3,FALSE)),"",VLOOKUP(C972,groupings!$B$7:$D$316,3,FALSE))</f>
        <v/>
      </c>
      <c r="C972" t="s">
        <v>3354</v>
      </c>
      <c r="D972" t="s">
        <v>1279</v>
      </c>
      <c r="E972">
        <f t="shared" si="181"/>
        <v>1</v>
      </c>
      <c r="F972">
        <v>112</v>
      </c>
      <c r="G972">
        <v>49</v>
      </c>
      <c r="H972">
        <v>192</v>
      </c>
      <c r="I972">
        <v>15</v>
      </c>
      <c r="J972">
        <v>1445</v>
      </c>
      <c r="K972">
        <f t="shared" si="182"/>
        <v>161</v>
      </c>
      <c r="L972">
        <f t="shared" si="183"/>
        <v>1652</v>
      </c>
      <c r="M972" s="1" t="str">
        <f t="shared" si="184"/>
        <v/>
      </c>
      <c r="N972" s="1">
        <f t="shared" si="185"/>
        <v>10.260869565217391</v>
      </c>
      <c r="O972" s="1"/>
      <c r="P972" t="str">
        <f t="shared" si="186"/>
        <v/>
      </c>
      <c r="Q972" t="str">
        <f t="shared" si="187"/>
        <v/>
      </c>
      <c r="R972" t="str">
        <f t="shared" si="188"/>
        <v/>
      </c>
      <c r="S972" t="str">
        <f t="shared" si="189"/>
        <v/>
      </c>
      <c r="T972" t="str">
        <f t="shared" si="190"/>
        <v/>
      </c>
      <c r="U972" t="str">
        <f t="shared" si="191"/>
        <v/>
      </c>
      <c r="V972" t="str">
        <f t="shared" si="192"/>
        <v/>
      </c>
    </row>
    <row r="973" spans="2:22" x14ac:dyDescent="0.25">
      <c r="B973" t="str">
        <f>+IF(ISNA(VLOOKUP(C973,groupings!$B$7:$D$316,3,FALSE)),"",VLOOKUP(C973,groupings!$B$7:$D$316,3,FALSE))</f>
        <v/>
      </c>
      <c r="C973" t="s">
        <v>3355</v>
      </c>
      <c r="D973" t="s">
        <v>21</v>
      </c>
      <c r="E973">
        <f t="shared" si="181"/>
        <v>1</v>
      </c>
      <c r="F973">
        <v>830</v>
      </c>
      <c r="G973">
        <v>888</v>
      </c>
      <c r="H973">
        <v>755</v>
      </c>
      <c r="I973">
        <v>895</v>
      </c>
      <c r="J973">
        <v>0</v>
      </c>
      <c r="K973">
        <f t="shared" si="182"/>
        <v>1718</v>
      </c>
      <c r="L973">
        <f t="shared" si="183"/>
        <v>1650</v>
      </c>
      <c r="M973" s="1">
        <f t="shared" si="184"/>
        <v>1.0698795180722891</v>
      </c>
      <c r="N973" s="1">
        <f t="shared" si="185"/>
        <v>0.96041909196740394</v>
      </c>
      <c r="O973" s="1"/>
      <c r="P973" t="str">
        <f t="shared" si="186"/>
        <v/>
      </c>
      <c r="Q973" t="str">
        <f t="shared" si="187"/>
        <v/>
      </c>
      <c r="R973" t="str">
        <f t="shared" si="188"/>
        <v/>
      </c>
      <c r="S973" t="str">
        <f t="shared" si="189"/>
        <v/>
      </c>
      <c r="T973" t="str">
        <f t="shared" si="190"/>
        <v/>
      </c>
      <c r="U973" t="str">
        <f t="shared" si="191"/>
        <v/>
      </c>
      <c r="V973" t="str">
        <f t="shared" si="192"/>
        <v/>
      </c>
    </row>
    <row r="974" spans="2:22" x14ac:dyDescent="0.25">
      <c r="B974" t="str">
        <f>+IF(ISNA(VLOOKUP(C974,groupings!$B$7:$D$316,3,FALSE)),"",VLOOKUP(C974,groupings!$B$7:$D$316,3,FALSE))</f>
        <v/>
      </c>
      <c r="C974" t="s">
        <v>3356</v>
      </c>
      <c r="D974" t="s">
        <v>1862</v>
      </c>
      <c r="E974">
        <f t="shared" si="181"/>
        <v>1</v>
      </c>
      <c r="F974">
        <v>795</v>
      </c>
      <c r="G974">
        <v>2066</v>
      </c>
      <c r="H974">
        <v>770</v>
      </c>
      <c r="I974">
        <v>256</v>
      </c>
      <c r="J974">
        <v>622</v>
      </c>
      <c r="K974">
        <f t="shared" si="182"/>
        <v>2861</v>
      </c>
      <c r="L974">
        <f t="shared" si="183"/>
        <v>1648</v>
      </c>
      <c r="M974" s="1">
        <f t="shared" si="184"/>
        <v>2.5987421383647797</v>
      </c>
      <c r="N974" s="1">
        <f t="shared" si="185"/>
        <v>0.57602236980076893</v>
      </c>
      <c r="O974" s="1"/>
      <c r="P974" t="str">
        <f t="shared" si="186"/>
        <v/>
      </c>
      <c r="Q974" t="str">
        <f t="shared" si="187"/>
        <v/>
      </c>
      <c r="R974" t="str">
        <f t="shared" si="188"/>
        <v/>
      </c>
      <c r="S974" t="str">
        <f t="shared" si="189"/>
        <v/>
      </c>
      <c r="T974" t="str">
        <f t="shared" si="190"/>
        <v/>
      </c>
      <c r="U974" t="str">
        <f t="shared" si="191"/>
        <v/>
      </c>
      <c r="V974" t="str">
        <f t="shared" si="192"/>
        <v/>
      </c>
    </row>
    <row r="975" spans="2:22" x14ac:dyDescent="0.25">
      <c r="B975" t="str">
        <f>+IF(ISNA(VLOOKUP(C975,groupings!$B$7:$D$316,3,FALSE)),"",VLOOKUP(C975,groupings!$B$7:$D$316,3,FALSE))</f>
        <v/>
      </c>
      <c r="C975" t="s">
        <v>3357</v>
      </c>
      <c r="D975" t="s">
        <v>2113</v>
      </c>
      <c r="E975">
        <f t="shared" si="181"/>
        <v>1</v>
      </c>
      <c r="F975">
        <v>604</v>
      </c>
      <c r="G975">
        <v>1264</v>
      </c>
      <c r="H975">
        <v>706</v>
      </c>
      <c r="I975">
        <v>922</v>
      </c>
      <c r="J975">
        <v>3</v>
      </c>
      <c r="K975">
        <f t="shared" si="182"/>
        <v>1868</v>
      </c>
      <c r="L975">
        <f t="shared" si="183"/>
        <v>1631</v>
      </c>
      <c r="M975" s="1">
        <f t="shared" si="184"/>
        <v>2.0927152317880795</v>
      </c>
      <c r="N975" s="1">
        <f t="shared" si="185"/>
        <v>0.8731263383297645</v>
      </c>
      <c r="O975" s="1"/>
      <c r="P975" t="str">
        <f t="shared" si="186"/>
        <v/>
      </c>
      <c r="Q975" t="str">
        <f t="shared" si="187"/>
        <v/>
      </c>
      <c r="R975" t="str">
        <f t="shared" si="188"/>
        <v/>
      </c>
      <c r="S975" t="str">
        <f t="shared" si="189"/>
        <v/>
      </c>
      <c r="T975" t="str">
        <f t="shared" si="190"/>
        <v/>
      </c>
      <c r="U975" t="str">
        <f t="shared" si="191"/>
        <v/>
      </c>
      <c r="V975" t="str">
        <f t="shared" si="192"/>
        <v/>
      </c>
    </row>
    <row r="976" spans="2:22" x14ac:dyDescent="0.25">
      <c r="B976" t="str">
        <f>+IF(ISNA(VLOOKUP(C976,groupings!$B$7:$D$316,3,FALSE)),"",VLOOKUP(C976,groupings!$B$7:$D$316,3,FALSE))</f>
        <v/>
      </c>
      <c r="C976" t="s">
        <v>3358</v>
      </c>
      <c r="D976" t="s">
        <v>888</v>
      </c>
      <c r="E976">
        <f t="shared" si="181"/>
        <v>1</v>
      </c>
      <c r="F976">
        <v>53</v>
      </c>
      <c r="G976">
        <v>100</v>
      </c>
      <c r="H976">
        <v>101</v>
      </c>
      <c r="I976">
        <v>3</v>
      </c>
      <c r="J976">
        <v>1521</v>
      </c>
      <c r="K976">
        <f t="shared" si="182"/>
        <v>153</v>
      </c>
      <c r="L976">
        <f t="shared" si="183"/>
        <v>1625</v>
      </c>
      <c r="M976" s="1" t="str">
        <f t="shared" si="184"/>
        <v/>
      </c>
      <c r="N976" s="1">
        <f t="shared" si="185"/>
        <v>10.620915032679738</v>
      </c>
      <c r="O976" s="1"/>
      <c r="P976" t="str">
        <f t="shared" si="186"/>
        <v/>
      </c>
      <c r="Q976" t="str">
        <f t="shared" si="187"/>
        <v/>
      </c>
      <c r="R976" t="str">
        <f t="shared" si="188"/>
        <v/>
      </c>
      <c r="S976" t="str">
        <f t="shared" si="189"/>
        <v/>
      </c>
      <c r="T976" t="str">
        <f t="shared" si="190"/>
        <v/>
      </c>
      <c r="U976" t="str">
        <f t="shared" si="191"/>
        <v/>
      </c>
      <c r="V976" t="str">
        <f t="shared" si="192"/>
        <v/>
      </c>
    </row>
    <row r="977" spans="2:22" x14ac:dyDescent="0.25">
      <c r="B977" t="str">
        <f>+IF(ISNA(VLOOKUP(C977,groupings!$B$7:$D$316,3,FALSE)),"",VLOOKUP(C977,groupings!$B$7:$D$316,3,FALSE))</f>
        <v/>
      </c>
      <c r="C977" t="s">
        <v>3359</v>
      </c>
      <c r="D977" t="s">
        <v>685</v>
      </c>
      <c r="E977">
        <f t="shared" si="181"/>
        <v>1</v>
      </c>
      <c r="F977">
        <v>232</v>
      </c>
      <c r="G977">
        <v>469</v>
      </c>
      <c r="H977">
        <v>441</v>
      </c>
      <c r="I977">
        <v>252</v>
      </c>
      <c r="J977">
        <v>928</v>
      </c>
      <c r="K977">
        <f t="shared" si="182"/>
        <v>701</v>
      </c>
      <c r="L977">
        <f t="shared" si="183"/>
        <v>1621</v>
      </c>
      <c r="M977" s="1">
        <f t="shared" si="184"/>
        <v>2.021551724137931</v>
      </c>
      <c r="N977" s="1">
        <f t="shared" si="185"/>
        <v>2.3124108416547791</v>
      </c>
      <c r="O977" s="1"/>
      <c r="P977" t="str">
        <f t="shared" si="186"/>
        <v/>
      </c>
      <c r="Q977" t="str">
        <f t="shared" si="187"/>
        <v/>
      </c>
      <c r="R977" t="str">
        <f t="shared" si="188"/>
        <v/>
      </c>
      <c r="S977" t="str">
        <f t="shared" si="189"/>
        <v/>
      </c>
      <c r="T977" t="str">
        <f t="shared" si="190"/>
        <v/>
      </c>
      <c r="U977" t="str">
        <f t="shared" si="191"/>
        <v/>
      </c>
      <c r="V977" t="str">
        <f t="shared" si="192"/>
        <v/>
      </c>
    </row>
    <row r="978" spans="2:22" x14ac:dyDescent="0.25">
      <c r="B978" t="str">
        <f>+IF(ISNA(VLOOKUP(C978,groupings!$B$7:$D$316,3,FALSE)),"",VLOOKUP(C978,groupings!$B$7:$D$316,3,FALSE))</f>
        <v/>
      </c>
      <c r="C978" t="s">
        <v>3360</v>
      </c>
      <c r="D978" t="s">
        <v>386</v>
      </c>
      <c r="E978">
        <f t="shared" si="181"/>
        <v>1</v>
      </c>
      <c r="F978">
        <v>278</v>
      </c>
      <c r="G978">
        <v>434</v>
      </c>
      <c r="H978">
        <v>501</v>
      </c>
      <c r="I978">
        <v>220</v>
      </c>
      <c r="J978">
        <v>895</v>
      </c>
      <c r="K978">
        <f t="shared" si="182"/>
        <v>712</v>
      </c>
      <c r="L978">
        <f t="shared" si="183"/>
        <v>1616</v>
      </c>
      <c r="M978" s="1">
        <f t="shared" si="184"/>
        <v>1.5611510791366907</v>
      </c>
      <c r="N978" s="1">
        <f t="shared" si="185"/>
        <v>2.2696629213483148</v>
      </c>
      <c r="O978" s="1"/>
      <c r="P978" t="str">
        <f t="shared" si="186"/>
        <v/>
      </c>
      <c r="Q978" t="str">
        <f t="shared" si="187"/>
        <v/>
      </c>
      <c r="R978" t="str">
        <f t="shared" si="188"/>
        <v/>
      </c>
      <c r="S978" t="str">
        <f t="shared" si="189"/>
        <v/>
      </c>
      <c r="T978" t="str">
        <f t="shared" si="190"/>
        <v/>
      </c>
      <c r="U978" t="str">
        <f t="shared" si="191"/>
        <v/>
      </c>
      <c r="V978" t="str">
        <f t="shared" si="192"/>
        <v/>
      </c>
    </row>
    <row r="979" spans="2:22" x14ac:dyDescent="0.25">
      <c r="B979" t="str">
        <f>+IF(ISNA(VLOOKUP(C979,groupings!$B$7:$D$316,3,FALSE)),"",VLOOKUP(C979,groupings!$B$7:$D$316,3,FALSE))</f>
        <v/>
      </c>
      <c r="C979" t="s">
        <v>3361</v>
      </c>
      <c r="D979" t="s">
        <v>624</v>
      </c>
      <c r="E979">
        <f t="shared" si="181"/>
        <v>1</v>
      </c>
      <c r="F979">
        <v>1515</v>
      </c>
      <c r="G979">
        <v>880</v>
      </c>
      <c r="H979">
        <v>1278</v>
      </c>
      <c r="I979">
        <v>180</v>
      </c>
      <c r="J979">
        <v>150</v>
      </c>
      <c r="K979">
        <f t="shared" si="182"/>
        <v>2395</v>
      </c>
      <c r="L979">
        <f t="shared" si="183"/>
        <v>1608</v>
      </c>
      <c r="M979" s="1">
        <f t="shared" si="184"/>
        <v>0.58085808580858089</v>
      </c>
      <c r="N979" s="1">
        <f t="shared" si="185"/>
        <v>0.67139874739039662</v>
      </c>
      <c r="O979" s="1"/>
      <c r="P979" t="str">
        <f t="shared" si="186"/>
        <v/>
      </c>
      <c r="Q979" t="str">
        <f t="shared" si="187"/>
        <v/>
      </c>
      <c r="R979" t="str">
        <f t="shared" si="188"/>
        <v/>
      </c>
      <c r="S979" t="str">
        <f t="shared" si="189"/>
        <v/>
      </c>
      <c r="T979" t="str">
        <f t="shared" si="190"/>
        <v/>
      </c>
      <c r="U979" t="str">
        <f t="shared" si="191"/>
        <v/>
      </c>
      <c r="V979" t="str">
        <f t="shared" si="192"/>
        <v/>
      </c>
    </row>
    <row r="980" spans="2:22" x14ac:dyDescent="0.25">
      <c r="B980" t="str">
        <f>+IF(ISNA(VLOOKUP(C980,groupings!$B$7:$D$316,3,FALSE)),"",VLOOKUP(C980,groupings!$B$7:$D$316,3,FALSE))</f>
        <v/>
      </c>
      <c r="C980" t="s">
        <v>3362</v>
      </c>
      <c r="D980" t="s">
        <v>118</v>
      </c>
      <c r="E980">
        <f t="shared" si="181"/>
        <v>1</v>
      </c>
      <c r="F980">
        <v>0</v>
      </c>
      <c r="G980">
        <v>37</v>
      </c>
      <c r="H980">
        <v>67</v>
      </c>
      <c r="I980">
        <v>864</v>
      </c>
      <c r="J980">
        <v>664</v>
      </c>
      <c r="K980">
        <f t="shared" si="182"/>
        <v>37</v>
      </c>
      <c r="L980">
        <f t="shared" si="183"/>
        <v>1595</v>
      </c>
      <c r="M980" s="1" t="str">
        <f t="shared" si="184"/>
        <v/>
      </c>
      <c r="N980" s="1">
        <f t="shared" si="185"/>
        <v>43.108108108108105</v>
      </c>
      <c r="O980" s="1"/>
      <c r="P980" t="str">
        <f t="shared" si="186"/>
        <v/>
      </c>
      <c r="Q980" t="str">
        <f t="shared" si="187"/>
        <v/>
      </c>
      <c r="R980" t="str">
        <f t="shared" si="188"/>
        <v/>
      </c>
      <c r="S980" t="str">
        <f t="shared" si="189"/>
        <v/>
      </c>
      <c r="T980" t="str">
        <f t="shared" si="190"/>
        <v/>
      </c>
      <c r="U980" t="str">
        <f t="shared" si="191"/>
        <v/>
      </c>
      <c r="V980" t="str">
        <f t="shared" si="192"/>
        <v/>
      </c>
    </row>
    <row r="981" spans="2:22" x14ac:dyDescent="0.25">
      <c r="B981" t="str">
        <f>+IF(ISNA(VLOOKUP(C981,groupings!$B$7:$D$316,3,FALSE)),"",VLOOKUP(C981,groupings!$B$7:$D$316,3,FALSE))</f>
        <v/>
      </c>
      <c r="C981" t="s">
        <v>3363</v>
      </c>
      <c r="D981" t="s">
        <v>627</v>
      </c>
      <c r="E981">
        <f t="shared" si="181"/>
        <v>1</v>
      </c>
      <c r="F981">
        <v>584</v>
      </c>
      <c r="G981">
        <v>1003</v>
      </c>
      <c r="H981">
        <v>813</v>
      </c>
      <c r="I981">
        <v>776</v>
      </c>
      <c r="J981">
        <v>0</v>
      </c>
      <c r="K981">
        <f t="shared" si="182"/>
        <v>1587</v>
      </c>
      <c r="L981">
        <f t="shared" si="183"/>
        <v>1589</v>
      </c>
      <c r="M981" s="1">
        <f t="shared" si="184"/>
        <v>1.7174657534246576</v>
      </c>
      <c r="N981" s="1">
        <f t="shared" si="185"/>
        <v>1.0012602394454946</v>
      </c>
      <c r="O981" s="1"/>
      <c r="P981" t="str">
        <f t="shared" si="186"/>
        <v/>
      </c>
      <c r="Q981" t="str">
        <f t="shared" si="187"/>
        <v/>
      </c>
      <c r="R981" t="str">
        <f t="shared" si="188"/>
        <v/>
      </c>
      <c r="S981" t="str">
        <f t="shared" si="189"/>
        <v/>
      </c>
      <c r="T981" t="str">
        <f t="shared" si="190"/>
        <v/>
      </c>
      <c r="U981" t="str">
        <f t="shared" si="191"/>
        <v/>
      </c>
      <c r="V981" t="str">
        <f t="shared" si="192"/>
        <v/>
      </c>
    </row>
    <row r="982" spans="2:22" x14ac:dyDescent="0.25">
      <c r="B982" t="str">
        <f>+IF(ISNA(VLOOKUP(C982,groupings!$B$7:$D$316,3,FALSE)),"",VLOOKUP(C982,groupings!$B$7:$D$316,3,FALSE))</f>
        <v/>
      </c>
      <c r="C982" t="s">
        <v>3364</v>
      </c>
      <c r="D982" t="s">
        <v>1135</v>
      </c>
      <c r="E982">
        <f t="shared" si="181"/>
        <v>1</v>
      </c>
      <c r="F982">
        <v>234</v>
      </c>
      <c r="G982">
        <v>477</v>
      </c>
      <c r="H982">
        <v>502</v>
      </c>
      <c r="I982">
        <v>1004</v>
      </c>
      <c r="J982">
        <v>72</v>
      </c>
      <c r="K982">
        <f t="shared" si="182"/>
        <v>711</v>
      </c>
      <c r="L982">
        <f t="shared" si="183"/>
        <v>1578</v>
      </c>
      <c r="M982" s="1">
        <f t="shared" si="184"/>
        <v>2.0384615384615383</v>
      </c>
      <c r="N982" s="1">
        <f t="shared" si="185"/>
        <v>2.2194092827004219</v>
      </c>
      <c r="O982" s="1"/>
      <c r="P982" t="str">
        <f t="shared" si="186"/>
        <v/>
      </c>
      <c r="Q982" t="str">
        <f t="shared" si="187"/>
        <v/>
      </c>
      <c r="R982" t="str">
        <f t="shared" si="188"/>
        <v/>
      </c>
      <c r="S982" t="str">
        <f t="shared" si="189"/>
        <v/>
      </c>
      <c r="T982" t="str">
        <f t="shared" si="190"/>
        <v/>
      </c>
      <c r="U982" t="str">
        <f t="shared" si="191"/>
        <v/>
      </c>
      <c r="V982" t="str">
        <f t="shared" si="192"/>
        <v/>
      </c>
    </row>
    <row r="983" spans="2:22" x14ac:dyDescent="0.25">
      <c r="B983" t="str">
        <f>+IF(ISNA(VLOOKUP(C983,groupings!$B$7:$D$316,3,FALSE)),"",VLOOKUP(C983,groupings!$B$7:$D$316,3,FALSE))</f>
        <v/>
      </c>
      <c r="C983" t="s">
        <v>3365</v>
      </c>
      <c r="D983" t="s">
        <v>734</v>
      </c>
      <c r="E983">
        <f t="shared" si="181"/>
        <v>1</v>
      </c>
      <c r="F983">
        <v>309</v>
      </c>
      <c r="G983">
        <v>199</v>
      </c>
      <c r="H983">
        <v>229</v>
      </c>
      <c r="I983">
        <v>7</v>
      </c>
      <c r="J983">
        <v>1333</v>
      </c>
      <c r="K983">
        <f t="shared" si="182"/>
        <v>508</v>
      </c>
      <c r="L983">
        <f t="shared" si="183"/>
        <v>1569</v>
      </c>
      <c r="M983" s="1">
        <f t="shared" si="184"/>
        <v>0.64401294498381878</v>
      </c>
      <c r="N983" s="1">
        <f t="shared" si="185"/>
        <v>3.0885826771653542</v>
      </c>
      <c r="O983" s="1"/>
      <c r="P983" t="str">
        <f t="shared" si="186"/>
        <v/>
      </c>
      <c r="Q983" t="str">
        <f t="shared" si="187"/>
        <v/>
      </c>
      <c r="R983" t="str">
        <f t="shared" si="188"/>
        <v/>
      </c>
      <c r="S983" t="str">
        <f t="shared" si="189"/>
        <v/>
      </c>
      <c r="T983" t="str">
        <f t="shared" si="190"/>
        <v/>
      </c>
      <c r="U983" t="str">
        <f t="shared" si="191"/>
        <v/>
      </c>
      <c r="V983" t="str">
        <f t="shared" si="192"/>
        <v/>
      </c>
    </row>
    <row r="984" spans="2:22" x14ac:dyDescent="0.25">
      <c r="B984" t="str">
        <f>+IF(ISNA(VLOOKUP(C984,groupings!$B$7:$D$316,3,FALSE)),"",VLOOKUP(C984,groupings!$B$7:$D$316,3,FALSE))</f>
        <v/>
      </c>
      <c r="C984" t="s">
        <v>3366</v>
      </c>
      <c r="D984" t="s">
        <v>1052</v>
      </c>
      <c r="E984">
        <f t="shared" si="181"/>
        <v>1</v>
      </c>
      <c r="F984">
        <v>1551</v>
      </c>
      <c r="G984">
        <v>1427</v>
      </c>
      <c r="H984">
        <v>1323</v>
      </c>
      <c r="I984">
        <v>227</v>
      </c>
      <c r="J984">
        <v>14</v>
      </c>
      <c r="K984">
        <f t="shared" si="182"/>
        <v>2978</v>
      </c>
      <c r="L984">
        <f t="shared" si="183"/>
        <v>1564</v>
      </c>
      <c r="M984" s="1">
        <f t="shared" si="184"/>
        <v>0.92005157962604767</v>
      </c>
      <c r="N984" s="1">
        <f t="shared" si="185"/>
        <v>0.52518468770987237</v>
      </c>
      <c r="O984" s="1"/>
      <c r="P984" t="str">
        <f t="shared" si="186"/>
        <v/>
      </c>
      <c r="Q984" t="str">
        <f t="shared" si="187"/>
        <v/>
      </c>
      <c r="R984" t="str">
        <f t="shared" si="188"/>
        <v/>
      </c>
      <c r="S984" t="str">
        <f t="shared" si="189"/>
        <v/>
      </c>
      <c r="T984" t="str">
        <f t="shared" si="190"/>
        <v/>
      </c>
      <c r="U984" t="str">
        <f t="shared" si="191"/>
        <v/>
      </c>
      <c r="V984" t="str">
        <f t="shared" si="192"/>
        <v/>
      </c>
    </row>
    <row r="985" spans="2:22" x14ac:dyDescent="0.25">
      <c r="B985" t="str">
        <f>+IF(ISNA(VLOOKUP(C985,groupings!$B$7:$D$316,3,FALSE)),"",VLOOKUP(C985,groupings!$B$7:$D$316,3,FALSE))</f>
        <v>Peterborough</v>
      </c>
      <c r="C985" t="s">
        <v>3367</v>
      </c>
      <c r="D985" t="s">
        <v>920</v>
      </c>
      <c r="E985">
        <f t="shared" si="181"/>
        <v>1</v>
      </c>
      <c r="F985">
        <v>1679</v>
      </c>
      <c r="G985">
        <v>2191</v>
      </c>
      <c r="H985">
        <v>1205</v>
      </c>
      <c r="I985">
        <v>358</v>
      </c>
      <c r="J985">
        <v>0</v>
      </c>
      <c r="K985">
        <f t="shared" si="182"/>
        <v>3870</v>
      </c>
      <c r="L985">
        <f t="shared" si="183"/>
        <v>1563</v>
      </c>
      <c r="M985" s="1">
        <f t="shared" si="184"/>
        <v>1.304943418701608</v>
      </c>
      <c r="N985" s="1">
        <f t="shared" si="185"/>
        <v>0.40387596899224804</v>
      </c>
      <c r="O985" s="1"/>
      <c r="P985" t="str">
        <f t="shared" si="186"/>
        <v/>
      </c>
      <c r="Q985" t="str">
        <f t="shared" si="187"/>
        <v/>
      </c>
      <c r="R985" t="str">
        <f t="shared" si="188"/>
        <v/>
      </c>
      <c r="S985" t="str">
        <f t="shared" si="189"/>
        <v/>
      </c>
      <c r="T985" t="str">
        <f t="shared" si="190"/>
        <v/>
      </c>
      <c r="U985" t="str">
        <f t="shared" si="191"/>
        <v/>
      </c>
      <c r="V985" t="str">
        <f t="shared" si="192"/>
        <v/>
      </c>
    </row>
    <row r="986" spans="2:22" x14ac:dyDescent="0.25">
      <c r="B986" t="str">
        <f>+IF(ISNA(VLOOKUP(C986,groupings!$B$7:$D$316,3,FALSE)),"",VLOOKUP(C986,groupings!$B$7:$D$316,3,FALSE))</f>
        <v/>
      </c>
      <c r="C986" t="s">
        <v>3368</v>
      </c>
      <c r="D986" t="s">
        <v>2030</v>
      </c>
      <c r="E986">
        <f t="shared" si="181"/>
        <v>1</v>
      </c>
      <c r="F986">
        <v>78</v>
      </c>
      <c r="G986">
        <v>136</v>
      </c>
      <c r="H986">
        <v>481</v>
      </c>
      <c r="I986">
        <v>53</v>
      </c>
      <c r="J986">
        <v>1027</v>
      </c>
      <c r="K986">
        <f t="shared" si="182"/>
        <v>214</v>
      </c>
      <c r="L986">
        <f t="shared" si="183"/>
        <v>1561</v>
      </c>
      <c r="M986" s="1" t="str">
        <f t="shared" si="184"/>
        <v/>
      </c>
      <c r="N986" s="1">
        <f t="shared" si="185"/>
        <v>7.2943925233644862</v>
      </c>
      <c r="O986" s="1"/>
      <c r="P986" t="str">
        <f t="shared" si="186"/>
        <v/>
      </c>
      <c r="Q986" t="str">
        <f t="shared" si="187"/>
        <v/>
      </c>
      <c r="R986" t="str">
        <f t="shared" si="188"/>
        <v/>
      </c>
      <c r="S986" t="str">
        <f t="shared" si="189"/>
        <v/>
      </c>
      <c r="T986" t="str">
        <f t="shared" si="190"/>
        <v/>
      </c>
      <c r="U986" t="str">
        <f t="shared" si="191"/>
        <v/>
      </c>
      <c r="V986" t="str">
        <f t="shared" si="192"/>
        <v/>
      </c>
    </row>
    <row r="987" spans="2:22" x14ac:dyDescent="0.25">
      <c r="B987" t="str">
        <f>+IF(ISNA(VLOOKUP(C987,groupings!$B$7:$D$316,3,FALSE)),"",VLOOKUP(C987,groupings!$B$7:$D$316,3,FALSE))</f>
        <v/>
      </c>
      <c r="C987" t="s">
        <v>3369</v>
      </c>
      <c r="D987" t="s">
        <v>79</v>
      </c>
      <c r="E987">
        <f t="shared" si="181"/>
        <v>1</v>
      </c>
      <c r="F987">
        <v>1566</v>
      </c>
      <c r="G987">
        <v>3000</v>
      </c>
      <c r="H987">
        <v>992</v>
      </c>
      <c r="I987">
        <v>549</v>
      </c>
      <c r="J987">
        <v>9</v>
      </c>
      <c r="K987">
        <f t="shared" si="182"/>
        <v>4566</v>
      </c>
      <c r="L987">
        <f t="shared" si="183"/>
        <v>1550</v>
      </c>
      <c r="M987" s="1">
        <f t="shared" si="184"/>
        <v>1.9157088122605364</v>
      </c>
      <c r="N987" s="1">
        <f t="shared" si="185"/>
        <v>0.33946561541830922</v>
      </c>
      <c r="O987" s="1"/>
      <c r="P987" t="str">
        <f t="shared" si="186"/>
        <v/>
      </c>
      <c r="Q987" t="str">
        <f t="shared" si="187"/>
        <v/>
      </c>
      <c r="R987" t="str">
        <f t="shared" si="188"/>
        <v/>
      </c>
      <c r="S987" t="str">
        <f t="shared" si="189"/>
        <v/>
      </c>
      <c r="T987" t="str">
        <f t="shared" si="190"/>
        <v/>
      </c>
      <c r="U987" t="str">
        <f t="shared" si="191"/>
        <v/>
      </c>
      <c r="V987" t="str">
        <f t="shared" si="192"/>
        <v/>
      </c>
    </row>
    <row r="988" spans="2:22" x14ac:dyDescent="0.25">
      <c r="B988" t="str">
        <f>+IF(ISNA(VLOOKUP(C988,groupings!$B$7:$D$316,3,FALSE)),"",VLOOKUP(C988,groupings!$B$7:$D$316,3,FALSE))</f>
        <v/>
      </c>
      <c r="C988" t="s">
        <v>3370</v>
      </c>
      <c r="D988" t="s">
        <v>776</v>
      </c>
      <c r="E988">
        <f t="shared" si="181"/>
        <v>1</v>
      </c>
      <c r="F988">
        <v>1619</v>
      </c>
      <c r="G988">
        <v>1745</v>
      </c>
      <c r="H988">
        <v>1242</v>
      </c>
      <c r="I988">
        <v>283</v>
      </c>
      <c r="J988">
        <v>0</v>
      </c>
      <c r="K988">
        <f t="shared" si="182"/>
        <v>3364</v>
      </c>
      <c r="L988">
        <f t="shared" si="183"/>
        <v>1525</v>
      </c>
      <c r="M988" s="1">
        <f t="shared" si="184"/>
        <v>1.0778258184064238</v>
      </c>
      <c r="N988" s="1">
        <f t="shared" si="185"/>
        <v>0.4533293697978597</v>
      </c>
      <c r="O988" s="1"/>
      <c r="P988" t="str">
        <f t="shared" si="186"/>
        <v/>
      </c>
      <c r="Q988" t="str">
        <f t="shared" si="187"/>
        <v/>
      </c>
      <c r="R988" t="str">
        <f t="shared" si="188"/>
        <v/>
      </c>
      <c r="S988" t="str">
        <f t="shared" si="189"/>
        <v/>
      </c>
      <c r="T988" t="str">
        <f t="shared" si="190"/>
        <v/>
      </c>
      <c r="U988" t="str">
        <f t="shared" si="191"/>
        <v/>
      </c>
      <c r="V988" t="str">
        <f t="shared" si="192"/>
        <v/>
      </c>
    </row>
    <row r="989" spans="2:22" x14ac:dyDescent="0.25">
      <c r="B989" t="str">
        <f>+IF(ISNA(VLOOKUP(C989,groupings!$B$7:$D$316,3,FALSE)),"",VLOOKUP(C989,groupings!$B$7:$D$316,3,FALSE))</f>
        <v/>
      </c>
      <c r="C989" t="s">
        <v>3371</v>
      </c>
      <c r="D989" t="s">
        <v>389</v>
      </c>
      <c r="E989">
        <f t="shared" si="181"/>
        <v>1</v>
      </c>
      <c r="F989">
        <v>243</v>
      </c>
      <c r="G989">
        <v>355</v>
      </c>
      <c r="H989">
        <v>318</v>
      </c>
      <c r="I989">
        <v>1072</v>
      </c>
      <c r="J989">
        <v>116</v>
      </c>
      <c r="K989">
        <f t="shared" si="182"/>
        <v>598</v>
      </c>
      <c r="L989">
        <f t="shared" si="183"/>
        <v>1506</v>
      </c>
      <c r="M989" s="1">
        <f t="shared" si="184"/>
        <v>1.4609053497942386</v>
      </c>
      <c r="N989" s="1">
        <f t="shared" si="185"/>
        <v>2.5183946488294313</v>
      </c>
      <c r="O989" s="1"/>
      <c r="P989" t="str">
        <f t="shared" si="186"/>
        <v/>
      </c>
      <c r="Q989" t="str">
        <f t="shared" si="187"/>
        <v/>
      </c>
      <c r="R989" t="str">
        <f t="shared" si="188"/>
        <v/>
      </c>
      <c r="S989" t="str">
        <f t="shared" si="189"/>
        <v/>
      </c>
      <c r="T989" t="str">
        <f t="shared" si="190"/>
        <v/>
      </c>
      <c r="U989" t="str">
        <f t="shared" si="191"/>
        <v/>
      </c>
      <c r="V989" t="str">
        <f t="shared" si="192"/>
        <v/>
      </c>
    </row>
    <row r="990" spans="2:22" x14ac:dyDescent="0.25">
      <c r="B990" t="str">
        <f>+IF(ISNA(VLOOKUP(C990,groupings!$B$7:$D$316,3,FALSE)),"",VLOOKUP(C990,groupings!$B$7:$D$316,3,FALSE))</f>
        <v/>
      </c>
      <c r="C990" t="s">
        <v>3372</v>
      </c>
      <c r="D990" t="s">
        <v>1535</v>
      </c>
      <c r="E990">
        <f t="shared" si="181"/>
        <v>1</v>
      </c>
      <c r="F990">
        <v>344</v>
      </c>
      <c r="G990">
        <v>1096</v>
      </c>
      <c r="H990">
        <v>784</v>
      </c>
      <c r="I990">
        <v>29</v>
      </c>
      <c r="J990">
        <v>676</v>
      </c>
      <c r="K990">
        <f t="shared" si="182"/>
        <v>1440</v>
      </c>
      <c r="L990">
        <f t="shared" si="183"/>
        <v>1489</v>
      </c>
      <c r="M990" s="1">
        <f t="shared" si="184"/>
        <v>3.1860465116279069</v>
      </c>
      <c r="N990" s="1">
        <f t="shared" si="185"/>
        <v>1.0340277777777778</v>
      </c>
      <c r="O990" s="1"/>
      <c r="P990" t="str">
        <f t="shared" si="186"/>
        <v/>
      </c>
      <c r="Q990" t="str">
        <f t="shared" si="187"/>
        <v/>
      </c>
      <c r="R990" t="str">
        <f t="shared" si="188"/>
        <v/>
      </c>
      <c r="S990" t="str">
        <f t="shared" si="189"/>
        <v/>
      </c>
      <c r="T990" t="str">
        <f t="shared" si="190"/>
        <v/>
      </c>
      <c r="U990" t="str">
        <f t="shared" si="191"/>
        <v/>
      </c>
      <c r="V990" t="str">
        <f t="shared" si="192"/>
        <v/>
      </c>
    </row>
    <row r="991" spans="2:22" x14ac:dyDescent="0.25">
      <c r="B991" t="str">
        <f>+IF(ISNA(VLOOKUP(C991,groupings!$B$7:$D$316,3,FALSE)),"",VLOOKUP(C991,groupings!$B$7:$D$316,3,FALSE))</f>
        <v/>
      </c>
      <c r="C991" t="s">
        <v>3373</v>
      </c>
      <c r="D991" t="s">
        <v>598</v>
      </c>
      <c r="E991">
        <f t="shared" si="181"/>
        <v>1</v>
      </c>
      <c r="F991">
        <v>688</v>
      </c>
      <c r="G991">
        <v>660</v>
      </c>
      <c r="H991">
        <v>795</v>
      </c>
      <c r="I991">
        <v>636</v>
      </c>
      <c r="J991">
        <v>49</v>
      </c>
      <c r="K991">
        <f t="shared" si="182"/>
        <v>1348</v>
      </c>
      <c r="L991">
        <f t="shared" si="183"/>
        <v>1480</v>
      </c>
      <c r="M991" s="1">
        <f t="shared" si="184"/>
        <v>0.95930232558139539</v>
      </c>
      <c r="N991" s="1">
        <f t="shared" si="185"/>
        <v>1.0979228486646884</v>
      </c>
      <c r="O991" s="1"/>
      <c r="P991" t="str">
        <f t="shared" si="186"/>
        <v/>
      </c>
      <c r="Q991" t="str">
        <f t="shared" si="187"/>
        <v/>
      </c>
      <c r="R991" t="str">
        <f t="shared" si="188"/>
        <v/>
      </c>
      <c r="S991" t="str">
        <f t="shared" si="189"/>
        <v/>
      </c>
      <c r="T991" t="str">
        <f t="shared" si="190"/>
        <v/>
      </c>
      <c r="U991" t="str">
        <f t="shared" si="191"/>
        <v/>
      </c>
      <c r="V991" t="str">
        <f t="shared" si="192"/>
        <v/>
      </c>
    </row>
    <row r="992" spans="2:22" x14ac:dyDescent="0.25">
      <c r="B992" t="str">
        <f>+IF(ISNA(VLOOKUP(C992,groupings!$B$7:$D$316,3,FALSE)),"",VLOOKUP(C992,groupings!$B$7:$D$316,3,FALSE))</f>
        <v>Woking</v>
      </c>
      <c r="C992" t="s">
        <v>3374</v>
      </c>
      <c r="D992" t="s">
        <v>31</v>
      </c>
      <c r="E992">
        <f t="shared" si="181"/>
        <v>1</v>
      </c>
      <c r="F992">
        <v>736</v>
      </c>
      <c r="G992">
        <v>1162</v>
      </c>
      <c r="H992">
        <v>786</v>
      </c>
      <c r="I992">
        <v>611</v>
      </c>
      <c r="J992">
        <v>76</v>
      </c>
      <c r="K992">
        <f t="shared" si="182"/>
        <v>1898</v>
      </c>
      <c r="L992">
        <f t="shared" si="183"/>
        <v>1473</v>
      </c>
      <c r="M992" s="1">
        <f t="shared" si="184"/>
        <v>1.5788043478260869</v>
      </c>
      <c r="N992" s="1">
        <f t="shared" si="185"/>
        <v>0.77608008429926234</v>
      </c>
      <c r="O992" s="1"/>
      <c r="P992" t="str">
        <f t="shared" si="186"/>
        <v/>
      </c>
      <c r="Q992" t="str">
        <f t="shared" si="187"/>
        <v/>
      </c>
      <c r="R992" t="str">
        <f t="shared" si="188"/>
        <v/>
      </c>
      <c r="S992" t="str">
        <f t="shared" si="189"/>
        <v/>
      </c>
      <c r="T992" t="str">
        <f t="shared" si="190"/>
        <v/>
      </c>
      <c r="U992" t="str">
        <f t="shared" si="191"/>
        <v/>
      </c>
      <c r="V992" t="str">
        <f t="shared" si="192"/>
        <v/>
      </c>
    </row>
    <row r="993" spans="2:22" x14ac:dyDescent="0.25">
      <c r="B993" t="str">
        <f>+IF(ISNA(VLOOKUP(C993,groupings!$B$7:$D$316,3,FALSE)),"",VLOOKUP(C993,groupings!$B$7:$D$316,3,FALSE))</f>
        <v/>
      </c>
      <c r="C993" t="s">
        <v>3375</v>
      </c>
      <c r="D993" t="s">
        <v>752</v>
      </c>
      <c r="E993">
        <f t="shared" si="181"/>
        <v>1</v>
      </c>
      <c r="F993">
        <v>915</v>
      </c>
      <c r="G993">
        <v>2645</v>
      </c>
      <c r="H993">
        <v>900</v>
      </c>
      <c r="I993">
        <v>259</v>
      </c>
      <c r="J993">
        <v>298</v>
      </c>
      <c r="K993">
        <f t="shared" si="182"/>
        <v>3560</v>
      </c>
      <c r="L993">
        <f t="shared" si="183"/>
        <v>1457</v>
      </c>
      <c r="M993" s="1">
        <f t="shared" si="184"/>
        <v>2.8907103825136611</v>
      </c>
      <c r="N993" s="1">
        <f t="shared" si="185"/>
        <v>0.40926966292134831</v>
      </c>
      <c r="O993" s="1"/>
      <c r="P993" t="str">
        <f t="shared" si="186"/>
        <v/>
      </c>
      <c r="Q993" t="str">
        <f t="shared" si="187"/>
        <v/>
      </c>
      <c r="R993" t="str">
        <f t="shared" si="188"/>
        <v/>
      </c>
      <c r="S993" t="str">
        <f t="shared" si="189"/>
        <v/>
      </c>
      <c r="T993" t="str">
        <f t="shared" si="190"/>
        <v/>
      </c>
      <c r="U993" t="str">
        <f t="shared" si="191"/>
        <v/>
      </c>
      <c r="V993" t="str">
        <f t="shared" si="192"/>
        <v/>
      </c>
    </row>
    <row r="994" spans="2:22" x14ac:dyDescent="0.25">
      <c r="B994" t="str">
        <f>+IF(ISNA(VLOOKUP(C994,groupings!$B$7:$D$316,3,FALSE)),"",VLOOKUP(C994,groupings!$B$7:$D$316,3,FALSE))</f>
        <v/>
      </c>
      <c r="C994" t="s">
        <v>3376</v>
      </c>
      <c r="D994" t="s">
        <v>240</v>
      </c>
      <c r="E994">
        <f t="shared" si="181"/>
        <v>1</v>
      </c>
      <c r="F994">
        <v>719</v>
      </c>
      <c r="G994">
        <v>2576</v>
      </c>
      <c r="H994">
        <v>511</v>
      </c>
      <c r="I994">
        <v>885</v>
      </c>
      <c r="J994">
        <v>48</v>
      </c>
      <c r="K994">
        <f t="shared" si="182"/>
        <v>3295</v>
      </c>
      <c r="L994">
        <f t="shared" si="183"/>
        <v>1444</v>
      </c>
      <c r="M994" s="1">
        <f t="shared" si="184"/>
        <v>3.5827538247566064</v>
      </c>
      <c r="N994" s="1">
        <f t="shared" si="185"/>
        <v>0.43823975720789077</v>
      </c>
      <c r="O994" s="1"/>
      <c r="P994" t="str">
        <f t="shared" si="186"/>
        <v/>
      </c>
      <c r="Q994" t="str">
        <f t="shared" si="187"/>
        <v/>
      </c>
      <c r="R994" t="str">
        <f t="shared" si="188"/>
        <v/>
      </c>
      <c r="S994" t="str">
        <f t="shared" si="189"/>
        <v/>
      </c>
      <c r="T994" t="str">
        <f t="shared" si="190"/>
        <v/>
      </c>
      <c r="U994" t="str">
        <f t="shared" si="191"/>
        <v/>
      </c>
      <c r="V994" t="str">
        <f t="shared" si="192"/>
        <v/>
      </c>
    </row>
    <row r="995" spans="2:22" x14ac:dyDescent="0.25">
      <c r="B995" t="str">
        <f>+IF(ISNA(VLOOKUP(C995,groupings!$B$7:$D$316,3,FALSE)),"",VLOOKUP(C995,groupings!$B$7:$D$316,3,FALSE))</f>
        <v/>
      </c>
      <c r="C995" t="s">
        <v>3377</v>
      </c>
      <c r="D995" t="s">
        <v>649</v>
      </c>
      <c r="E995">
        <f t="shared" si="181"/>
        <v>1</v>
      </c>
      <c r="F995">
        <v>134</v>
      </c>
      <c r="G995">
        <v>511</v>
      </c>
      <c r="H995">
        <v>345</v>
      </c>
      <c r="I995">
        <v>1093</v>
      </c>
      <c r="J995">
        <v>3</v>
      </c>
      <c r="K995">
        <f t="shared" si="182"/>
        <v>645</v>
      </c>
      <c r="L995">
        <f t="shared" si="183"/>
        <v>1441</v>
      </c>
      <c r="M995" s="1" t="str">
        <f t="shared" si="184"/>
        <v/>
      </c>
      <c r="N995" s="1">
        <f t="shared" si="185"/>
        <v>2.2341085271317831</v>
      </c>
      <c r="O995" s="1"/>
      <c r="P995" t="str">
        <f t="shared" si="186"/>
        <v/>
      </c>
      <c r="Q995" t="str">
        <f t="shared" si="187"/>
        <v/>
      </c>
      <c r="R995" t="str">
        <f t="shared" si="188"/>
        <v/>
      </c>
      <c r="S995" t="str">
        <f t="shared" si="189"/>
        <v/>
      </c>
      <c r="T995" t="str">
        <f t="shared" si="190"/>
        <v/>
      </c>
      <c r="U995" t="str">
        <f t="shared" si="191"/>
        <v/>
      </c>
      <c r="V995" t="str">
        <f t="shared" si="192"/>
        <v/>
      </c>
    </row>
    <row r="996" spans="2:22" x14ac:dyDescent="0.25">
      <c r="B996" t="str">
        <f>+IF(ISNA(VLOOKUP(C996,groupings!$B$7:$D$316,3,FALSE)),"",VLOOKUP(C996,groupings!$B$7:$D$316,3,FALSE))</f>
        <v/>
      </c>
      <c r="C996" t="s">
        <v>3378</v>
      </c>
      <c r="D996" t="s">
        <v>1202</v>
      </c>
      <c r="E996">
        <f t="shared" si="181"/>
        <v>1</v>
      </c>
      <c r="F996">
        <v>549</v>
      </c>
      <c r="G996">
        <v>400</v>
      </c>
      <c r="H996">
        <v>531</v>
      </c>
      <c r="I996">
        <v>9</v>
      </c>
      <c r="J996">
        <v>899</v>
      </c>
      <c r="K996">
        <f t="shared" si="182"/>
        <v>949</v>
      </c>
      <c r="L996">
        <f t="shared" si="183"/>
        <v>1439</v>
      </c>
      <c r="M996" s="1">
        <f t="shared" si="184"/>
        <v>0.72859744990892528</v>
      </c>
      <c r="N996" s="1">
        <f t="shared" si="185"/>
        <v>1.5163329820864067</v>
      </c>
      <c r="O996" s="1"/>
      <c r="P996" t="str">
        <f t="shared" si="186"/>
        <v/>
      </c>
      <c r="Q996" t="str">
        <f t="shared" si="187"/>
        <v/>
      </c>
      <c r="R996" t="str">
        <f t="shared" si="188"/>
        <v/>
      </c>
      <c r="S996" t="str">
        <f t="shared" si="189"/>
        <v/>
      </c>
      <c r="T996" t="str">
        <f t="shared" si="190"/>
        <v/>
      </c>
      <c r="U996" t="str">
        <f t="shared" si="191"/>
        <v/>
      </c>
      <c r="V996" t="str">
        <f t="shared" si="192"/>
        <v/>
      </c>
    </row>
    <row r="997" spans="2:22" x14ac:dyDescent="0.25">
      <c r="B997" t="str">
        <f>+IF(ISNA(VLOOKUP(C997,groupings!$B$7:$D$316,3,FALSE)),"",VLOOKUP(C997,groupings!$B$7:$D$316,3,FALSE))</f>
        <v/>
      </c>
      <c r="C997" t="s">
        <v>3379</v>
      </c>
      <c r="D997" t="s">
        <v>1957</v>
      </c>
      <c r="E997">
        <f t="shared" si="181"/>
        <v>1</v>
      </c>
      <c r="F997">
        <v>1144</v>
      </c>
      <c r="G997">
        <v>1094</v>
      </c>
      <c r="H997">
        <v>1225</v>
      </c>
      <c r="I997">
        <v>211</v>
      </c>
      <c r="J997">
        <v>0</v>
      </c>
      <c r="K997">
        <f t="shared" si="182"/>
        <v>2238</v>
      </c>
      <c r="L997">
        <f t="shared" si="183"/>
        <v>1436</v>
      </c>
      <c r="M997" s="1">
        <f t="shared" si="184"/>
        <v>0.95629370629370625</v>
      </c>
      <c r="N997" s="1">
        <f t="shared" si="185"/>
        <v>0.64164432529043791</v>
      </c>
      <c r="O997" s="1"/>
      <c r="P997" t="str">
        <f t="shared" si="186"/>
        <v/>
      </c>
      <c r="Q997" t="str">
        <f t="shared" si="187"/>
        <v/>
      </c>
      <c r="R997" t="str">
        <f t="shared" si="188"/>
        <v/>
      </c>
      <c r="S997" t="str">
        <f t="shared" si="189"/>
        <v/>
      </c>
      <c r="T997" t="str">
        <f t="shared" si="190"/>
        <v/>
      </c>
      <c r="U997" t="str">
        <f t="shared" si="191"/>
        <v/>
      </c>
      <c r="V997" t="str">
        <f t="shared" si="192"/>
        <v/>
      </c>
    </row>
    <row r="998" spans="2:22" x14ac:dyDescent="0.25">
      <c r="B998" t="str">
        <f>+IF(ISNA(VLOOKUP(C998,groupings!$B$7:$D$316,3,FALSE)),"",VLOOKUP(C998,groupings!$B$7:$D$316,3,FALSE))</f>
        <v/>
      </c>
      <c r="C998" t="s">
        <v>3380</v>
      </c>
      <c r="D998" t="s">
        <v>2004</v>
      </c>
      <c r="E998">
        <f t="shared" si="181"/>
        <v>1</v>
      </c>
      <c r="F998">
        <v>918</v>
      </c>
      <c r="G998">
        <v>1356</v>
      </c>
      <c r="H998">
        <v>1075</v>
      </c>
      <c r="I998">
        <v>315</v>
      </c>
      <c r="J998">
        <v>38</v>
      </c>
      <c r="K998">
        <f t="shared" si="182"/>
        <v>2274</v>
      </c>
      <c r="L998">
        <f t="shared" si="183"/>
        <v>1428</v>
      </c>
      <c r="M998" s="1">
        <f t="shared" si="184"/>
        <v>1.477124183006536</v>
      </c>
      <c r="N998" s="1">
        <f t="shared" si="185"/>
        <v>0.62796833773087068</v>
      </c>
      <c r="O998" s="1"/>
      <c r="P998" t="str">
        <f t="shared" si="186"/>
        <v/>
      </c>
      <c r="Q998" t="str">
        <f t="shared" si="187"/>
        <v/>
      </c>
      <c r="R998" t="str">
        <f t="shared" si="188"/>
        <v/>
      </c>
      <c r="S998" t="str">
        <f t="shared" si="189"/>
        <v/>
      </c>
      <c r="T998" t="str">
        <f t="shared" si="190"/>
        <v/>
      </c>
      <c r="U998" t="str">
        <f t="shared" si="191"/>
        <v/>
      </c>
      <c r="V998" t="str">
        <f t="shared" si="192"/>
        <v/>
      </c>
    </row>
    <row r="999" spans="2:22" x14ac:dyDescent="0.25">
      <c r="B999" t="str">
        <f>+IF(ISNA(VLOOKUP(C999,groupings!$B$7:$D$316,3,FALSE)),"",VLOOKUP(C999,groupings!$B$7:$D$316,3,FALSE))</f>
        <v/>
      </c>
      <c r="C999" t="s">
        <v>3381</v>
      </c>
      <c r="D999" t="s">
        <v>1339</v>
      </c>
      <c r="E999">
        <f t="shared" si="181"/>
        <v>1</v>
      </c>
      <c r="F999">
        <v>548</v>
      </c>
      <c r="G999">
        <v>539</v>
      </c>
      <c r="H999">
        <v>660</v>
      </c>
      <c r="I999">
        <v>231</v>
      </c>
      <c r="J999">
        <v>530</v>
      </c>
      <c r="K999">
        <f t="shared" si="182"/>
        <v>1087</v>
      </c>
      <c r="L999">
        <f t="shared" si="183"/>
        <v>1421</v>
      </c>
      <c r="M999" s="1">
        <f t="shared" si="184"/>
        <v>0.98357664233576647</v>
      </c>
      <c r="N999" s="1">
        <f t="shared" si="185"/>
        <v>1.3072677092916283</v>
      </c>
      <c r="O999" s="1"/>
      <c r="P999" t="str">
        <f t="shared" si="186"/>
        <v/>
      </c>
      <c r="Q999" t="str">
        <f t="shared" si="187"/>
        <v/>
      </c>
      <c r="R999" t="str">
        <f t="shared" si="188"/>
        <v/>
      </c>
      <c r="S999" t="str">
        <f t="shared" si="189"/>
        <v/>
      </c>
      <c r="T999" t="str">
        <f t="shared" si="190"/>
        <v/>
      </c>
      <c r="U999" t="str">
        <f t="shared" si="191"/>
        <v/>
      </c>
      <c r="V999" t="str">
        <f t="shared" si="192"/>
        <v/>
      </c>
    </row>
    <row r="1000" spans="2:22" x14ac:dyDescent="0.25">
      <c r="B1000" t="str">
        <f>+IF(ISNA(VLOOKUP(C1000,groupings!$B$7:$D$316,3,FALSE)),"",VLOOKUP(C1000,groupings!$B$7:$D$316,3,FALSE))</f>
        <v>Cambridge</v>
      </c>
      <c r="C1000" t="s">
        <v>3382</v>
      </c>
      <c r="D1000" t="s">
        <v>349</v>
      </c>
      <c r="E1000">
        <f t="shared" si="181"/>
        <v>1</v>
      </c>
      <c r="F1000">
        <v>76</v>
      </c>
      <c r="G1000">
        <v>100</v>
      </c>
      <c r="H1000">
        <v>384</v>
      </c>
      <c r="I1000">
        <v>403</v>
      </c>
      <c r="J1000">
        <v>626</v>
      </c>
      <c r="K1000">
        <f t="shared" si="182"/>
        <v>176</v>
      </c>
      <c r="L1000">
        <f t="shared" si="183"/>
        <v>1413</v>
      </c>
      <c r="M1000" s="1" t="str">
        <f t="shared" si="184"/>
        <v/>
      </c>
      <c r="N1000" s="1">
        <f t="shared" si="185"/>
        <v>8.0284090909090917</v>
      </c>
      <c r="O1000" s="1"/>
      <c r="P1000" t="str">
        <f t="shared" si="186"/>
        <v/>
      </c>
      <c r="Q1000" t="str">
        <f t="shared" si="187"/>
        <v/>
      </c>
      <c r="R1000" t="str">
        <f t="shared" si="188"/>
        <v/>
      </c>
      <c r="S1000" t="str">
        <f t="shared" si="189"/>
        <v/>
      </c>
      <c r="T1000" t="str">
        <f t="shared" si="190"/>
        <v/>
      </c>
      <c r="U1000" t="str">
        <f t="shared" si="191"/>
        <v/>
      </c>
      <c r="V1000" t="str">
        <f t="shared" si="192"/>
        <v/>
      </c>
    </row>
    <row r="1001" spans="2:22" x14ac:dyDescent="0.25">
      <c r="B1001" t="str">
        <f>+IF(ISNA(VLOOKUP(C1001,groupings!$B$7:$D$316,3,FALSE)),"",VLOOKUP(C1001,groupings!$B$7:$D$316,3,FALSE))</f>
        <v/>
      </c>
      <c r="C1001" t="s">
        <v>3383</v>
      </c>
      <c r="D1001" t="s">
        <v>937</v>
      </c>
      <c r="E1001">
        <f t="shared" si="181"/>
        <v>1</v>
      </c>
      <c r="F1001">
        <v>566</v>
      </c>
      <c r="G1001">
        <v>1422</v>
      </c>
      <c r="H1001">
        <v>675</v>
      </c>
      <c r="I1001">
        <v>738</v>
      </c>
      <c r="J1001">
        <v>0</v>
      </c>
      <c r="K1001">
        <f t="shared" si="182"/>
        <v>1988</v>
      </c>
      <c r="L1001">
        <f t="shared" si="183"/>
        <v>1413</v>
      </c>
      <c r="M1001" s="1">
        <f t="shared" si="184"/>
        <v>2.5123674911660778</v>
      </c>
      <c r="N1001" s="1">
        <f t="shared" si="185"/>
        <v>0.71076458752515093</v>
      </c>
      <c r="O1001" s="1"/>
      <c r="P1001" t="str">
        <f t="shared" si="186"/>
        <v/>
      </c>
      <c r="Q1001" t="str">
        <f t="shared" si="187"/>
        <v/>
      </c>
      <c r="R1001" t="str">
        <f t="shared" si="188"/>
        <v/>
      </c>
      <c r="S1001" t="str">
        <f t="shared" si="189"/>
        <v/>
      </c>
      <c r="T1001" t="str">
        <f t="shared" si="190"/>
        <v/>
      </c>
      <c r="U1001" t="str">
        <f t="shared" si="191"/>
        <v/>
      </c>
      <c r="V1001" t="str">
        <f t="shared" si="192"/>
        <v/>
      </c>
    </row>
    <row r="1002" spans="2:22" x14ac:dyDescent="0.25">
      <c r="B1002" t="str">
        <f>+IF(ISNA(VLOOKUP(C1002,groupings!$B$7:$D$316,3,FALSE)),"",VLOOKUP(C1002,groupings!$B$7:$D$316,3,FALSE))</f>
        <v/>
      </c>
      <c r="C1002" t="s">
        <v>3384</v>
      </c>
      <c r="D1002" t="s">
        <v>648</v>
      </c>
      <c r="E1002">
        <f t="shared" si="181"/>
        <v>1</v>
      </c>
      <c r="F1002">
        <v>395</v>
      </c>
      <c r="G1002">
        <v>557</v>
      </c>
      <c r="H1002">
        <v>950</v>
      </c>
      <c r="I1002">
        <v>179</v>
      </c>
      <c r="J1002">
        <v>271</v>
      </c>
      <c r="K1002">
        <f t="shared" si="182"/>
        <v>952</v>
      </c>
      <c r="L1002">
        <f t="shared" si="183"/>
        <v>1400</v>
      </c>
      <c r="M1002" s="1">
        <f t="shared" si="184"/>
        <v>1.410126582278481</v>
      </c>
      <c r="N1002" s="1">
        <f t="shared" si="185"/>
        <v>1.4705882352941178</v>
      </c>
      <c r="O1002" s="1"/>
      <c r="P1002" t="str">
        <f t="shared" si="186"/>
        <v/>
      </c>
      <c r="Q1002" t="str">
        <f t="shared" si="187"/>
        <v/>
      </c>
      <c r="R1002" t="str">
        <f t="shared" si="188"/>
        <v/>
      </c>
      <c r="S1002" t="str">
        <f t="shared" si="189"/>
        <v/>
      </c>
      <c r="T1002" t="str">
        <f t="shared" si="190"/>
        <v/>
      </c>
      <c r="U1002" t="str">
        <f t="shared" si="191"/>
        <v/>
      </c>
      <c r="V1002" t="str">
        <f t="shared" si="192"/>
        <v/>
      </c>
    </row>
    <row r="1003" spans="2:22" x14ac:dyDescent="0.25">
      <c r="B1003" t="str">
        <f>+IF(ISNA(VLOOKUP(C1003,groupings!$B$7:$D$316,3,FALSE)),"",VLOOKUP(C1003,groupings!$B$7:$D$316,3,FALSE))</f>
        <v/>
      </c>
      <c r="C1003" t="s">
        <v>3385</v>
      </c>
      <c r="D1003" t="s">
        <v>1788</v>
      </c>
      <c r="E1003">
        <f t="shared" si="181"/>
        <v>1</v>
      </c>
      <c r="F1003">
        <v>241</v>
      </c>
      <c r="G1003">
        <v>160</v>
      </c>
      <c r="H1003">
        <v>286</v>
      </c>
      <c r="I1003">
        <v>7</v>
      </c>
      <c r="J1003">
        <v>1101</v>
      </c>
      <c r="K1003">
        <f t="shared" si="182"/>
        <v>401</v>
      </c>
      <c r="L1003">
        <f t="shared" si="183"/>
        <v>1394</v>
      </c>
      <c r="M1003" s="1">
        <f t="shared" si="184"/>
        <v>0.66390041493775931</v>
      </c>
      <c r="N1003" s="1">
        <f t="shared" si="185"/>
        <v>3.4763092269326683</v>
      </c>
      <c r="O1003" s="1"/>
      <c r="P1003" t="str">
        <f t="shared" si="186"/>
        <v/>
      </c>
      <c r="Q1003" t="str">
        <f t="shared" si="187"/>
        <v/>
      </c>
      <c r="R1003" t="str">
        <f t="shared" si="188"/>
        <v/>
      </c>
      <c r="S1003" t="str">
        <f t="shared" si="189"/>
        <v/>
      </c>
      <c r="T1003" t="str">
        <f t="shared" si="190"/>
        <v/>
      </c>
      <c r="U1003" t="str">
        <f t="shared" si="191"/>
        <v/>
      </c>
      <c r="V1003" t="str">
        <f t="shared" si="192"/>
        <v/>
      </c>
    </row>
    <row r="1004" spans="2:22" x14ac:dyDescent="0.25">
      <c r="B1004" t="str">
        <f>+IF(ISNA(VLOOKUP(C1004,groupings!$B$7:$D$316,3,FALSE)),"",VLOOKUP(C1004,groupings!$B$7:$D$316,3,FALSE))</f>
        <v/>
      </c>
      <c r="C1004" t="s">
        <v>3386</v>
      </c>
      <c r="D1004" t="s">
        <v>953</v>
      </c>
      <c r="E1004">
        <f t="shared" si="181"/>
        <v>1</v>
      </c>
      <c r="F1004">
        <v>660</v>
      </c>
      <c r="G1004">
        <v>965</v>
      </c>
      <c r="H1004">
        <v>761</v>
      </c>
      <c r="I1004">
        <v>605</v>
      </c>
      <c r="J1004">
        <v>0</v>
      </c>
      <c r="K1004">
        <f t="shared" si="182"/>
        <v>1625</v>
      </c>
      <c r="L1004">
        <f t="shared" si="183"/>
        <v>1366</v>
      </c>
      <c r="M1004" s="1">
        <f t="shared" si="184"/>
        <v>1.4621212121212122</v>
      </c>
      <c r="N1004" s="1">
        <f t="shared" si="185"/>
        <v>0.84061538461538465</v>
      </c>
      <c r="O1004" s="1"/>
      <c r="P1004" t="str">
        <f t="shared" si="186"/>
        <v/>
      </c>
      <c r="Q1004" t="str">
        <f t="shared" si="187"/>
        <v/>
      </c>
      <c r="R1004" t="str">
        <f t="shared" si="188"/>
        <v/>
      </c>
      <c r="S1004" t="str">
        <f t="shared" si="189"/>
        <v/>
      </c>
      <c r="T1004" t="str">
        <f t="shared" si="190"/>
        <v/>
      </c>
      <c r="U1004" t="str">
        <f t="shared" si="191"/>
        <v/>
      </c>
      <c r="V1004" t="str">
        <f t="shared" si="192"/>
        <v/>
      </c>
    </row>
    <row r="1005" spans="2:22" x14ac:dyDescent="0.25">
      <c r="B1005" t="str">
        <f>+IF(ISNA(VLOOKUP(C1005,groupings!$B$7:$D$316,3,FALSE)),"",VLOOKUP(C1005,groupings!$B$7:$D$316,3,FALSE))</f>
        <v/>
      </c>
      <c r="C1005" t="s">
        <v>3387</v>
      </c>
      <c r="D1005" t="s">
        <v>1351</v>
      </c>
      <c r="E1005">
        <f t="shared" si="181"/>
        <v>1</v>
      </c>
      <c r="F1005">
        <v>1161</v>
      </c>
      <c r="G1005">
        <v>846</v>
      </c>
      <c r="H1005">
        <v>1221</v>
      </c>
      <c r="I1005">
        <v>141</v>
      </c>
      <c r="J1005">
        <v>0</v>
      </c>
      <c r="K1005">
        <f t="shared" si="182"/>
        <v>2007</v>
      </c>
      <c r="L1005">
        <f t="shared" si="183"/>
        <v>1362</v>
      </c>
      <c r="M1005" s="1">
        <f t="shared" si="184"/>
        <v>0.72868217054263562</v>
      </c>
      <c r="N1005" s="1">
        <f t="shared" si="185"/>
        <v>0.67862481315396117</v>
      </c>
      <c r="O1005" s="1"/>
      <c r="P1005" t="str">
        <f t="shared" si="186"/>
        <v/>
      </c>
      <c r="Q1005" t="str">
        <f t="shared" si="187"/>
        <v/>
      </c>
      <c r="R1005" t="str">
        <f t="shared" si="188"/>
        <v/>
      </c>
      <c r="S1005" t="str">
        <f t="shared" si="189"/>
        <v/>
      </c>
      <c r="T1005" t="str">
        <f t="shared" si="190"/>
        <v/>
      </c>
      <c r="U1005" t="str">
        <f t="shared" si="191"/>
        <v/>
      </c>
      <c r="V1005" t="str">
        <f t="shared" si="192"/>
        <v/>
      </c>
    </row>
    <row r="1006" spans="2:22" x14ac:dyDescent="0.25">
      <c r="B1006" t="str">
        <f>+IF(ISNA(VLOOKUP(C1006,groupings!$B$7:$D$316,3,FALSE)),"",VLOOKUP(C1006,groupings!$B$7:$D$316,3,FALSE))</f>
        <v/>
      </c>
      <c r="C1006" t="s">
        <v>3388</v>
      </c>
      <c r="D1006" t="s">
        <v>528</v>
      </c>
      <c r="E1006">
        <f t="shared" si="181"/>
        <v>1</v>
      </c>
      <c r="F1006">
        <v>1621</v>
      </c>
      <c r="G1006">
        <v>4094</v>
      </c>
      <c r="H1006">
        <v>1270</v>
      </c>
      <c r="I1006">
        <v>91</v>
      </c>
      <c r="J1006">
        <v>0</v>
      </c>
      <c r="K1006">
        <f t="shared" si="182"/>
        <v>5715</v>
      </c>
      <c r="L1006">
        <f t="shared" si="183"/>
        <v>1361</v>
      </c>
      <c r="M1006" s="1">
        <f t="shared" si="184"/>
        <v>2.5256014805675511</v>
      </c>
      <c r="N1006" s="1">
        <f t="shared" si="185"/>
        <v>0.23814523184601924</v>
      </c>
      <c r="O1006" s="1"/>
      <c r="P1006" t="str">
        <f t="shared" si="186"/>
        <v/>
      </c>
      <c r="Q1006" t="str">
        <f t="shared" si="187"/>
        <v/>
      </c>
      <c r="R1006" t="str">
        <f t="shared" si="188"/>
        <v/>
      </c>
      <c r="S1006" t="str">
        <f t="shared" si="189"/>
        <v/>
      </c>
      <c r="T1006" t="str">
        <f t="shared" si="190"/>
        <v/>
      </c>
      <c r="U1006" t="str">
        <f t="shared" si="191"/>
        <v/>
      </c>
      <c r="V1006" t="str">
        <f t="shared" si="192"/>
        <v/>
      </c>
    </row>
    <row r="1007" spans="2:22" x14ac:dyDescent="0.25">
      <c r="B1007" t="str">
        <f>+IF(ISNA(VLOOKUP(C1007,groupings!$B$7:$D$316,3,FALSE)),"",VLOOKUP(C1007,groupings!$B$7:$D$316,3,FALSE))</f>
        <v/>
      </c>
      <c r="C1007" t="s">
        <v>3389</v>
      </c>
      <c r="D1007" t="s">
        <v>846</v>
      </c>
      <c r="E1007">
        <f t="shared" si="181"/>
        <v>1</v>
      </c>
      <c r="F1007">
        <v>200</v>
      </c>
      <c r="G1007">
        <v>248</v>
      </c>
      <c r="H1007">
        <v>215</v>
      </c>
      <c r="I1007">
        <v>3</v>
      </c>
      <c r="J1007">
        <v>1138</v>
      </c>
      <c r="K1007">
        <f t="shared" si="182"/>
        <v>448</v>
      </c>
      <c r="L1007">
        <f t="shared" si="183"/>
        <v>1356</v>
      </c>
      <c r="M1007" s="1" t="str">
        <f t="shared" si="184"/>
        <v/>
      </c>
      <c r="N1007" s="1">
        <f t="shared" si="185"/>
        <v>3.0267857142857144</v>
      </c>
      <c r="O1007" s="1"/>
      <c r="P1007" t="str">
        <f t="shared" si="186"/>
        <v/>
      </c>
      <c r="Q1007" t="str">
        <f t="shared" si="187"/>
        <v/>
      </c>
      <c r="R1007" t="str">
        <f t="shared" si="188"/>
        <v/>
      </c>
      <c r="S1007" t="str">
        <f t="shared" si="189"/>
        <v/>
      </c>
      <c r="T1007" t="str">
        <f t="shared" si="190"/>
        <v/>
      </c>
      <c r="U1007" t="str">
        <f t="shared" si="191"/>
        <v/>
      </c>
      <c r="V1007" t="str">
        <f t="shared" si="192"/>
        <v/>
      </c>
    </row>
    <row r="1008" spans="2:22" x14ac:dyDescent="0.25">
      <c r="B1008" t="str">
        <f>+IF(ISNA(VLOOKUP(C1008,groupings!$B$7:$D$316,3,FALSE)),"",VLOOKUP(C1008,groupings!$B$7:$D$316,3,FALSE))</f>
        <v/>
      </c>
      <c r="C1008" t="s">
        <v>3390</v>
      </c>
      <c r="D1008" t="s">
        <v>1692</v>
      </c>
      <c r="E1008">
        <f t="shared" si="181"/>
        <v>1</v>
      </c>
      <c r="F1008">
        <v>1214</v>
      </c>
      <c r="G1008">
        <v>1360</v>
      </c>
      <c r="H1008">
        <v>1303</v>
      </c>
      <c r="I1008">
        <v>27</v>
      </c>
      <c r="J1008">
        <v>7</v>
      </c>
      <c r="K1008">
        <f t="shared" si="182"/>
        <v>2574</v>
      </c>
      <c r="L1008">
        <f t="shared" si="183"/>
        <v>1337</v>
      </c>
      <c r="M1008" s="1">
        <f t="shared" si="184"/>
        <v>1.1202635914332784</v>
      </c>
      <c r="N1008" s="1">
        <f t="shared" si="185"/>
        <v>0.5194250194250194</v>
      </c>
      <c r="O1008" s="1"/>
      <c r="P1008" t="str">
        <f t="shared" si="186"/>
        <v/>
      </c>
      <c r="Q1008" t="str">
        <f t="shared" si="187"/>
        <v/>
      </c>
      <c r="R1008" t="str">
        <f t="shared" si="188"/>
        <v/>
      </c>
      <c r="S1008" t="str">
        <f t="shared" si="189"/>
        <v/>
      </c>
      <c r="T1008" t="str">
        <f t="shared" si="190"/>
        <v/>
      </c>
      <c r="U1008" t="str">
        <f t="shared" si="191"/>
        <v/>
      </c>
      <c r="V1008" t="str">
        <f t="shared" si="192"/>
        <v/>
      </c>
    </row>
    <row r="1009" spans="2:22" x14ac:dyDescent="0.25">
      <c r="B1009" t="str">
        <f>+IF(ISNA(VLOOKUP(C1009,groupings!$B$7:$D$316,3,FALSE)),"",VLOOKUP(C1009,groupings!$B$7:$D$316,3,FALSE))</f>
        <v/>
      </c>
      <c r="C1009" t="s">
        <v>3391</v>
      </c>
      <c r="D1009" t="s">
        <v>1437</v>
      </c>
      <c r="E1009">
        <f t="shared" si="181"/>
        <v>1</v>
      </c>
      <c r="F1009">
        <v>1745</v>
      </c>
      <c r="G1009">
        <v>1122</v>
      </c>
      <c r="H1009">
        <v>1226</v>
      </c>
      <c r="I1009">
        <v>108</v>
      </c>
      <c r="J1009">
        <v>0</v>
      </c>
      <c r="K1009">
        <f t="shared" si="182"/>
        <v>2867</v>
      </c>
      <c r="L1009">
        <f t="shared" si="183"/>
        <v>1334</v>
      </c>
      <c r="M1009" s="1">
        <f t="shared" si="184"/>
        <v>0.64297994269340975</v>
      </c>
      <c r="N1009" s="1">
        <f t="shared" si="185"/>
        <v>0.46529473317056158</v>
      </c>
      <c r="O1009" s="1"/>
      <c r="P1009" t="str">
        <f t="shared" si="186"/>
        <v/>
      </c>
      <c r="Q1009" t="str">
        <f t="shared" si="187"/>
        <v/>
      </c>
      <c r="R1009" t="str">
        <f t="shared" si="188"/>
        <v/>
      </c>
      <c r="S1009" t="str">
        <f t="shared" si="189"/>
        <v/>
      </c>
      <c r="T1009" t="str">
        <f t="shared" si="190"/>
        <v/>
      </c>
      <c r="U1009" t="str">
        <f t="shared" si="191"/>
        <v/>
      </c>
      <c r="V1009" t="str">
        <f t="shared" si="192"/>
        <v/>
      </c>
    </row>
    <row r="1010" spans="2:22" x14ac:dyDescent="0.25">
      <c r="B1010" t="str">
        <f>+IF(ISNA(VLOOKUP(C1010,groupings!$B$7:$D$316,3,FALSE)),"",VLOOKUP(C1010,groupings!$B$7:$D$316,3,FALSE))</f>
        <v/>
      </c>
      <c r="C1010" t="s">
        <v>3392</v>
      </c>
      <c r="D1010" t="s">
        <v>1648</v>
      </c>
      <c r="E1010">
        <f t="shared" si="181"/>
        <v>1</v>
      </c>
      <c r="F1010">
        <v>1545</v>
      </c>
      <c r="G1010">
        <v>1792</v>
      </c>
      <c r="H1010">
        <v>1141</v>
      </c>
      <c r="I1010">
        <v>189</v>
      </c>
      <c r="J1010">
        <v>4</v>
      </c>
      <c r="K1010">
        <f t="shared" si="182"/>
        <v>3337</v>
      </c>
      <c r="L1010">
        <f t="shared" si="183"/>
        <v>1334</v>
      </c>
      <c r="M1010" s="1">
        <f t="shared" si="184"/>
        <v>1.1598705501618123</v>
      </c>
      <c r="N1010" s="1">
        <f t="shared" si="185"/>
        <v>0.39976026370991907</v>
      </c>
      <c r="O1010" s="1"/>
      <c r="P1010" t="str">
        <f t="shared" si="186"/>
        <v/>
      </c>
      <c r="Q1010" t="str">
        <f t="shared" si="187"/>
        <v/>
      </c>
      <c r="R1010" t="str">
        <f t="shared" si="188"/>
        <v/>
      </c>
      <c r="S1010" t="str">
        <f t="shared" si="189"/>
        <v/>
      </c>
      <c r="T1010" t="str">
        <f t="shared" si="190"/>
        <v/>
      </c>
      <c r="U1010" t="str">
        <f t="shared" si="191"/>
        <v/>
      </c>
      <c r="V1010" t="str">
        <f t="shared" si="192"/>
        <v/>
      </c>
    </row>
    <row r="1011" spans="2:22" x14ac:dyDescent="0.25">
      <c r="B1011" t="str">
        <f>+IF(ISNA(VLOOKUP(C1011,groupings!$B$7:$D$316,3,FALSE)),"",VLOOKUP(C1011,groupings!$B$7:$D$316,3,FALSE))</f>
        <v/>
      </c>
      <c r="C1011" t="s">
        <v>3393</v>
      </c>
      <c r="D1011" t="s">
        <v>739</v>
      </c>
      <c r="E1011">
        <f t="shared" si="181"/>
        <v>1</v>
      </c>
      <c r="F1011">
        <v>200</v>
      </c>
      <c r="G1011">
        <v>513</v>
      </c>
      <c r="H1011">
        <v>1009</v>
      </c>
      <c r="I1011">
        <v>316</v>
      </c>
      <c r="J1011">
        <v>0</v>
      </c>
      <c r="K1011">
        <f t="shared" si="182"/>
        <v>713</v>
      </c>
      <c r="L1011">
        <f t="shared" si="183"/>
        <v>1325</v>
      </c>
      <c r="M1011" s="1" t="str">
        <f t="shared" si="184"/>
        <v/>
      </c>
      <c r="N1011" s="1">
        <f t="shared" si="185"/>
        <v>1.8583450210378682</v>
      </c>
      <c r="O1011" s="1"/>
      <c r="P1011" t="str">
        <f t="shared" si="186"/>
        <v/>
      </c>
      <c r="Q1011" t="str">
        <f t="shared" si="187"/>
        <v/>
      </c>
      <c r="R1011" t="str">
        <f t="shared" si="188"/>
        <v/>
      </c>
      <c r="S1011" t="str">
        <f t="shared" si="189"/>
        <v/>
      </c>
      <c r="T1011" t="str">
        <f t="shared" si="190"/>
        <v/>
      </c>
      <c r="U1011" t="str">
        <f t="shared" si="191"/>
        <v/>
      </c>
      <c r="V1011" t="str">
        <f t="shared" si="192"/>
        <v/>
      </c>
    </row>
    <row r="1012" spans="2:22" x14ac:dyDescent="0.25">
      <c r="B1012" t="str">
        <f>+IF(ISNA(VLOOKUP(C1012,groupings!$B$7:$D$316,3,FALSE)),"",VLOOKUP(C1012,groupings!$B$7:$D$316,3,FALSE))</f>
        <v/>
      </c>
      <c r="C1012" t="s">
        <v>3394</v>
      </c>
      <c r="D1012" t="s">
        <v>924</v>
      </c>
      <c r="E1012">
        <f t="shared" si="181"/>
        <v>1</v>
      </c>
      <c r="F1012">
        <v>203</v>
      </c>
      <c r="G1012">
        <v>222</v>
      </c>
      <c r="H1012">
        <v>202</v>
      </c>
      <c r="I1012">
        <v>6</v>
      </c>
      <c r="J1012">
        <v>1112</v>
      </c>
      <c r="K1012">
        <f t="shared" si="182"/>
        <v>425</v>
      </c>
      <c r="L1012">
        <f t="shared" si="183"/>
        <v>1320</v>
      </c>
      <c r="M1012" s="1">
        <f t="shared" si="184"/>
        <v>1.0935960591133005</v>
      </c>
      <c r="N1012" s="1">
        <f t="shared" si="185"/>
        <v>3.1058823529411765</v>
      </c>
      <c r="O1012" s="1"/>
      <c r="P1012" t="str">
        <f t="shared" si="186"/>
        <v/>
      </c>
      <c r="Q1012" t="str">
        <f t="shared" si="187"/>
        <v/>
      </c>
      <c r="R1012" t="str">
        <f t="shared" si="188"/>
        <v/>
      </c>
      <c r="S1012" t="str">
        <f t="shared" si="189"/>
        <v/>
      </c>
      <c r="T1012" t="str">
        <f t="shared" si="190"/>
        <v/>
      </c>
      <c r="U1012" t="str">
        <f t="shared" si="191"/>
        <v/>
      </c>
      <c r="V1012" t="str">
        <f t="shared" si="192"/>
        <v/>
      </c>
    </row>
    <row r="1013" spans="2:22" x14ac:dyDescent="0.25">
      <c r="B1013" t="str">
        <f>+IF(ISNA(VLOOKUP(C1013,groupings!$B$7:$D$316,3,FALSE)),"",VLOOKUP(C1013,groupings!$B$7:$D$316,3,FALSE))</f>
        <v/>
      </c>
      <c r="C1013" t="s">
        <v>3395</v>
      </c>
      <c r="D1013" t="s">
        <v>1944</v>
      </c>
      <c r="E1013">
        <f t="shared" si="181"/>
        <v>1</v>
      </c>
      <c r="F1013">
        <v>560</v>
      </c>
      <c r="G1013">
        <v>2734</v>
      </c>
      <c r="H1013">
        <v>549</v>
      </c>
      <c r="I1013">
        <v>743</v>
      </c>
      <c r="J1013">
        <v>19</v>
      </c>
      <c r="K1013">
        <f t="shared" si="182"/>
        <v>3294</v>
      </c>
      <c r="L1013">
        <f t="shared" si="183"/>
        <v>1311</v>
      </c>
      <c r="M1013" s="1">
        <f t="shared" si="184"/>
        <v>4.8821428571428571</v>
      </c>
      <c r="N1013" s="1">
        <f t="shared" si="185"/>
        <v>0.39799635701275043</v>
      </c>
      <c r="O1013" s="1"/>
      <c r="P1013" t="str">
        <f t="shared" si="186"/>
        <v/>
      </c>
      <c r="Q1013" t="str">
        <f t="shared" si="187"/>
        <v/>
      </c>
      <c r="R1013" t="str">
        <f t="shared" si="188"/>
        <v/>
      </c>
      <c r="S1013" t="str">
        <f t="shared" si="189"/>
        <v/>
      </c>
      <c r="T1013" t="str">
        <f t="shared" si="190"/>
        <v/>
      </c>
      <c r="U1013" t="str">
        <f t="shared" si="191"/>
        <v/>
      </c>
      <c r="V1013" t="str">
        <f t="shared" si="192"/>
        <v/>
      </c>
    </row>
    <row r="1014" spans="2:22" x14ac:dyDescent="0.25">
      <c r="B1014" t="str">
        <f>+IF(ISNA(VLOOKUP(C1014,groupings!$B$7:$D$316,3,FALSE)),"",VLOOKUP(C1014,groupings!$B$7:$D$316,3,FALSE))</f>
        <v/>
      </c>
      <c r="C1014" t="s">
        <v>3396</v>
      </c>
      <c r="D1014" t="s">
        <v>897</v>
      </c>
      <c r="E1014">
        <f t="shared" si="181"/>
        <v>1</v>
      </c>
      <c r="F1014">
        <v>603</v>
      </c>
      <c r="G1014">
        <v>1124</v>
      </c>
      <c r="H1014">
        <v>1213</v>
      </c>
      <c r="I1014">
        <v>60</v>
      </c>
      <c r="J1014">
        <v>26</v>
      </c>
      <c r="K1014">
        <f t="shared" si="182"/>
        <v>1727</v>
      </c>
      <c r="L1014">
        <f t="shared" si="183"/>
        <v>1299</v>
      </c>
      <c r="M1014" s="1">
        <f t="shared" si="184"/>
        <v>1.8640132669983416</v>
      </c>
      <c r="N1014" s="1">
        <f t="shared" si="185"/>
        <v>0.75217139548349743</v>
      </c>
      <c r="O1014" s="1"/>
      <c r="P1014" t="str">
        <f t="shared" si="186"/>
        <v/>
      </c>
      <c r="Q1014" t="str">
        <f t="shared" si="187"/>
        <v/>
      </c>
      <c r="R1014" t="str">
        <f t="shared" si="188"/>
        <v/>
      </c>
      <c r="S1014" t="str">
        <f t="shared" si="189"/>
        <v/>
      </c>
      <c r="T1014" t="str">
        <f t="shared" si="190"/>
        <v/>
      </c>
      <c r="U1014" t="str">
        <f t="shared" si="191"/>
        <v/>
      </c>
      <c r="V1014" t="str">
        <f t="shared" si="192"/>
        <v/>
      </c>
    </row>
    <row r="1015" spans="2:22" x14ac:dyDescent="0.25">
      <c r="B1015" t="str">
        <f>+IF(ISNA(VLOOKUP(C1015,groupings!$B$7:$D$316,3,FALSE)),"",VLOOKUP(C1015,groupings!$B$7:$D$316,3,FALSE))</f>
        <v/>
      </c>
      <c r="C1015" t="s">
        <v>3397</v>
      </c>
      <c r="D1015" t="s">
        <v>397</v>
      </c>
      <c r="E1015">
        <f t="shared" si="181"/>
        <v>1</v>
      </c>
      <c r="F1015">
        <v>2</v>
      </c>
      <c r="G1015">
        <v>10</v>
      </c>
      <c r="H1015">
        <v>40</v>
      </c>
      <c r="I1015">
        <v>356</v>
      </c>
      <c r="J1015">
        <v>891</v>
      </c>
      <c r="K1015">
        <f t="shared" si="182"/>
        <v>12</v>
      </c>
      <c r="L1015">
        <f t="shared" si="183"/>
        <v>1287</v>
      </c>
      <c r="M1015" s="1" t="str">
        <f t="shared" si="184"/>
        <v/>
      </c>
      <c r="N1015" s="1">
        <f t="shared" si="185"/>
        <v>107.25</v>
      </c>
      <c r="O1015" s="1"/>
      <c r="P1015" t="str">
        <f t="shared" si="186"/>
        <v/>
      </c>
      <c r="Q1015" t="str">
        <f t="shared" si="187"/>
        <v/>
      </c>
      <c r="R1015" t="str">
        <f t="shared" si="188"/>
        <v/>
      </c>
      <c r="S1015" t="str">
        <f t="shared" si="189"/>
        <v/>
      </c>
      <c r="T1015" t="str">
        <f t="shared" si="190"/>
        <v/>
      </c>
      <c r="U1015" t="str">
        <f t="shared" si="191"/>
        <v/>
      </c>
      <c r="V1015" t="str">
        <f t="shared" si="192"/>
        <v/>
      </c>
    </row>
    <row r="1016" spans="2:22" x14ac:dyDescent="0.25">
      <c r="B1016" t="str">
        <f>+IF(ISNA(VLOOKUP(C1016,groupings!$B$7:$D$316,3,FALSE)),"",VLOOKUP(C1016,groupings!$B$7:$D$316,3,FALSE))</f>
        <v/>
      </c>
      <c r="C1016" t="s">
        <v>3398</v>
      </c>
      <c r="D1016" t="s">
        <v>49</v>
      </c>
      <c r="E1016">
        <f t="shared" si="181"/>
        <v>1</v>
      </c>
      <c r="F1016">
        <v>377</v>
      </c>
      <c r="G1016">
        <v>483</v>
      </c>
      <c r="H1016">
        <v>347</v>
      </c>
      <c r="I1016">
        <v>182</v>
      </c>
      <c r="J1016">
        <v>754</v>
      </c>
      <c r="K1016">
        <f t="shared" si="182"/>
        <v>860</v>
      </c>
      <c r="L1016">
        <f t="shared" si="183"/>
        <v>1283</v>
      </c>
      <c r="M1016" s="1">
        <f t="shared" si="184"/>
        <v>1.2811671087533156</v>
      </c>
      <c r="N1016" s="1">
        <f t="shared" si="185"/>
        <v>1.491860465116279</v>
      </c>
      <c r="O1016" s="1"/>
      <c r="P1016" t="str">
        <f t="shared" si="186"/>
        <v/>
      </c>
      <c r="Q1016" t="str">
        <f t="shared" si="187"/>
        <v/>
      </c>
      <c r="R1016" t="str">
        <f t="shared" si="188"/>
        <v/>
      </c>
      <c r="S1016" t="str">
        <f t="shared" si="189"/>
        <v/>
      </c>
      <c r="T1016" t="str">
        <f t="shared" si="190"/>
        <v/>
      </c>
      <c r="U1016" t="str">
        <f t="shared" si="191"/>
        <v/>
      </c>
      <c r="V1016" t="str">
        <f t="shared" si="192"/>
        <v/>
      </c>
    </row>
    <row r="1017" spans="2:22" x14ac:dyDescent="0.25">
      <c r="B1017" t="str">
        <f>+IF(ISNA(VLOOKUP(C1017,groupings!$B$7:$D$316,3,FALSE)),"",VLOOKUP(C1017,groupings!$B$7:$D$316,3,FALSE))</f>
        <v/>
      </c>
      <c r="C1017" t="s">
        <v>3399</v>
      </c>
      <c r="D1017" t="s">
        <v>154</v>
      </c>
      <c r="E1017">
        <f t="shared" si="181"/>
        <v>1</v>
      </c>
      <c r="F1017">
        <v>1040</v>
      </c>
      <c r="G1017">
        <v>312</v>
      </c>
      <c r="H1017">
        <v>1143</v>
      </c>
      <c r="I1017">
        <v>81</v>
      </c>
      <c r="J1017">
        <v>35</v>
      </c>
      <c r="K1017">
        <f t="shared" si="182"/>
        <v>1352</v>
      </c>
      <c r="L1017">
        <f t="shared" si="183"/>
        <v>1259</v>
      </c>
      <c r="M1017" s="1">
        <f t="shared" si="184"/>
        <v>0.3</v>
      </c>
      <c r="N1017" s="1">
        <f t="shared" si="185"/>
        <v>0.93121301775147924</v>
      </c>
      <c r="O1017" s="1"/>
      <c r="P1017" t="str">
        <f t="shared" si="186"/>
        <v/>
      </c>
      <c r="Q1017" t="str">
        <f t="shared" si="187"/>
        <v/>
      </c>
      <c r="R1017" t="str">
        <f t="shared" si="188"/>
        <v/>
      </c>
      <c r="S1017" t="str">
        <f t="shared" si="189"/>
        <v/>
      </c>
      <c r="T1017" t="str">
        <f t="shared" si="190"/>
        <v/>
      </c>
      <c r="U1017" t="str">
        <f t="shared" si="191"/>
        <v/>
      </c>
      <c r="V1017" t="str">
        <f t="shared" si="192"/>
        <v/>
      </c>
    </row>
    <row r="1018" spans="2:22" x14ac:dyDescent="0.25">
      <c r="B1018" t="str">
        <f>+IF(ISNA(VLOOKUP(C1018,groupings!$B$7:$D$316,3,FALSE)),"",VLOOKUP(C1018,groupings!$B$7:$D$316,3,FALSE))</f>
        <v/>
      </c>
      <c r="C1018" t="s">
        <v>3400</v>
      </c>
      <c r="D1018" t="s">
        <v>866</v>
      </c>
      <c r="E1018">
        <f t="shared" si="181"/>
        <v>1</v>
      </c>
      <c r="F1018">
        <v>1245</v>
      </c>
      <c r="G1018">
        <v>5299</v>
      </c>
      <c r="H1018">
        <v>1138</v>
      </c>
      <c r="I1018">
        <v>116</v>
      </c>
      <c r="J1018">
        <v>0</v>
      </c>
      <c r="K1018">
        <f t="shared" si="182"/>
        <v>6544</v>
      </c>
      <c r="L1018">
        <f t="shared" si="183"/>
        <v>1254</v>
      </c>
      <c r="M1018" s="1">
        <f t="shared" si="184"/>
        <v>4.2562248995983936</v>
      </c>
      <c r="N1018" s="1">
        <f t="shared" si="185"/>
        <v>0.19162591687041564</v>
      </c>
      <c r="O1018" s="1"/>
      <c r="P1018" t="str">
        <f t="shared" si="186"/>
        <v/>
      </c>
      <c r="Q1018" t="str">
        <f t="shared" si="187"/>
        <v/>
      </c>
      <c r="R1018" t="str">
        <f t="shared" si="188"/>
        <v/>
      </c>
      <c r="S1018" t="str">
        <f t="shared" si="189"/>
        <v/>
      </c>
      <c r="T1018" t="str">
        <f t="shared" si="190"/>
        <v/>
      </c>
      <c r="U1018" t="str">
        <f t="shared" si="191"/>
        <v/>
      </c>
      <c r="V1018" t="str">
        <f t="shared" si="192"/>
        <v/>
      </c>
    </row>
    <row r="1019" spans="2:22" x14ac:dyDescent="0.25">
      <c r="B1019" t="str">
        <f>+IF(ISNA(VLOOKUP(C1019,groupings!$B$7:$D$316,3,FALSE)),"",VLOOKUP(C1019,groupings!$B$7:$D$316,3,FALSE))</f>
        <v/>
      </c>
      <c r="C1019" t="s">
        <v>3401</v>
      </c>
      <c r="D1019" t="s">
        <v>1526</v>
      </c>
      <c r="E1019">
        <f t="shared" si="181"/>
        <v>1</v>
      </c>
      <c r="F1019">
        <v>1181</v>
      </c>
      <c r="G1019">
        <v>1272</v>
      </c>
      <c r="H1019">
        <v>996</v>
      </c>
      <c r="I1019">
        <v>251</v>
      </c>
      <c r="J1019">
        <v>2</v>
      </c>
      <c r="K1019">
        <f t="shared" si="182"/>
        <v>2453</v>
      </c>
      <c r="L1019">
        <f t="shared" si="183"/>
        <v>1249</v>
      </c>
      <c r="M1019" s="1">
        <f t="shared" si="184"/>
        <v>1.0770533446232007</v>
      </c>
      <c r="N1019" s="1">
        <f t="shared" si="185"/>
        <v>0.50917244190786792</v>
      </c>
      <c r="O1019" s="1"/>
      <c r="P1019" t="str">
        <f t="shared" si="186"/>
        <v/>
      </c>
      <c r="Q1019" t="str">
        <f t="shared" si="187"/>
        <v/>
      </c>
      <c r="R1019" t="str">
        <f t="shared" si="188"/>
        <v/>
      </c>
      <c r="S1019" t="str">
        <f t="shared" si="189"/>
        <v/>
      </c>
      <c r="T1019" t="str">
        <f t="shared" si="190"/>
        <v/>
      </c>
      <c r="U1019" t="str">
        <f t="shared" si="191"/>
        <v/>
      </c>
      <c r="V1019" t="str">
        <f t="shared" si="192"/>
        <v/>
      </c>
    </row>
    <row r="1020" spans="2:22" x14ac:dyDescent="0.25">
      <c r="B1020" t="str">
        <f>+IF(ISNA(VLOOKUP(C1020,groupings!$B$7:$D$316,3,FALSE)),"",VLOOKUP(C1020,groupings!$B$7:$D$316,3,FALSE))</f>
        <v/>
      </c>
      <c r="C1020" t="s">
        <v>3402</v>
      </c>
      <c r="D1020" t="s">
        <v>736</v>
      </c>
      <c r="E1020">
        <f t="shared" si="181"/>
        <v>1</v>
      </c>
      <c r="F1020">
        <v>777</v>
      </c>
      <c r="G1020">
        <v>1235</v>
      </c>
      <c r="H1020">
        <v>748</v>
      </c>
      <c r="I1020">
        <v>424</v>
      </c>
      <c r="J1020">
        <v>72</v>
      </c>
      <c r="K1020">
        <f t="shared" si="182"/>
        <v>2012</v>
      </c>
      <c r="L1020">
        <f t="shared" si="183"/>
        <v>1244</v>
      </c>
      <c r="M1020" s="1">
        <f t="shared" si="184"/>
        <v>1.5894465894465895</v>
      </c>
      <c r="N1020" s="1">
        <f t="shared" si="185"/>
        <v>0.61829025844930419</v>
      </c>
      <c r="O1020" s="1"/>
      <c r="P1020" t="str">
        <f t="shared" si="186"/>
        <v/>
      </c>
      <c r="Q1020" t="str">
        <f t="shared" si="187"/>
        <v/>
      </c>
      <c r="R1020" t="str">
        <f t="shared" si="188"/>
        <v/>
      </c>
      <c r="S1020" t="str">
        <f t="shared" si="189"/>
        <v/>
      </c>
      <c r="T1020" t="str">
        <f t="shared" si="190"/>
        <v/>
      </c>
      <c r="U1020" t="str">
        <f t="shared" si="191"/>
        <v/>
      </c>
      <c r="V1020" t="str">
        <f t="shared" si="192"/>
        <v/>
      </c>
    </row>
    <row r="1021" spans="2:22" x14ac:dyDescent="0.25">
      <c r="B1021" t="str">
        <f>+IF(ISNA(VLOOKUP(C1021,groupings!$B$7:$D$316,3,FALSE)),"",VLOOKUP(C1021,groupings!$B$7:$D$316,3,FALSE))</f>
        <v>Stratford</v>
      </c>
      <c r="C1021" t="s">
        <v>3403</v>
      </c>
      <c r="D1021" t="s">
        <v>1914</v>
      </c>
      <c r="E1021">
        <f t="shared" si="181"/>
        <v>1</v>
      </c>
      <c r="F1021">
        <v>911</v>
      </c>
      <c r="G1021">
        <v>2840</v>
      </c>
      <c r="H1021">
        <v>254</v>
      </c>
      <c r="I1021">
        <v>960</v>
      </c>
      <c r="J1021">
        <v>15</v>
      </c>
      <c r="K1021">
        <f t="shared" si="182"/>
        <v>3751</v>
      </c>
      <c r="L1021">
        <f t="shared" si="183"/>
        <v>1229</v>
      </c>
      <c r="M1021" s="1">
        <f t="shared" si="184"/>
        <v>3.1174533479692648</v>
      </c>
      <c r="N1021" s="1">
        <f t="shared" si="185"/>
        <v>0.32764596107704613</v>
      </c>
      <c r="O1021" s="1"/>
      <c r="P1021" t="str">
        <f t="shared" si="186"/>
        <v/>
      </c>
      <c r="Q1021" t="str">
        <f t="shared" si="187"/>
        <v/>
      </c>
      <c r="R1021" t="str">
        <f t="shared" si="188"/>
        <v/>
      </c>
      <c r="S1021" t="str">
        <f t="shared" si="189"/>
        <v/>
      </c>
      <c r="T1021" t="str">
        <f t="shared" si="190"/>
        <v/>
      </c>
      <c r="U1021" t="str">
        <f t="shared" si="191"/>
        <v/>
      </c>
      <c r="V1021" t="str">
        <f t="shared" si="192"/>
        <v/>
      </c>
    </row>
    <row r="1022" spans="2:22" x14ac:dyDescent="0.25">
      <c r="B1022" t="str">
        <f>+IF(ISNA(VLOOKUP(C1022,groupings!$B$7:$D$316,3,FALSE)),"",VLOOKUP(C1022,groupings!$B$7:$D$316,3,FALSE))</f>
        <v/>
      </c>
      <c r="C1022" t="s">
        <v>3404</v>
      </c>
      <c r="D1022" t="s">
        <v>34</v>
      </c>
      <c r="E1022">
        <f t="shared" si="181"/>
        <v>1</v>
      </c>
      <c r="F1022">
        <v>477</v>
      </c>
      <c r="G1022">
        <v>513</v>
      </c>
      <c r="H1022">
        <v>816</v>
      </c>
      <c r="I1022">
        <v>404</v>
      </c>
      <c r="J1022">
        <v>0</v>
      </c>
      <c r="K1022">
        <f t="shared" si="182"/>
        <v>990</v>
      </c>
      <c r="L1022">
        <f t="shared" si="183"/>
        <v>1220</v>
      </c>
      <c r="M1022" s="1">
        <f t="shared" si="184"/>
        <v>1.0754716981132075</v>
      </c>
      <c r="N1022" s="1">
        <f t="shared" si="185"/>
        <v>1.2323232323232323</v>
      </c>
      <c r="O1022" s="1"/>
      <c r="P1022" t="str">
        <f t="shared" si="186"/>
        <v/>
      </c>
      <c r="Q1022" t="str">
        <f t="shared" si="187"/>
        <v/>
      </c>
      <c r="R1022" t="str">
        <f t="shared" si="188"/>
        <v/>
      </c>
      <c r="S1022" t="str">
        <f t="shared" si="189"/>
        <v/>
      </c>
      <c r="T1022" t="str">
        <f t="shared" si="190"/>
        <v/>
      </c>
      <c r="U1022" t="str">
        <f t="shared" si="191"/>
        <v/>
      </c>
      <c r="V1022" t="str">
        <f t="shared" si="192"/>
        <v/>
      </c>
    </row>
    <row r="1023" spans="2:22" x14ac:dyDescent="0.25">
      <c r="B1023" t="str">
        <f>+IF(ISNA(VLOOKUP(C1023,groupings!$B$7:$D$316,3,FALSE)),"",VLOOKUP(C1023,groupings!$B$7:$D$316,3,FALSE))</f>
        <v/>
      </c>
      <c r="C1023" t="s">
        <v>3405</v>
      </c>
      <c r="D1023" t="s">
        <v>1108</v>
      </c>
      <c r="E1023">
        <f t="shared" si="181"/>
        <v>1</v>
      </c>
      <c r="F1023">
        <v>469</v>
      </c>
      <c r="G1023">
        <v>507</v>
      </c>
      <c r="H1023">
        <v>474</v>
      </c>
      <c r="I1023">
        <v>108</v>
      </c>
      <c r="J1023">
        <v>636</v>
      </c>
      <c r="K1023">
        <f t="shared" si="182"/>
        <v>976</v>
      </c>
      <c r="L1023">
        <f t="shared" si="183"/>
        <v>1218</v>
      </c>
      <c r="M1023" s="1">
        <f t="shared" si="184"/>
        <v>1.0810234541577826</v>
      </c>
      <c r="N1023" s="1">
        <f t="shared" si="185"/>
        <v>1.2479508196721312</v>
      </c>
      <c r="O1023" s="1"/>
      <c r="P1023" t="str">
        <f t="shared" si="186"/>
        <v/>
      </c>
      <c r="Q1023" t="str">
        <f t="shared" si="187"/>
        <v/>
      </c>
      <c r="R1023" t="str">
        <f t="shared" si="188"/>
        <v/>
      </c>
      <c r="S1023" t="str">
        <f t="shared" si="189"/>
        <v/>
      </c>
      <c r="T1023" t="str">
        <f t="shared" si="190"/>
        <v/>
      </c>
      <c r="U1023" t="str">
        <f t="shared" si="191"/>
        <v/>
      </c>
      <c r="V1023" t="str">
        <f t="shared" si="192"/>
        <v/>
      </c>
    </row>
    <row r="1024" spans="2:22" x14ac:dyDescent="0.25">
      <c r="B1024" t="str">
        <f>+IF(ISNA(VLOOKUP(C1024,groupings!$B$7:$D$316,3,FALSE)),"",VLOOKUP(C1024,groupings!$B$7:$D$316,3,FALSE))</f>
        <v/>
      </c>
      <c r="C1024" t="s">
        <v>3406</v>
      </c>
      <c r="D1024" t="s">
        <v>13</v>
      </c>
      <c r="E1024">
        <f t="shared" si="181"/>
        <v>1</v>
      </c>
      <c r="F1024">
        <v>147</v>
      </c>
      <c r="G1024">
        <v>78</v>
      </c>
      <c r="H1024">
        <v>309</v>
      </c>
      <c r="I1024">
        <v>41</v>
      </c>
      <c r="J1024">
        <v>855</v>
      </c>
      <c r="K1024">
        <f t="shared" si="182"/>
        <v>225</v>
      </c>
      <c r="L1024">
        <f t="shared" si="183"/>
        <v>1205</v>
      </c>
      <c r="M1024" s="1" t="str">
        <f t="shared" si="184"/>
        <v/>
      </c>
      <c r="N1024" s="1">
        <f t="shared" si="185"/>
        <v>5.3555555555555552</v>
      </c>
      <c r="O1024" s="1"/>
      <c r="P1024" t="str">
        <f t="shared" si="186"/>
        <v/>
      </c>
      <c r="Q1024" t="str">
        <f t="shared" si="187"/>
        <v/>
      </c>
      <c r="R1024" t="str">
        <f t="shared" si="188"/>
        <v/>
      </c>
      <c r="S1024" t="str">
        <f t="shared" si="189"/>
        <v/>
      </c>
      <c r="T1024" t="str">
        <f t="shared" si="190"/>
        <v/>
      </c>
      <c r="U1024" t="str">
        <f t="shared" si="191"/>
        <v/>
      </c>
      <c r="V1024" t="str">
        <f t="shared" si="192"/>
        <v/>
      </c>
    </row>
    <row r="1025" spans="2:22" x14ac:dyDescent="0.25">
      <c r="B1025" t="str">
        <f>+IF(ISNA(VLOOKUP(C1025,groupings!$B$7:$D$316,3,FALSE)),"",VLOOKUP(C1025,groupings!$B$7:$D$316,3,FALSE))</f>
        <v/>
      </c>
      <c r="C1025" t="s">
        <v>3407</v>
      </c>
      <c r="D1025" t="s">
        <v>70</v>
      </c>
      <c r="E1025">
        <f t="shared" si="181"/>
        <v>1</v>
      </c>
      <c r="F1025">
        <v>841</v>
      </c>
      <c r="G1025">
        <v>850</v>
      </c>
      <c r="H1025">
        <v>692</v>
      </c>
      <c r="I1025">
        <v>483</v>
      </c>
      <c r="J1025">
        <v>30</v>
      </c>
      <c r="K1025">
        <f t="shared" si="182"/>
        <v>1691</v>
      </c>
      <c r="L1025">
        <f t="shared" si="183"/>
        <v>1205</v>
      </c>
      <c r="M1025" s="1">
        <f t="shared" si="184"/>
        <v>1.0107015457788346</v>
      </c>
      <c r="N1025" s="1">
        <f t="shared" si="185"/>
        <v>0.71259609698403314</v>
      </c>
      <c r="O1025" s="1"/>
      <c r="P1025" t="str">
        <f t="shared" si="186"/>
        <v/>
      </c>
      <c r="Q1025" t="str">
        <f t="shared" si="187"/>
        <v/>
      </c>
      <c r="R1025" t="str">
        <f t="shared" si="188"/>
        <v/>
      </c>
      <c r="S1025" t="str">
        <f t="shared" si="189"/>
        <v/>
      </c>
      <c r="T1025" t="str">
        <f t="shared" si="190"/>
        <v/>
      </c>
      <c r="U1025" t="str">
        <f t="shared" si="191"/>
        <v/>
      </c>
      <c r="V1025" t="str">
        <f t="shared" si="192"/>
        <v/>
      </c>
    </row>
    <row r="1026" spans="2:22" x14ac:dyDescent="0.25">
      <c r="B1026" t="str">
        <f>+IF(ISNA(VLOOKUP(C1026,groupings!$B$7:$D$316,3,FALSE)),"",VLOOKUP(C1026,groupings!$B$7:$D$316,3,FALSE))</f>
        <v>Doncaster</v>
      </c>
      <c r="C1026" t="s">
        <v>3408</v>
      </c>
      <c r="D1026" t="s">
        <v>33</v>
      </c>
      <c r="E1026">
        <f t="shared" si="181"/>
        <v>1</v>
      </c>
      <c r="F1026">
        <v>1442</v>
      </c>
      <c r="G1026">
        <v>3353</v>
      </c>
      <c r="H1026">
        <v>927</v>
      </c>
      <c r="I1026">
        <v>269</v>
      </c>
      <c r="J1026">
        <v>6</v>
      </c>
      <c r="K1026">
        <f t="shared" si="182"/>
        <v>4795</v>
      </c>
      <c r="L1026">
        <f t="shared" si="183"/>
        <v>1202</v>
      </c>
      <c r="M1026" s="1">
        <f t="shared" si="184"/>
        <v>2.325242718446602</v>
      </c>
      <c r="N1026" s="1">
        <f t="shared" si="185"/>
        <v>0.25067778936392077</v>
      </c>
      <c r="O1026" s="1"/>
      <c r="P1026" t="str">
        <f t="shared" si="186"/>
        <v/>
      </c>
      <c r="Q1026" t="str">
        <f t="shared" si="187"/>
        <v/>
      </c>
      <c r="R1026" t="str">
        <f t="shared" si="188"/>
        <v/>
      </c>
      <c r="S1026" t="str">
        <f t="shared" si="189"/>
        <v/>
      </c>
      <c r="T1026" t="str">
        <f t="shared" si="190"/>
        <v/>
      </c>
      <c r="U1026" t="str">
        <f t="shared" si="191"/>
        <v/>
      </c>
      <c r="V1026" t="str">
        <f t="shared" si="192"/>
        <v/>
      </c>
    </row>
    <row r="1027" spans="2:22" x14ac:dyDescent="0.25">
      <c r="B1027" t="str">
        <f>+IF(ISNA(VLOOKUP(C1027,groupings!$B$7:$D$316,3,FALSE)),"",VLOOKUP(C1027,groupings!$B$7:$D$316,3,FALSE))</f>
        <v/>
      </c>
      <c r="C1027" t="s">
        <v>3409</v>
      </c>
      <c r="D1027" t="s">
        <v>186</v>
      </c>
      <c r="E1027">
        <f t="shared" ref="E1027:E1090" si="193">+IF(SUM(H1027:J1027)&gt;0,1,0)</f>
        <v>1</v>
      </c>
      <c r="F1027">
        <v>1046</v>
      </c>
      <c r="G1027">
        <v>561</v>
      </c>
      <c r="H1027">
        <v>1091</v>
      </c>
      <c r="I1027">
        <v>103</v>
      </c>
      <c r="J1027">
        <v>5</v>
      </c>
      <c r="K1027">
        <f t="shared" ref="K1027:K1090" si="194">+SUM(F1027:G1027)</f>
        <v>1607</v>
      </c>
      <c r="L1027">
        <f t="shared" ref="L1027:L1090" si="195">+SUM(H1027:J1027)</f>
        <v>1199</v>
      </c>
      <c r="M1027" s="1">
        <f t="shared" ref="M1027:M1090" si="196">+IF(E1027=1,IF(F1027&gt;200,G1027/F1027,""),"")</f>
        <v>0.53632887189292544</v>
      </c>
      <c r="N1027" s="1">
        <f t="shared" ref="N1027:N1090" si="197">+IF(E1027=1,L1027/K1027,"")</f>
        <v>0.746110765401369</v>
      </c>
      <c r="O1027" s="1"/>
      <c r="P1027" t="str">
        <f t="shared" si="186"/>
        <v/>
      </c>
      <c r="Q1027" t="str">
        <f t="shared" si="187"/>
        <v/>
      </c>
      <c r="R1027" t="str">
        <f t="shared" si="188"/>
        <v/>
      </c>
      <c r="S1027" t="str">
        <f t="shared" si="189"/>
        <v/>
      </c>
      <c r="T1027" t="str">
        <f t="shared" si="190"/>
        <v/>
      </c>
      <c r="U1027" t="str">
        <f t="shared" si="191"/>
        <v/>
      </c>
      <c r="V1027" t="str">
        <f t="shared" si="192"/>
        <v/>
      </c>
    </row>
    <row r="1028" spans="2:22" x14ac:dyDescent="0.25">
      <c r="B1028" t="str">
        <f>+IF(ISNA(VLOOKUP(C1028,groupings!$B$7:$D$316,3,FALSE)),"",VLOOKUP(C1028,groupings!$B$7:$D$316,3,FALSE))</f>
        <v/>
      </c>
      <c r="C1028" t="s">
        <v>3410</v>
      </c>
      <c r="D1028" t="s">
        <v>1175</v>
      </c>
      <c r="E1028">
        <f t="shared" si="193"/>
        <v>1</v>
      </c>
      <c r="F1028">
        <v>1044</v>
      </c>
      <c r="G1028">
        <v>1687</v>
      </c>
      <c r="H1028">
        <v>1175</v>
      </c>
      <c r="I1028">
        <v>15</v>
      </c>
      <c r="J1028">
        <v>0</v>
      </c>
      <c r="K1028">
        <f t="shared" si="194"/>
        <v>2731</v>
      </c>
      <c r="L1028">
        <f t="shared" si="195"/>
        <v>1190</v>
      </c>
      <c r="M1028" s="1">
        <f t="shared" si="196"/>
        <v>1.6159003831417624</v>
      </c>
      <c r="N1028" s="1">
        <f t="shared" si="197"/>
        <v>0.43573782497253755</v>
      </c>
      <c r="O1028" s="1"/>
      <c r="P1028" t="str">
        <f t="shared" ref="P1028:P1091" si="198">+IF(RANK(F1028,F$3:F$1239)&lt;100,RANK(F1028,F$3:F$1239),"")</f>
        <v/>
      </c>
      <c r="Q1028" t="str">
        <f t="shared" ref="Q1028:Q1091" si="199">+IF(RANK(G1028,G$3:G$1239)&lt;100,RANK(G1028,G$3:G$1239),"")</f>
        <v/>
      </c>
      <c r="R1028" t="str">
        <f t="shared" ref="R1028:R1091" si="200">+IF(RANK(H1028,H$3:H$1239)&lt;100,RANK(H1028,H$3:H$1239),"")</f>
        <v/>
      </c>
      <c r="S1028" t="str">
        <f t="shared" ref="S1028:S1091" si="201">+IF(RANK(I1028,I$3:I$1239)&lt;100,RANK(I1028,I$3:I$1239),"")</f>
        <v/>
      </c>
      <c r="T1028" t="str">
        <f t="shared" ref="T1028:T1091" si="202">+IF(RANK(J1028,J$3:J$1239)&lt;100,RANK(J1028,J$3:J$1239),"")</f>
        <v/>
      </c>
      <c r="U1028" t="str">
        <f t="shared" ref="U1028:U1091" si="203">+IF(RANK(K1028,K$3:K$1239)&lt;100,RANK(K1028,K$3:K$1239),"")</f>
        <v/>
      </c>
      <c r="V1028" t="str">
        <f t="shared" ref="V1028:V1091" si="204">+IF(RANK(L1028,L$3:L$1239)&lt;100,RANK(L1028,L$3:L$1239),"")</f>
        <v/>
      </c>
    </row>
    <row r="1029" spans="2:22" x14ac:dyDescent="0.25">
      <c r="B1029" t="str">
        <f>+IF(ISNA(VLOOKUP(C1029,groupings!$B$7:$D$316,3,FALSE)),"",VLOOKUP(C1029,groupings!$B$7:$D$316,3,FALSE))</f>
        <v/>
      </c>
      <c r="C1029" t="s">
        <v>3411</v>
      </c>
      <c r="D1029" t="s">
        <v>1705</v>
      </c>
      <c r="E1029">
        <f t="shared" si="193"/>
        <v>1</v>
      </c>
      <c r="F1029">
        <v>258</v>
      </c>
      <c r="G1029">
        <v>111</v>
      </c>
      <c r="H1029">
        <v>412</v>
      </c>
      <c r="I1029">
        <v>770</v>
      </c>
      <c r="J1029">
        <v>4</v>
      </c>
      <c r="K1029">
        <f t="shared" si="194"/>
        <v>369</v>
      </c>
      <c r="L1029">
        <f t="shared" si="195"/>
        <v>1186</v>
      </c>
      <c r="M1029" s="1">
        <f t="shared" si="196"/>
        <v>0.43023255813953487</v>
      </c>
      <c r="N1029" s="1">
        <f t="shared" si="197"/>
        <v>3.2140921409214092</v>
      </c>
      <c r="O1029" s="1"/>
      <c r="P1029" t="str">
        <f t="shared" si="198"/>
        <v/>
      </c>
      <c r="Q1029" t="str">
        <f t="shared" si="199"/>
        <v/>
      </c>
      <c r="R1029" t="str">
        <f t="shared" si="200"/>
        <v/>
      </c>
      <c r="S1029" t="str">
        <f t="shared" si="201"/>
        <v/>
      </c>
      <c r="T1029" t="str">
        <f t="shared" si="202"/>
        <v/>
      </c>
      <c r="U1029" t="str">
        <f t="shared" si="203"/>
        <v/>
      </c>
      <c r="V1029" t="str">
        <f t="shared" si="204"/>
        <v/>
      </c>
    </row>
    <row r="1030" spans="2:22" x14ac:dyDescent="0.25">
      <c r="B1030" t="str">
        <f>+IF(ISNA(VLOOKUP(C1030,groupings!$B$7:$D$316,3,FALSE)),"",VLOOKUP(C1030,groupings!$B$7:$D$316,3,FALSE))</f>
        <v/>
      </c>
      <c r="C1030" t="s">
        <v>3412</v>
      </c>
      <c r="D1030" t="s">
        <v>1153</v>
      </c>
      <c r="E1030">
        <f t="shared" si="193"/>
        <v>1</v>
      </c>
      <c r="F1030">
        <v>1255</v>
      </c>
      <c r="G1030">
        <v>1088</v>
      </c>
      <c r="H1030">
        <v>806</v>
      </c>
      <c r="I1030">
        <v>368</v>
      </c>
      <c r="J1030">
        <v>3</v>
      </c>
      <c r="K1030">
        <f t="shared" si="194"/>
        <v>2343</v>
      </c>
      <c r="L1030">
        <f t="shared" si="195"/>
        <v>1177</v>
      </c>
      <c r="M1030" s="1">
        <f t="shared" si="196"/>
        <v>0.86693227091633462</v>
      </c>
      <c r="N1030" s="1">
        <f t="shared" si="197"/>
        <v>0.50234741784037562</v>
      </c>
      <c r="O1030" s="1"/>
      <c r="P1030" t="str">
        <f t="shared" si="198"/>
        <v/>
      </c>
      <c r="Q1030" t="str">
        <f t="shared" si="199"/>
        <v/>
      </c>
      <c r="R1030" t="str">
        <f t="shared" si="200"/>
        <v/>
      </c>
      <c r="S1030" t="str">
        <f t="shared" si="201"/>
        <v/>
      </c>
      <c r="T1030" t="str">
        <f t="shared" si="202"/>
        <v/>
      </c>
      <c r="U1030" t="str">
        <f t="shared" si="203"/>
        <v/>
      </c>
      <c r="V1030" t="str">
        <f t="shared" si="204"/>
        <v/>
      </c>
    </row>
    <row r="1031" spans="2:22" x14ac:dyDescent="0.25">
      <c r="B1031" t="str">
        <f>+IF(ISNA(VLOOKUP(C1031,groupings!$B$7:$D$316,3,FALSE)),"",VLOOKUP(C1031,groupings!$B$7:$D$316,3,FALSE))</f>
        <v/>
      </c>
      <c r="C1031" t="s">
        <v>3413</v>
      </c>
      <c r="D1031" t="s">
        <v>851</v>
      </c>
      <c r="E1031">
        <f t="shared" si="193"/>
        <v>1</v>
      </c>
      <c r="F1031">
        <v>7</v>
      </c>
      <c r="G1031">
        <v>46</v>
      </c>
      <c r="H1031">
        <v>221</v>
      </c>
      <c r="I1031">
        <v>156</v>
      </c>
      <c r="J1031">
        <v>798</v>
      </c>
      <c r="K1031">
        <f t="shared" si="194"/>
        <v>53</v>
      </c>
      <c r="L1031">
        <f t="shared" si="195"/>
        <v>1175</v>
      </c>
      <c r="M1031" s="1" t="str">
        <f t="shared" si="196"/>
        <v/>
      </c>
      <c r="N1031" s="1">
        <f t="shared" si="197"/>
        <v>22.169811320754718</v>
      </c>
      <c r="O1031" s="1"/>
      <c r="P1031" t="str">
        <f t="shared" si="198"/>
        <v/>
      </c>
      <c r="Q1031" t="str">
        <f t="shared" si="199"/>
        <v/>
      </c>
      <c r="R1031" t="str">
        <f t="shared" si="200"/>
        <v/>
      </c>
      <c r="S1031" t="str">
        <f t="shared" si="201"/>
        <v/>
      </c>
      <c r="T1031" t="str">
        <f t="shared" si="202"/>
        <v/>
      </c>
      <c r="U1031" t="str">
        <f t="shared" si="203"/>
        <v/>
      </c>
      <c r="V1031" t="str">
        <f t="shared" si="204"/>
        <v/>
      </c>
    </row>
    <row r="1032" spans="2:22" x14ac:dyDescent="0.25">
      <c r="B1032" t="str">
        <f>+IF(ISNA(VLOOKUP(C1032,groupings!$B$7:$D$316,3,FALSE)),"",VLOOKUP(C1032,groupings!$B$7:$D$316,3,FALSE))</f>
        <v/>
      </c>
      <c r="C1032" t="s">
        <v>3414</v>
      </c>
      <c r="D1032" t="s">
        <v>20</v>
      </c>
      <c r="E1032">
        <f t="shared" si="193"/>
        <v>1</v>
      </c>
      <c r="F1032">
        <v>234</v>
      </c>
      <c r="G1032">
        <v>285</v>
      </c>
      <c r="H1032">
        <v>215</v>
      </c>
      <c r="I1032">
        <v>4</v>
      </c>
      <c r="J1032">
        <v>946</v>
      </c>
      <c r="K1032">
        <f t="shared" si="194"/>
        <v>519</v>
      </c>
      <c r="L1032">
        <f t="shared" si="195"/>
        <v>1165</v>
      </c>
      <c r="M1032" s="1">
        <f t="shared" si="196"/>
        <v>1.2179487179487178</v>
      </c>
      <c r="N1032" s="1">
        <f t="shared" si="197"/>
        <v>2.2447013487475913</v>
      </c>
      <c r="O1032" s="1"/>
      <c r="P1032" t="str">
        <f t="shared" si="198"/>
        <v/>
      </c>
      <c r="Q1032" t="str">
        <f t="shared" si="199"/>
        <v/>
      </c>
      <c r="R1032" t="str">
        <f t="shared" si="200"/>
        <v/>
      </c>
      <c r="S1032" t="str">
        <f t="shared" si="201"/>
        <v/>
      </c>
      <c r="T1032" t="str">
        <f t="shared" si="202"/>
        <v/>
      </c>
      <c r="U1032" t="str">
        <f t="shared" si="203"/>
        <v/>
      </c>
      <c r="V1032" t="str">
        <f t="shared" si="204"/>
        <v/>
      </c>
    </row>
    <row r="1033" spans="2:22" x14ac:dyDescent="0.25">
      <c r="B1033" t="str">
        <f>+IF(ISNA(VLOOKUP(C1033,groupings!$B$7:$D$316,3,FALSE)),"",VLOOKUP(C1033,groupings!$B$7:$D$316,3,FALSE))</f>
        <v/>
      </c>
      <c r="C1033" t="s">
        <v>3415</v>
      </c>
      <c r="D1033" t="s">
        <v>1406</v>
      </c>
      <c r="E1033">
        <f t="shared" si="193"/>
        <v>1</v>
      </c>
      <c r="F1033">
        <v>212</v>
      </c>
      <c r="G1033">
        <v>474</v>
      </c>
      <c r="H1033">
        <v>342</v>
      </c>
      <c r="I1033">
        <v>791</v>
      </c>
      <c r="J1033">
        <v>18</v>
      </c>
      <c r="K1033">
        <f t="shared" si="194"/>
        <v>686</v>
      </c>
      <c r="L1033">
        <f t="shared" si="195"/>
        <v>1151</v>
      </c>
      <c r="M1033" s="1">
        <f t="shared" si="196"/>
        <v>2.2358490566037736</v>
      </c>
      <c r="N1033" s="1">
        <f t="shared" si="197"/>
        <v>1.6778425655976676</v>
      </c>
      <c r="O1033" s="1"/>
      <c r="P1033" t="str">
        <f t="shared" si="198"/>
        <v/>
      </c>
      <c r="Q1033" t="str">
        <f t="shared" si="199"/>
        <v/>
      </c>
      <c r="R1033" t="str">
        <f t="shared" si="200"/>
        <v/>
      </c>
      <c r="S1033" t="str">
        <f t="shared" si="201"/>
        <v/>
      </c>
      <c r="T1033" t="str">
        <f t="shared" si="202"/>
        <v/>
      </c>
      <c r="U1033" t="str">
        <f t="shared" si="203"/>
        <v/>
      </c>
      <c r="V1033" t="str">
        <f t="shared" si="204"/>
        <v/>
      </c>
    </row>
    <row r="1034" spans="2:22" x14ac:dyDescent="0.25">
      <c r="B1034" t="str">
        <f>+IF(ISNA(VLOOKUP(C1034,groupings!$B$7:$D$316,3,FALSE)),"",VLOOKUP(C1034,groupings!$B$7:$D$316,3,FALSE))</f>
        <v/>
      </c>
      <c r="C1034" t="s">
        <v>3416</v>
      </c>
      <c r="D1034" t="s">
        <v>218</v>
      </c>
      <c r="E1034">
        <f t="shared" si="193"/>
        <v>1</v>
      </c>
      <c r="F1034">
        <v>733</v>
      </c>
      <c r="G1034">
        <v>1623</v>
      </c>
      <c r="H1034">
        <v>840</v>
      </c>
      <c r="I1034">
        <v>302</v>
      </c>
      <c r="J1034">
        <v>3</v>
      </c>
      <c r="K1034">
        <f t="shared" si="194"/>
        <v>2356</v>
      </c>
      <c r="L1034">
        <f t="shared" si="195"/>
        <v>1145</v>
      </c>
      <c r="M1034" s="1">
        <f t="shared" si="196"/>
        <v>2.2141882673942703</v>
      </c>
      <c r="N1034" s="1">
        <f t="shared" si="197"/>
        <v>0.48599320882852293</v>
      </c>
      <c r="O1034" s="1"/>
      <c r="P1034" t="str">
        <f t="shared" si="198"/>
        <v/>
      </c>
      <c r="Q1034" t="str">
        <f t="shared" si="199"/>
        <v/>
      </c>
      <c r="R1034" t="str">
        <f t="shared" si="200"/>
        <v/>
      </c>
      <c r="S1034" t="str">
        <f t="shared" si="201"/>
        <v/>
      </c>
      <c r="T1034" t="str">
        <f t="shared" si="202"/>
        <v/>
      </c>
      <c r="U1034" t="str">
        <f t="shared" si="203"/>
        <v/>
      </c>
      <c r="V1034" t="str">
        <f t="shared" si="204"/>
        <v/>
      </c>
    </row>
    <row r="1035" spans="2:22" x14ac:dyDescent="0.25">
      <c r="B1035" t="str">
        <f>+IF(ISNA(VLOOKUP(C1035,groupings!$B$7:$D$316,3,FALSE)),"",VLOOKUP(C1035,groupings!$B$7:$D$316,3,FALSE))</f>
        <v/>
      </c>
      <c r="C1035" t="s">
        <v>3417</v>
      </c>
      <c r="D1035" t="s">
        <v>401</v>
      </c>
      <c r="E1035">
        <f t="shared" si="193"/>
        <v>1</v>
      </c>
      <c r="F1035">
        <v>699</v>
      </c>
      <c r="G1035">
        <v>1060</v>
      </c>
      <c r="H1035">
        <v>861</v>
      </c>
      <c r="I1035">
        <v>206</v>
      </c>
      <c r="J1035">
        <v>53</v>
      </c>
      <c r="K1035">
        <f t="shared" si="194"/>
        <v>1759</v>
      </c>
      <c r="L1035">
        <f t="shared" si="195"/>
        <v>1120</v>
      </c>
      <c r="M1035" s="1">
        <f t="shared" si="196"/>
        <v>1.5164520743919885</v>
      </c>
      <c r="N1035" s="1">
        <f t="shared" si="197"/>
        <v>0.63672541216600342</v>
      </c>
      <c r="O1035" s="1"/>
      <c r="P1035" t="str">
        <f t="shared" si="198"/>
        <v/>
      </c>
      <c r="Q1035" t="str">
        <f t="shared" si="199"/>
        <v/>
      </c>
      <c r="R1035" t="str">
        <f t="shared" si="200"/>
        <v/>
      </c>
      <c r="S1035" t="str">
        <f t="shared" si="201"/>
        <v/>
      </c>
      <c r="T1035" t="str">
        <f t="shared" si="202"/>
        <v/>
      </c>
      <c r="U1035" t="str">
        <f t="shared" si="203"/>
        <v/>
      </c>
      <c r="V1035" t="str">
        <f t="shared" si="204"/>
        <v/>
      </c>
    </row>
    <row r="1036" spans="2:22" x14ac:dyDescent="0.25">
      <c r="B1036" t="str">
        <f>+IF(ISNA(VLOOKUP(C1036,groupings!$B$7:$D$316,3,FALSE)),"",VLOOKUP(C1036,groupings!$B$7:$D$316,3,FALSE))</f>
        <v/>
      </c>
      <c r="C1036" t="s">
        <v>3418</v>
      </c>
      <c r="D1036" t="s">
        <v>1244</v>
      </c>
      <c r="E1036">
        <f t="shared" si="193"/>
        <v>1</v>
      </c>
      <c r="F1036">
        <v>822</v>
      </c>
      <c r="G1036">
        <v>2199</v>
      </c>
      <c r="H1036">
        <v>661</v>
      </c>
      <c r="I1036">
        <v>455</v>
      </c>
      <c r="J1036">
        <v>0</v>
      </c>
      <c r="K1036">
        <f t="shared" si="194"/>
        <v>3021</v>
      </c>
      <c r="L1036">
        <f t="shared" si="195"/>
        <v>1116</v>
      </c>
      <c r="M1036" s="1">
        <f t="shared" si="196"/>
        <v>2.6751824817518246</v>
      </c>
      <c r="N1036" s="1">
        <f t="shared" si="197"/>
        <v>0.36941410129096325</v>
      </c>
      <c r="O1036" s="1"/>
      <c r="P1036" t="str">
        <f t="shared" si="198"/>
        <v/>
      </c>
      <c r="Q1036" t="str">
        <f t="shared" si="199"/>
        <v/>
      </c>
      <c r="R1036" t="str">
        <f t="shared" si="200"/>
        <v/>
      </c>
      <c r="S1036" t="str">
        <f t="shared" si="201"/>
        <v/>
      </c>
      <c r="T1036" t="str">
        <f t="shared" si="202"/>
        <v/>
      </c>
      <c r="U1036" t="str">
        <f t="shared" si="203"/>
        <v/>
      </c>
      <c r="V1036" t="str">
        <f t="shared" si="204"/>
        <v/>
      </c>
    </row>
    <row r="1037" spans="2:22" x14ac:dyDescent="0.25">
      <c r="B1037" t="str">
        <f>+IF(ISNA(VLOOKUP(C1037,groupings!$B$7:$D$316,3,FALSE)),"",VLOOKUP(C1037,groupings!$B$7:$D$316,3,FALSE))</f>
        <v/>
      </c>
      <c r="C1037" t="s">
        <v>3419</v>
      </c>
      <c r="D1037" t="s">
        <v>1216</v>
      </c>
      <c r="E1037">
        <f t="shared" si="193"/>
        <v>1</v>
      </c>
      <c r="F1037">
        <v>631</v>
      </c>
      <c r="G1037">
        <v>649</v>
      </c>
      <c r="H1037">
        <v>438</v>
      </c>
      <c r="I1037">
        <v>55</v>
      </c>
      <c r="J1037">
        <v>619</v>
      </c>
      <c r="K1037">
        <f t="shared" si="194"/>
        <v>1280</v>
      </c>
      <c r="L1037">
        <f t="shared" si="195"/>
        <v>1112</v>
      </c>
      <c r="M1037" s="1">
        <f t="shared" si="196"/>
        <v>1.0285261489698891</v>
      </c>
      <c r="N1037" s="1">
        <f t="shared" si="197"/>
        <v>0.86875000000000002</v>
      </c>
      <c r="O1037" s="1"/>
      <c r="P1037" t="str">
        <f t="shared" si="198"/>
        <v/>
      </c>
      <c r="Q1037" t="str">
        <f t="shared" si="199"/>
        <v/>
      </c>
      <c r="R1037" t="str">
        <f t="shared" si="200"/>
        <v/>
      </c>
      <c r="S1037" t="str">
        <f t="shared" si="201"/>
        <v/>
      </c>
      <c r="T1037" t="str">
        <f t="shared" si="202"/>
        <v/>
      </c>
      <c r="U1037" t="str">
        <f t="shared" si="203"/>
        <v/>
      </c>
      <c r="V1037" t="str">
        <f t="shared" si="204"/>
        <v/>
      </c>
    </row>
    <row r="1038" spans="2:22" x14ac:dyDescent="0.25">
      <c r="B1038" t="str">
        <f>+IF(ISNA(VLOOKUP(C1038,groupings!$B$7:$D$316,3,FALSE)),"",VLOOKUP(C1038,groupings!$B$7:$D$316,3,FALSE))</f>
        <v/>
      </c>
      <c r="C1038" t="s">
        <v>3420</v>
      </c>
      <c r="D1038" t="s">
        <v>1994</v>
      </c>
      <c r="E1038">
        <f t="shared" si="193"/>
        <v>1</v>
      </c>
      <c r="F1038">
        <v>833</v>
      </c>
      <c r="G1038">
        <v>349</v>
      </c>
      <c r="H1038">
        <v>786</v>
      </c>
      <c r="I1038">
        <v>51</v>
      </c>
      <c r="J1038">
        <v>246</v>
      </c>
      <c r="K1038">
        <f t="shared" si="194"/>
        <v>1182</v>
      </c>
      <c r="L1038">
        <f t="shared" si="195"/>
        <v>1083</v>
      </c>
      <c r="M1038" s="1">
        <f t="shared" si="196"/>
        <v>0.4189675870348139</v>
      </c>
      <c r="N1038" s="1">
        <f t="shared" si="197"/>
        <v>0.91624365482233505</v>
      </c>
      <c r="O1038" s="1"/>
      <c r="P1038" t="str">
        <f t="shared" si="198"/>
        <v/>
      </c>
      <c r="Q1038" t="str">
        <f t="shared" si="199"/>
        <v/>
      </c>
      <c r="R1038" t="str">
        <f t="shared" si="200"/>
        <v/>
      </c>
      <c r="S1038" t="str">
        <f t="shared" si="201"/>
        <v/>
      </c>
      <c r="T1038" t="str">
        <f t="shared" si="202"/>
        <v/>
      </c>
      <c r="U1038" t="str">
        <f t="shared" si="203"/>
        <v/>
      </c>
      <c r="V1038" t="str">
        <f t="shared" si="204"/>
        <v/>
      </c>
    </row>
    <row r="1039" spans="2:22" x14ac:dyDescent="0.25">
      <c r="B1039" t="str">
        <f>+IF(ISNA(VLOOKUP(C1039,groupings!$B$7:$D$316,3,FALSE)),"",VLOOKUP(C1039,groupings!$B$7:$D$316,3,FALSE))</f>
        <v/>
      </c>
      <c r="C1039" t="s">
        <v>3421</v>
      </c>
      <c r="D1039" t="s">
        <v>1749</v>
      </c>
      <c r="E1039">
        <f t="shared" si="193"/>
        <v>1</v>
      </c>
      <c r="F1039">
        <v>483</v>
      </c>
      <c r="G1039">
        <v>401</v>
      </c>
      <c r="H1039">
        <v>515</v>
      </c>
      <c r="I1039">
        <v>558</v>
      </c>
      <c r="J1039">
        <v>9</v>
      </c>
      <c r="K1039">
        <f t="shared" si="194"/>
        <v>884</v>
      </c>
      <c r="L1039">
        <f t="shared" si="195"/>
        <v>1082</v>
      </c>
      <c r="M1039" s="1">
        <f t="shared" si="196"/>
        <v>0.83022774327122151</v>
      </c>
      <c r="N1039" s="1">
        <f t="shared" si="197"/>
        <v>1.2239819004524888</v>
      </c>
      <c r="O1039" s="1"/>
      <c r="P1039" t="str">
        <f t="shared" si="198"/>
        <v/>
      </c>
      <c r="Q1039" t="str">
        <f t="shared" si="199"/>
        <v/>
      </c>
      <c r="R1039" t="str">
        <f t="shared" si="200"/>
        <v/>
      </c>
      <c r="S1039" t="str">
        <f t="shared" si="201"/>
        <v/>
      </c>
      <c r="T1039" t="str">
        <f t="shared" si="202"/>
        <v/>
      </c>
      <c r="U1039" t="str">
        <f t="shared" si="203"/>
        <v/>
      </c>
      <c r="V1039" t="str">
        <f t="shared" si="204"/>
        <v/>
      </c>
    </row>
    <row r="1040" spans="2:22" x14ac:dyDescent="0.25">
      <c r="B1040" t="str">
        <f>+IF(ISNA(VLOOKUP(C1040,groupings!$B$7:$D$316,3,FALSE)),"",VLOOKUP(C1040,groupings!$B$7:$D$316,3,FALSE))</f>
        <v/>
      </c>
      <c r="C1040" t="s">
        <v>3422</v>
      </c>
      <c r="D1040" t="s">
        <v>2049</v>
      </c>
      <c r="E1040">
        <f t="shared" si="193"/>
        <v>1</v>
      </c>
      <c r="F1040">
        <v>499</v>
      </c>
      <c r="G1040">
        <v>149</v>
      </c>
      <c r="H1040">
        <v>583</v>
      </c>
      <c r="I1040">
        <v>219</v>
      </c>
      <c r="J1040">
        <v>258</v>
      </c>
      <c r="K1040">
        <f t="shared" si="194"/>
        <v>648</v>
      </c>
      <c r="L1040">
        <f t="shared" si="195"/>
        <v>1060</v>
      </c>
      <c r="M1040" s="1">
        <f t="shared" si="196"/>
        <v>0.29859719438877758</v>
      </c>
      <c r="N1040" s="1">
        <f t="shared" si="197"/>
        <v>1.6358024691358024</v>
      </c>
      <c r="O1040" s="1"/>
      <c r="P1040" t="str">
        <f t="shared" si="198"/>
        <v/>
      </c>
      <c r="Q1040" t="str">
        <f t="shared" si="199"/>
        <v/>
      </c>
      <c r="R1040" t="str">
        <f t="shared" si="200"/>
        <v/>
      </c>
      <c r="S1040" t="str">
        <f t="shared" si="201"/>
        <v/>
      </c>
      <c r="T1040" t="str">
        <f t="shared" si="202"/>
        <v/>
      </c>
      <c r="U1040" t="str">
        <f t="shared" si="203"/>
        <v/>
      </c>
      <c r="V1040" t="str">
        <f t="shared" si="204"/>
        <v/>
      </c>
    </row>
    <row r="1041" spans="2:22" x14ac:dyDescent="0.25">
      <c r="B1041" t="str">
        <f>+IF(ISNA(VLOOKUP(C1041,groupings!$B$7:$D$316,3,FALSE)),"",VLOOKUP(C1041,groupings!$B$7:$D$316,3,FALSE))</f>
        <v/>
      </c>
      <c r="C1041" t="s">
        <v>3423</v>
      </c>
      <c r="D1041" t="s">
        <v>1978</v>
      </c>
      <c r="E1041">
        <f t="shared" si="193"/>
        <v>1</v>
      </c>
      <c r="F1041">
        <v>628</v>
      </c>
      <c r="G1041">
        <v>684</v>
      </c>
      <c r="H1041">
        <v>697</v>
      </c>
      <c r="I1041">
        <v>351</v>
      </c>
      <c r="J1041">
        <v>0</v>
      </c>
      <c r="K1041">
        <f t="shared" si="194"/>
        <v>1312</v>
      </c>
      <c r="L1041">
        <f t="shared" si="195"/>
        <v>1048</v>
      </c>
      <c r="M1041" s="1">
        <f t="shared" si="196"/>
        <v>1.089171974522293</v>
      </c>
      <c r="N1041" s="1">
        <f t="shared" si="197"/>
        <v>0.79878048780487809</v>
      </c>
      <c r="O1041" s="1"/>
      <c r="P1041" t="str">
        <f t="shared" si="198"/>
        <v/>
      </c>
      <c r="Q1041" t="str">
        <f t="shared" si="199"/>
        <v/>
      </c>
      <c r="R1041" t="str">
        <f t="shared" si="200"/>
        <v/>
      </c>
      <c r="S1041" t="str">
        <f t="shared" si="201"/>
        <v/>
      </c>
      <c r="T1041" t="str">
        <f t="shared" si="202"/>
        <v/>
      </c>
      <c r="U1041" t="str">
        <f t="shared" si="203"/>
        <v/>
      </c>
      <c r="V1041" t="str">
        <f t="shared" si="204"/>
        <v/>
      </c>
    </row>
    <row r="1042" spans="2:22" x14ac:dyDescent="0.25">
      <c r="B1042" t="str">
        <f>+IF(ISNA(VLOOKUP(C1042,groupings!$B$7:$D$316,3,FALSE)),"",VLOOKUP(C1042,groupings!$B$7:$D$316,3,FALSE))</f>
        <v/>
      </c>
      <c r="C1042" t="s">
        <v>3424</v>
      </c>
      <c r="D1042" t="s">
        <v>110</v>
      </c>
      <c r="E1042">
        <f t="shared" si="193"/>
        <v>1</v>
      </c>
      <c r="F1042">
        <v>217</v>
      </c>
      <c r="G1042">
        <v>607</v>
      </c>
      <c r="H1042">
        <v>189</v>
      </c>
      <c r="I1042">
        <v>48</v>
      </c>
      <c r="J1042">
        <v>798</v>
      </c>
      <c r="K1042">
        <f t="shared" si="194"/>
        <v>824</v>
      </c>
      <c r="L1042">
        <f t="shared" si="195"/>
        <v>1035</v>
      </c>
      <c r="M1042" s="1">
        <f t="shared" si="196"/>
        <v>2.7972350230414746</v>
      </c>
      <c r="N1042" s="1">
        <f t="shared" si="197"/>
        <v>1.2560679611650485</v>
      </c>
      <c r="O1042" s="1"/>
      <c r="P1042" t="str">
        <f t="shared" si="198"/>
        <v/>
      </c>
      <c r="Q1042" t="str">
        <f t="shared" si="199"/>
        <v/>
      </c>
      <c r="R1042" t="str">
        <f t="shared" si="200"/>
        <v/>
      </c>
      <c r="S1042" t="str">
        <f t="shared" si="201"/>
        <v/>
      </c>
      <c r="T1042" t="str">
        <f t="shared" si="202"/>
        <v/>
      </c>
      <c r="U1042" t="str">
        <f t="shared" si="203"/>
        <v/>
      </c>
      <c r="V1042" t="str">
        <f t="shared" si="204"/>
        <v/>
      </c>
    </row>
    <row r="1043" spans="2:22" x14ac:dyDescent="0.25">
      <c r="B1043" t="str">
        <f>+IF(ISNA(VLOOKUP(C1043,groupings!$B$7:$D$316,3,FALSE)),"",VLOOKUP(C1043,groupings!$B$7:$D$316,3,FALSE))</f>
        <v/>
      </c>
      <c r="C1043" t="s">
        <v>3425</v>
      </c>
      <c r="D1043" t="s">
        <v>2164</v>
      </c>
      <c r="E1043">
        <f t="shared" si="193"/>
        <v>1</v>
      </c>
      <c r="F1043">
        <v>244</v>
      </c>
      <c r="G1043">
        <v>401</v>
      </c>
      <c r="H1043">
        <v>639</v>
      </c>
      <c r="I1043">
        <v>395</v>
      </c>
      <c r="J1043">
        <v>0</v>
      </c>
      <c r="K1043">
        <f t="shared" si="194"/>
        <v>645</v>
      </c>
      <c r="L1043">
        <f t="shared" si="195"/>
        <v>1034</v>
      </c>
      <c r="M1043" s="1">
        <f t="shared" si="196"/>
        <v>1.6434426229508197</v>
      </c>
      <c r="N1043" s="1">
        <f t="shared" si="197"/>
        <v>1.6031007751937985</v>
      </c>
      <c r="O1043" s="1"/>
      <c r="P1043" t="str">
        <f t="shared" si="198"/>
        <v/>
      </c>
      <c r="Q1043" t="str">
        <f t="shared" si="199"/>
        <v/>
      </c>
      <c r="R1043" t="str">
        <f t="shared" si="200"/>
        <v/>
      </c>
      <c r="S1043" t="str">
        <f t="shared" si="201"/>
        <v/>
      </c>
      <c r="T1043" t="str">
        <f t="shared" si="202"/>
        <v/>
      </c>
      <c r="U1043" t="str">
        <f t="shared" si="203"/>
        <v/>
      </c>
      <c r="V1043" t="str">
        <f t="shared" si="204"/>
        <v/>
      </c>
    </row>
    <row r="1044" spans="2:22" x14ac:dyDescent="0.25">
      <c r="B1044" t="str">
        <f>+IF(ISNA(VLOOKUP(C1044,groupings!$B$7:$D$316,3,FALSE)),"",VLOOKUP(C1044,groupings!$B$7:$D$316,3,FALSE))</f>
        <v/>
      </c>
      <c r="C1044" t="s">
        <v>3426</v>
      </c>
      <c r="D1044" t="s">
        <v>1856</v>
      </c>
      <c r="E1044">
        <f t="shared" si="193"/>
        <v>1</v>
      </c>
      <c r="F1044">
        <v>725</v>
      </c>
      <c r="G1044">
        <v>1889</v>
      </c>
      <c r="H1044">
        <v>830</v>
      </c>
      <c r="I1044">
        <v>167</v>
      </c>
      <c r="J1044">
        <v>11</v>
      </c>
      <c r="K1044">
        <f t="shared" si="194"/>
        <v>2614</v>
      </c>
      <c r="L1044">
        <f t="shared" si="195"/>
        <v>1008</v>
      </c>
      <c r="M1044" s="1">
        <f t="shared" si="196"/>
        <v>2.6055172413793102</v>
      </c>
      <c r="N1044" s="1">
        <f t="shared" si="197"/>
        <v>0.38561591430757458</v>
      </c>
      <c r="O1044" s="1"/>
      <c r="P1044" t="str">
        <f t="shared" si="198"/>
        <v/>
      </c>
      <c r="Q1044" t="str">
        <f t="shared" si="199"/>
        <v/>
      </c>
      <c r="R1044" t="str">
        <f t="shared" si="200"/>
        <v/>
      </c>
      <c r="S1044" t="str">
        <f t="shared" si="201"/>
        <v/>
      </c>
      <c r="T1044" t="str">
        <f t="shared" si="202"/>
        <v/>
      </c>
      <c r="U1044" t="str">
        <f t="shared" si="203"/>
        <v/>
      </c>
      <c r="V1044" t="str">
        <f t="shared" si="204"/>
        <v/>
      </c>
    </row>
    <row r="1045" spans="2:22" x14ac:dyDescent="0.25">
      <c r="B1045" t="str">
        <f>+IF(ISNA(VLOOKUP(C1045,groupings!$B$7:$D$316,3,FALSE)),"",VLOOKUP(C1045,groupings!$B$7:$D$316,3,FALSE))</f>
        <v/>
      </c>
      <c r="C1045" t="s">
        <v>3427</v>
      </c>
      <c r="D1045" t="s">
        <v>1912</v>
      </c>
      <c r="E1045">
        <f t="shared" si="193"/>
        <v>1</v>
      </c>
      <c r="F1045">
        <v>1235</v>
      </c>
      <c r="G1045">
        <v>924</v>
      </c>
      <c r="H1045">
        <v>716</v>
      </c>
      <c r="I1045">
        <v>292</v>
      </c>
      <c r="J1045">
        <v>0</v>
      </c>
      <c r="K1045">
        <f t="shared" si="194"/>
        <v>2159</v>
      </c>
      <c r="L1045">
        <f t="shared" si="195"/>
        <v>1008</v>
      </c>
      <c r="M1045" s="1">
        <f t="shared" si="196"/>
        <v>0.74817813765182184</v>
      </c>
      <c r="N1045" s="1">
        <f t="shared" si="197"/>
        <v>0.46688281611857341</v>
      </c>
      <c r="O1045" s="1"/>
      <c r="P1045" t="str">
        <f t="shared" si="198"/>
        <v/>
      </c>
      <c r="Q1045" t="str">
        <f t="shared" si="199"/>
        <v/>
      </c>
      <c r="R1045" t="str">
        <f t="shared" si="200"/>
        <v/>
      </c>
      <c r="S1045" t="str">
        <f t="shared" si="201"/>
        <v/>
      </c>
      <c r="T1045" t="str">
        <f t="shared" si="202"/>
        <v/>
      </c>
      <c r="U1045" t="str">
        <f t="shared" si="203"/>
        <v/>
      </c>
      <c r="V1045" t="str">
        <f t="shared" si="204"/>
        <v/>
      </c>
    </row>
    <row r="1046" spans="2:22" x14ac:dyDescent="0.25">
      <c r="B1046" t="str">
        <f>+IF(ISNA(VLOOKUP(C1046,groupings!$B$7:$D$316,3,FALSE)),"",VLOOKUP(C1046,groupings!$B$7:$D$316,3,FALSE))</f>
        <v/>
      </c>
      <c r="C1046" t="s">
        <v>3428</v>
      </c>
      <c r="D1046" t="s">
        <v>1499</v>
      </c>
      <c r="E1046">
        <f t="shared" si="193"/>
        <v>1</v>
      </c>
      <c r="F1046">
        <v>450</v>
      </c>
      <c r="G1046">
        <v>712</v>
      </c>
      <c r="H1046">
        <v>410</v>
      </c>
      <c r="I1046">
        <v>594</v>
      </c>
      <c r="J1046">
        <v>0</v>
      </c>
      <c r="K1046">
        <f t="shared" si="194"/>
        <v>1162</v>
      </c>
      <c r="L1046">
        <f t="shared" si="195"/>
        <v>1004</v>
      </c>
      <c r="M1046" s="1">
        <f t="shared" si="196"/>
        <v>1.5822222222222222</v>
      </c>
      <c r="N1046" s="1">
        <f t="shared" si="197"/>
        <v>0.86402753872633387</v>
      </c>
      <c r="O1046" s="1"/>
      <c r="P1046" t="str">
        <f t="shared" si="198"/>
        <v/>
      </c>
      <c r="Q1046" t="str">
        <f t="shared" si="199"/>
        <v/>
      </c>
      <c r="R1046" t="str">
        <f t="shared" si="200"/>
        <v/>
      </c>
      <c r="S1046" t="str">
        <f t="shared" si="201"/>
        <v/>
      </c>
      <c r="T1046" t="str">
        <f t="shared" si="202"/>
        <v/>
      </c>
      <c r="U1046" t="str">
        <f t="shared" si="203"/>
        <v/>
      </c>
      <c r="V1046" t="str">
        <f t="shared" si="204"/>
        <v/>
      </c>
    </row>
    <row r="1047" spans="2:22" x14ac:dyDescent="0.25">
      <c r="B1047" t="str">
        <f>+IF(ISNA(VLOOKUP(C1047,groupings!$B$7:$D$316,3,FALSE)),"",VLOOKUP(C1047,groupings!$B$7:$D$316,3,FALSE))</f>
        <v/>
      </c>
      <c r="C1047" t="s">
        <v>3429</v>
      </c>
      <c r="D1047" t="s">
        <v>1824</v>
      </c>
      <c r="E1047">
        <f t="shared" si="193"/>
        <v>1</v>
      </c>
      <c r="F1047">
        <v>632</v>
      </c>
      <c r="G1047">
        <v>872</v>
      </c>
      <c r="H1047">
        <v>564</v>
      </c>
      <c r="I1047">
        <v>426</v>
      </c>
      <c r="J1047">
        <v>3</v>
      </c>
      <c r="K1047">
        <f t="shared" si="194"/>
        <v>1504</v>
      </c>
      <c r="L1047">
        <f t="shared" si="195"/>
        <v>993</v>
      </c>
      <c r="M1047" s="1">
        <f t="shared" si="196"/>
        <v>1.379746835443038</v>
      </c>
      <c r="N1047" s="1">
        <f t="shared" si="197"/>
        <v>0.66023936170212771</v>
      </c>
      <c r="O1047" s="1"/>
      <c r="P1047" t="str">
        <f t="shared" si="198"/>
        <v/>
      </c>
      <c r="Q1047" t="str">
        <f t="shared" si="199"/>
        <v/>
      </c>
      <c r="R1047" t="str">
        <f t="shared" si="200"/>
        <v/>
      </c>
      <c r="S1047" t="str">
        <f t="shared" si="201"/>
        <v/>
      </c>
      <c r="T1047" t="str">
        <f t="shared" si="202"/>
        <v/>
      </c>
      <c r="U1047" t="str">
        <f t="shared" si="203"/>
        <v/>
      </c>
      <c r="V1047" t="str">
        <f t="shared" si="204"/>
        <v/>
      </c>
    </row>
    <row r="1048" spans="2:22" x14ac:dyDescent="0.25">
      <c r="B1048" t="str">
        <f>+IF(ISNA(VLOOKUP(C1048,groupings!$B$7:$D$316,3,FALSE)),"",VLOOKUP(C1048,groupings!$B$7:$D$316,3,FALSE))</f>
        <v/>
      </c>
      <c r="C1048" t="s">
        <v>3430</v>
      </c>
      <c r="D1048" t="s">
        <v>1924</v>
      </c>
      <c r="E1048">
        <f t="shared" si="193"/>
        <v>1</v>
      </c>
      <c r="F1048">
        <v>1156</v>
      </c>
      <c r="G1048">
        <v>2172</v>
      </c>
      <c r="H1048">
        <v>738</v>
      </c>
      <c r="I1048">
        <v>117</v>
      </c>
      <c r="J1048">
        <v>122</v>
      </c>
      <c r="K1048">
        <f t="shared" si="194"/>
        <v>3328</v>
      </c>
      <c r="L1048">
        <f t="shared" si="195"/>
        <v>977</v>
      </c>
      <c r="M1048" s="1">
        <f t="shared" si="196"/>
        <v>1.8788927335640138</v>
      </c>
      <c r="N1048" s="1">
        <f t="shared" si="197"/>
        <v>0.29356971153846156</v>
      </c>
      <c r="O1048" s="1"/>
      <c r="P1048" t="str">
        <f t="shared" si="198"/>
        <v/>
      </c>
      <c r="Q1048" t="str">
        <f t="shared" si="199"/>
        <v/>
      </c>
      <c r="R1048" t="str">
        <f t="shared" si="200"/>
        <v/>
      </c>
      <c r="S1048" t="str">
        <f t="shared" si="201"/>
        <v/>
      </c>
      <c r="T1048" t="str">
        <f t="shared" si="202"/>
        <v/>
      </c>
      <c r="U1048" t="str">
        <f t="shared" si="203"/>
        <v/>
      </c>
      <c r="V1048" t="str">
        <f t="shared" si="204"/>
        <v/>
      </c>
    </row>
    <row r="1049" spans="2:22" x14ac:dyDescent="0.25">
      <c r="B1049" t="str">
        <f>+IF(ISNA(VLOOKUP(C1049,groupings!$B$7:$D$316,3,FALSE)),"",VLOOKUP(C1049,groupings!$B$7:$D$316,3,FALSE))</f>
        <v/>
      </c>
      <c r="C1049" t="s">
        <v>3431</v>
      </c>
      <c r="D1049" t="s">
        <v>1155</v>
      </c>
      <c r="E1049">
        <f t="shared" si="193"/>
        <v>1</v>
      </c>
      <c r="F1049">
        <v>1513</v>
      </c>
      <c r="G1049">
        <v>664</v>
      </c>
      <c r="H1049">
        <v>751</v>
      </c>
      <c r="I1049">
        <v>104</v>
      </c>
      <c r="J1049">
        <v>117</v>
      </c>
      <c r="K1049">
        <f t="shared" si="194"/>
        <v>2177</v>
      </c>
      <c r="L1049">
        <f t="shared" si="195"/>
        <v>972</v>
      </c>
      <c r="M1049" s="1">
        <f t="shared" si="196"/>
        <v>0.43886318572372768</v>
      </c>
      <c r="N1049" s="1">
        <f t="shared" si="197"/>
        <v>0.44648598989435001</v>
      </c>
      <c r="O1049" s="1"/>
      <c r="P1049" t="str">
        <f t="shared" si="198"/>
        <v/>
      </c>
      <c r="Q1049" t="str">
        <f t="shared" si="199"/>
        <v/>
      </c>
      <c r="R1049" t="str">
        <f t="shared" si="200"/>
        <v/>
      </c>
      <c r="S1049" t="str">
        <f t="shared" si="201"/>
        <v/>
      </c>
      <c r="T1049" t="str">
        <f t="shared" si="202"/>
        <v/>
      </c>
      <c r="U1049" t="str">
        <f t="shared" si="203"/>
        <v/>
      </c>
      <c r="V1049" t="str">
        <f t="shared" si="204"/>
        <v/>
      </c>
    </row>
    <row r="1050" spans="2:22" x14ac:dyDescent="0.25">
      <c r="B1050" t="str">
        <f>+IF(ISNA(VLOOKUP(C1050,groupings!$B$7:$D$316,3,FALSE)),"",VLOOKUP(C1050,groupings!$B$7:$D$316,3,FALSE))</f>
        <v/>
      </c>
      <c r="C1050" t="s">
        <v>3432</v>
      </c>
      <c r="D1050" t="s">
        <v>1239</v>
      </c>
      <c r="E1050">
        <f t="shared" si="193"/>
        <v>1</v>
      </c>
      <c r="F1050">
        <v>360</v>
      </c>
      <c r="G1050">
        <v>698</v>
      </c>
      <c r="H1050">
        <v>528</v>
      </c>
      <c r="I1050">
        <v>308</v>
      </c>
      <c r="J1050">
        <v>118</v>
      </c>
      <c r="K1050">
        <f t="shared" si="194"/>
        <v>1058</v>
      </c>
      <c r="L1050">
        <f t="shared" si="195"/>
        <v>954</v>
      </c>
      <c r="M1050" s="1">
        <f t="shared" si="196"/>
        <v>1.9388888888888889</v>
      </c>
      <c r="N1050" s="1">
        <f t="shared" si="197"/>
        <v>0.90170132325141772</v>
      </c>
      <c r="O1050" s="1"/>
      <c r="P1050" t="str">
        <f t="shared" si="198"/>
        <v/>
      </c>
      <c r="Q1050" t="str">
        <f t="shared" si="199"/>
        <v/>
      </c>
      <c r="R1050" t="str">
        <f t="shared" si="200"/>
        <v/>
      </c>
      <c r="S1050" t="str">
        <f t="shared" si="201"/>
        <v/>
      </c>
      <c r="T1050" t="str">
        <f t="shared" si="202"/>
        <v/>
      </c>
      <c r="U1050" t="str">
        <f t="shared" si="203"/>
        <v/>
      </c>
      <c r="V1050" t="str">
        <f t="shared" si="204"/>
        <v/>
      </c>
    </row>
    <row r="1051" spans="2:22" x14ac:dyDescent="0.25">
      <c r="B1051" t="str">
        <f>+IF(ISNA(VLOOKUP(C1051,groupings!$B$7:$D$316,3,FALSE)),"",VLOOKUP(C1051,groupings!$B$7:$D$316,3,FALSE))</f>
        <v/>
      </c>
      <c r="C1051" t="s">
        <v>3433</v>
      </c>
      <c r="D1051" t="s">
        <v>233</v>
      </c>
      <c r="E1051">
        <f t="shared" si="193"/>
        <v>1</v>
      </c>
      <c r="F1051">
        <v>301</v>
      </c>
      <c r="G1051">
        <v>277</v>
      </c>
      <c r="H1051">
        <v>291</v>
      </c>
      <c r="I1051">
        <v>28</v>
      </c>
      <c r="J1051">
        <v>614</v>
      </c>
      <c r="K1051">
        <f t="shared" si="194"/>
        <v>578</v>
      </c>
      <c r="L1051">
        <f t="shared" si="195"/>
        <v>933</v>
      </c>
      <c r="M1051" s="1">
        <f t="shared" si="196"/>
        <v>0.92026578073089704</v>
      </c>
      <c r="N1051" s="1">
        <f t="shared" si="197"/>
        <v>1.6141868512110726</v>
      </c>
      <c r="O1051" s="1"/>
      <c r="P1051" t="str">
        <f t="shared" si="198"/>
        <v/>
      </c>
      <c r="Q1051" t="str">
        <f t="shared" si="199"/>
        <v/>
      </c>
      <c r="R1051" t="str">
        <f t="shared" si="200"/>
        <v/>
      </c>
      <c r="S1051" t="str">
        <f t="shared" si="201"/>
        <v/>
      </c>
      <c r="T1051" t="str">
        <f t="shared" si="202"/>
        <v/>
      </c>
      <c r="U1051" t="str">
        <f t="shared" si="203"/>
        <v/>
      </c>
      <c r="V1051" t="str">
        <f t="shared" si="204"/>
        <v/>
      </c>
    </row>
    <row r="1052" spans="2:22" x14ac:dyDescent="0.25">
      <c r="B1052" t="str">
        <f>+IF(ISNA(VLOOKUP(C1052,groupings!$B$7:$D$316,3,FALSE)),"",VLOOKUP(C1052,groupings!$B$7:$D$316,3,FALSE))</f>
        <v/>
      </c>
      <c r="C1052" t="s">
        <v>3434</v>
      </c>
      <c r="D1052" t="s">
        <v>1683</v>
      </c>
      <c r="E1052">
        <f t="shared" si="193"/>
        <v>1</v>
      </c>
      <c r="F1052">
        <v>26</v>
      </c>
      <c r="G1052">
        <v>294</v>
      </c>
      <c r="H1052">
        <v>201</v>
      </c>
      <c r="I1052">
        <v>101</v>
      </c>
      <c r="J1052">
        <v>626</v>
      </c>
      <c r="K1052">
        <f t="shared" si="194"/>
        <v>320</v>
      </c>
      <c r="L1052">
        <f t="shared" si="195"/>
        <v>928</v>
      </c>
      <c r="M1052" s="1" t="str">
        <f t="shared" si="196"/>
        <v/>
      </c>
      <c r="N1052" s="1">
        <f t="shared" si="197"/>
        <v>2.9</v>
      </c>
      <c r="O1052" s="1"/>
      <c r="P1052" t="str">
        <f t="shared" si="198"/>
        <v/>
      </c>
      <c r="Q1052" t="str">
        <f t="shared" si="199"/>
        <v/>
      </c>
      <c r="R1052" t="str">
        <f t="shared" si="200"/>
        <v/>
      </c>
      <c r="S1052" t="str">
        <f t="shared" si="201"/>
        <v/>
      </c>
      <c r="T1052" t="str">
        <f t="shared" si="202"/>
        <v/>
      </c>
      <c r="U1052" t="str">
        <f t="shared" si="203"/>
        <v/>
      </c>
      <c r="V1052" t="str">
        <f t="shared" si="204"/>
        <v/>
      </c>
    </row>
    <row r="1053" spans="2:22" x14ac:dyDescent="0.25">
      <c r="B1053" t="str">
        <f>+IF(ISNA(VLOOKUP(C1053,groupings!$B$7:$D$316,3,FALSE)),"",VLOOKUP(C1053,groupings!$B$7:$D$316,3,FALSE))</f>
        <v/>
      </c>
      <c r="C1053" t="s">
        <v>3435</v>
      </c>
      <c r="D1053" t="s">
        <v>2179</v>
      </c>
      <c r="E1053">
        <f t="shared" si="193"/>
        <v>1</v>
      </c>
      <c r="F1053">
        <v>93</v>
      </c>
      <c r="G1053">
        <v>92</v>
      </c>
      <c r="H1053">
        <v>261</v>
      </c>
      <c r="I1053">
        <v>667</v>
      </c>
      <c r="J1053">
        <v>0</v>
      </c>
      <c r="K1053">
        <f t="shared" si="194"/>
        <v>185</v>
      </c>
      <c r="L1053">
        <f t="shared" si="195"/>
        <v>928</v>
      </c>
      <c r="M1053" s="1" t="str">
        <f t="shared" si="196"/>
        <v/>
      </c>
      <c r="N1053" s="1">
        <f t="shared" si="197"/>
        <v>5.0162162162162165</v>
      </c>
      <c r="O1053" s="1"/>
      <c r="P1053" t="str">
        <f t="shared" si="198"/>
        <v/>
      </c>
      <c r="Q1053" t="str">
        <f t="shared" si="199"/>
        <v/>
      </c>
      <c r="R1053" t="str">
        <f t="shared" si="200"/>
        <v/>
      </c>
      <c r="S1053" t="str">
        <f t="shared" si="201"/>
        <v/>
      </c>
      <c r="T1053" t="str">
        <f t="shared" si="202"/>
        <v/>
      </c>
      <c r="U1053" t="str">
        <f t="shared" si="203"/>
        <v/>
      </c>
      <c r="V1053" t="str">
        <f t="shared" si="204"/>
        <v/>
      </c>
    </row>
    <row r="1054" spans="2:22" x14ac:dyDescent="0.25">
      <c r="B1054" t="str">
        <f>+IF(ISNA(VLOOKUP(C1054,groupings!$B$7:$D$316,3,FALSE)),"",VLOOKUP(C1054,groupings!$B$7:$D$316,3,FALSE))</f>
        <v/>
      </c>
      <c r="C1054" t="s">
        <v>3436</v>
      </c>
      <c r="D1054" t="s">
        <v>757</v>
      </c>
      <c r="E1054">
        <f t="shared" si="193"/>
        <v>1</v>
      </c>
      <c r="F1054">
        <v>101</v>
      </c>
      <c r="G1054">
        <v>416</v>
      </c>
      <c r="H1054">
        <v>112</v>
      </c>
      <c r="I1054">
        <v>799</v>
      </c>
      <c r="J1054">
        <v>0</v>
      </c>
      <c r="K1054">
        <f t="shared" si="194"/>
        <v>517</v>
      </c>
      <c r="L1054">
        <f t="shared" si="195"/>
        <v>911</v>
      </c>
      <c r="M1054" s="1" t="str">
        <f t="shared" si="196"/>
        <v/>
      </c>
      <c r="N1054" s="1">
        <f t="shared" si="197"/>
        <v>1.7620889748549322</v>
      </c>
      <c r="O1054" s="1"/>
      <c r="P1054" t="str">
        <f t="shared" si="198"/>
        <v/>
      </c>
      <c r="Q1054" t="str">
        <f t="shared" si="199"/>
        <v/>
      </c>
      <c r="R1054" t="str">
        <f t="shared" si="200"/>
        <v/>
      </c>
      <c r="S1054" t="str">
        <f t="shared" si="201"/>
        <v/>
      </c>
      <c r="T1054" t="str">
        <f t="shared" si="202"/>
        <v/>
      </c>
      <c r="U1054" t="str">
        <f t="shared" si="203"/>
        <v/>
      </c>
      <c r="V1054" t="str">
        <f t="shared" si="204"/>
        <v/>
      </c>
    </row>
    <row r="1055" spans="2:22" x14ac:dyDescent="0.25">
      <c r="B1055" t="str">
        <f>+IF(ISNA(VLOOKUP(C1055,groupings!$B$7:$D$316,3,FALSE)),"",VLOOKUP(C1055,groupings!$B$7:$D$316,3,FALSE))</f>
        <v/>
      </c>
      <c r="C1055" t="s">
        <v>3437</v>
      </c>
      <c r="D1055" t="s">
        <v>1817</v>
      </c>
      <c r="E1055">
        <f t="shared" si="193"/>
        <v>1</v>
      </c>
      <c r="F1055">
        <v>260</v>
      </c>
      <c r="G1055">
        <v>214</v>
      </c>
      <c r="H1055">
        <v>327</v>
      </c>
      <c r="I1055">
        <v>32</v>
      </c>
      <c r="J1055">
        <v>541</v>
      </c>
      <c r="K1055">
        <f t="shared" si="194"/>
        <v>474</v>
      </c>
      <c r="L1055">
        <f t="shared" si="195"/>
        <v>900</v>
      </c>
      <c r="M1055" s="1">
        <f t="shared" si="196"/>
        <v>0.82307692307692304</v>
      </c>
      <c r="N1055" s="1">
        <f t="shared" si="197"/>
        <v>1.8987341772151898</v>
      </c>
      <c r="O1055" s="1"/>
      <c r="P1055" t="str">
        <f t="shared" si="198"/>
        <v/>
      </c>
      <c r="Q1055" t="str">
        <f t="shared" si="199"/>
        <v/>
      </c>
      <c r="R1055" t="str">
        <f t="shared" si="200"/>
        <v/>
      </c>
      <c r="S1055" t="str">
        <f t="shared" si="201"/>
        <v/>
      </c>
      <c r="T1055" t="str">
        <f t="shared" si="202"/>
        <v/>
      </c>
      <c r="U1055" t="str">
        <f t="shared" si="203"/>
        <v/>
      </c>
      <c r="V1055" t="str">
        <f t="shared" si="204"/>
        <v/>
      </c>
    </row>
    <row r="1056" spans="2:22" x14ac:dyDescent="0.25">
      <c r="B1056" t="str">
        <f>+IF(ISNA(VLOOKUP(C1056,groupings!$B$7:$D$316,3,FALSE)),"",VLOOKUP(C1056,groupings!$B$7:$D$316,3,FALSE))</f>
        <v/>
      </c>
      <c r="C1056" t="s">
        <v>3438</v>
      </c>
      <c r="D1056" t="s">
        <v>2029</v>
      </c>
      <c r="E1056">
        <f t="shared" si="193"/>
        <v>1</v>
      </c>
      <c r="F1056">
        <v>324</v>
      </c>
      <c r="G1056">
        <v>333</v>
      </c>
      <c r="H1056">
        <v>512</v>
      </c>
      <c r="I1056">
        <v>354</v>
      </c>
      <c r="J1056">
        <v>5</v>
      </c>
      <c r="K1056">
        <f t="shared" si="194"/>
        <v>657</v>
      </c>
      <c r="L1056">
        <f t="shared" si="195"/>
        <v>871</v>
      </c>
      <c r="M1056" s="1">
        <f t="shared" si="196"/>
        <v>1.0277777777777777</v>
      </c>
      <c r="N1056" s="1">
        <f t="shared" si="197"/>
        <v>1.3257229832572299</v>
      </c>
      <c r="O1056" s="1"/>
      <c r="P1056" t="str">
        <f t="shared" si="198"/>
        <v/>
      </c>
      <c r="Q1056" t="str">
        <f t="shared" si="199"/>
        <v/>
      </c>
      <c r="R1056" t="str">
        <f t="shared" si="200"/>
        <v/>
      </c>
      <c r="S1056" t="str">
        <f t="shared" si="201"/>
        <v/>
      </c>
      <c r="T1056" t="str">
        <f t="shared" si="202"/>
        <v/>
      </c>
      <c r="U1056" t="str">
        <f t="shared" si="203"/>
        <v/>
      </c>
      <c r="V1056" t="str">
        <f t="shared" si="204"/>
        <v/>
      </c>
    </row>
    <row r="1057" spans="2:22" x14ac:dyDescent="0.25">
      <c r="B1057" t="str">
        <f>+IF(ISNA(VLOOKUP(C1057,groupings!$B$7:$D$316,3,FALSE)),"",VLOOKUP(C1057,groupings!$B$7:$D$316,3,FALSE))</f>
        <v/>
      </c>
      <c r="C1057" t="s">
        <v>3439</v>
      </c>
      <c r="D1057" t="s">
        <v>1095</v>
      </c>
      <c r="E1057">
        <f t="shared" si="193"/>
        <v>1</v>
      </c>
      <c r="F1057">
        <v>542</v>
      </c>
      <c r="G1057">
        <v>130</v>
      </c>
      <c r="H1057">
        <v>568</v>
      </c>
      <c r="I1057">
        <v>7</v>
      </c>
      <c r="J1057">
        <v>292</v>
      </c>
      <c r="K1057">
        <f t="shared" si="194"/>
        <v>672</v>
      </c>
      <c r="L1057">
        <f t="shared" si="195"/>
        <v>867</v>
      </c>
      <c r="M1057" s="1">
        <f t="shared" si="196"/>
        <v>0.23985239852398524</v>
      </c>
      <c r="N1057" s="1">
        <f t="shared" si="197"/>
        <v>1.2901785714285714</v>
      </c>
      <c r="O1057" s="1"/>
      <c r="P1057" t="str">
        <f t="shared" si="198"/>
        <v/>
      </c>
      <c r="Q1057" t="str">
        <f t="shared" si="199"/>
        <v/>
      </c>
      <c r="R1057" t="str">
        <f t="shared" si="200"/>
        <v/>
      </c>
      <c r="S1057" t="str">
        <f t="shared" si="201"/>
        <v/>
      </c>
      <c r="T1057" t="str">
        <f t="shared" si="202"/>
        <v/>
      </c>
      <c r="U1057" t="str">
        <f t="shared" si="203"/>
        <v/>
      </c>
      <c r="V1057" t="str">
        <f t="shared" si="204"/>
        <v/>
      </c>
    </row>
    <row r="1058" spans="2:22" x14ac:dyDescent="0.25">
      <c r="B1058" t="str">
        <f>+IF(ISNA(VLOOKUP(C1058,groupings!$B$7:$D$316,3,FALSE)),"",VLOOKUP(C1058,groupings!$B$7:$D$316,3,FALSE))</f>
        <v/>
      </c>
      <c r="C1058" t="s">
        <v>3440</v>
      </c>
      <c r="D1058" t="s">
        <v>1242</v>
      </c>
      <c r="E1058">
        <f t="shared" si="193"/>
        <v>1</v>
      </c>
      <c r="F1058">
        <v>26</v>
      </c>
      <c r="G1058">
        <v>32</v>
      </c>
      <c r="H1058">
        <v>39</v>
      </c>
      <c r="I1058">
        <v>0</v>
      </c>
      <c r="J1058">
        <v>795</v>
      </c>
      <c r="K1058">
        <f t="shared" si="194"/>
        <v>58</v>
      </c>
      <c r="L1058">
        <f t="shared" si="195"/>
        <v>834</v>
      </c>
      <c r="M1058" s="1" t="str">
        <f t="shared" si="196"/>
        <v/>
      </c>
      <c r="N1058" s="1">
        <f t="shared" si="197"/>
        <v>14.379310344827585</v>
      </c>
      <c r="O1058" s="1"/>
      <c r="P1058" t="str">
        <f t="shared" si="198"/>
        <v/>
      </c>
      <c r="Q1058" t="str">
        <f t="shared" si="199"/>
        <v/>
      </c>
      <c r="R1058" t="str">
        <f t="shared" si="200"/>
        <v/>
      </c>
      <c r="S1058" t="str">
        <f t="shared" si="201"/>
        <v/>
      </c>
      <c r="T1058" t="str">
        <f t="shared" si="202"/>
        <v/>
      </c>
      <c r="U1058" t="str">
        <f t="shared" si="203"/>
        <v/>
      </c>
      <c r="V1058" t="str">
        <f t="shared" si="204"/>
        <v/>
      </c>
    </row>
    <row r="1059" spans="2:22" x14ac:dyDescent="0.25">
      <c r="B1059" t="str">
        <f>+IF(ISNA(VLOOKUP(C1059,groupings!$B$7:$D$316,3,FALSE)),"",VLOOKUP(C1059,groupings!$B$7:$D$316,3,FALSE))</f>
        <v/>
      </c>
      <c r="C1059" t="s">
        <v>3441</v>
      </c>
      <c r="D1059" t="s">
        <v>1044</v>
      </c>
      <c r="E1059">
        <f t="shared" si="193"/>
        <v>1</v>
      </c>
      <c r="F1059">
        <v>404</v>
      </c>
      <c r="G1059">
        <v>316</v>
      </c>
      <c r="H1059">
        <v>717</v>
      </c>
      <c r="I1059">
        <v>75</v>
      </c>
      <c r="J1059">
        <v>30</v>
      </c>
      <c r="K1059">
        <f t="shared" si="194"/>
        <v>720</v>
      </c>
      <c r="L1059">
        <f t="shared" si="195"/>
        <v>822</v>
      </c>
      <c r="M1059" s="1">
        <f t="shared" si="196"/>
        <v>0.78217821782178221</v>
      </c>
      <c r="N1059" s="1">
        <f t="shared" si="197"/>
        <v>1.1416666666666666</v>
      </c>
      <c r="O1059" s="1"/>
      <c r="P1059" t="str">
        <f t="shared" si="198"/>
        <v/>
      </c>
      <c r="Q1059" t="str">
        <f t="shared" si="199"/>
        <v/>
      </c>
      <c r="R1059" t="str">
        <f t="shared" si="200"/>
        <v/>
      </c>
      <c r="S1059" t="str">
        <f t="shared" si="201"/>
        <v/>
      </c>
      <c r="T1059" t="str">
        <f t="shared" si="202"/>
        <v/>
      </c>
      <c r="U1059" t="str">
        <f t="shared" si="203"/>
        <v/>
      </c>
      <c r="V1059" t="str">
        <f t="shared" si="204"/>
        <v/>
      </c>
    </row>
    <row r="1060" spans="2:22" x14ac:dyDescent="0.25">
      <c r="B1060" t="str">
        <f>+IF(ISNA(VLOOKUP(C1060,groupings!$B$7:$D$316,3,FALSE)),"",VLOOKUP(C1060,groupings!$B$7:$D$316,3,FALSE))</f>
        <v/>
      </c>
      <c r="C1060" t="s">
        <v>3442</v>
      </c>
      <c r="D1060" t="s">
        <v>803</v>
      </c>
      <c r="E1060">
        <f t="shared" si="193"/>
        <v>1</v>
      </c>
      <c r="F1060">
        <v>550</v>
      </c>
      <c r="G1060">
        <v>527</v>
      </c>
      <c r="H1060">
        <v>713</v>
      </c>
      <c r="I1060">
        <v>82</v>
      </c>
      <c r="J1060">
        <v>24</v>
      </c>
      <c r="K1060">
        <f t="shared" si="194"/>
        <v>1077</v>
      </c>
      <c r="L1060">
        <f t="shared" si="195"/>
        <v>819</v>
      </c>
      <c r="M1060" s="1">
        <f t="shared" si="196"/>
        <v>0.95818181818181813</v>
      </c>
      <c r="N1060" s="1">
        <f t="shared" si="197"/>
        <v>0.76044568245125344</v>
      </c>
      <c r="O1060" s="1"/>
      <c r="P1060" t="str">
        <f t="shared" si="198"/>
        <v/>
      </c>
      <c r="Q1060" t="str">
        <f t="shared" si="199"/>
        <v/>
      </c>
      <c r="R1060" t="str">
        <f t="shared" si="200"/>
        <v/>
      </c>
      <c r="S1060" t="str">
        <f t="shared" si="201"/>
        <v/>
      </c>
      <c r="T1060" t="str">
        <f t="shared" si="202"/>
        <v/>
      </c>
      <c r="U1060" t="str">
        <f t="shared" si="203"/>
        <v/>
      </c>
      <c r="V1060" t="str">
        <f t="shared" si="204"/>
        <v/>
      </c>
    </row>
    <row r="1061" spans="2:22" x14ac:dyDescent="0.25">
      <c r="B1061" t="str">
        <f>+IF(ISNA(VLOOKUP(C1061,groupings!$B$7:$D$316,3,FALSE)),"",VLOOKUP(C1061,groupings!$B$7:$D$316,3,FALSE))</f>
        <v/>
      </c>
      <c r="C1061" t="s">
        <v>3443</v>
      </c>
      <c r="D1061" t="s">
        <v>2108</v>
      </c>
      <c r="E1061">
        <f t="shared" si="193"/>
        <v>1</v>
      </c>
      <c r="F1061">
        <v>186</v>
      </c>
      <c r="G1061">
        <v>39</v>
      </c>
      <c r="H1061">
        <v>309</v>
      </c>
      <c r="I1061">
        <v>0</v>
      </c>
      <c r="J1061">
        <v>507</v>
      </c>
      <c r="K1061">
        <f t="shared" si="194"/>
        <v>225</v>
      </c>
      <c r="L1061">
        <f t="shared" si="195"/>
        <v>816</v>
      </c>
      <c r="M1061" s="1" t="str">
        <f t="shared" si="196"/>
        <v/>
      </c>
      <c r="N1061" s="1">
        <f t="shared" si="197"/>
        <v>3.6266666666666665</v>
      </c>
      <c r="O1061" s="1"/>
      <c r="P1061" t="str">
        <f t="shared" si="198"/>
        <v/>
      </c>
      <c r="Q1061" t="str">
        <f t="shared" si="199"/>
        <v/>
      </c>
      <c r="R1061" t="str">
        <f t="shared" si="200"/>
        <v/>
      </c>
      <c r="S1061" t="str">
        <f t="shared" si="201"/>
        <v/>
      </c>
      <c r="T1061" t="str">
        <f t="shared" si="202"/>
        <v/>
      </c>
      <c r="U1061" t="str">
        <f t="shared" si="203"/>
        <v/>
      </c>
      <c r="V1061" t="str">
        <f t="shared" si="204"/>
        <v/>
      </c>
    </row>
    <row r="1062" spans="2:22" x14ac:dyDescent="0.25">
      <c r="B1062" t="str">
        <f>+IF(ISNA(VLOOKUP(C1062,groupings!$B$7:$D$316,3,FALSE)),"",VLOOKUP(C1062,groupings!$B$7:$D$316,3,FALSE))</f>
        <v/>
      </c>
      <c r="C1062" t="s">
        <v>3444</v>
      </c>
      <c r="D1062" t="s">
        <v>267</v>
      </c>
      <c r="E1062">
        <f t="shared" si="193"/>
        <v>1</v>
      </c>
      <c r="F1062">
        <v>285</v>
      </c>
      <c r="G1062">
        <v>738</v>
      </c>
      <c r="H1062">
        <v>297</v>
      </c>
      <c r="I1062">
        <v>514</v>
      </c>
      <c r="J1062">
        <v>0</v>
      </c>
      <c r="K1062">
        <f t="shared" si="194"/>
        <v>1023</v>
      </c>
      <c r="L1062">
        <f t="shared" si="195"/>
        <v>811</v>
      </c>
      <c r="M1062" s="1">
        <f t="shared" si="196"/>
        <v>2.5894736842105264</v>
      </c>
      <c r="N1062" s="1">
        <f t="shared" si="197"/>
        <v>0.79276637341153466</v>
      </c>
      <c r="O1062" s="1"/>
      <c r="P1062" t="str">
        <f t="shared" si="198"/>
        <v/>
      </c>
      <c r="Q1062" t="str">
        <f t="shared" si="199"/>
        <v/>
      </c>
      <c r="R1062" t="str">
        <f t="shared" si="200"/>
        <v/>
      </c>
      <c r="S1062" t="str">
        <f t="shared" si="201"/>
        <v/>
      </c>
      <c r="T1062" t="str">
        <f t="shared" si="202"/>
        <v/>
      </c>
      <c r="U1062" t="str">
        <f t="shared" si="203"/>
        <v/>
      </c>
      <c r="V1062" t="str">
        <f t="shared" si="204"/>
        <v/>
      </c>
    </row>
    <row r="1063" spans="2:22" x14ac:dyDescent="0.25">
      <c r="B1063" t="str">
        <f>+IF(ISNA(VLOOKUP(C1063,groupings!$B$7:$D$316,3,FALSE)),"",VLOOKUP(C1063,groupings!$B$7:$D$316,3,FALSE))</f>
        <v/>
      </c>
      <c r="C1063" t="s">
        <v>3445</v>
      </c>
      <c r="D1063" t="s">
        <v>1836</v>
      </c>
      <c r="E1063">
        <f t="shared" si="193"/>
        <v>1</v>
      </c>
      <c r="F1063">
        <v>694</v>
      </c>
      <c r="G1063">
        <v>5616</v>
      </c>
      <c r="H1063">
        <v>758</v>
      </c>
      <c r="I1063">
        <v>37</v>
      </c>
      <c r="J1063">
        <v>12</v>
      </c>
      <c r="K1063">
        <f t="shared" si="194"/>
        <v>6310</v>
      </c>
      <c r="L1063">
        <f t="shared" si="195"/>
        <v>807</v>
      </c>
      <c r="M1063" s="1">
        <f t="shared" si="196"/>
        <v>8.0922190201729105</v>
      </c>
      <c r="N1063" s="1">
        <f t="shared" si="197"/>
        <v>0.12789223454833598</v>
      </c>
      <c r="O1063" s="1"/>
      <c r="P1063" t="str">
        <f t="shared" si="198"/>
        <v/>
      </c>
      <c r="Q1063" t="str">
        <f t="shared" si="199"/>
        <v/>
      </c>
      <c r="R1063" t="str">
        <f t="shared" si="200"/>
        <v/>
      </c>
      <c r="S1063" t="str">
        <f t="shared" si="201"/>
        <v/>
      </c>
      <c r="T1063" t="str">
        <f t="shared" si="202"/>
        <v/>
      </c>
      <c r="U1063" t="str">
        <f t="shared" si="203"/>
        <v/>
      </c>
      <c r="V1063" t="str">
        <f t="shared" si="204"/>
        <v/>
      </c>
    </row>
    <row r="1064" spans="2:22" x14ac:dyDescent="0.25">
      <c r="B1064" t="str">
        <f>+IF(ISNA(VLOOKUP(C1064,groupings!$B$7:$D$316,3,FALSE)),"",VLOOKUP(C1064,groupings!$B$7:$D$316,3,FALSE))</f>
        <v/>
      </c>
      <c r="C1064" t="s">
        <v>3446</v>
      </c>
      <c r="D1064" t="s">
        <v>1112</v>
      </c>
      <c r="E1064">
        <f t="shared" si="193"/>
        <v>1</v>
      </c>
      <c r="F1064">
        <v>724</v>
      </c>
      <c r="G1064">
        <v>799</v>
      </c>
      <c r="H1064">
        <v>502</v>
      </c>
      <c r="I1064">
        <v>291</v>
      </c>
      <c r="J1064">
        <v>0</v>
      </c>
      <c r="K1064">
        <f t="shared" si="194"/>
        <v>1523</v>
      </c>
      <c r="L1064">
        <f t="shared" si="195"/>
        <v>793</v>
      </c>
      <c r="M1064" s="1">
        <f t="shared" si="196"/>
        <v>1.1035911602209945</v>
      </c>
      <c r="N1064" s="1">
        <f t="shared" si="197"/>
        <v>0.52068286277084697</v>
      </c>
      <c r="O1064" s="1"/>
      <c r="P1064" t="str">
        <f t="shared" si="198"/>
        <v/>
      </c>
      <c r="Q1064" t="str">
        <f t="shared" si="199"/>
        <v/>
      </c>
      <c r="R1064" t="str">
        <f t="shared" si="200"/>
        <v/>
      </c>
      <c r="S1064" t="str">
        <f t="shared" si="201"/>
        <v/>
      </c>
      <c r="T1064" t="str">
        <f t="shared" si="202"/>
        <v/>
      </c>
      <c r="U1064" t="str">
        <f t="shared" si="203"/>
        <v/>
      </c>
      <c r="V1064" t="str">
        <f t="shared" si="204"/>
        <v/>
      </c>
    </row>
    <row r="1065" spans="2:22" x14ac:dyDescent="0.25">
      <c r="B1065" t="str">
        <f>+IF(ISNA(VLOOKUP(C1065,groupings!$B$7:$D$316,3,FALSE)),"",VLOOKUP(C1065,groupings!$B$7:$D$316,3,FALSE))</f>
        <v/>
      </c>
      <c r="C1065" t="s">
        <v>3447</v>
      </c>
      <c r="D1065" t="s">
        <v>1818</v>
      </c>
      <c r="E1065">
        <f t="shared" si="193"/>
        <v>1</v>
      </c>
      <c r="F1065">
        <v>457</v>
      </c>
      <c r="G1065">
        <v>932</v>
      </c>
      <c r="H1065">
        <v>489</v>
      </c>
      <c r="I1065">
        <v>180</v>
      </c>
      <c r="J1065">
        <v>118</v>
      </c>
      <c r="K1065">
        <f t="shared" si="194"/>
        <v>1389</v>
      </c>
      <c r="L1065">
        <f t="shared" si="195"/>
        <v>787</v>
      </c>
      <c r="M1065" s="1">
        <f t="shared" si="196"/>
        <v>2.0393873085339167</v>
      </c>
      <c r="N1065" s="1">
        <f t="shared" si="197"/>
        <v>0.56659467242620587</v>
      </c>
      <c r="O1065" s="1"/>
      <c r="P1065" t="str">
        <f t="shared" si="198"/>
        <v/>
      </c>
      <c r="Q1065" t="str">
        <f t="shared" si="199"/>
        <v/>
      </c>
      <c r="R1065" t="str">
        <f t="shared" si="200"/>
        <v/>
      </c>
      <c r="S1065" t="str">
        <f t="shared" si="201"/>
        <v/>
      </c>
      <c r="T1065" t="str">
        <f t="shared" si="202"/>
        <v/>
      </c>
      <c r="U1065" t="str">
        <f t="shared" si="203"/>
        <v/>
      </c>
      <c r="V1065" t="str">
        <f t="shared" si="204"/>
        <v/>
      </c>
    </row>
    <row r="1066" spans="2:22" x14ac:dyDescent="0.25">
      <c r="B1066" t="str">
        <f>+IF(ISNA(VLOOKUP(C1066,groupings!$B$7:$D$316,3,FALSE)),"",VLOOKUP(C1066,groupings!$B$7:$D$316,3,FALSE))</f>
        <v/>
      </c>
      <c r="C1066" t="s">
        <v>3448</v>
      </c>
      <c r="D1066" t="s">
        <v>466</v>
      </c>
      <c r="E1066">
        <f t="shared" si="193"/>
        <v>1</v>
      </c>
      <c r="F1066">
        <v>302</v>
      </c>
      <c r="G1066">
        <v>414</v>
      </c>
      <c r="H1066">
        <v>340</v>
      </c>
      <c r="I1066">
        <v>202</v>
      </c>
      <c r="J1066">
        <v>242</v>
      </c>
      <c r="K1066">
        <f t="shared" si="194"/>
        <v>716</v>
      </c>
      <c r="L1066">
        <f t="shared" si="195"/>
        <v>784</v>
      </c>
      <c r="M1066" s="1">
        <f t="shared" si="196"/>
        <v>1.3708609271523178</v>
      </c>
      <c r="N1066" s="1">
        <f t="shared" si="197"/>
        <v>1.0949720670391061</v>
      </c>
      <c r="O1066" s="1"/>
      <c r="P1066" t="str">
        <f t="shared" si="198"/>
        <v/>
      </c>
      <c r="Q1066" t="str">
        <f t="shared" si="199"/>
        <v/>
      </c>
      <c r="R1066" t="str">
        <f t="shared" si="200"/>
        <v/>
      </c>
      <c r="S1066" t="str">
        <f t="shared" si="201"/>
        <v/>
      </c>
      <c r="T1066" t="str">
        <f t="shared" si="202"/>
        <v/>
      </c>
      <c r="U1066" t="str">
        <f t="shared" si="203"/>
        <v/>
      </c>
      <c r="V1066" t="str">
        <f t="shared" si="204"/>
        <v/>
      </c>
    </row>
    <row r="1067" spans="2:22" x14ac:dyDescent="0.25">
      <c r="B1067" t="str">
        <f>+IF(ISNA(VLOOKUP(C1067,groupings!$B$7:$D$316,3,FALSE)),"",VLOOKUP(C1067,groupings!$B$7:$D$316,3,FALSE))</f>
        <v/>
      </c>
      <c r="C1067" t="s">
        <v>3449</v>
      </c>
      <c r="D1067" t="s">
        <v>547</v>
      </c>
      <c r="E1067">
        <f t="shared" si="193"/>
        <v>1</v>
      </c>
      <c r="F1067">
        <v>18</v>
      </c>
      <c r="G1067">
        <v>8</v>
      </c>
      <c r="H1067">
        <v>63</v>
      </c>
      <c r="I1067">
        <v>25</v>
      </c>
      <c r="J1067">
        <v>694</v>
      </c>
      <c r="K1067">
        <f t="shared" si="194"/>
        <v>26</v>
      </c>
      <c r="L1067">
        <f t="shared" si="195"/>
        <v>782</v>
      </c>
      <c r="M1067" s="1" t="str">
        <f t="shared" si="196"/>
        <v/>
      </c>
      <c r="N1067" s="1">
        <f t="shared" si="197"/>
        <v>30.076923076923077</v>
      </c>
      <c r="O1067" s="1"/>
      <c r="P1067" t="str">
        <f t="shared" si="198"/>
        <v/>
      </c>
      <c r="Q1067" t="str">
        <f t="shared" si="199"/>
        <v/>
      </c>
      <c r="R1067" t="str">
        <f t="shared" si="200"/>
        <v/>
      </c>
      <c r="S1067" t="str">
        <f t="shared" si="201"/>
        <v/>
      </c>
      <c r="T1067" t="str">
        <f t="shared" si="202"/>
        <v/>
      </c>
      <c r="U1067" t="str">
        <f t="shared" si="203"/>
        <v/>
      </c>
      <c r="V1067" t="str">
        <f t="shared" si="204"/>
        <v/>
      </c>
    </row>
    <row r="1068" spans="2:22" x14ac:dyDescent="0.25">
      <c r="B1068" t="str">
        <f>+IF(ISNA(VLOOKUP(C1068,groupings!$B$7:$D$316,3,FALSE)),"",VLOOKUP(C1068,groupings!$B$7:$D$316,3,FALSE))</f>
        <v/>
      </c>
      <c r="C1068" t="s">
        <v>3450</v>
      </c>
      <c r="D1068" t="s">
        <v>1382</v>
      </c>
      <c r="E1068">
        <f t="shared" si="193"/>
        <v>1</v>
      </c>
      <c r="F1068">
        <v>563</v>
      </c>
      <c r="G1068">
        <v>859</v>
      </c>
      <c r="H1068">
        <v>488</v>
      </c>
      <c r="I1068">
        <v>289</v>
      </c>
      <c r="J1068">
        <v>0</v>
      </c>
      <c r="K1068">
        <f t="shared" si="194"/>
        <v>1422</v>
      </c>
      <c r="L1068">
        <f t="shared" si="195"/>
        <v>777</v>
      </c>
      <c r="M1068" s="1">
        <f t="shared" si="196"/>
        <v>1.5257548845470692</v>
      </c>
      <c r="N1068" s="1">
        <f t="shared" si="197"/>
        <v>0.54641350210970463</v>
      </c>
      <c r="O1068" s="1"/>
      <c r="P1068" t="str">
        <f t="shared" si="198"/>
        <v/>
      </c>
      <c r="Q1068" t="str">
        <f t="shared" si="199"/>
        <v/>
      </c>
      <c r="R1068" t="str">
        <f t="shared" si="200"/>
        <v/>
      </c>
      <c r="S1068" t="str">
        <f t="shared" si="201"/>
        <v/>
      </c>
      <c r="T1068" t="str">
        <f t="shared" si="202"/>
        <v/>
      </c>
      <c r="U1068" t="str">
        <f t="shared" si="203"/>
        <v/>
      </c>
      <c r="V1068" t="str">
        <f t="shared" si="204"/>
        <v/>
      </c>
    </row>
    <row r="1069" spans="2:22" x14ac:dyDescent="0.25">
      <c r="B1069" t="str">
        <f>+IF(ISNA(VLOOKUP(C1069,groupings!$B$7:$D$316,3,FALSE)),"",VLOOKUP(C1069,groupings!$B$7:$D$316,3,FALSE))</f>
        <v/>
      </c>
      <c r="C1069" t="s">
        <v>3451</v>
      </c>
      <c r="D1069" t="s">
        <v>965</v>
      </c>
      <c r="E1069">
        <f t="shared" si="193"/>
        <v>1</v>
      </c>
      <c r="F1069">
        <v>440</v>
      </c>
      <c r="G1069">
        <v>621</v>
      </c>
      <c r="H1069">
        <v>577</v>
      </c>
      <c r="I1069">
        <v>183</v>
      </c>
      <c r="J1069">
        <v>0</v>
      </c>
      <c r="K1069">
        <f t="shared" si="194"/>
        <v>1061</v>
      </c>
      <c r="L1069">
        <f t="shared" si="195"/>
        <v>760</v>
      </c>
      <c r="M1069" s="1">
        <f t="shared" si="196"/>
        <v>1.4113636363636364</v>
      </c>
      <c r="N1069" s="1">
        <f t="shared" si="197"/>
        <v>0.71630537229029223</v>
      </c>
      <c r="O1069" s="1"/>
      <c r="P1069" t="str">
        <f t="shared" si="198"/>
        <v/>
      </c>
      <c r="Q1069" t="str">
        <f t="shared" si="199"/>
        <v/>
      </c>
      <c r="R1069" t="str">
        <f t="shared" si="200"/>
        <v/>
      </c>
      <c r="S1069" t="str">
        <f t="shared" si="201"/>
        <v/>
      </c>
      <c r="T1069" t="str">
        <f t="shared" si="202"/>
        <v/>
      </c>
      <c r="U1069" t="str">
        <f t="shared" si="203"/>
        <v/>
      </c>
      <c r="V1069" t="str">
        <f t="shared" si="204"/>
        <v/>
      </c>
    </row>
    <row r="1070" spans="2:22" x14ac:dyDescent="0.25">
      <c r="B1070" t="str">
        <f>+IF(ISNA(VLOOKUP(C1070,groupings!$B$7:$D$316,3,FALSE)),"",VLOOKUP(C1070,groupings!$B$7:$D$316,3,FALSE))</f>
        <v/>
      </c>
      <c r="C1070" t="s">
        <v>3452</v>
      </c>
      <c r="D1070" t="s">
        <v>1266</v>
      </c>
      <c r="E1070">
        <f t="shared" si="193"/>
        <v>1</v>
      </c>
      <c r="F1070">
        <v>649</v>
      </c>
      <c r="G1070">
        <v>435</v>
      </c>
      <c r="H1070">
        <v>545</v>
      </c>
      <c r="I1070">
        <v>212</v>
      </c>
      <c r="J1070">
        <v>0</v>
      </c>
      <c r="K1070">
        <f t="shared" si="194"/>
        <v>1084</v>
      </c>
      <c r="L1070">
        <f t="shared" si="195"/>
        <v>757</v>
      </c>
      <c r="M1070" s="1">
        <f t="shared" si="196"/>
        <v>0.67026194144838214</v>
      </c>
      <c r="N1070" s="1">
        <f t="shared" si="197"/>
        <v>0.69833948339483398</v>
      </c>
      <c r="O1070" s="1"/>
      <c r="P1070" t="str">
        <f t="shared" si="198"/>
        <v/>
      </c>
      <c r="Q1070" t="str">
        <f t="shared" si="199"/>
        <v/>
      </c>
      <c r="R1070" t="str">
        <f t="shared" si="200"/>
        <v/>
      </c>
      <c r="S1070" t="str">
        <f t="shared" si="201"/>
        <v/>
      </c>
      <c r="T1070" t="str">
        <f t="shared" si="202"/>
        <v/>
      </c>
      <c r="U1070" t="str">
        <f t="shared" si="203"/>
        <v/>
      </c>
      <c r="V1070" t="str">
        <f t="shared" si="204"/>
        <v/>
      </c>
    </row>
    <row r="1071" spans="2:22" x14ac:dyDescent="0.25">
      <c r="B1071" t="str">
        <f>+IF(ISNA(VLOOKUP(C1071,groupings!$B$7:$D$316,3,FALSE)),"",VLOOKUP(C1071,groupings!$B$7:$D$316,3,FALSE))</f>
        <v/>
      </c>
      <c r="C1071" t="s">
        <v>3453</v>
      </c>
      <c r="D1071" t="s">
        <v>545</v>
      </c>
      <c r="E1071">
        <f t="shared" si="193"/>
        <v>1</v>
      </c>
      <c r="F1071">
        <v>0</v>
      </c>
      <c r="G1071">
        <v>0</v>
      </c>
      <c r="H1071">
        <v>370</v>
      </c>
      <c r="I1071">
        <v>35</v>
      </c>
      <c r="J1071">
        <v>347</v>
      </c>
      <c r="K1071">
        <f t="shared" si="194"/>
        <v>0</v>
      </c>
      <c r="L1071">
        <f t="shared" si="195"/>
        <v>752</v>
      </c>
      <c r="M1071" s="1" t="str">
        <f t="shared" si="196"/>
        <v/>
      </c>
      <c r="N1071" s="1" t="e">
        <f t="shared" si="197"/>
        <v>#DIV/0!</v>
      </c>
      <c r="O1071" s="1"/>
      <c r="P1071" t="str">
        <f t="shared" si="198"/>
        <v/>
      </c>
      <c r="Q1071" t="str">
        <f t="shared" si="199"/>
        <v/>
      </c>
      <c r="R1071" t="str">
        <f t="shared" si="200"/>
        <v/>
      </c>
      <c r="S1071" t="str">
        <f t="shared" si="201"/>
        <v/>
      </c>
      <c r="T1071" t="str">
        <f t="shared" si="202"/>
        <v/>
      </c>
      <c r="U1071" t="str">
        <f t="shared" si="203"/>
        <v/>
      </c>
      <c r="V1071" t="str">
        <f t="shared" si="204"/>
        <v/>
      </c>
    </row>
    <row r="1072" spans="2:22" x14ac:dyDescent="0.25">
      <c r="B1072" t="str">
        <f>+IF(ISNA(VLOOKUP(C1072,groupings!$B$7:$D$316,3,FALSE)),"",VLOOKUP(C1072,groupings!$B$7:$D$316,3,FALSE))</f>
        <v/>
      </c>
      <c r="C1072" t="s">
        <v>3454</v>
      </c>
      <c r="D1072" t="s">
        <v>1571</v>
      </c>
      <c r="E1072">
        <f t="shared" si="193"/>
        <v>1</v>
      </c>
      <c r="F1072">
        <v>631</v>
      </c>
      <c r="G1072">
        <v>1236</v>
      </c>
      <c r="H1072">
        <v>544</v>
      </c>
      <c r="I1072">
        <v>208</v>
      </c>
      <c r="J1072">
        <v>0</v>
      </c>
      <c r="K1072">
        <f t="shared" si="194"/>
        <v>1867</v>
      </c>
      <c r="L1072">
        <f t="shared" si="195"/>
        <v>752</v>
      </c>
      <c r="M1072" s="1">
        <f t="shared" si="196"/>
        <v>1.9587955625990492</v>
      </c>
      <c r="N1072" s="1">
        <f t="shared" si="197"/>
        <v>0.40278521692554903</v>
      </c>
      <c r="O1072" s="1"/>
      <c r="P1072" t="str">
        <f t="shared" si="198"/>
        <v/>
      </c>
      <c r="Q1072" t="str">
        <f t="shared" si="199"/>
        <v/>
      </c>
      <c r="R1072" t="str">
        <f t="shared" si="200"/>
        <v/>
      </c>
      <c r="S1072" t="str">
        <f t="shared" si="201"/>
        <v/>
      </c>
      <c r="T1072" t="str">
        <f t="shared" si="202"/>
        <v/>
      </c>
      <c r="U1072" t="str">
        <f t="shared" si="203"/>
        <v/>
      </c>
      <c r="V1072" t="str">
        <f t="shared" si="204"/>
        <v/>
      </c>
    </row>
    <row r="1073" spans="2:22" x14ac:dyDescent="0.25">
      <c r="B1073" t="str">
        <f>+IF(ISNA(VLOOKUP(C1073,groupings!$B$7:$D$316,3,FALSE)),"",VLOOKUP(C1073,groupings!$B$7:$D$316,3,FALSE))</f>
        <v/>
      </c>
      <c r="C1073" t="s">
        <v>3455</v>
      </c>
      <c r="D1073" t="s">
        <v>64</v>
      </c>
      <c r="E1073">
        <f t="shared" si="193"/>
        <v>1</v>
      </c>
      <c r="F1073">
        <v>425</v>
      </c>
      <c r="G1073">
        <v>553</v>
      </c>
      <c r="H1073">
        <v>351</v>
      </c>
      <c r="I1073">
        <v>400</v>
      </c>
      <c r="J1073">
        <v>0</v>
      </c>
      <c r="K1073">
        <f t="shared" si="194"/>
        <v>978</v>
      </c>
      <c r="L1073">
        <f t="shared" si="195"/>
        <v>751</v>
      </c>
      <c r="M1073" s="1">
        <f t="shared" si="196"/>
        <v>1.3011764705882354</v>
      </c>
      <c r="N1073" s="1">
        <f t="shared" si="197"/>
        <v>0.76789366053169739</v>
      </c>
      <c r="O1073" s="1"/>
      <c r="P1073" t="str">
        <f t="shared" si="198"/>
        <v/>
      </c>
      <c r="Q1073" t="str">
        <f t="shared" si="199"/>
        <v/>
      </c>
      <c r="R1073" t="str">
        <f t="shared" si="200"/>
        <v/>
      </c>
      <c r="S1073" t="str">
        <f t="shared" si="201"/>
        <v/>
      </c>
      <c r="T1073" t="str">
        <f t="shared" si="202"/>
        <v/>
      </c>
      <c r="U1073" t="str">
        <f t="shared" si="203"/>
        <v/>
      </c>
      <c r="V1073" t="str">
        <f t="shared" si="204"/>
        <v/>
      </c>
    </row>
    <row r="1074" spans="2:22" x14ac:dyDescent="0.25">
      <c r="B1074" t="str">
        <f>+IF(ISNA(VLOOKUP(C1074,groupings!$B$7:$D$316,3,FALSE)),"",VLOOKUP(C1074,groupings!$B$7:$D$316,3,FALSE))</f>
        <v/>
      </c>
      <c r="C1074" t="s">
        <v>3456</v>
      </c>
      <c r="D1074" t="s">
        <v>544</v>
      </c>
      <c r="E1074">
        <f t="shared" si="193"/>
        <v>1</v>
      </c>
      <c r="F1074">
        <v>444</v>
      </c>
      <c r="G1074">
        <v>2289</v>
      </c>
      <c r="H1074">
        <v>359</v>
      </c>
      <c r="I1074">
        <v>287</v>
      </c>
      <c r="J1074">
        <v>104</v>
      </c>
      <c r="K1074">
        <f t="shared" si="194"/>
        <v>2733</v>
      </c>
      <c r="L1074">
        <f t="shared" si="195"/>
        <v>750</v>
      </c>
      <c r="M1074" s="1">
        <f t="shared" si="196"/>
        <v>5.1554054054054053</v>
      </c>
      <c r="N1074" s="1">
        <f t="shared" si="197"/>
        <v>0.27442371020856204</v>
      </c>
      <c r="O1074" s="1"/>
      <c r="P1074" t="str">
        <f t="shared" si="198"/>
        <v/>
      </c>
      <c r="Q1074" t="str">
        <f t="shared" si="199"/>
        <v/>
      </c>
      <c r="R1074" t="str">
        <f t="shared" si="200"/>
        <v/>
      </c>
      <c r="S1074" t="str">
        <f t="shared" si="201"/>
        <v/>
      </c>
      <c r="T1074" t="str">
        <f t="shared" si="202"/>
        <v/>
      </c>
      <c r="U1074" t="str">
        <f t="shared" si="203"/>
        <v/>
      </c>
      <c r="V1074" t="str">
        <f t="shared" si="204"/>
        <v/>
      </c>
    </row>
    <row r="1075" spans="2:22" x14ac:dyDescent="0.25">
      <c r="B1075" t="str">
        <f>+IF(ISNA(VLOOKUP(C1075,groupings!$B$7:$D$316,3,FALSE)),"",VLOOKUP(C1075,groupings!$B$7:$D$316,3,FALSE))</f>
        <v/>
      </c>
      <c r="C1075" t="s">
        <v>3457</v>
      </c>
      <c r="D1075" t="s">
        <v>821</v>
      </c>
      <c r="E1075">
        <f t="shared" si="193"/>
        <v>1</v>
      </c>
      <c r="F1075">
        <v>163</v>
      </c>
      <c r="G1075">
        <v>381</v>
      </c>
      <c r="H1075">
        <v>184</v>
      </c>
      <c r="I1075">
        <v>128</v>
      </c>
      <c r="J1075">
        <v>435</v>
      </c>
      <c r="K1075">
        <f t="shared" si="194"/>
        <v>544</v>
      </c>
      <c r="L1075">
        <f t="shared" si="195"/>
        <v>747</v>
      </c>
      <c r="M1075" s="1" t="str">
        <f t="shared" si="196"/>
        <v/>
      </c>
      <c r="N1075" s="1">
        <f t="shared" si="197"/>
        <v>1.3731617647058822</v>
      </c>
      <c r="O1075" s="1"/>
      <c r="P1075" t="str">
        <f t="shared" si="198"/>
        <v/>
      </c>
      <c r="Q1075" t="str">
        <f t="shared" si="199"/>
        <v/>
      </c>
      <c r="R1075" t="str">
        <f t="shared" si="200"/>
        <v/>
      </c>
      <c r="S1075" t="str">
        <f t="shared" si="201"/>
        <v/>
      </c>
      <c r="T1075" t="str">
        <f t="shared" si="202"/>
        <v/>
      </c>
      <c r="U1075" t="str">
        <f t="shared" si="203"/>
        <v/>
      </c>
      <c r="V1075" t="str">
        <f t="shared" si="204"/>
        <v/>
      </c>
    </row>
    <row r="1076" spans="2:22" x14ac:dyDescent="0.25">
      <c r="B1076" t="str">
        <f>+IF(ISNA(VLOOKUP(C1076,groupings!$B$7:$D$316,3,FALSE)),"",VLOOKUP(C1076,groupings!$B$7:$D$316,3,FALSE))</f>
        <v/>
      </c>
      <c r="C1076" t="s">
        <v>3458</v>
      </c>
      <c r="D1076" t="s">
        <v>187</v>
      </c>
      <c r="E1076">
        <f t="shared" si="193"/>
        <v>1</v>
      </c>
      <c r="F1076">
        <v>299</v>
      </c>
      <c r="G1076">
        <v>203</v>
      </c>
      <c r="H1076">
        <v>493</v>
      </c>
      <c r="I1076">
        <v>214</v>
      </c>
      <c r="J1076">
        <v>3</v>
      </c>
      <c r="K1076">
        <f t="shared" si="194"/>
        <v>502</v>
      </c>
      <c r="L1076">
        <f t="shared" si="195"/>
        <v>710</v>
      </c>
      <c r="M1076" s="1">
        <f t="shared" si="196"/>
        <v>0.67892976588628762</v>
      </c>
      <c r="N1076" s="1">
        <f t="shared" si="197"/>
        <v>1.4143426294820718</v>
      </c>
      <c r="O1076" s="1"/>
      <c r="P1076" t="str">
        <f t="shared" si="198"/>
        <v/>
      </c>
      <c r="Q1076" t="str">
        <f t="shared" si="199"/>
        <v/>
      </c>
      <c r="R1076" t="str">
        <f t="shared" si="200"/>
        <v/>
      </c>
      <c r="S1076" t="str">
        <f t="shared" si="201"/>
        <v/>
      </c>
      <c r="T1076" t="str">
        <f t="shared" si="202"/>
        <v/>
      </c>
      <c r="U1076" t="str">
        <f t="shared" si="203"/>
        <v/>
      </c>
      <c r="V1076" t="str">
        <f t="shared" si="204"/>
        <v/>
      </c>
    </row>
    <row r="1077" spans="2:22" x14ac:dyDescent="0.25">
      <c r="B1077" t="str">
        <f>+IF(ISNA(VLOOKUP(C1077,groupings!$B$7:$D$316,3,FALSE)),"",VLOOKUP(C1077,groupings!$B$7:$D$316,3,FALSE))</f>
        <v/>
      </c>
      <c r="C1077" t="s">
        <v>3459</v>
      </c>
      <c r="D1077" t="s">
        <v>315</v>
      </c>
      <c r="E1077">
        <f t="shared" si="193"/>
        <v>1</v>
      </c>
      <c r="F1077">
        <v>252</v>
      </c>
      <c r="G1077">
        <v>344</v>
      </c>
      <c r="H1077">
        <v>236</v>
      </c>
      <c r="I1077">
        <v>0</v>
      </c>
      <c r="J1077">
        <v>474</v>
      </c>
      <c r="K1077">
        <f t="shared" si="194"/>
        <v>596</v>
      </c>
      <c r="L1077">
        <f t="shared" si="195"/>
        <v>710</v>
      </c>
      <c r="M1077" s="1">
        <f t="shared" si="196"/>
        <v>1.3650793650793651</v>
      </c>
      <c r="N1077" s="1">
        <f t="shared" si="197"/>
        <v>1.1912751677852349</v>
      </c>
      <c r="O1077" s="1"/>
      <c r="P1077" t="str">
        <f t="shared" si="198"/>
        <v/>
      </c>
      <c r="Q1077" t="str">
        <f t="shared" si="199"/>
        <v/>
      </c>
      <c r="R1077" t="str">
        <f t="shared" si="200"/>
        <v/>
      </c>
      <c r="S1077" t="str">
        <f t="shared" si="201"/>
        <v/>
      </c>
      <c r="T1077" t="str">
        <f t="shared" si="202"/>
        <v/>
      </c>
      <c r="U1077" t="str">
        <f t="shared" si="203"/>
        <v/>
      </c>
      <c r="V1077" t="str">
        <f t="shared" si="204"/>
        <v/>
      </c>
    </row>
    <row r="1078" spans="2:22" x14ac:dyDescent="0.25">
      <c r="B1078" t="str">
        <f>+IF(ISNA(VLOOKUP(C1078,groupings!$B$7:$D$316,3,FALSE)),"",VLOOKUP(C1078,groupings!$B$7:$D$316,3,FALSE))</f>
        <v/>
      </c>
      <c r="C1078" t="s">
        <v>3460</v>
      </c>
      <c r="D1078" t="s">
        <v>2084</v>
      </c>
      <c r="E1078">
        <f t="shared" si="193"/>
        <v>1</v>
      </c>
      <c r="F1078">
        <v>193</v>
      </c>
      <c r="G1078">
        <v>414</v>
      </c>
      <c r="H1078">
        <v>460</v>
      </c>
      <c r="I1078">
        <v>4</v>
      </c>
      <c r="J1078">
        <v>244</v>
      </c>
      <c r="K1078">
        <f t="shared" si="194"/>
        <v>607</v>
      </c>
      <c r="L1078">
        <f t="shared" si="195"/>
        <v>708</v>
      </c>
      <c r="M1078" s="1" t="str">
        <f t="shared" si="196"/>
        <v/>
      </c>
      <c r="N1078" s="1">
        <f t="shared" si="197"/>
        <v>1.1663920922570017</v>
      </c>
      <c r="O1078" s="1"/>
      <c r="P1078" t="str">
        <f t="shared" si="198"/>
        <v/>
      </c>
      <c r="Q1078" t="str">
        <f t="shared" si="199"/>
        <v/>
      </c>
      <c r="R1078" t="str">
        <f t="shared" si="200"/>
        <v/>
      </c>
      <c r="S1078" t="str">
        <f t="shared" si="201"/>
        <v/>
      </c>
      <c r="T1078" t="str">
        <f t="shared" si="202"/>
        <v/>
      </c>
      <c r="U1078" t="str">
        <f t="shared" si="203"/>
        <v/>
      </c>
      <c r="V1078" t="str">
        <f t="shared" si="204"/>
        <v/>
      </c>
    </row>
    <row r="1079" spans="2:22" x14ac:dyDescent="0.25">
      <c r="B1079" t="str">
        <f>+IF(ISNA(VLOOKUP(C1079,groupings!$B$7:$D$316,3,FALSE)),"",VLOOKUP(C1079,groupings!$B$7:$D$316,3,FALSE))</f>
        <v/>
      </c>
      <c r="C1079" t="s">
        <v>3461</v>
      </c>
      <c r="D1079" t="s">
        <v>1405</v>
      </c>
      <c r="E1079">
        <f t="shared" si="193"/>
        <v>1</v>
      </c>
      <c r="F1079">
        <v>360</v>
      </c>
      <c r="G1079">
        <v>335</v>
      </c>
      <c r="H1079">
        <v>316</v>
      </c>
      <c r="I1079">
        <v>14</v>
      </c>
      <c r="J1079">
        <v>366</v>
      </c>
      <c r="K1079">
        <f t="shared" si="194"/>
        <v>695</v>
      </c>
      <c r="L1079">
        <f t="shared" si="195"/>
        <v>696</v>
      </c>
      <c r="M1079" s="1">
        <f t="shared" si="196"/>
        <v>0.93055555555555558</v>
      </c>
      <c r="N1079" s="1">
        <f t="shared" si="197"/>
        <v>1.0014388489208632</v>
      </c>
      <c r="O1079" s="1"/>
      <c r="P1079" t="str">
        <f t="shared" si="198"/>
        <v/>
      </c>
      <c r="Q1079" t="str">
        <f t="shared" si="199"/>
        <v/>
      </c>
      <c r="R1079" t="str">
        <f t="shared" si="200"/>
        <v/>
      </c>
      <c r="S1079" t="str">
        <f t="shared" si="201"/>
        <v/>
      </c>
      <c r="T1079" t="str">
        <f t="shared" si="202"/>
        <v/>
      </c>
      <c r="U1079" t="str">
        <f t="shared" si="203"/>
        <v/>
      </c>
      <c r="V1079" t="str">
        <f t="shared" si="204"/>
        <v/>
      </c>
    </row>
    <row r="1080" spans="2:22" x14ac:dyDescent="0.25">
      <c r="B1080" t="str">
        <f>+IF(ISNA(VLOOKUP(C1080,groupings!$B$7:$D$316,3,FALSE)),"",VLOOKUP(C1080,groupings!$B$7:$D$316,3,FALSE))</f>
        <v/>
      </c>
      <c r="C1080" t="s">
        <v>3462</v>
      </c>
      <c r="D1080" t="s">
        <v>479</v>
      </c>
      <c r="E1080">
        <f t="shared" si="193"/>
        <v>1</v>
      </c>
      <c r="F1080">
        <v>389</v>
      </c>
      <c r="G1080">
        <v>790</v>
      </c>
      <c r="H1080">
        <v>571</v>
      </c>
      <c r="I1080">
        <v>103</v>
      </c>
      <c r="J1080">
        <v>19</v>
      </c>
      <c r="K1080">
        <f t="shared" si="194"/>
        <v>1179</v>
      </c>
      <c r="L1080">
        <f t="shared" si="195"/>
        <v>693</v>
      </c>
      <c r="M1080" s="1">
        <f t="shared" si="196"/>
        <v>2.030848329048843</v>
      </c>
      <c r="N1080" s="1">
        <f t="shared" si="197"/>
        <v>0.58778625954198471</v>
      </c>
      <c r="O1080" s="1"/>
      <c r="P1080" t="str">
        <f t="shared" si="198"/>
        <v/>
      </c>
      <c r="Q1080" t="str">
        <f t="shared" si="199"/>
        <v/>
      </c>
      <c r="R1080" t="str">
        <f t="shared" si="200"/>
        <v/>
      </c>
      <c r="S1080" t="str">
        <f t="shared" si="201"/>
        <v/>
      </c>
      <c r="T1080" t="str">
        <f t="shared" si="202"/>
        <v/>
      </c>
      <c r="U1080" t="str">
        <f t="shared" si="203"/>
        <v/>
      </c>
      <c r="V1080" t="str">
        <f t="shared" si="204"/>
        <v/>
      </c>
    </row>
    <row r="1081" spans="2:22" x14ac:dyDescent="0.25">
      <c r="B1081" t="str">
        <f>+IF(ISNA(VLOOKUP(C1081,groupings!$B$7:$D$316,3,FALSE)),"",VLOOKUP(C1081,groupings!$B$7:$D$316,3,FALSE))</f>
        <v/>
      </c>
      <c r="C1081" t="s">
        <v>3463</v>
      </c>
      <c r="D1081" t="s">
        <v>767</v>
      </c>
      <c r="E1081">
        <f t="shared" si="193"/>
        <v>1</v>
      </c>
      <c r="F1081">
        <v>770</v>
      </c>
      <c r="G1081">
        <v>2211</v>
      </c>
      <c r="H1081">
        <v>594</v>
      </c>
      <c r="I1081">
        <v>92</v>
      </c>
      <c r="J1081">
        <v>0</v>
      </c>
      <c r="K1081">
        <f t="shared" si="194"/>
        <v>2981</v>
      </c>
      <c r="L1081">
        <f t="shared" si="195"/>
        <v>686</v>
      </c>
      <c r="M1081" s="1">
        <f t="shared" si="196"/>
        <v>2.8714285714285714</v>
      </c>
      <c r="N1081" s="1">
        <f t="shared" si="197"/>
        <v>0.23012411942301242</v>
      </c>
      <c r="O1081" s="1"/>
      <c r="P1081" t="str">
        <f t="shared" si="198"/>
        <v/>
      </c>
      <c r="Q1081" t="str">
        <f t="shared" si="199"/>
        <v/>
      </c>
      <c r="R1081" t="str">
        <f t="shared" si="200"/>
        <v/>
      </c>
      <c r="S1081" t="str">
        <f t="shared" si="201"/>
        <v/>
      </c>
      <c r="T1081" t="str">
        <f t="shared" si="202"/>
        <v/>
      </c>
      <c r="U1081" t="str">
        <f t="shared" si="203"/>
        <v/>
      </c>
      <c r="V1081" t="str">
        <f t="shared" si="204"/>
        <v/>
      </c>
    </row>
    <row r="1082" spans="2:22" x14ac:dyDescent="0.25">
      <c r="B1082" t="str">
        <f>+IF(ISNA(VLOOKUP(C1082,groupings!$B$7:$D$316,3,FALSE)),"",VLOOKUP(C1082,groupings!$B$7:$D$316,3,FALSE))</f>
        <v/>
      </c>
      <c r="C1082" t="s">
        <v>3464</v>
      </c>
      <c r="D1082" t="s">
        <v>621</v>
      </c>
      <c r="E1082">
        <f t="shared" si="193"/>
        <v>1</v>
      </c>
      <c r="F1082">
        <v>661</v>
      </c>
      <c r="G1082">
        <v>789</v>
      </c>
      <c r="H1082">
        <v>648</v>
      </c>
      <c r="I1082">
        <v>35</v>
      </c>
      <c r="J1082">
        <v>0</v>
      </c>
      <c r="K1082">
        <f t="shared" si="194"/>
        <v>1450</v>
      </c>
      <c r="L1082">
        <f t="shared" si="195"/>
        <v>683</v>
      </c>
      <c r="M1082" s="1">
        <f t="shared" si="196"/>
        <v>1.1936459909228441</v>
      </c>
      <c r="N1082" s="1">
        <f t="shared" si="197"/>
        <v>0.4710344827586207</v>
      </c>
      <c r="O1082" s="1"/>
      <c r="P1082" t="str">
        <f t="shared" si="198"/>
        <v/>
      </c>
      <c r="Q1082" t="str">
        <f t="shared" si="199"/>
        <v/>
      </c>
      <c r="R1082" t="str">
        <f t="shared" si="200"/>
        <v/>
      </c>
      <c r="S1082" t="str">
        <f t="shared" si="201"/>
        <v/>
      </c>
      <c r="T1082" t="str">
        <f t="shared" si="202"/>
        <v/>
      </c>
      <c r="U1082" t="str">
        <f t="shared" si="203"/>
        <v/>
      </c>
      <c r="V1082" t="str">
        <f t="shared" si="204"/>
        <v/>
      </c>
    </row>
    <row r="1083" spans="2:22" x14ac:dyDescent="0.25">
      <c r="B1083" t="str">
        <f>+IF(ISNA(VLOOKUP(C1083,groupings!$B$7:$D$316,3,FALSE)),"",VLOOKUP(C1083,groupings!$B$7:$D$316,3,FALSE))</f>
        <v/>
      </c>
      <c r="C1083" t="s">
        <v>3465</v>
      </c>
      <c r="D1083" t="s">
        <v>1264</v>
      </c>
      <c r="E1083">
        <f t="shared" si="193"/>
        <v>1</v>
      </c>
      <c r="F1083">
        <v>54</v>
      </c>
      <c r="G1083">
        <v>31</v>
      </c>
      <c r="H1083">
        <v>159</v>
      </c>
      <c r="I1083">
        <v>98</v>
      </c>
      <c r="J1083">
        <v>425</v>
      </c>
      <c r="K1083">
        <f t="shared" si="194"/>
        <v>85</v>
      </c>
      <c r="L1083">
        <f t="shared" si="195"/>
        <v>682</v>
      </c>
      <c r="M1083" s="1" t="str">
        <f t="shared" si="196"/>
        <v/>
      </c>
      <c r="N1083" s="1">
        <f t="shared" si="197"/>
        <v>8.0235294117647058</v>
      </c>
      <c r="O1083" s="1"/>
      <c r="P1083" t="str">
        <f t="shared" si="198"/>
        <v/>
      </c>
      <c r="Q1083" t="str">
        <f t="shared" si="199"/>
        <v/>
      </c>
      <c r="R1083" t="str">
        <f t="shared" si="200"/>
        <v/>
      </c>
      <c r="S1083" t="str">
        <f t="shared" si="201"/>
        <v/>
      </c>
      <c r="T1083" t="str">
        <f t="shared" si="202"/>
        <v/>
      </c>
      <c r="U1083" t="str">
        <f t="shared" si="203"/>
        <v/>
      </c>
      <c r="V1083" t="str">
        <f t="shared" si="204"/>
        <v/>
      </c>
    </row>
    <row r="1084" spans="2:22" x14ac:dyDescent="0.25">
      <c r="B1084" t="str">
        <f>+IF(ISNA(VLOOKUP(C1084,groupings!$B$7:$D$316,3,FALSE)),"",VLOOKUP(C1084,groupings!$B$7:$D$316,3,FALSE))</f>
        <v>Sheffield</v>
      </c>
      <c r="C1084" t="s">
        <v>3466</v>
      </c>
      <c r="D1084" t="s">
        <v>181</v>
      </c>
      <c r="E1084">
        <f t="shared" si="193"/>
        <v>1</v>
      </c>
      <c r="F1084">
        <v>204</v>
      </c>
      <c r="G1084">
        <v>1341</v>
      </c>
      <c r="H1084">
        <v>160</v>
      </c>
      <c r="I1084">
        <v>499</v>
      </c>
      <c r="J1084">
        <v>0</v>
      </c>
      <c r="K1084">
        <f t="shared" si="194"/>
        <v>1545</v>
      </c>
      <c r="L1084">
        <f t="shared" si="195"/>
        <v>659</v>
      </c>
      <c r="M1084" s="1">
        <f t="shared" si="196"/>
        <v>6.5735294117647056</v>
      </c>
      <c r="N1084" s="1">
        <f t="shared" si="197"/>
        <v>0.42653721682847895</v>
      </c>
      <c r="O1084" s="1"/>
      <c r="P1084" t="str">
        <f t="shared" si="198"/>
        <v/>
      </c>
      <c r="Q1084" t="str">
        <f t="shared" si="199"/>
        <v/>
      </c>
      <c r="R1084" t="str">
        <f t="shared" si="200"/>
        <v/>
      </c>
      <c r="S1084" t="str">
        <f t="shared" si="201"/>
        <v/>
      </c>
      <c r="T1084" t="str">
        <f t="shared" si="202"/>
        <v/>
      </c>
      <c r="U1084" t="str">
        <f t="shared" si="203"/>
        <v/>
      </c>
      <c r="V1084" t="str">
        <f t="shared" si="204"/>
        <v/>
      </c>
    </row>
    <row r="1085" spans="2:22" x14ac:dyDescent="0.25">
      <c r="B1085" t="str">
        <f>+IF(ISNA(VLOOKUP(C1085,groupings!$B$7:$D$316,3,FALSE)),"",VLOOKUP(C1085,groupings!$B$7:$D$316,3,FALSE))</f>
        <v/>
      </c>
      <c r="C1085" t="s">
        <v>3467</v>
      </c>
      <c r="D1085" t="s">
        <v>300</v>
      </c>
      <c r="E1085">
        <f t="shared" si="193"/>
        <v>1</v>
      </c>
      <c r="F1085">
        <v>5</v>
      </c>
      <c r="G1085">
        <v>4</v>
      </c>
      <c r="H1085">
        <v>32</v>
      </c>
      <c r="I1085">
        <v>13</v>
      </c>
      <c r="J1085">
        <v>604</v>
      </c>
      <c r="K1085">
        <f t="shared" si="194"/>
        <v>9</v>
      </c>
      <c r="L1085">
        <f t="shared" si="195"/>
        <v>649</v>
      </c>
      <c r="M1085" s="1" t="str">
        <f t="shared" si="196"/>
        <v/>
      </c>
      <c r="N1085" s="1">
        <f t="shared" si="197"/>
        <v>72.111111111111114</v>
      </c>
      <c r="O1085" s="1"/>
      <c r="P1085" t="str">
        <f t="shared" si="198"/>
        <v/>
      </c>
      <c r="Q1085" t="str">
        <f t="shared" si="199"/>
        <v/>
      </c>
      <c r="R1085" t="str">
        <f t="shared" si="200"/>
        <v/>
      </c>
      <c r="S1085" t="str">
        <f t="shared" si="201"/>
        <v/>
      </c>
      <c r="T1085" t="str">
        <f t="shared" si="202"/>
        <v/>
      </c>
      <c r="U1085" t="str">
        <f t="shared" si="203"/>
        <v/>
      </c>
      <c r="V1085" t="str">
        <f t="shared" si="204"/>
        <v/>
      </c>
    </row>
    <row r="1086" spans="2:22" x14ac:dyDescent="0.25">
      <c r="B1086" t="str">
        <f>+IF(ISNA(VLOOKUP(C1086,groupings!$B$7:$D$316,3,FALSE)),"",VLOOKUP(C1086,groupings!$B$7:$D$316,3,FALSE))</f>
        <v/>
      </c>
      <c r="C1086" t="s">
        <v>3468</v>
      </c>
      <c r="D1086" t="s">
        <v>1215</v>
      </c>
      <c r="E1086">
        <f t="shared" si="193"/>
        <v>1</v>
      </c>
      <c r="F1086">
        <v>679</v>
      </c>
      <c r="G1086">
        <v>1030</v>
      </c>
      <c r="H1086">
        <v>466</v>
      </c>
      <c r="I1086">
        <v>166</v>
      </c>
      <c r="J1086">
        <v>0</v>
      </c>
      <c r="K1086">
        <f t="shared" si="194"/>
        <v>1709</v>
      </c>
      <c r="L1086">
        <f t="shared" si="195"/>
        <v>632</v>
      </c>
      <c r="M1086" s="1">
        <f t="shared" si="196"/>
        <v>1.5169366715758468</v>
      </c>
      <c r="N1086" s="1">
        <f t="shared" si="197"/>
        <v>0.36980690462258631</v>
      </c>
      <c r="O1086" s="1"/>
      <c r="P1086" t="str">
        <f t="shared" si="198"/>
        <v/>
      </c>
      <c r="Q1086" t="str">
        <f t="shared" si="199"/>
        <v/>
      </c>
      <c r="R1086" t="str">
        <f t="shared" si="200"/>
        <v/>
      </c>
      <c r="S1086" t="str">
        <f t="shared" si="201"/>
        <v/>
      </c>
      <c r="T1086" t="str">
        <f t="shared" si="202"/>
        <v/>
      </c>
      <c r="U1086" t="str">
        <f t="shared" si="203"/>
        <v/>
      </c>
      <c r="V1086" t="str">
        <f t="shared" si="204"/>
        <v/>
      </c>
    </row>
    <row r="1087" spans="2:22" x14ac:dyDescent="0.25">
      <c r="B1087" t="str">
        <f>+IF(ISNA(VLOOKUP(C1087,groupings!$B$7:$D$316,3,FALSE)),"",VLOOKUP(C1087,groupings!$B$7:$D$316,3,FALSE))</f>
        <v/>
      </c>
      <c r="C1087" t="s">
        <v>3469</v>
      </c>
      <c r="D1087" t="s">
        <v>2006</v>
      </c>
      <c r="E1087">
        <f t="shared" si="193"/>
        <v>1</v>
      </c>
      <c r="F1087">
        <v>160</v>
      </c>
      <c r="G1087">
        <v>75</v>
      </c>
      <c r="H1087">
        <v>221</v>
      </c>
      <c r="I1087">
        <v>23</v>
      </c>
      <c r="J1087">
        <v>376</v>
      </c>
      <c r="K1087">
        <f t="shared" si="194"/>
        <v>235</v>
      </c>
      <c r="L1087">
        <f t="shared" si="195"/>
        <v>620</v>
      </c>
      <c r="M1087" s="1" t="str">
        <f t="shared" si="196"/>
        <v/>
      </c>
      <c r="N1087" s="1">
        <f t="shared" si="197"/>
        <v>2.6382978723404253</v>
      </c>
      <c r="O1087" s="1"/>
      <c r="P1087" t="str">
        <f t="shared" si="198"/>
        <v/>
      </c>
      <c r="Q1087" t="str">
        <f t="shared" si="199"/>
        <v/>
      </c>
      <c r="R1087" t="str">
        <f t="shared" si="200"/>
        <v/>
      </c>
      <c r="S1087" t="str">
        <f t="shared" si="201"/>
        <v/>
      </c>
      <c r="T1087" t="str">
        <f t="shared" si="202"/>
        <v/>
      </c>
      <c r="U1087" t="str">
        <f t="shared" si="203"/>
        <v/>
      </c>
      <c r="V1087" t="str">
        <f t="shared" si="204"/>
        <v/>
      </c>
    </row>
    <row r="1088" spans="2:22" x14ac:dyDescent="0.25">
      <c r="B1088" t="str">
        <f>+IF(ISNA(VLOOKUP(C1088,groupings!$B$7:$D$316,3,FALSE)),"",VLOOKUP(C1088,groupings!$B$7:$D$316,3,FALSE))</f>
        <v/>
      </c>
      <c r="C1088" t="s">
        <v>3470</v>
      </c>
      <c r="D1088" t="s">
        <v>309</v>
      </c>
      <c r="E1088">
        <f t="shared" si="193"/>
        <v>1</v>
      </c>
      <c r="F1088">
        <v>935</v>
      </c>
      <c r="G1088">
        <v>1301</v>
      </c>
      <c r="H1088">
        <v>574</v>
      </c>
      <c r="I1088">
        <v>31</v>
      </c>
      <c r="J1088">
        <v>2</v>
      </c>
      <c r="K1088">
        <f t="shared" si="194"/>
        <v>2236</v>
      </c>
      <c r="L1088">
        <f t="shared" si="195"/>
        <v>607</v>
      </c>
      <c r="M1088" s="1">
        <f t="shared" si="196"/>
        <v>1.3914438502673796</v>
      </c>
      <c r="N1088" s="1">
        <f t="shared" si="197"/>
        <v>0.27146690518783539</v>
      </c>
      <c r="O1088" s="1"/>
      <c r="P1088" t="str">
        <f t="shared" si="198"/>
        <v/>
      </c>
      <c r="Q1088" t="str">
        <f t="shared" si="199"/>
        <v/>
      </c>
      <c r="R1088" t="str">
        <f t="shared" si="200"/>
        <v/>
      </c>
      <c r="S1088" t="str">
        <f t="shared" si="201"/>
        <v/>
      </c>
      <c r="T1088" t="str">
        <f t="shared" si="202"/>
        <v/>
      </c>
      <c r="U1088" t="str">
        <f t="shared" si="203"/>
        <v/>
      </c>
      <c r="V1088" t="str">
        <f t="shared" si="204"/>
        <v/>
      </c>
    </row>
    <row r="1089" spans="2:22" x14ac:dyDescent="0.25">
      <c r="B1089" t="str">
        <f>+IF(ISNA(VLOOKUP(C1089,groupings!$B$7:$D$316,3,FALSE)),"",VLOOKUP(C1089,groupings!$B$7:$D$316,3,FALSE))</f>
        <v>Doncaster</v>
      </c>
      <c r="C1089" t="s">
        <v>3471</v>
      </c>
      <c r="D1089" t="s">
        <v>196</v>
      </c>
      <c r="E1089">
        <f t="shared" si="193"/>
        <v>1</v>
      </c>
      <c r="F1089">
        <v>209</v>
      </c>
      <c r="G1089">
        <v>700</v>
      </c>
      <c r="H1089">
        <v>243</v>
      </c>
      <c r="I1089">
        <v>362</v>
      </c>
      <c r="J1089">
        <v>0</v>
      </c>
      <c r="K1089">
        <f t="shared" si="194"/>
        <v>909</v>
      </c>
      <c r="L1089">
        <f t="shared" si="195"/>
        <v>605</v>
      </c>
      <c r="M1089" s="1">
        <f t="shared" si="196"/>
        <v>3.3492822966507179</v>
      </c>
      <c r="N1089" s="1">
        <f t="shared" si="197"/>
        <v>0.66556655665566555</v>
      </c>
      <c r="O1089" s="1"/>
      <c r="P1089" t="str">
        <f t="shared" si="198"/>
        <v/>
      </c>
      <c r="Q1089" t="str">
        <f t="shared" si="199"/>
        <v/>
      </c>
      <c r="R1089" t="str">
        <f t="shared" si="200"/>
        <v/>
      </c>
      <c r="S1089" t="str">
        <f t="shared" si="201"/>
        <v/>
      </c>
      <c r="T1089" t="str">
        <f t="shared" si="202"/>
        <v/>
      </c>
      <c r="U1089" t="str">
        <f t="shared" si="203"/>
        <v/>
      </c>
      <c r="V1089" t="str">
        <f t="shared" si="204"/>
        <v/>
      </c>
    </row>
    <row r="1090" spans="2:22" x14ac:dyDescent="0.25">
      <c r="B1090" t="str">
        <f>+IF(ISNA(VLOOKUP(C1090,groupings!$B$7:$D$316,3,FALSE)),"",VLOOKUP(C1090,groupings!$B$7:$D$316,3,FALSE))</f>
        <v/>
      </c>
      <c r="C1090" t="s">
        <v>3472</v>
      </c>
      <c r="D1090" t="s">
        <v>1002</v>
      </c>
      <c r="E1090">
        <f t="shared" si="193"/>
        <v>1</v>
      </c>
      <c r="F1090">
        <v>21</v>
      </c>
      <c r="G1090">
        <v>0</v>
      </c>
      <c r="H1090">
        <v>143</v>
      </c>
      <c r="I1090">
        <v>55</v>
      </c>
      <c r="J1090">
        <v>405</v>
      </c>
      <c r="K1090">
        <f t="shared" si="194"/>
        <v>21</v>
      </c>
      <c r="L1090">
        <f t="shared" si="195"/>
        <v>603</v>
      </c>
      <c r="M1090" s="1" t="str">
        <f t="shared" si="196"/>
        <v/>
      </c>
      <c r="N1090" s="1">
        <f t="shared" si="197"/>
        <v>28.714285714285715</v>
      </c>
      <c r="O1090" s="1"/>
      <c r="P1090" t="str">
        <f t="shared" si="198"/>
        <v/>
      </c>
      <c r="Q1090" t="str">
        <f t="shared" si="199"/>
        <v/>
      </c>
      <c r="R1090" t="str">
        <f t="shared" si="200"/>
        <v/>
      </c>
      <c r="S1090" t="str">
        <f t="shared" si="201"/>
        <v/>
      </c>
      <c r="T1090" t="str">
        <f t="shared" si="202"/>
        <v/>
      </c>
      <c r="U1090" t="str">
        <f t="shared" si="203"/>
        <v/>
      </c>
      <c r="V1090" t="str">
        <f t="shared" si="204"/>
        <v/>
      </c>
    </row>
    <row r="1091" spans="2:22" x14ac:dyDescent="0.25">
      <c r="B1091" t="str">
        <f>+IF(ISNA(VLOOKUP(C1091,groupings!$B$7:$D$316,3,FALSE)),"",VLOOKUP(C1091,groupings!$B$7:$D$316,3,FALSE))</f>
        <v/>
      </c>
      <c r="C1091" t="s">
        <v>3473</v>
      </c>
      <c r="D1091" t="s">
        <v>628</v>
      </c>
      <c r="E1091">
        <f t="shared" ref="E1091:E1154" si="205">+IF(SUM(H1091:J1091)&gt;0,1,0)</f>
        <v>1</v>
      </c>
      <c r="F1091">
        <v>594</v>
      </c>
      <c r="G1091">
        <v>335</v>
      </c>
      <c r="H1091">
        <v>517</v>
      </c>
      <c r="I1091">
        <v>71</v>
      </c>
      <c r="J1091">
        <v>3</v>
      </c>
      <c r="K1091">
        <f t="shared" ref="K1091:K1154" si="206">+SUM(F1091:G1091)</f>
        <v>929</v>
      </c>
      <c r="L1091">
        <f t="shared" ref="L1091:L1154" si="207">+SUM(H1091:J1091)</f>
        <v>591</v>
      </c>
      <c r="M1091" s="1">
        <f t="shared" ref="M1091:M1154" si="208">+IF(E1091=1,IF(F1091&gt;200,G1091/F1091,""),"")</f>
        <v>0.56397306397306401</v>
      </c>
      <c r="N1091" s="1">
        <f t="shared" ref="N1091:N1154" si="209">+IF(E1091=1,L1091/K1091,"")</f>
        <v>0.63616792249730891</v>
      </c>
      <c r="O1091" s="1"/>
      <c r="P1091" t="str">
        <f t="shared" si="198"/>
        <v/>
      </c>
      <c r="Q1091" t="str">
        <f t="shared" si="199"/>
        <v/>
      </c>
      <c r="R1091" t="str">
        <f t="shared" si="200"/>
        <v/>
      </c>
      <c r="S1091" t="str">
        <f t="shared" si="201"/>
        <v/>
      </c>
      <c r="T1091" t="str">
        <f t="shared" si="202"/>
        <v/>
      </c>
      <c r="U1091" t="str">
        <f t="shared" si="203"/>
        <v/>
      </c>
      <c r="V1091" t="str">
        <f t="shared" si="204"/>
        <v/>
      </c>
    </row>
    <row r="1092" spans="2:22" x14ac:dyDescent="0.25">
      <c r="B1092" t="str">
        <f>+IF(ISNA(VLOOKUP(C1092,groupings!$B$7:$D$316,3,FALSE)),"",VLOOKUP(C1092,groupings!$B$7:$D$316,3,FALSE))</f>
        <v/>
      </c>
      <c r="C1092" t="s">
        <v>3474</v>
      </c>
      <c r="D1092" t="s">
        <v>92</v>
      </c>
      <c r="E1092">
        <f t="shared" si="205"/>
        <v>1</v>
      </c>
      <c r="F1092">
        <v>32</v>
      </c>
      <c r="G1092">
        <v>64</v>
      </c>
      <c r="H1092">
        <v>159</v>
      </c>
      <c r="I1092">
        <v>425</v>
      </c>
      <c r="J1092">
        <v>5</v>
      </c>
      <c r="K1092">
        <f t="shared" si="206"/>
        <v>96</v>
      </c>
      <c r="L1092">
        <f t="shared" si="207"/>
        <v>589</v>
      </c>
      <c r="M1092" s="1" t="str">
        <f t="shared" si="208"/>
        <v/>
      </c>
      <c r="N1092" s="1">
        <f t="shared" si="209"/>
        <v>6.135416666666667</v>
      </c>
      <c r="O1092" s="1"/>
      <c r="P1092" t="str">
        <f t="shared" ref="P1092:P1155" si="210">+IF(RANK(F1092,F$3:F$1239)&lt;100,RANK(F1092,F$3:F$1239),"")</f>
        <v/>
      </c>
      <c r="Q1092" t="str">
        <f t="shared" ref="Q1092:Q1155" si="211">+IF(RANK(G1092,G$3:G$1239)&lt;100,RANK(G1092,G$3:G$1239),"")</f>
        <v/>
      </c>
      <c r="R1092" t="str">
        <f t="shared" ref="R1092:R1155" si="212">+IF(RANK(H1092,H$3:H$1239)&lt;100,RANK(H1092,H$3:H$1239),"")</f>
        <v/>
      </c>
      <c r="S1092" t="str">
        <f t="shared" ref="S1092:S1155" si="213">+IF(RANK(I1092,I$3:I$1239)&lt;100,RANK(I1092,I$3:I$1239),"")</f>
        <v/>
      </c>
      <c r="T1092" t="str">
        <f t="shared" ref="T1092:T1155" si="214">+IF(RANK(J1092,J$3:J$1239)&lt;100,RANK(J1092,J$3:J$1239),"")</f>
        <v/>
      </c>
      <c r="U1092" t="str">
        <f t="shared" ref="U1092:U1155" si="215">+IF(RANK(K1092,K$3:K$1239)&lt;100,RANK(K1092,K$3:K$1239),"")</f>
        <v/>
      </c>
      <c r="V1092" t="str">
        <f t="shared" ref="V1092:V1155" si="216">+IF(RANK(L1092,L$3:L$1239)&lt;100,RANK(L1092,L$3:L$1239),"")</f>
        <v/>
      </c>
    </row>
    <row r="1093" spans="2:22" x14ac:dyDescent="0.25">
      <c r="B1093" t="str">
        <f>+IF(ISNA(VLOOKUP(C1093,groupings!$B$7:$D$316,3,FALSE)),"",VLOOKUP(C1093,groupings!$B$7:$D$316,3,FALSE))</f>
        <v/>
      </c>
      <c r="C1093" t="s">
        <v>3475</v>
      </c>
      <c r="D1093" t="s">
        <v>97</v>
      </c>
      <c r="E1093">
        <f t="shared" si="205"/>
        <v>1</v>
      </c>
      <c r="F1093">
        <v>518</v>
      </c>
      <c r="G1093">
        <v>552</v>
      </c>
      <c r="H1093">
        <v>530</v>
      </c>
      <c r="I1093">
        <v>48</v>
      </c>
      <c r="J1093">
        <v>0</v>
      </c>
      <c r="K1093">
        <f t="shared" si="206"/>
        <v>1070</v>
      </c>
      <c r="L1093">
        <f t="shared" si="207"/>
        <v>578</v>
      </c>
      <c r="M1093" s="1">
        <f t="shared" si="208"/>
        <v>1.0656370656370657</v>
      </c>
      <c r="N1093" s="1">
        <f t="shared" si="209"/>
        <v>0.54018691588785051</v>
      </c>
      <c r="O1093" s="1"/>
      <c r="P1093" t="str">
        <f t="shared" si="210"/>
        <v/>
      </c>
      <c r="Q1093" t="str">
        <f t="shared" si="211"/>
        <v/>
      </c>
      <c r="R1093" t="str">
        <f t="shared" si="212"/>
        <v/>
      </c>
      <c r="S1093" t="str">
        <f t="shared" si="213"/>
        <v/>
      </c>
      <c r="T1093" t="str">
        <f t="shared" si="214"/>
        <v/>
      </c>
      <c r="U1093" t="str">
        <f t="shared" si="215"/>
        <v/>
      </c>
      <c r="V1093" t="str">
        <f t="shared" si="216"/>
        <v/>
      </c>
    </row>
    <row r="1094" spans="2:22" x14ac:dyDescent="0.25">
      <c r="B1094" t="str">
        <f>+IF(ISNA(VLOOKUP(C1094,groupings!$B$7:$D$316,3,FALSE)),"",VLOOKUP(C1094,groupings!$B$7:$D$316,3,FALSE))</f>
        <v/>
      </c>
      <c r="C1094" t="s">
        <v>3476</v>
      </c>
      <c r="D1094" t="s">
        <v>1361</v>
      </c>
      <c r="E1094">
        <f t="shared" si="205"/>
        <v>1</v>
      </c>
      <c r="F1094">
        <v>151</v>
      </c>
      <c r="G1094">
        <v>93</v>
      </c>
      <c r="H1094">
        <v>103</v>
      </c>
      <c r="I1094">
        <v>0</v>
      </c>
      <c r="J1094">
        <v>473</v>
      </c>
      <c r="K1094">
        <f t="shared" si="206"/>
        <v>244</v>
      </c>
      <c r="L1094">
        <f t="shared" si="207"/>
        <v>576</v>
      </c>
      <c r="M1094" s="1" t="str">
        <f t="shared" si="208"/>
        <v/>
      </c>
      <c r="N1094" s="1">
        <f t="shared" si="209"/>
        <v>2.360655737704918</v>
      </c>
      <c r="O1094" s="1"/>
      <c r="P1094" t="str">
        <f t="shared" si="210"/>
        <v/>
      </c>
      <c r="Q1094" t="str">
        <f t="shared" si="211"/>
        <v/>
      </c>
      <c r="R1094" t="str">
        <f t="shared" si="212"/>
        <v/>
      </c>
      <c r="S1094" t="str">
        <f t="shared" si="213"/>
        <v/>
      </c>
      <c r="T1094" t="str">
        <f t="shared" si="214"/>
        <v/>
      </c>
      <c r="U1094" t="str">
        <f t="shared" si="215"/>
        <v/>
      </c>
      <c r="V1094" t="str">
        <f t="shared" si="216"/>
        <v/>
      </c>
    </row>
    <row r="1095" spans="2:22" x14ac:dyDescent="0.25">
      <c r="B1095" t="str">
        <f>+IF(ISNA(VLOOKUP(C1095,groupings!$B$7:$D$316,3,FALSE)),"",VLOOKUP(C1095,groupings!$B$7:$D$316,3,FALSE))</f>
        <v/>
      </c>
      <c r="C1095" t="s">
        <v>3477</v>
      </c>
      <c r="D1095" t="s">
        <v>1148</v>
      </c>
      <c r="E1095">
        <f t="shared" si="205"/>
        <v>1</v>
      </c>
      <c r="F1095">
        <v>419</v>
      </c>
      <c r="G1095">
        <v>3828</v>
      </c>
      <c r="H1095">
        <v>419</v>
      </c>
      <c r="I1095">
        <v>146</v>
      </c>
      <c r="J1095">
        <v>0</v>
      </c>
      <c r="K1095">
        <f t="shared" si="206"/>
        <v>4247</v>
      </c>
      <c r="L1095">
        <f t="shared" si="207"/>
        <v>565</v>
      </c>
      <c r="M1095" s="1">
        <f t="shared" si="208"/>
        <v>9.1360381861575171</v>
      </c>
      <c r="N1095" s="1">
        <f t="shared" si="209"/>
        <v>0.13303508358841534</v>
      </c>
      <c r="O1095" s="1"/>
      <c r="P1095" t="str">
        <f t="shared" si="210"/>
        <v/>
      </c>
      <c r="Q1095" t="str">
        <f t="shared" si="211"/>
        <v/>
      </c>
      <c r="R1095" t="str">
        <f t="shared" si="212"/>
        <v/>
      </c>
      <c r="S1095" t="str">
        <f t="shared" si="213"/>
        <v/>
      </c>
      <c r="T1095" t="str">
        <f t="shared" si="214"/>
        <v/>
      </c>
      <c r="U1095" t="str">
        <f t="shared" si="215"/>
        <v/>
      </c>
      <c r="V1095" t="str">
        <f t="shared" si="216"/>
        <v/>
      </c>
    </row>
    <row r="1096" spans="2:22" x14ac:dyDescent="0.25">
      <c r="B1096" t="str">
        <f>+IF(ISNA(VLOOKUP(C1096,groupings!$B$7:$D$316,3,FALSE)),"",VLOOKUP(C1096,groupings!$B$7:$D$316,3,FALSE))</f>
        <v/>
      </c>
      <c r="C1096" t="s">
        <v>3478</v>
      </c>
      <c r="D1096" t="s">
        <v>417</v>
      </c>
      <c r="E1096">
        <f t="shared" si="205"/>
        <v>1</v>
      </c>
      <c r="F1096">
        <v>0</v>
      </c>
      <c r="G1096">
        <v>12</v>
      </c>
      <c r="H1096">
        <v>73</v>
      </c>
      <c r="I1096">
        <v>24</v>
      </c>
      <c r="J1096">
        <v>467</v>
      </c>
      <c r="K1096">
        <f t="shared" si="206"/>
        <v>12</v>
      </c>
      <c r="L1096">
        <f t="shared" si="207"/>
        <v>564</v>
      </c>
      <c r="M1096" s="1" t="str">
        <f t="shared" si="208"/>
        <v/>
      </c>
      <c r="N1096" s="1">
        <f t="shared" si="209"/>
        <v>47</v>
      </c>
      <c r="O1096" s="1"/>
      <c r="P1096" t="str">
        <f t="shared" si="210"/>
        <v/>
      </c>
      <c r="Q1096" t="str">
        <f t="shared" si="211"/>
        <v/>
      </c>
      <c r="R1096" t="str">
        <f t="shared" si="212"/>
        <v/>
      </c>
      <c r="S1096" t="str">
        <f t="shared" si="213"/>
        <v/>
      </c>
      <c r="T1096" t="str">
        <f t="shared" si="214"/>
        <v/>
      </c>
      <c r="U1096" t="str">
        <f t="shared" si="215"/>
        <v/>
      </c>
      <c r="V1096" t="str">
        <f t="shared" si="216"/>
        <v/>
      </c>
    </row>
    <row r="1097" spans="2:22" x14ac:dyDescent="0.25">
      <c r="B1097" t="str">
        <f>+IF(ISNA(VLOOKUP(C1097,groupings!$B$7:$D$316,3,FALSE)),"",VLOOKUP(C1097,groupings!$B$7:$D$316,3,FALSE))</f>
        <v>Wolverhampton</v>
      </c>
      <c r="C1097" t="s">
        <v>3479</v>
      </c>
      <c r="D1097" t="s">
        <v>1509</v>
      </c>
      <c r="E1097">
        <f t="shared" si="205"/>
        <v>1</v>
      </c>
      <c r="F1097">
        <v>599</v>
      </c>
      <c r="G1097">
        <v>1825</v>
      </c>
      <c r="H1097">
        <v>247</v>
      </c>
      <c r="I1097">
        <v>316</v>
      </c>
      <c r="J1097">
        <v>0</v>
      </c>
      <c r="K1097">
        <f t="shared" si="206"/>
        <v>2424</v>
      </c>
      <c r="L1097">
        <f t="shared" si="207"/>
        <v>563</v>
      </c>
      <c r="M1097" s="1">
        <f t="shared" si="208"/>
        <v>3.046744574290484</v>
      </c>
      <c r="N1097" s="1">
        <f t="shared" si="209"/>
        <v>0.23226072607260725</v>
      </c>
      <c r="O1097" s="1"/>
      <c r="P1097" t="str">
        <f t="shared" si="210"/>
        <v/>
      </c>
      <c r="Q1097" t="str">
        <f t="shared" si="211"/>
        <v/>
      </c>
      <c r="R1097" t="str">
        <f t="shared" si="212"/>
        <v/>
      </c>
      <c r="S1097" t="str">
        <f t="shared" si="213"/>
        <v/>
      </c>
      <c r="T1097" t="str">
        <f t="shared" si="214"/>
        <v/>
      </c>
      <c r="U1097" t="str">
        <f t="shared" si="215"/>
        <v/>
      </c>
      <c r="V1097" t="str">
        <f t="shared" si="216"/>
        <v/>
      </c>
    </row>
    <row r="1098" spans="2:22" x14ac:dyDescent="0.25">
      <c r="B1098" t="str">
        <f>+IF(ISNA(VLOOKUP(C1098,groupings!$B$7:$D$316,3,FALSE)),"",VLOOKUP(C1098,groupings!$B$7:$D$316,3,FALSE))</f>
        <v/>
      </c>
      <c r="C1098" t="s">
        <v>3480</v>
      </c>
      <c r="D1098" t="s">
        <v>1348</v>
      </c>
      <c r="E1098">
        <f t="shared" si="205"/>
        <v>1</v>
      </c>
      <c r="F1098">
        <v>338</v>
      </c>
      <c r="G1098">
        <v>199</v>
      </c>
      <c r="H1098">
        <v>371</v>
      </c>
      <c r="I1098">
        <v>40</v>
      </c>
      <c r="J1098">
        <v>141</v>
      </c>
      <c r="K1098">
        <f t="shared" si="206"/>
        <v>537</v>
      </c>
      <c r="L1098">
        <f t="shared" si="207"/>
        <v>552</v>
      </c>
      <c r="M1098" s="1">
        <f t="shared" si="208"/>
        <v>0.58875739644970415</v>
      </c>
      <c r="N1098" s="1">
        <f t="shared" si="209"/>
        <v>1.0279329608938548</v>
      </c>
      <c r="O1098" s="1"/>
      <c r="P1098" t="str">
        <f t="shared" si="210"/>
        <v/>
      </c>
      <c r="Q1098" t="str">
        <f t="shared" si="211"/>
        <v/>
      </c>
      <c r="R1098" t="str">
        <f t="shared" si="212"/>
        <v/>
      </c>
      <c r="S1098" t="str">
        <f t="shared" si="213"/>
        <v/>
      </c>
      <c r="T1098" t="str">
        <f t="shared" si="214"/>
        <v/>
      </c>
      <c r="U1098" t="str">
        <f t="shared" si="215"/>
        <v/>
      </c>
      <c r="V1098" t="str">
        <f t="shared" si="216"/>
        <v/>
      </c>
    </row>
    <row r="1099" spans="2:22" x14ac:dyDescent="0.25">
      <c r="B1099" t="str">
        <f>+IF(ISNA(VLOOKUP(C1099,groupings!$B$7:$D$316,3,FALSE)),"",VLOOKUP(C1099,groupings!$B$7:$D$316,3,FALSE))</f>
        <v/>
      </c>
      <c r="C1099" t="s">
        <v>3481</v>
      </c>
      <c r="D1099" t="s">
        <v>1027</v>
      </c>
      <c r="E1099">
        <f t="shared" si="205"/>
        <v>1</v>
      </c>
      <c r="F1099">
        <v>9</v>
      </c>
      <c r="G1099">
        <v>6</v>
      </c>
      <c r="H1099">
        <v>95</v>
      </c>
      <c r="I1099">
        <v>28</v>
      </c>
      <c r="J1099">
        <v>414</v>
      </c>
      <c r="K1099">
        <f t="shared" si="206"/>
        <v>15</v>
      </c>
      <c r="L1099">
        <f t="shared" si="207"/>
        <v>537</v>
      </c>
      <c r="M1099" s="1" t="str">
        <f t="shared" si="208"/>
        <v/>
      </c>
      <c r="N1099" s="1">
        <f t="shared" si="209"/>
        <v>35.799999999999997</v>
      </c>
      <c r="O1099" s="1"/>
      <c r="P1099" t="str">
        <f t="shared" si="210"/>
        <v/>
      </c>
      <c r="Q1099" t="str">
        <f t="shared" si="211"/>
        <v/>
      </c>
      <c r="R1099" t="str">
        <f t="shared" si="212"/>
        <v/>
      </c>
      <c r="S1099" t="str">
        <f t="shared" si="213"/>
        <v/>
      </c>
      <c r="T1099" t="str">
        <f t="shared" si="214"/>
        <v/>
      </c>
      <c r="U1099" t="str">
        <f t="shared" si="215"/>
        <v/>
      </c>
      <c r="V1099" t="str">
        <f t="shared" si="216"/>
        <v/>
      </c>
    </row>
    <row r="1100" spans="2:22" x14ac:dyDescent="0.25">
      <c r="B1100" t="str">
        <f>+IF(ISNA(VLOOKUP(C1100,groupings!$B$7:$D$316,3,FALSE)),"",VLOOKUP(C1100,groupings!$B$7:$D$316,3,FALSE))</f>
        <v>Peterborough</v>
      </c>
      <c r="C1100" t="s">
        <v>3482</v>
      </c>
      <c r="D1100" t="s">
        <v>2053</v>
      </c>
      <c r="E1100">
        <f t="shared" si="205"/>
        <v>1</v>
      </c>
      <c r="F1100">
        <v>353</v>
      </c>
      <c r="G1100">
        <v>1072</v>
      </c>
      <c r="H1100">
        <v>264</v>
      </c>
      <c r="I1100">
        <v>262</v>
      </c>
      <c r="J1100">
        <v>3</v>
      </c>
      <c r="K1100">
        <f t="shared" si="206"/>
        <v>1425</v>
      </c>
      <c r="L1100">
        <f t="shared" si="207"/>
        <v>529</v>
      </c>
      <c r="M1100" s="1">
        <f t="shared" si="208"/>
        <v>3.036827195467422</v>
      </c>
      <c r="N1100" s="1">
        <f t="shared" si="209"/>
        <v>0.37122807017543857</v>
      </c>
      <c r="O1100" s="1"/>
      <c r="P1100" t="str">
        <f t="shared" si="210"/>
        <v/>
      </c>
      <c r="Q1100" t="str">
        <f t="shared" si="211"/>
        <v/>
      </c>
      <c r="R1100" t="str">
        <f t="shared" si="212"/>
        <v/>
      </c>
      <c r="S1100" t="str">
        <f t="shared" si="213"/>
        <v/>
      </c>
      <c r="T1100" t="str">
        <f t="shared" si="214"/>
        <v/>
      </c>
      <c r="U1100" t="str">
        <f t="shared" si="215"/>
        <v/>
      </c>
      <c r="V1100" t="str">
        <f t="shared" si="216"/>
        <v/>
      </c>
    </row>
    <row r="1101" spans="2:22" x14ac:dyDescent="0.25">
      <c r="B1101" t="str">
        <f>+IF(ISNA(VLOOKUP(C1101,groupings!$B$7:$D$316,3,FALSE)),"",VLOOKUP(C1101,groupings!$B$7:$D$316,3,FALSE))</f>
        <v/>
      </c>
      <c r="C1101" t="s">
        <v>3483</v>
      </c>
      <c r="D1101" t="s">
        <v>1177</v>
      </c>
      <c r="E1101">
        <f t="shared" si="205"/>
        <v>1</v>
      </c>
      <c r="F1101">
        <v>119</v>
      </c>
      <c r="G1101">
        <v>58</v>
      </c>
      <c r="H1101">
        <v>167</v>
      </c>
      <c r="I1101">
        <v>2</v>
      </c>
      <c r="J1101">
        <v>359</v>
      </c>
      <c r="K1101">
        <f t="shared" si="206"/>
        <v>177</v>
      </c>
      <c r="L1101">
        <f t="shared" si="207"/>
        <v>528</v>
      </c>
      <c r="M1101" s="1" t="str">
        <f t="shared" si="208"/>
        <v/>
      </c>
      <c r="N1101" s="1">
        <f t="shared" si="209"/>
        <v>2.9830508474576272</v>
      </c>
      <c r="O1101" s="1"/>
      <c r="P1101" t="str">
        <f t="shared" si="210"/>
        <v/>
      </c>
      <c r="Q1101" t="str">
        <f t="shared" si="211"/>
        <v/>
      </c>
      <c r="R1101" t="str">
        <f t="shared" si="212"/>
        <v/>
      </c>
      <c r="S1101" t="str">
        <f t="shared" si="213"/>
        <v/>
      </c>
      <c r="T1101" t="str">
        <f t="shared" si="214"/>
        <v/>
      </c>
      <c r="U1101" t="str">
        <f t="shared" si="215"/>
        <v/>
      </c>
      <c r="V1101" t="str">
        <f t="shared" si="216"/>
        <v/>
      </c>
    </row>
    <row r="1102" spans="2:22" x14ac:dyDescent="0.25">
      <c r="B1102" t="str">
        <f>+IF(ISNA(VLOOKUP(C1102,groupings!$B$7:$D$316,3,FALSE)),"",VLOOKUP(C1102,groupings!$B$7:$D$316,3,FALSE))</f>
        <v/>
      </c>
      <c r="C1102" t="s">
        <v>3484</v>
      </c>
      <c r="D1102" t="s">
        <v>1894</v>
      </c>
      <c r="E1102">
        <f t="shared" si="205"/>
        <v>1</v>
      </c>
      <c r="F1102">
        <v>210</v>
      </c>
      <c r="G1102">
        <v>505</v>
      </c>
      <c r="H1102">
        <v>289</v>
      </c>
      <c r="I1102">
        <v>123</v>
      </c>
      <c r="J1102">
        <v>102</v>
      </c>
      <c r="K1102">
        <f t="shared" si="206"/>
        <v>715</v>
      </c>
      <c r="L1102">
        <f t="shared" si="207"/>
        <v>514</v>
      </c>
      <c r="M1102" s="1">
        <f t="shared" si="208"/>
        <v>2.4047619047619047</v>
      </c>
      <c r="N1102" s="1">
        <f t="shared" si="209"/>
        <v>0.71888111888111883</v>
      </c>
      <c r="O1102" s="1"/>
      <c r="P1102" t="str">
        <f t="shared" si="210"/>
        <v/>
      </c>
      <c r="Q1102" t="str">
        <f t="shared" si="211"/>
        <v/>
      </c>
      <c r="R1102" t="str">
        <f t="shared" si="212"/>
        <v/>
      </c>
      <c r="S1102" t="str">
        <f t="shared" si="213"/>
        <v/>
      </c>
      <c r="T1102" t="str">
        <f t="shared" si="214"/>
        <v/>
      </c>
      <c r="U1102" t="str">
        <f t="shared" si="215"/>
        <v/>
      </c>
      <c r="V1102" t="str">
        <f t="shared" si="216"/>
        <v/>
      </c>
    </row>
    <row r="1103" spans="2:22" x14ac:dyDescent="0.25">
      <c r="B1103" t="str">
        <f>+IF(ISNA(VLOOKUP(C1103,groupings!$B$7:$D$316,3,FALSE)),"",VLOOKUP(C1103,groupings!$B$7:$D$316,3,FALSE))</f>
        <v/>
      </c>
      <c r="C1103" t="s">
        <v>3485</v>
      </c>
      <c r="D1103" t="s">
        <v>1915</v>
      </c>
      <c r="E1103">
        <f t="shared" si="205"/>
        <v>1</v>
      </c>
      <c r="F1103">
        <v>274</v>
      </c>
      <c r="G1103">
        <v>2550</v>
      </c>
      <c r="H1103">
        <v>196</v>
      </c>
      <c r="I1103">
        <v>10</v>
      </c>
      <c r="J1103">
        <v>299</v>
      </c>
      <c r="K1103">
        <f t="shared" si="206"/>
        <v>2824</v>
      </c>
      <c r="L1103">
        <f t="shared" si="207"/>
        <v>505</v>
      </c>
      <c r="M1103" s="1">
        <f t="shared" si="208"/>
        <v>9.3065693430656928</v>
      </c>
      <c r="N1103" s="1">
        <f t="shared" si="209"/>
        <v>0.1788243626062323</v>
      </c>
      <c r="O1103" s="1"/>
      <c r="P1103" t="str">
        <f t="shared" si="210"/>
        <v/>
      </c>
      <c r="Q1103" t="str">
        <f t="shared" si="211"/>
        <v/>
      </c>
      <c r="R1103" t="str">
        <f t="shared" si="212"/>
        <v/>
      </c>
      <c r="S1103" t="str">
        <f t="shared" si="213"/>
        <v/>
      </c>
      <c r="T1103" t="str">
        <f t="shared" si="214"/>
        <v/>
      </c>
      <c r="U1103" t="str">
        <f t="shared" si="215"/>
        <v/>
      </c>
      <c r="V1103" t="str">
        <f t="shared" si="216"/>
        <v/>
      </c>
    </row>
    <row r="1104" spans="2:22" x14ac:dyDescent="0.25">
      <c r="B1104" t="str">
        <f>+IF(ISNA(VLOOKUP(C1104,groupings!$B$7:$D$316,3,FALSE)),"",VLOOKUP(C1104,groupings!$B$7:$D$316,3,FALSE))</f>
        <v/>
      </c>
      <c r="C1104" t="s">
        <v>3486</v>
      </c>
      <c r="D1104" t="s">
        <v>955</v>
      </c>
      <c r="E1104">
        <f t="shared" si="205"/>
        <v>1</v>
      </c>
      <c r="F1104">
        <v>160</v>
      </c>
      <c r="G1104">
        <v>67</v>
      </c>
      <c r="H1104">
        <v>231</v>
      </c>
      <c r="I1104">
        <v>244</v>
      </c>
      <c r="J1104">
        <v>0</v>
      </c>
      <c r="K1104">
        <f t="shared" si="206"/>
        <v>227</v>
      </c>
      <c r="L1104">
        <f t="shared" si="207"/>
        <v>475</v>
      </c>
      <c r="M1104" s="1" t="str">
        <f t="shared" si="208"/>
        <v/>
      </c>
      <c r="N1104" s="1">
        <f t="shared" si="209"/>
        <v>2.0925110132158591</v>
      </c>
      <c r="O1104" s="1"/>
      <c r="P1104" t="str">
        <f t="shared" si="210"/>
        <v/>
      </c>
      <c r="Q1104" t="str">
        <f t="shared" si="211"/>
        <v/>
      </c>
      <c r="R1104" t="str">
        <f t="shared" si="212"/>
        <v/>
      </c>
      <c r="S1104" t="str">
        <f t="shared" si="213"/>
        <v/>
      </c>
      <c r="T1104" t="str">
        <f t="shared" si="214"/>
        <v/>
      </c>
      <c r="U1104" t="str">
        <f t="shared" si="215"/>
        <v/>
      </c>
      <c r="V1104" t="str">
        <f t="shared" si="216"/>
        <v/>
      </c>
    </row>
    <row r="1105" spans="2:22" x14ac:dyDescent="0.25">
      <c r="B1105" t="str">
        <f>+IF(ISNA(VLOOKUP(C1105,groupings!$B$7:$D$316,3,FALSE)),"",VLOOKUP(C1105,groupings!$B$7:$D$316,3,FALSE))</f>
        <v/>
      </c>
      <c r="C1105" t="s">
        <v>3487</v>
      </c>
      <c r="D1105" t="s">
        <v>1780</v>
      </c>
      <c r="E1105">
        <f t="shared" si="205"/>
        <v>1</v>
      </c>
      <c r="F1105">
        <v>6</v>
      </c>
      <c r="G1105">
        <v>63</v>
      </c>
      <c r="H1105">
        <v>123</v>
      </c>
      <c r="I1105">
        <v>21</v>
      </c>
      <c r="J1105">
        <v>324</v>
      </c>
      <c r="K1105">
        <f t="shared" si="206"/>
        <v>69</v>
      </c>
      <c r="L1105">
        <f t="shared" si="207"/>
        <v>468</v>
      </c>
      <c r="M1105" s="1" t="str">
        <f t="shared" si="208"/>
        <v/>
      </c>
      <c r="N1105" s="1">
        <f t="shared" si="209"/>
        <v>6.7826086956521738</v>
      </c>
      <c r="O1105" s="1"/>
      <c r="P1105" t="str">
        <f t="shared" si="210"/>
        <v/>
      </c>
      <c r="Q1105" t="str">
        <f t="shared" si="211"/>
        <v/>
      </c>
      <c r="R1105" t="str">
        <f t="shared" si="212"/>
        <v/>
      </c>
      <c r="S1105" t="str">
        <f t="shared" si="213"/>
        <v/>
      </c>
      <c r="T1105" t="str">
        <f t="shared" si="214"/>
        <v/>
      </c>
      <c r="U1105" t="str">
        <f t="shared" si="215"/>
        <v/>
      </c>
      <c r="V1105" t="str">
        <f t="shared" si="216"/>
        <v/>
      </c>
    </row>
    <row r="1106" spans="2:22" x14ac:dyDescent="0.25">
      <c r="B1106" t="str">
        <f>+IF(ISNA(VLOOKUP(C1106,groupings!$B$7:$D$316,3,FALSE)),"",VLOOKUP(C1106,groupings!$B$7:$D$316,3,FALSE))</f>
        <v/>
      </c>
      <c r="C1106" t="s">
        <v>3488</v>
      </c>
      <c r="D1106" t="s">
        <v>1963</v>
      </c>
      <c r="E1106">
        <f t="shared" si="205"/>
        <v>1</v>
      </c>
      <c r="F1106">
        <v>65</v>
      </c>
      <c r="G1106">
        <v>518</v>
      </c>
      <c r="H1106">
        <v>175</v>
      </c>
      <c r="I1106">
        <v>291</v>
      </c>
      <c r="J1106">
        <v>0</v>
      </c>
      <c r="K1106">
        <f t="shared" si="206"/>
        <v>583</v>
      </c>
      <c r="L1106">
        <f t="shared" si="207"/>
        <v>466</v>
      </c>
      <c r="M1106" s="1" t="str">
        <f t="shared" si="208"/>
        <v/>
      </c>
      <c r="N1106" s="1">
        <f t="shared" si="209"/>
        <v>0.79931389365351635</v>
      </c>
      <c r="O1106" s="1"/>
      <c r="P1106" t="str">
        <f t="shared" si="210"/>
        <v/>
      </c>
      <c r="Q1106" t="str">
        <f t="shared" si="211"/>
        <v/>
      </c>
      <c r="R1106" t="str">
        <f t="shared" si="212"/>
        <v/>
      </c>
      <c r="S1106" t="str">
        <f t="shared" si="213"/>
        <v/>
      </c>
      <c r="T1106" t="str">
        <f t="shared" si="214"/>
        <v/>
      </c>
      <c r="U1106" t="str">
        <f t="shared" si="215"/>
        <v/>
      </c>
      <c r="V1106" t="str">
        <f t="shared" si="216"/>
        <v/>
      </c>
    </row>
    <row r="1107" spans="2:22" x14ac:dyDescent="0.25">
      <c r="B1107" t="str">
        <f>+IF(ISNA(VLOOKUP(C1107,groupings!$B$7:$D$316,3,FALSE)),"",VLOOKUP(C1107,groupings!$B$7:$D$316,3,FALSE))</f>
        <v/>
      </c>
      <c r="C1107" t="s">
        <v>3489</v>
      </c>
      <c r="D1107" t="s">
        <v>2060</v>
      </c>
      <c r="E1107">
        <f t="shared" si="205"/>
        <v>1</v>
      </c>
      <c r="F1107">
        <v>872</v>
      </c>
      <c r="G1107">
        <v>572</v>
      </c>
      <c r="H1107">
        <v>367</v>
      </c>
      <c r="I1107">
        <v>88</v>
      </c>
      <c r="J1107">
        <v>9</v>
      </c>
      <c r="K1107">
        <f t="shared" si="206"/>
        <v>1444</v>
      </c>
      <c r="L1107">
        <f t="shared" si="207"/>
        <v>464</v>
      </c>
      <c r="M1107" s="1">
        <f t="shared" si="208"/>
        <v>0.65596330275229353</v>
      </c>
      <c r="N1107" s="1">
        <f t="shared" si="209"/>
        <v>0.32132963988919666</v>
      </c>
      <c r="O1107" s="1"/>
      <c r="P1107" t="str">
        <f t="shared" si="210"/>
        <v/>
      </c>
      <c r="Q1107" t="str">
        <f t="shared" si="211"/>
        <v/>
      </c>
      <c r="R1107" t="str">
        <f t="shared" si="212"/>
        <v/>
      </c>
      <c r="S1107" t="str">
        <f t="shared" si="213"/>
        <v/>
      </c>
      <c r="T1107" t="str">
        <f t="shared" si="214"/>
        <v/>
      </c>
      <c r="U1107" t="str">
        <f t="shared" si="215"/>
        <v/>
      </c>
      <c r="V1107" t="str">
        <f t="shared" si="216"/>
        <v/>
      </c>
    </row>
    <row r="1108" spans="2:22" x14ac:dyDescent="0.25">
      <c r="B1108" t="str">
        <f>+IF(ISNA(VLOOKUP(C1108,groupings!$B$7:$D$316,3,FALSE)),"",VLOOKUP(C1108,groupings!$B$7:$D$316,3,FALSE))</f>
        <v/>
      </c>
      <c r="C1108" t="s">
        <v>3490</v>
      </c>
      <c r="D1108" t="s">
        <v>1891</v>
      </c>
      <c r="E1108">
        <f t="shared" si="205"/>
        <v>1</v>
      </c>
      <c r="F1108">
        <v>409</v>
      </c>
      <c r="G1108">
        <v>437</v>
      </c>
      <c r="H1108">
        <v>436</v>
      </c>
      <c r="I1108">
        <v>18</v>
      </c>
      <c r="J1108">
        <v>0</v>
      </c>
      <c r="K1108">
        <f t="shared" si="206"/>
        <v>846</v>
      </c>
      <c r="L1108">
        <f t="shared" si="207"/>
        <v>454</v>
      </c>
      <c r="M1108" s="1">
        <f t="shared" si="208"/>
        <v>1.0684596577017116</v>
      </c>
      <c r="N1108" s="1">
        <f t="shared" si="209"/>
        <v>0.53664302600472813</v>
      </c>
      <c r="O1108" s="1"/>
      <c r="P1108" t="str">
        <f t="shared" si="210"/>
        <v/>
      </c>
      <c r="Q1108" t="str">
        <f t="shared" si="211"/>
        <v/>
      </c>
      <c r="R1108" t="str">
        <f t="shared" si="212"/>
        <v/>
      </c>
      <c r="S1108" t="str">
        <f t="shared" si="213"/>
        <v/>
      </c>
      <c r="T1108" t="str">
        <f t="shared" si="214"/>
        <v/>
      </c>
      <c r="U1108" t="str">
        <f t="shared" si="215"/>
        <v/>
      </c>
      <c r="V1108" t="str">
        <f t="shared" si="216"/>
        <v/>
      </c>
    </row>
    <row r="1109" spans="2:22" x14ac:dyDescent="0.25">
      <c r="B1109" t="str">
        <f>+IF(ISNA(VLOOKUP(C1109,groupings!$B$7:$D$316,3,FALSE)),"",VLOOKUP(C1109,groupings!$B$7:$D$316,3,FALSE))</f>
        <v/>
      </c>
      <c r="C1109" t="s">
        <v>3491</v>
      </c>
      <c r="D1109" t="s">
        <v>923</v>
      </c>
      <c r="E1109">
        <f t="shared" si="205"/>
        <v>1</v>
      </c>
      <c r="F1109">
        <v>7</v>
      </c>
      <c r="G1109">
        <v>0</v>
      </c>
      <c r="H1109">
        <v>325</v>
      </c>
      <c r="I1109">
        <v>25</v>
      </c>
      <c r="J1109">
        <v>103</v>
      </c>
      <c r="K1109">
        <f t="shared" si="206"/>
        <v>7</v>
      </c>
      <c r="L1109">
        <f t="shared" si="207"/>
        <v>453</v>
      </c>
      <c r="M1109" s="1" t="str">
        <f t="shared" si="208"/>
        <v/>
      </c>
      <c r="N1109" s="1">
        <f t="shared" si="209"/>
        <v>64.714285714285708</v>
      </c>
      <c r="O1109" s="1"/>
      <c r="P1109" t="str">
        <f t="shared" si="210"/>
        <v/>
      </c>
      <c r="Q1109" t="str">
        <f t="shared" si="211"/>
        <v/>
      </c>
      <c r="R1109" t="str">
        <f t="shared" si="212"/>
        <v/>
      </c>
      <c r="S1109" t="str">
        <f t="shared" si="213"/>
        <v/>
      </c>
      <c r="T1109" t="str">
        <f t="shared" si="214"/>
        <v/>
      </c>
      <c r="U1109" t="str">
        <f t="shared" si="215"/>
        <v/>
      </c>
      <c r="V1109" t="str">
        <f t="shared" si="216"/>
        <v/>
      </c>
    </row>
    <row r="1110" spans="2:22" x14ac:dyDescent="0.25">
      <c r="B1110" t="str">
        <f>+IF(ISNA(VLOOKUP(C1110,groupings!$B$7:$D$316,3,FALSE)),"",VLOOKUP(C1110,groupings!$B$7:$D$316,3,FALSE))</f>
        <v/>
      </c>
      <c r="C1110" t="s">
        <v>3492</v>
      </c>
      <c r="D1110" t="s">
        <v>1822</v>
      </c>
      <c r="E1110">
        <f t="shared" si="205"/>
        <v>1</v>
      </c>
      <c r="F1110">
        <v>55</v>
      </c>
      <c r="G1110">
        <v>118</v>
      </c>
      <c r="H1110">
        <v>61</v>
      </c>
      <c r="I1110">
        <v>373</v>
      </c>
      <c r="J1110">
        <v>14</v>
      </c>
      <c r="K1110">
        <f t="shared" si="206"/>
        <v>173</v>
      </c>
      <c r="L1110">
        <f t="shared" si="207"/>
        <v>448</v>
      </c>
      <c r="M1110" s="1" t="str">
        <f t="shared" si="208"/>
        <v/>
      </c>
      <c r="N1110" s="1">
        <f t="shared" si="209"/>
        <v>2.5895953757225434</v>
      </c>
      <c r="O1110" s="1"/>
      <c r="P1110" t="str">
        <f t="shared" si="210"/>
        <v/>
      </c>
      <c r="Q1110" t="str">
        <f t="shared" si="211"/>
        <v/>
      </c>
      <c r="R1110" t="str">
        <f t="shared" si="212"/>
        <v/>
      </c>
      <c r="S1110" t="str">
        <f t="shared" si="213"/>
        <v/>
      </c>
      <c r="T1110" t="str">
        <f t="shared" si="214"/>
        <v/>
      </c>
      <c r="U1110" t="str">
        <f t="shared" si="215"/>
        <v/>
      </c>
      <c r="V1110" t="str">
        <f t="shared" si="216"/>
        <v/>
      </c>
    </row>
    <row r="1111" spans="2:22" x14ac:dyDescent="0.25">
      <c r="B1111" t="str">
        <f>+IF(ISNA(VLOOKUP(C1111,groupings!$B$7:$D$316,3,FALSE)),"",VLOOKUP(C1111,groupings!$B$7:$D$316,3,FALSE))</f>
        <v/>
      </c>
      <c r="C1111" t="s">
        <v>3493</v>
      </c>
      <c r="D1111" t="s">
        <v>807</v>
      </c>
      <c r="E1111">
        <f t="shared" si="205"/>
        <v>1</v>
      </c>
      <c r="F1111">
        <v>346</v>
      </c>
      <c r="G1111">
        <v>208</v>
      </c>
      <c r="H1111">
        <v>372</v>
      </c>
      <c r="I1111">
        <v>69</v>
      </c>
      <c r="J1111">
        <v>3</v>
      </c>
      <c r="K1111">
        <f t="shared" si="206"/>
        <v>554</v>
      </c>
      <c r="L1111">
        <f t="shared" si="207"/>
        <v>444</v>
      </c>
      <c r="M1111" s="1">
        <f t="shared" si="208"/>
        <v>0.60115606936416188</v>
      </c>
      <c r="N1111" s="1">
        <f t="shared" si="209"/>
        <v>0.80144404332129959</v>
      </c>
      <c r="O1111" s="1"/>
      <c r="P1111" t="str">
        <f t="shared" si="210"/>
        <v/>
      </c>
      <c r="Q1111" t="str">
        <f t="shared" si="211"/>
        <v/>
      </c>
      <c r="R1111" t="str">
        <f t="shared" si="212"/>
        <v/>
      </c>
      <c r="S1111" t="str">
        <f t="shared" si="213"/>
        <v/>
      </c>
      <c r="T1111" t="str">
        <f t="shared" si="214"/>
        <v/>
      </c>
      <c r="U1111" t="str">
        <f t="shared" si="215"/>
        <v/>
      </c>
      <c r="V1111" t="str">
        <f t="shared" si="216"/>
        <v/>
      </c>
    </row>
    <row r="1112" spans="2:22" x14ac:dyDescent="0.25">
      <c r="B1112" t="str">
        <f>+IF(ISNA(VLOOKUP(C1112,groupings!$B$7:$D$316,3,FALSE)),"",VLOOKUP(C1112,groupings!$B$7:$D$316,3,FALSE))</f>
        <v/>
      </c>
      <c r="C1112" t="s">
        <v>3494</v>
      </c>
      <c r="D1112" t="s">
        <v>1331</v>
      </c>
      <c r="E1112">
        <f t="shared" si="205"/>
        <v>1</v>
      </c>
      <c r="F1112">
        <v>423</v>
      </c>
      <c r="G1112">
        <v>359</v>
      </c>
      <c r="H1112">
        <v>362</v>
      </c>
      <c r="I1112">
        <v>68</v>
      </c>
      <c r="J1112">
        <v>0</v>
      </c>
      <c r="K1112">
        <f t="shared" si="206"/>
        <v>782</v>
      </c>
      <c r="L1112">
        <f t="shared" si="207"/>
        <v>430</v>
      </c>
      <c r="M1112" s="1">
        <f t="shared" si="208"/>
        <v>0.84869976359338062</v>
      </c>
      <c r="N1112" s="1">
        <f t="shared" si="209"/>
        <v>0.54987212276214836</v>
      </c>
      <c r="O1112" s="1"/>
      <c r="P1112" t="str">
        <f t="shared" si="210"/>
        <v/>
      </c>
      <c r="Q1112" t="str">
        <f t="shared" si="211"/>
        <v/>
      </c>
      <c r="R1112" t="str">
        <f t="shared" si="212"/>
        <v/>
      </c>
      <c r="S1112" t="str">
        <f t="shared" si="213"/>
        <v/>
      </c>
      <c r="T1112" t="str">
        <f t="shared" si="214"/>
        <v/>
      </c>
      <c r="U1112" t="str">
        <f t="shared" si="215"/>
        <v/>
      </c>
      <c r="V1112" t="str">
        <f t="shared" si="216"/>
        <v/>
      </c>
    </row>
    <row r="1113" spans="2:22" x14ac:dyDescent="0.25">
      <c r="B1113" t="str">
        <f>+IF(ISNA(VLOOKUP(C1113,groupings!$B$7:$D$316,3,FALSE)),"",VLOOKUP(C1113,groupings!$B$7:$D$316,3,FALSE))</f>
        <v/>
      </c>
      <c r="C1113" t="s">
        <v>3495</v>
      </c>
      <c r="D1113" t="s">
        <v>312</v>
      </c>
      <c r="E1113">
        <f t="shared" si="205"/>
        <v>1</v>
      </c>
      <c r="F1113">
        <v>3</v>
      </c>
      <c r="G1113">
        <v>0</v>
      </c>
      <c r="H1113">
        <v>148</v>
      </c>
      <c r="I1113">
        <v>139</v>
      </c>
      <c r="J1113">
        <v>142</v>
      </c>
      <c r="K1113">
        <f t="shared" si="206"/>
        <v>3</v>
      </c>
      <c r="L1113">
        <f t="shared" si="207"/>
        <v>429</v>
      </c>
      <c r="M1113" s="1" t="str">
        <f t="shared" si="208"/>
        <v/>
      </c>
      <c r="N1113" s="1">
        <f t="shared" si="209"/>
        <v>143</v>
      </c>
      <c r="O1113" s="1"/>
      <c r="P1113" t="str">
        <f t="shared" si="210"/>
        <v/>
      </c>
      <c r="Q1113" t="str">
        <f t="shared" si="211"/>
        <v/>
      </c>
      <c r="R1113" t="str">
        <f t="shared" si="212"/>
        <v/>
      </c>
      <c r="S1113" t="str">
        <f t="shared" si="213"/>
        <v/>
      </c>
      <c r="T1113" t="str">
        <f t="shared" si="214"/>
        <v/>
      </c>
      <c r="U1113" t="str">
        <f t="shared" si="215"/>
        <v/>
      </c>
      <c r="V1113" t="str">
        <f t="shared" si="216"/>
        <v/>
      </c>
    </row>
    <row r="1114" spans="2:22" x14ac:dyDescent="0.25">
      <c r="B1114" t="str">
        <f>+IF(ISNA(VLOOKUP(C1114,groupings!$B$7:$D$316,3,FALSE)),"",VLOOKUP(C1114,groupings!$B$7:$D$316,3,FALSE))</f>
        <v/>
      </c>
      <c r="C1114" t="s">
        <v>3496</v>
      </c>
      <c r="D1114" t="s">
        <v>1932</v>
      </c>
      <c r="E1114">
        <f t="shared" si="205"/>
        <v>1</v>
      </c>
      <c r="F1114">
        <v>0</v>
      </c>
      <c r="G1114">
        <v>44</v>
      </c>
      <c r="H1114">
        <v>314</v>
      </c>
      <c r="I1114">
        <v>32</v>
      </c>
      <c r="J1114">
        <v>82</v>
      </c>
      <c r="K1114">
        <f t="shared" si="206"/>
        <v>44</v>
      </c>
      <c r="L1114">
        <f t="shared" si="207"/>
        <v>428</v>
      </c>
      <c r="M1114" s="1" t="str">
        <f t="shared" si="208"/>
        <v/>
      </c>
      <c r="N1114" s="1">
        <f t="shared" si="209"/>
        <v>9.7272727272727266</v>
      </c>
      <c r="O1114" s="1"/>
      <c r="P1114" t="str">
        <f t="shared" si="210"/>
        <v/>
      </c>
      <c r="Q1114" t="str">
        <f t="shared" si="211"/>
        <v/>
      </c>
      <c r="R1114" t="str">
        <f t="shared" si="212"/>
        <v/>
      </c>
      <c r="S1114" t="str">
        <f t="shared" si="213"/>
        <v/>
      </c>
      <c r="T1114" t="str">
        <f t="shared" si="214"/>
        <v/>
      </c>
      <c r="U1114" t="str">
        <f t="shared" si="215"/>
        <v/>
      </c>
      <c r="V1114" t="str">
        <f t="shared" si="216"/>
        <v/>
      </c>
    </row>
    <row r="1115" spans="2:22" x14ac:dyDescent="0.25">
      <c r="B1115" t="str">
        <f>+IF(ISNA(VLOOKUP(C1115,groupings!$B$7:$D$316,3,FALSE)),"",VLOOKUP(C1115,groupings!$B$7:$D$316,3,FALSE))</f>
        <v/>
      </c>
      <c r="C1115" t="s">
        <v>3497</v>
      </c>
      <c r="D1115" t="s">
        <v>318</v>
      </c>
      <c r="E1115">
        <f t="shared" si="205"/>
        <v>1</v>
      </c>
      <c r="F1115">
        <v>215</v>
      </c>
      <c r="G1115">
        <v>472</v>
      </c>
      <c r="H1115">
        <v>295</v>
      </c>
      <c r="I1115">
        <v>130</v>
      </c>
      <c r="J1115">
        <v>0</v>
      </c>
      <c r="K1115">
        <f t="shared" si="206"/>
        <v>687</v>
      </c>
      <c r="L1115">
        <f t="shared" si="207"/>
        <v>425</v>
      </c>
      <c r="M1115" s="1">
        <f t="shared" si="208"/>
        <v>2.1953488372093024</v>
      </c>
      <c r="N1115" s="1">
        <f t="shared" si="209"/>
        <v>0.61863173216885003</v>
      </c>
      <c r="O1115" s="1"/>
      <c r="P1115" t="str">
        <f t="shared" si="210"/>
        <v/>
      </c>
      <c r="Q1115" t="str">
        <f t="shared" si="211"/>
        <v/>
      </c>
      <c r="R1115" t="str">
        <f t="shared" si="212"/>
        <v/>
      </c>
      <c r="S1115" t="str">
        <f t="shared" si="213"/>
        <v/>
      </c>
      <c r="T1115" t="str">
        <f t="shared" si="214"/>
        <v/>
      </c>
      <c r="U1115" t="str">
        <f t="shared" si="215"/>
        <v/>
      </c>
      <c r="V1115" t="str">
        <f t="shared" si="216"/>
        <v/>
      </c>
    </row>
    <row r="1116" spans="2:22" x14ac:dyDescent="0.25">
      <c r="B1116" t="str">
        <f>+IF(ISNA(VLOOKUP(C1116,groupings!$B$7:$D$316,3,FALSE)),"",VLOOKUP(C1116,groupings!$B$7:$D$316,3,FALSE))</f>
        <v/>
      </c>
      <c r="C1116" t="s">
        <v>3498</v>
      </c>
      <c r="D1116" t="s">
        <v>1821</v>
      </c>
      <c r="E1116">
        <f t="shared" si="205"/>
        <v>1</v>
      </c>
      <c r="F1116">
        <v>48</v>
      </c>
      <c r="G1116">
        <v>73</v>
      </c>
      <c r="H1116">
        <v>19</v>
      </c>
      <c r="I1116">
        <v>394</v>
      </c>
      <c r="J1116">
        <v>4</v>
      </c>
      <c r="K1116">
        <f t="shared" si="206"/>
        <v>121</v>
      </c>
      <c r="L1116">
        <f t="shared" si="207"/>
        <v>417</v>
      </c>
      <c r="M1116" s="1" t="str">
        <f t="shared" si="208"/>
        <v/>
      </c>
      <c r="N1116" s="1">
        <f t="shared" si="209"/>
        <v>3.446280991735537</v>
      </c>
      <c r="O1116" s="1"/>
      <c r="P1116" t="str">
        <f t="shared" si="210"/>
        <v/>
      </c>
      <c r="Q1116" t="str">
        <f t="shared" si="211"/>
        <v/>
      </c>
      <c r="R1116" t="str">
        <f t="shared" si="212"/>
        <v/>
      </c>
      <c r="S1116" t="str">
        <f t="shared" si="213"/>
        <v/>
      </c>
      <c r="T1116" t="str">
        <f t="shared" si="214"/>
        <v/>
      </c>
      <c r="U1116" t="str">
        <f t="shared" si="215"/>
        <v/>
      </c>
      <c r="V1116" t="str">
        <f t="shared" si="216"/>
        <v/>
      </c>
    </row>
    <row r="1117" spans="2:22" x14ac:dyDescent="0.25">
      <c r="B1117" t="str">
        <f>+IF(ISNA(VLOOKUP(C1117,groupings!$B$7:$D$316,3,FALSE)),"",VLOOKUP(C1117,groupings!$B$7:$D$316,3,FALSE))</f>
        <v/>
      </c>
      <c r="C1117" t="s">
        <v>3499</v>
      </c>
      <c r="D1117" t="s">
        <v>1903</v>
      </c>
      <c r="E1117">
        <f t="shared" si="205"/>
        <v>1</v>
      </c>
      <c r="F1117">
        <v>404</v>
      </c>
      <c r="G1117">
        <v>1000</v>
      </c>
      <c r="H1117">
        <v>318</v>
      </c>
      <c r="I1117">
        <v>93</v>
      </c>
      <c r="J1117">
        <v>3</v>
      </c>
      <c r="K1117">
        <f t="shared" si="206"/>
        <v>1404</v>
      </c>
      <c r="L1117">
        <f t="shared" si="207"/>
        <v>414</v>
      </c>
      <c r="M1117" s="1">
        <f t="shared" si="208"/>
        <v>2.4752475247524752</v>
      </c>
      <c r="N1117" s="1">
        <f t="shared" si="209"/>
        <v>0.29487179487179488</v>
      </c>
      <c r="O1117" s="1"/>
      <c r="P1117" t="str">
        <f t="shared" si="210"/>
        <v/>
      </c>
      <c r="Q1117" t="str">
        <f t="shared" si="211"/>
        <v/>
      </c>
      <c r="R1117" t="str">
        <f t="shared" si="212"/>
        <v/>
      </c>
      <c r="S1117" t="str">
        <f t="shared" si="213"/>
        <v/>
      </c>
      <c r="T1117" t="str">
        <f t="shared" si="214"/>
        <v/>
      </c>
      <c r="U1117" t="str">
        <f t="shared" si="215"/>
        <v/>
      </c>
      <c r="V1117" t="str">
        <f t="shared" si="216"/>
        <v/>
      </c>
    </row>
    <row r="1118" spans="2:22" x14ac:dyDescent="0.25">
      <c r="B1118" t="str">
        <f>+IF(ISNA(VLOOKUP(C1118,groupings!$B$7:$D$316,3,FALSE)),"",VLOOKUP(C1118,groupings!$B$7:$D$316,3,FALSE))</f>
        <v/>
      </c>
      <c r="C1118" t="s">
        <v>3500</v>
      </c>
      <c r="D1118" t="s">
        <v>1092</v>
      </c>
      <c r="E1118">
        <f t="shared" si="205"/>
        <v>1</v>
      </c>
      <c r="F1118">
        <v>188</v>
      </c>
      <c r="G1118">
        <v>198</v>
      </c>
      <c r="H1118">
        <v>224</v>
      </c>
      <c r="I1118">
        <v>166</v>
      </c>
      <c r="J1118">
        <v>22</v>
      </c>
      <c r="K1118">
        <f t="shared" si="206"/>
        <v>386</v>
      </c>
      <c r="L1118">
        <f t="shared" si="207"/>
        <v>412</v>
      </c>
      <c r="M1118" s="1" t="str">
        <f t="shared" si="208"/>
        <v/>
      </c>
      <c r="N1118" s="1">
        <f t="shared" si="209"/>
        <v>1.0673575129533679</v>
      </c>
      <c r="O1118" s="1"/>
      <c r="P1118" t="str">
        <f t="shared" si="210"/>
        <v/>
      </c>
      <c r="Q1118" t="str">
        <f t="shared" si="211"/>
        <v/>
      </c>
      <c r="R1118" t="str">
        <f t="shared" si="212"/>
        <v/>
      </c>
      <c r="S1118" t="str">
        <f t="shared" si="213"/>
        <v/>
      </c>
      <c r="T1118" t="str">
        <f t="shared" si="214"/>
        <v/>
      </c>
      <c r="U1118" t="str">
        <f t="shared" si="215"/>
        <v/>
      </c>
      <c r="V1118" t="str">
        <f t="shared" si="216"/>
        <v/>
      </c>
    </row>
    <row r="1119" spans="2:22" x14ac:dyDescent="0.25">
      <c r="B1119" t="str">
        <f>+IF(ISNA(VLOOKUP(C1119,groupings!$B$7:$D$316,3,FALSE)),"",VLOOKUP(C1119,groupings!$B$7:$D$316,3,FALSE))</f>
        <v/>
      </c>
      <c r="C1119" t="s">
        <v>3501</v>
      </c>
      <c r="D1119" t="s">
        <v>1739</v>
      </c>
      <c r="E1119">
        <f t="shared" si="205"/>
        <v>1</v>
      </c>
      <c r="F1119">
        <v>421</v>
      </c>
      <c r="G1119">
        <v>543</v>
      </c>
      <c r="H1119">
        <v>266</v>
      </c>
      <c r="I1119">
        <v>137</v>
      </c>
      <c r="J1119">
        <v>4</v>
      </c>
      <c r="K1119">
        <f t="shared" si="206"/>
        <v>964</v>
      </c>
      <c r="L1119">
        <f t="shared" si="207"/>
        <v>407</v>
      </c>
      <c r="M1119" s="1">
        <f t="shared" si="208"/>
        <v>1.2897862232779098</v>
      </c>
      <c r="N1119" s="1">
        <f t="shared" si="209"/>
        <v>0.42219917012448133</v>
      </c>
      <c r="O1119" s="1"/>
      <c r="P1119" t="str">
        <f t="shared" si="210"/>
        <v/>
      </c>
      <c r="Q1119" t="str">
        <f t="shared" si="211"/>
        <v/>
      </c>
      <c r="R1119" t="str">
        <f t="shared" si="212"/>
        <v/>
      </c>
      <c r="S1119" t="str">
        <f t="shared" si="213"/>
        <v/>
      </c>
      <c r="T1119" t="str">
        <f t="shared" si="214"/>
        <v/>
      </c>
      <c r="U1119" t="str">
        <f t="shared" si="215"/>
        <v/>
      </c>
      <c r="V1119" t="str">
        <f t="shared" si="216"/>
        <v/>
      </c>
    </row>
    <row r="1120" spans="2:22" x14ac:dyDescent="0.25">
      <c r="B1120" t="str">
        <f>+IF(ISNA(VLOOKUP(C1120,groupings!$B$7:$D$316,3,FALSE)),"",VLOOKUP(C1120,groupings!$B$7:$D$316,3,FALSE))</f>
        <v/>
      </c>
      <c r="C1120" t="s">
        <v>3502</v>
      </c>
      <c r="D1120" t="s">
        <v>402</v>
      </c>
      <c r="E1120">
        <f t="shared" si="205"/>
        <v>1</v>
      </c>
      <c r="F1120">
        <v>298</v>
      </c>
      <c r="G1120">
        <v>472</v>
      </c>
      <c r="H1120">
        <v>369</v>
      </c>
      <c r="I1120">
        <v>17</v>
      </c>
      <c r="J1120">
        <v>13</v>
      </c>
      <c r="K1120">
        <f t="shared" si="206"/>
        <v>770</v>
      </c>
      <c r="L1120">
        <f t="shared" si="207"/>
        <v>399</v>
      </c>
      <c r="M1120" s="1">
        <f t="shared" si="208"/>
        <v>1.5838926174496644</v>
      </c>
      <c r="N1120" s="1">
        <f t="shared" si="209"/>
        <v>0.51818181818181819</v>
      </c>
      <c r="O1120" s="1"/>
      <c r="P1120" t="str">
        <f t="shared" si="210"/>
        <v/>
      </c>
      <c r="Q1120" t="str">
        <f t="shared" si="211"/>
        <v/>
      </c>
      <c r="R1120" t="str">
        <f t="shared" si="212"/>
        <v/>
      </c>
      <c r="S1120" t="str">
        <f t="shared" si="213"/>
        <v/>
      </c>
      <c r="T1120" t="str">
        <f t="shared" si="214"/>
        <v/>
      </c>
      <c r="U1120" t="str">
        <f t="shared" si="215"/>
        <v/>
      </c>
      <c r="V1120" t="str">
        <f t="shared" si="216"/>
        <v/>
      </c>
    </row>
    <row r="1121" spans="2:22" x14ac:dyDescent="0.25">
      <c r="B1121" t="str">
        <f>+IF(ISNA(VLOOKUP(C1121,groupings!$B$7:$D$316,3,FALSE)),"",VLOOKUP(C1121,groupings!$B$7:$D$316,3,FALSE))</f>
        <v/>
      </c>
      <c r="C1121" t="s">
        <v>3503</v>
      </c>
      <c r="D1121" t="s">
        <v>345</v>
      </c>
      <c r="E1121">
        <f t="shared" si="205"/>
        <v>1</v>
      </c>
      <c r="F1121">
        <v>337</v>
      </c>
      <c r="G1121">
        <v>1383</v>
      </c>
      <c r="H1121">
        <v>350</v>
      </c>
      <c r="I1121">
        <v>31</v>
      </c>
      <c r="J1121">
        <v>0</v>
      </c>
      <c r="K1121">
        <f t="shared" si="206"/>
        <v>1720</v>
      </c>
      <c r="L1121">
        <f t="shared" si="207"/>
        <v>381</v>
      </c>
      <c r="M1121" s="1">
        <f t="shared" si="208"/>
        <v>4.103857566765579</v>
      </c>
      <c r="N1121" s="1">
        <f t="shared" si="209"/>
        <v>0.22151162790697673</v>
      </c>
      <c r="O1121" s="1"/>
      <c r="P1121" t="str">
        <f t="shared" si="210"/>
        <v/>
      </c>
      <c r="Q1121" t="str">
        <f t="shared" si="211"/>
        <v/>
      </c>
      <c r="R1121" t="str">
        <f t="shared" si="212"/>
        <v/>
      </c>
      <c r="S1121" t="str">
        <f t="shared" si="213"/>
        <v/>
      </c>
      <c r="T1121" t="str">
        <f t="shared" si="214"/>
        <v/>
      </c>
      <c r="U1121" t="str">
        <f t="shared" si="215"/>
        <v/>
      </c>
      <c r="V1121" t="str">
        <f t="shared" si="216"/>
        <v/>
      </c>
    </row>
    <row r="1122" spans="2:22" x14ac:dyDescent="0.25">
      <c r="B1122" t="str">
        <f>+IF(ISNA(VLOOKUP(C1122,groupings!$B$7:$D$316,3,FALSE)),"",VLOOKUP(C1122,groupings!$B$7:$D$316,3,FALSE))</f>
        <v/>
      </c>
      <c r="C1122" t="s">
        <v>3504</v>
      </c>
      <c r="D1122" t="s">
        <v>2051</v>
      </c>
      <c r="E1122">
        <f t="shared" si="205"/>
        <v>1</v>
      </c>
      <c r="F1122">
        <v>92</v>
      </c>
      <c r="G1122">
        <v>105</v>
      </c>
      <c r="H1122">
        <v>230</v>
      </c>
      <c r="I1122">
        <v>148</v>
      </c>
      <c r="J1122">
        <v>0</v>
      </c>
      <c r="K1122">
        <f t="shared" si="206"/>
        <v>197</v>
      </c>
      <c r="L1122">
        <f t="shared" si="207"/>
        <v>378</v>
      </c>
      <c r="M1122" s="1" t="str">
        <f t="shared" si="208"/>
        <v/>
      </c>
      <c r="N1122" s="1">
        <f t="shared" si="209"/>
        <v>1.9187817258883249</v>
      </c>
      <c r="O1122" s="1"/>
      <c r="P1122" t="str">
        <f t="shared" si="210"/>
        <v/>
      </c>
      <c r="Q1122" t="str">
        <f t="shared" si="211"/>
        <v/>
      </c>
      <c r="R1122" t="str">
        <f t="shared" si="212"/>
        <v/>
      </c>
      <c r="S1122" t="str">
        <f t="shared" si="213"/>
        <v/>
      </c>
      <c r="T1122" t="str">
        <f t="shared" si="214"/>
        <v/>
      </c>
      <c r="U1122" t="str">
        <f t="shared" si="215"/>
        <v/>
      </c>
      <c r="V1122" t="str">
        <f t="shared" si="216"/>
        <v/>
      </c>
    </row>
    <row r="1123" spans="2:22" x14ac:dyDescent="0.25">
      <c r="B1123" t="str">
        <f>+IF(ISNA(VLOOKUP(C1123,groupings!$B$7:$D$316,3,FALSE)),"",VLOOKUP(C1123,groupings!$B$7:$D$316,3,FALSE))</f>
        <v/>
      </c>
      <c r="C1123" t="s">
        <v>3505</v>
      </c>
      <c r="D1123" t="s">
        <v>535</v>
      </c>
      <c r="E1123">
        <f t="shared" si="205"/>
        <v>1</v>
      </c>
      <c r="F1123">
        <v>141</v>
      </c>
      <c r="G1123">
        <v>442</v>
      </c>
      <c r="H1123">
        <v>265</v>
      </c>
      <c r="I1123">
        <v>104</v>
      </c>
      <c r="J1123">
        <v>0</v>
      </c>
      <c r="K1123">
        <f t="shared" si="206"/>
        <v>583</v>
      </c>
      <c r="L1123">
        <f t="shared" si="207"/>
        <v>369</v>
      </c>
      <c r="M1123" s="1" t="str">
        <f t="shared" si="208"/>
        <v/>
      </c>
      <c r="N1123" s="1">
        <f t="shared" si="209"/>
        <v>0.63293310463121788</v>
      </c>
      <c r="O1123" s="1"/>
      <c r="P1123" t="str">
        <f t="shared" si="210"/>
        <v/>
      </c>
      <c r="Q1123" t="str">
        <f t="shared" si="211"/>
        <v/>
      </c>
      <c r="R1123" t="str">
        <f t="shared" si="212"/>
        <v/>
      </c>
      <c r="S1123" t="str">
        <f t="shared" si="213"/>
        <v/>
      </c>
      <c r="T1123" t="str">
        <f t="shared" si="214"/>
        <v/>
      </c>
      <c r="U1123" t="str">
        <f t="shared" si="215"/>
        <v/>
      </c>
      <c r="V1123" t="str">
        <f t="shared" si="216"/>
        <v/>
      </c>
    </row>
    <row r="1124" spans="2:22" x14ac:dyDescent="0.25">
      <c r="B1124" t="str">
        <f>+IF(ISNA(VLOOKUP(C1124,groupings!$B$7:$D$316,3,FALSE)),"",VLOOKUP(C1124,groupings!$B$7:$D$316,3,FALSE))</f>
        <v/>
      </c>
      <c r="C1124" t="s">
        <v>3506</v>
      </c>
      <c r="D1124" t="s">
        <v>1693</v>
      </c>
      <c r="E1124">
        <f t="shared" si="205"/>
        <v>1</v>
      </c>
      <c r="F1124">
        <v>392</v>
      </c>
      <c r="G1124">
        <v>161</v>
      </c>
      <c r="H1124">
        <v>171</v>
      </c>
      <c r="I1124">
        <v>163</v>
      </c>
      <c r="J1124">
        <v>0</v>
      </c>
      <c r="K1124">
        <f t="shared" si="206"/>
        <v>553</v>
      </c>
      <c r="L1124">
        <f t="shared" si="207"/>
        <v>334</v>
      </c>
      <c r="M1124" s="1">
        <f t="shared" si="208"/>
        <v>0.4107142857142857</v>
      </c>
      <c r="N1124" s="1">
        <f t="shared" si="209"/>
        <v>0.60397830018083187</v>
      </c>
      <c r="O1124" s="1"/>
      <c r="P1124" t="str">
        <f t="shared" si="210"/>
        <v/>
      </c>
      <c r="Q1124" t="str">
        <f t="shared" si="211"/>
        <v/>
      </c>
      <c r="R1124" t="str">
        <f t="shared" si="212"/>
        <v/>
      </c>
      <c r="S1124" t="str">
        <f t="shared" si="213"/>
        <v/>
      </c>
      <c r="T1124" t="str">
        <f t="shared" si="214"/>
        <v/>
      </c>
      <c r="U1124" t="str">
        <f t="shared" si="215"/>
        <v/>
      </c>
      <c r="V1124" t="str">
        <f t="shared" si="216"/>
        <v/>
      </c>
    </row>
    <row r="1125" spans="2:22" x14ac:dyDescent="0.25">
      <c r="B1125" t="str">
        <f>+IF(ISNA(VLOOKUP(C1125,groupings!$B$7:$D$316,3,FALSE)),"",VLOOKUP(C1125,groupings!$B$7:$D$316,3,FALSE))</f>
        <v/>
      </c>
      <c r="C1125" t="s">
        <v>3507</v>
      </c>
      <c r="D1125" t="s">
        <v>170</v>
      </c>
      <c r="E1125">
        <f t="shared" si="205"/>
        <v>1</v>
      </c>
      <c r="F1125">
        <v>6</v>
      </c>
      <c r="G1125">
        <v>42</v>
      </c>
      <c r="H1125">
        <v>117</v>
      </c>
      <c r="I1125">
        <v>42</v>
      </c>
      <c r="J1125">
        <v>169</v>
      </c>
      <c r="K1125">
        <f t="shared" si="206"/>
        <v>48</v>
      </c>
      <c r="L1125">
        <f t="shared" si="207"/>
        <v>328</v>
      </c>
      <c r="M1125" s="1" t="str">
        <f t="shared" si="208"/>
        <v/>
      </c>
      <c r="N1125" s="1">
        <f t="shared" si="209"/>
        <v>6.833333333333333</v>
      </c>
      <c r="O1125" s="1"/>
      <c r="P1125" t="str">
        <f t="shared" si="210"/>
        <v/>
      </c>
      <c r="Q1125" t="str">
        <f t="shared" si="211"/>
        <v/>
      </c>
      <c r="R1125" t="str">
        <f t="shared" si="212"/>
        <v/>
      </c>
      <c r="S1125" t="str">
        <f t="shared" si="213"/>
        <v/>
      </c>
      <c r="T1125" t="str">
        <f t="shared" si="214"/>
        <v/>
      </c>
      <c r="U1125" t="str">
        <f t="shared" si="215"/>
        <v/>
      </c>
      <c r="V1125" t="str">
        <f t="shared" si="216"/>
        <v/>
      </c>
    </row>
    <row r="1126" spans="2:22" x14ac:dyDescent="0.25">
      <c r="B1126" t="str">
        <f>+IF(ISNA(VLOOKUP(C1126,groupings!$B$7:$D$316,3,FALSE)),"",VLOOKUP(C1126,groupings!$B$7:$D$316,3,FALSE))</f>
        <v/>
      </c>
      <c r="C1126" t="s">
        <v>3508</v>
      </c>
      <c r="D1126" t="s">
        <v>510</v>
      </c>
      <c r="E1126">
        <f t="shared" si="205"/>
        <v>1</v>
      </c>
      <c r="F1126">
        <v>492</v>
      </c>
      <c r="G1126">
        <v>428</v>
      </c>
      <c r="H1126">
        <v>302</v>
      </c>
      <c r="I1126">
        <v>6</v>
      </c>
      <c r="J1126">
        <v>0</v>
      </c>
      <c r="K1126">
        <f t="shared" si="206"/>
        <v>920</v>
      </c>
      <c r="L1126">
        <f t="shared" si="207"/>
        <v>308</v>
      </c>
      <c r="M1126" s="1">
        <f t="shared" si="208"/>
        <v>0.86991869918699183</v>
      </c>
      <c r="N1126" s="1">
        <f t="shared" si="209"/>
        <v>0.33478260869565218</v>
      </c>
      <c r="O1126" s="1"/>
      <c r="P1126" t="str">
        <f t="shared" si="210"/>
        <v/>
      </c>
      <c r="Q1126" t="str">
        <f t="shared" si="211"/>
        <v/>
      </c>
      <c r="R1126" t="str">
        <f t="shared" si="212"/>
        <v/>
      </c>
      <c r="S1126" t="str">
        <f t="shared" si="213"/>
        <v/>
      </c>
      <c r="T1126" t="str">
        <f t="shared" si="214"/>
        <v/>
      </c>
      <c r="U1126" t="str">
        <f t="shared" si="215"/>
        <v/>
      </c>
      <c r="V1126" t="str">
        <f t="shared" si="216"/>
        <v/>
      </c>
    </row>
    <row r="1127" spans="2:22" x14ac:dyDescent="0.25">
      <c r="B1127" t="str">
        <f>+IF(ISNA(VLOOKUP(C1127,groupings!$B$7:$D$316,3,FALSE)),"",VLOOKUP(C1127,groupings!$B$7:$D$316,3,FALSE))</f>
        <v/>
      </c>
      <c r="C1127" t="s">
        <v>3509</v>
      </c>
      <c r="D1127" t="s">
        <v>1752</v>
      </c>
      <c r="E1127">
        <f t="shared" si="205"/>
        <v>1</v>
      </c>
      <c r="F1127">
        <v>193</v>
      </c>
      <c r="G1127">
        <v>145</v>
      </c>
      <c r="H1127">
        <v>118</v>
      </c>
      <c r="I1127">
        <v>0</v>
      </c>
      <c r="J1127">
        <v>188</v>
      </c>
      <c r="K1127">
        <f t="shared" si="206"/>
        <v>338</v>
      </c>
      <c r="L1127">
        <f t="shared" si="207"/>
        <v>306</v>
      </c>
      <c r="M1127" s="1" t="str">
        <f t="shared" si="208"/>
        <v/>
      </c>
      <c r="N1127" s="1">
        <f t="shared" si="209"/>
        <v>0.90532544378698221</v>
      </c>
      <c r="O1127" s="1"/>
      <c r="P1127" t="str">
        <f t="shared" si="210"/>
        <v/>
      </c>
      <c r="Q1127" t="str">
        <f t="shared" si="211"/>
        <v/>
      </c>
      <c r="R1127" t="str">
        <f t="shared" si="212"/>
        <v/>
      </c>
      <c r="S1127" t="str">
        <f t="shared" si="213"/>
        <v/>
      </c>
      <c r="T1127" t="str">
        <f t="shared" si="214"/>
        <v/>
      </c>
      <c r="U1127" t="str">
        <f t="shared" si="215"/>
        <v/>
      </c>
      <c r="V1127" t="str">
        <f t="shared" si="216"/>
        <v/>
      </c>
    </row>
    <row r="1128" spans="2:22" x14ac:dyDescent="0.25">
      <c r="B1128" t="str">
        <f>+IF(ISNA(VLOOKUP(C1128,groupings!$B$7:$D$316,3,FALSE)),"",VLOOKUP(C1128,groupings!$B$7:$D$316,3,FALSE))</f>
        <v/>
      </c>
      <c r="C1128" t="s">
        <v>3510</v>
      </c>
      <c r="D1128" t="s">
        <v>729</v>
      </c>
      <c r="E1128">
        <f t="shared" si="205"/>
        <v>1</v>
      </c>
      <c r="F1128">
        <v>264</v>
      </c>
      <c r="G1128">
        <v>460</v>
      </c>
      <c r="H1128">
        <v>269</v>
      </c>
      <c r="I1128">
        <v>31</v>
      </c>
      <c r="J1128">
        <v>0</v>
      </c>
      <c r="K1128">
        <f t="shared" si="206"/>
        <v>724</v>
      </c>
      <c r="L1128">
        <f t="shared" si="207"/>
        <v>300</v>
      </c>
      <c r="M1128" s="1">
        <f t="shared" si="208"/>
        <v>1.7424242424242424</v>
      </c>
      <c r="N1128" s="1">
        <f t="shared" si="209"/>
        <v>0.4143646408839779</v>
      </c>
      <c r="O1128" s="1"/>
      <c r="P1128" t="str">
        <f t="shared" si="210"/>
        <v/>
      </c>
      <c r="Q1128" t="str">
        <f t="shared" si="211"/>
        <v/>
      </c>
      <c r="R1128" t="str">
        <f t="shared" si="212"/>
        <v/>
      </c>
      <c r="S1128" t="str">
        <f t="shared" si="213"/>
        <v/>
      </c>
      <c r="T1128" t="str">
        <f t="shared" si="214"/>
        <v/>
      </c>
      <c r="U1128" t="str">
        <f t="shared" si="215"/>
        <v/>
      </c>
      <c r="V1128" t="str">
        <f t="shared" si="216"/>
        <v/>
      </c>
    </row>
    <row r="1129" spans="2:22" x14ac:dyDescent="0.25">
      <c r="B1129" t="str">
        <f>+IF(ISNA(VLOOKUP(C1129,groupings!$B$7:$D$316,3,FALSE)),"",VLOOKUP(C1129,groupings!$B$7:$D$316,3,FALSE))</f>
        <v/>
      </c>
      <c r="C1129" t="s">
        <v>3511</v>
      </c>
      <c r="D1129" t="s">
        <v>1091</v>
      </c>
      <c r="E1129">
        <f t="shared" si="205"/>
        <v>1</v>
      </c>
      <c r="F1129">
        <v>210</v>
      </c>
      <c r="G1129">
        <v>281</v>
      </c>
      <c r="H1129">
        <v>141</v>
      </c>
      <c r="I1129">
        <v>157</v>
      </c>
      <c r="J1129">
        <v>0</v>
      </c>
      <c r="K1129">
        <f t="shared" si="206"/>
        <v>491</v>
      </c>
      <c r="L1129">
        <f t="shared" si="207"/>
        <v>298</v>
      </c>
      <c r="M1129" s="1">
        <f t="shared" si="208"/>
        <v>1.338095238095238</v>
      </c>
      <c r="N1129" s="1">
        <f t="shared" si="209"/>
        <v>0.60692464358452136</v>
      </c>
      <c r="O1129" s="1"/>
      <c r="P1129" t="str">
        <f t="shared" si="210"/>
        <v/>
      </c>
      <c r="Q1129" t="str">
        <f t="shared" si="211"/>
        <v/>
      </c>
      <c r="R1129" t="str">
        <f t="shared" si="212"/>
        <v/>
      </c>
      <c r="S1129" t="str">
        <f t="shared" si="213"/>
        <v/>
      </c>
      <c r="T1129" t="str">
        <f t="shared" si="214"/>
        <v/>
      </c>
      <c r="U1129" t="str">
        <f t="shared" si="215"/>
        <v/>
      </c>
      <c r="V1129" t="str">
        <f t="shared" si="216"/>
        <v/>
      </c>
    </row>
    <row r="1130" spans="2:22" x14ac:dyDescent="0.25">
      <c r="B1130" t="str">
        <f>+IF(ISNA(VLOOKUP(C1130,groupings!$B$7:$D$316,3,FALSE)),"",VLOOKUP(C1130,groupings!$B$7:$D$316,3,FALSE))</f>
        <v/>
      </c>
      <c r="C1130" t="s">
        <v>3512</v>
      </c>
      <c r="D1130" t="s">
        <v>1544</v>
      </c>
      <c r="E1130">
        <f t="shared" si="205"/>
        <v>1</v>
      </c>
      <c r="F1130">
        <v>110</v>
      </c>
      <c r="G1130">
        <v>128</v>
      </c>
      <c r="H1130">
        <v>213</v>
      </c>
      <c r="I1130">
        <v>54</v>
      </c>
      <c r="J1130">
        <v>9</v>
      </c>
      <c r="K1130">
        <f t="shared" si="206"/>
        <v>238</v>
      </c>
      <c r="L1130">
        <f t="shared" si="207"/>
        <v>276</v>
      </c>
      <c r="M1130" s="1" t="str">
        <f t="shared" si="208"/>
        <v/>
      </c>
      <c r="N1130" s="1">
        <f t="shared" si="209"/>
        <v>1.1596638655462186</v>
      </c>
      <c r="O1130" s="1"/>
      <c r="P1130" t="str">
        <f t="shared" si="210"/>
        <v/>
      </c>
      <c r="Q1130" t="str">
        <f t="shared" si="211"/>
        <v/>
      </c>
      <c r="R1130" t="str">
        <f t="shared" si="212"/>
        <v/>
      </c>
      <c r="S1130" t="str">
        <f t="shared" si="213"/>
        <v/>
      </c>
      <c r="T1130" t="str">
        <f t="shared" si="214"/>
        <v/>
      </c>
      <c r="U1130" t="str">
        <f t="shared" si="215"/>
        <v/>
      </c>
      <c r="V1130" t="str">
        <f t="shared" si="216"/>
        <v/>
      </c>
    </row>
    <row r="1131" spans="2:22" x14ac:dyDescent="0.25">
      <c r="B1131" t="str">
        <f>+IF(ISNA(VLOOKUP(C1131,groupings!$B$7:$D$316,3,FALSE)),"",VLOOKUP(C1131,groupings!$B$7:$D$316,3,FALSE))</f>
        <v/>
      </c>
      <c r="C1131" t="s">
        <v>3513</v>
      </c>
      <c r="D1131" t="s">
        <v>1125</v>
      </c>
      <c r="E1131">
        <f t="shared" si="205"/>
        <v>1</v>
      </c>
      <c r="F1131">
        <v>24</v>
      </c>
      <c r="G1131">
        <v>17</v>
      </c>
      <c r="H1131">
        <v>167</v>
      </c>
      <c r="I1131">
        <v>106</v>
      </c>
      <c r="J1131">
        <v>0</v>
      </c>
      <c r="K1131">
        <f t="shared" si="206"/>
        <v>41</v>
      </c>
      <c r="L1131">
        <f t="shared" si="207"/>
        <v>273</v>
      </c>
      <c r="M1131" s="1" t="str">
        <f t="shared" si="208"/>
        <v/>
      </c>
      <c r="N1131" s="1">
        <f t="shared" si="209"/>
        <v>6.6585365853658534</v>
      </c>
      <c r="O1131" s="1"/>
      <c r="P1131" t="str">
        <f t="shared" si="210"/>
        <v/>
      </c>
      <c r="Q1131" t="str">
        <f t="shared" si="211"/>
        <v/>
      </c>
      <c r="R1131" t="str">
        <f t="shared" si="212"/>
        <v/>
      </c>
      <c r="S1131" t="str">
        <f t="shared" si="213"/>
        <v/>
      </c>
      <c r="T1131" t="str">
        <f t="shared" si="214"/>
        <v/>
      </c>
      <c r="U1131" t="str">
        <f t="shared" si="215"/>
        <v/>
      </c>
      <c r="V1131" t="str">
        <f t="shared" si="216"/>
        <v/>
      </c>
    </row>
    <row r="1132" spans="2:22" x14ac:dyDescent="0.25">
      <c r="B1132" t="str">
        <f>+IF(ISNA(VLOOKUP(C1132,groupings!$B$7:$D$316,3,FALSE)),"",VLOOKUP(C1132,groupings!$B$7:$D$316,3,FALSE))</f>
        <v/>
      </c>
      <c r="C1132" t="s">
        <v>3514</v>
      </c>
      <c r="D1132" t="s">
        <v>1450</v>
      </c>
      <c r="E1132">
        <f t="shared" si="205"/>
        <v>1</v>
      </c>
      <c r="F1132">
        <v>2</v>
      </c>
      <c r="G1132">
        <v>30</v>
      </c>
      <c r="H1132">
        <v>75</v>
      </c>
      <c r="I1132">
        <v>45</v>
      </c>
      <c r="J1132">
        <v>153</v>
      </c>
      <c r="K1132">
        <f t="shared" si="206"/>
        <v>32</v>
      </c>
      <c r="L1132">
        <f t="shared" si="207"/>
        <v>273</v>
      </c>
      <c r="M1132" s="1" t="str">
        <f t="shared" si="208"/>
        <v/>
      </c>
      <c r="N1132" s="1">
        <f t="shared" si="209"/>
        <v>8.53125</v>
      </c>
      <c r="O1132" s="1"/>
      <c r="P1132" t="str">
        <f t="shared" si="210"/>
        <v/>
      </c>
      <c r="Q1132" t="str">
        <f t="shared" si="211"/>
        <v/>
      </c>
      <c r="R1132" t="str">
        <f t="shared" si="212"/>
        <v/>
      </c>
      <c r="S1132" t="str">
        <f t="shared" si="213"/>
        <v/>
      </c>
      <c r="T1132" t="str">
        <f t="shared" si="214"/>
        <v/>
      </c>
      <c r="U1132" t="str">
        <f t="shared" si="215"/>
        <v/>
      </c>
      <c r="V1132" t="str">
        <f t="shared" si="216"/>
        <v/>
      </c>
    </row>
    <row r="1133" spans="2:22" x14ac:dyDescent="0.25">
      <c r="B1133" t="str">
        <f>+IF(ISNA(VLOOKUP(C1133,groupings!$B$7:$D$316,3,FALSE)),"",VLOOKUP(C1133,groupings!$B$7:$D$316,3,FALSE))</f>
        <v/>
      </c>
      <c r="C1133" t="s">
        <v>3515</v>
      </c>
      <c r="D1133" t="s">
        <v>1993</v>
      </c>
      <c r="E1133">
        <f t="shared" si="205"/>
        <v>1</v>
      </c>
      <c r="F1133">
        <v>209</v>
      </c>
      <c r="G1133">
        <v>378</v>
      </c>
      <c r="H1133">
        <v>238</v>
      </c>
      <c r="I1133">
        <v>25</v>
      </c>
      <c r="J1133">
        <v>9</v>
      </c>
      <c r="K1133">
        <f t="shared" si="206"/>
        <v>587</v>
      </c>
      <c r="L1133">
        <f t="shared" si="207"/>
        <v>272</v>
      </c>
      <c r="M1133" s="1">
        <f t="shared" si="208"/>
        <v>1.8086124401913874</v>
      </c>
      <c r="N1133" s="1">
        <f t="shared" si="209"/>
        <v>0.46337308347529815</v>
      </c>
      <c r="O1133" s="1"/>
      <c r="P1133" t="str">
        <f t="shared" si="210"/>
        <v/>
      </c>
      <c r="Q1133" t="str">
        <f t="shared" si="211"/>
        <v/>
      </c>
      <c r="R1133" t="str">
        <f t="shared" si="212"/>
        <v/>
      </c>
      <c r="S1133" t="str">
        <f t="shared" si="213"/>
        <v/>
      </c>
      <c r="T1133" t="str">
        <f t="shared" si="214"/>
        <v/>
      </c>
      <c r="U1133" t="str">
        <f t="shared" si="215"/>
        <v/>
      </c>
      <c r="V1133" t="str">
        <f t="shared" si="216"/>
        <v/>
      </c>
    </row>
    <row r="1134" spans="2:22" x14ac:dyDescent="0.25">
      <c r="B1134" t="str">
        <f>+IF(ISNA(VLOOKUP(C1134,groupings!$B$7:$D$316,3,FALSE)),"",VLOOKUP(C1134,groupings!$B$7:$D$316,3,FALSE))</f>
        <v/>
      </c>
      <c r="C1134" t="s">
        <v>3516</v>
      </c>
      <c r="D1134" t="s">
        <v>2046</v>
      </c>
      <c r="E1134">
        <f t="shared" si="205"/>
        <v>1</v>
      </c>
      <c r="F1134">
        <v>438</v>
      </c>
      <c r="G1134">
        <v>4633</v>
      </c>
      <c r="H1134">
        <v>236</v>
      </c>
      <c r="I1134">
        <v>32</v>
      </c>
      <c r="J1134">
        <v>0</v>
      </c>
      <c r="K1134">
        <f t="shared" si="206"/>
        <v>5071</v>
      </c>
      <c r="L1134">
        <f t="shared" si="207"/>
        <v>268</v>
      </c>
      <c r="M1134" s="1">
        <f t="shared" si="208"/>
        <v>10.577625570776256</v>
      </c>
      <c r="N1134" s="1">
        <f t="shared" si="209"/>
        <v>5.2849536580556106E-2</v>
      </c>
      <c r="O1134" s="1"/>
      <c r="P1134" t="str">
        <f t="shared" si="210"/>
        <v/>
      </c>
      <c r="Q1134" t="str">
        <f t="shared" si="211"/>
        <v/>
      </c>
      <c r="R1134" t="str">
        <f t="shared" si="212"/>
        <v/>
      </c>
      <c r="S1134" t="str">
        <f t="shared" si="213"/>
        <v/>
      </c>
      <c r="T1134" t="str">
        <f t="shared" si="214"/>
        <v/>
      </c>
      <c r="U1134" t="str">
        <f t="shared" si="215"/>
        <v/>
      </c>
      <c r="V1134" t="str">
        <f t="shared" si="216"/>
        <v/>
      </c>
    </row>
    <row r="1135" spans="2:22" x14ac:dyDescent="0.25">
      <c r="B1135" t="str">
        <f>+IF(ISNA(VLOOKUP(C1135,groupings!$B$7:$D$316,3,FALSE)),"",VLOOKUP(C1135,groupings!$B$7:$D$316,3,FALSE))</f>
        <v>E Croydon</v>
      </c>
      <c r="C1135" t="s">
        <v>3517</v>
      </c>
      <c r="D1135" t="s">
        <v>1613</v>
      </c>
      <c r="E1135">
        <f t="shared" si="205"/>
        <v>1</v>
      </c>
      <c r="F1135">
        <v>2</v>
      </c>
      <c r="G1135">
        <v>0</v>
      </c>
      <c r="H1135">
        <v>42</v>
      </c>
      <c r="I1135">
        <v>33</v>
      </c>
      <c r="J1135">
        <v>188</v>
      </c>
      <c r="K1135">
        <f t="shared" si="206"/>
        <v>2</v>
      </c>
      <c r="L1135">
        <f t="shared" si="207"/>
        <v>263</v>
      </c>
      <c r="M1135" s="1" t="str">
        <f t="shared" si="208"/>
        <v/>
      </c>
      <c r="N1135" s="1">
        <f t="shared" si="209"/>
        <v>131.5</v>
      </c>
      <c r="O1135" s="1"/>
      <c r="P1135" t="str">
        <f t="shared" si="210"/>
        <v/>
      </c>
      <c r="Q1135" t="str">
        <f t="shared" si="211"/>
        <v/>
      </c>
      <c r="R1135" t="str">
        <f t="shared" si="212"/>
        <v/>
      </c>
      <c r="S1135" t="str">
        <f t="shared" si="213"/>
        <v/>
      </c>
      <c r="T1135" t="str">
        <f t="shared" si="214"/>
        <v/>
      </c>
      <c r="U1135" t="str">
        <f t="shared" si="215"/>
        <v/>
      </c>
      <c r="V1135" t="str">
        <f t="shared" si="216"/>
        <v/>
      </c>
    </row>
    <row r="1136" spans="2:22" x14ac:dyDescent="0.25">
      <c r="B1136" t="str">
        <f>+IF(ISNA(VLOOKUP(C1136,groupings!$B$7:$D$316,3,FALSE)),"",VLOOKUP(C1136,groupings!$B$7:$D$316,3,FALSE))</f>
        <v/>
      </c>
      <c r="C1136" t="s">
        <v>3518</v>
      </c>
      <c r="D1136" t="s">
        <v>1146</v>
      </c>
      <c r="E1136">
        <f t="shared" si="205"/>
        <v>1</v>
      </c>
      <c r="F1136">
        <v>3</v>
      </c>
      <c r="G1136">
        <v>0</v>
      </c>
      <c r="H1136">
        <v>41</v>
      </c>
      <c r="I1136">
        <v>54</v>
      </c>
      <c r="J1136">
        <v>160</v>
      </c>
      <c r="K1136">
        <f t="shared" si="206"/>
        <v>3</v>
      </c>
      <c r="L1136">
        <f t="shared" si="207"/>
        <v>255</v>
      </c>
      <c r="M1136" s="1" t="str">
        <f t="shared" si="208"/>
        <v/>
      </c>
      <c r="N1136" s="1">
        <f t="shared" si="209"/>
        <v>85</v>
      </c>
      <c r="O1136" s="1"/>
      <c r="P1136" t="str">
        <f t="shared" si="210"/>
        <v/>
      </c>
      <c r="Q1136" t="str">
        <f t="shared" si="211"/>
        <v/>
      </c>
      <c r="R1136" t="str">
        <f t="shared" si="212"/>
        <v/>
      </c>
      <c r="S1136" t="str">
        <f t="shared" si="213"/>
        <v/>
      </c>
      <c r="T1136" t="str">
        <f t="shared" si="214"/>
        <v/>
      </c>
      <c r="U1136" t="str">
        <f t="shared" si="215"/>
        <v/>
      </c>
      <c r="V1136" t="str">
        <f t="shared" si="216"/>
        <v/>
      </c>
    </row>
    <row r="1137" spans="2:22" x14ac:dyDescent="0.25">
      <c r="B1137" t="str">
        <f>+IF(ISNA(VLOOKUP(C1137,groupings!$B$7:$D$316,3,FALSE)),"",VLOOKUP(C1137,groupings!$B$7:$D$316,3,FALSE))</f>
        <v/>
      </c>
      <c r="C1137" t="s">
        <v>3519</v>
      </c>
      <c r="D1137" t="s">
        <v>1604</v>
      </c>
      <c r="E1137">
        <f t="shared" si="205"/>
        <v>1</v>
      </c>
      <c r="F1137">
        <v>230</v>
      </c>
      <c r="G1137">
        <v>506</v>
      </c>
      <c r="H1137">
        <v>244</v>
      </c>
      <c r="I1137">
        <v>0</v>
      </c>
      <c r="J1137">
        <v>3</v>
      </c>
      <c r="K1137">
        <f t="shared" si="206"/>
        <v>736</v>
      </c>
      <c r="L1137">
        <f t="shared" si="207"/>
        <v>247</v>
      </c>
      <c r="M1137" s="1">
        <f t="shared" si="208"/>
        <v>2.2000000000000002</v>
      </c>
      <c r="N1137" s="1">
        <f t="shared" si="209"/>
        <v>0.33559782608695654</v>
      </c>
      <c r="O1137" s="1"/>
      <c r="P1137" t="str">
        <f t="shared" si="210"/>
        <v/>
      </c>
      <c r="Q1137" t="str">
        <f t="shared" si="211"/>
        <v/>
      </c>
      <c r="R1137" t="str">
        <f t="shared" si="212"/>
        <v/>
      </c>
      <c r="S1137" t="str">
        <f t="shared" si="213"/>
        <v/>
      </c>
      <c r="T1137" t="str">
        <f t="shared" si="214"/>
        <v/>
      </c>
      <c r="U1137" t="str">
        <f t="shared" si="215"/>
        <v/>
      </c>
      <c r="V1137" t="str">
        <f t="shared" si="216"/>
        <v/>
      </c>
    </row>
    <row r="1138" spans="2:22" x14ac:dyDescent="0.25">
      <c r="B1138" t="str">
        <f>+IF(ISNA(VLOOKUP(C1138,groupings!$B$7:$D$316,3,FALSE)),"",VLOOKUP(C1138,groupings!$B$7:$D$316,3,FALSE))</f>
        <v/>
      </c>
      <c r="C1138" t="s">
        <v>3520</v>
      </c>
      <c r="D1138" t="s">
        <v>1163</v>
      </c>
      <c r="E1138">
        <f t="shared" si="205"/>
        <v>1</v>
      </c>
      <c r="F1138">
        <v>13</v>
      </c>
      <c r="G1138">
        <v>0</v>
      </c>
      <c r="H1138">
        <v>67</v>
      </c>
      <c r="I1138">
        <v>8</v>
      </c>
      <c r="J1138">
        <v>170</v>
      </c>
      <c r="K1138">
        <f t="shared" si="206"/>
        <v>13</v>
      </c>
      <c r="L1138">
        <f t="shared" si="207"/>
        <v>245</v>
      </c>
      <c r="M1138" s="1" t="str">
        <f t="shared" si="208"/>
        <v/>
      </c>
      <c r="N1138" s="1">
        <f t="shared" si="209"/>
        <v>18.846153846153847</v>
      </c>
      <c r="O1138" s="1"/>
      <c r="P1138" t="str">
        <f t="shared" si="210"/>
        <v/>
      </c>
      <c r="Q1138" t="str">
        <f t="shared" si="211"/>
        <v/>
      </c>
      <c r="R1138" t="str">
        <f t="shared" si="212"/>
        <v/>
      </c>
      <c r="S1138" t="str">
        <f t="shared" si="213"/>
        <v/>
      </c>
      <c r="T1138" t="str">
        <f t="shared" si="214"/>
        <v/>
      </c>
      <c r="U1138" t="str">
        <f t="shared" si="215"/>
        <v/>
      </c>
      <c r="V1138" t="str">
        <f t="shared" si="216"/>
        <v/>
      </c>
    </row>
    <row r="1139" spans="2:22" x14ac:dyDescent="0.25">
      <c r="B1139" t="str">
        <f>+IF(ISNA(VLOOKUP(C1139,groupings!$B$7:$D$316,3,FALSE)),"",VLOOKUP(C1139,groupings!$B$7:$D$316,3,FALSE))</f>
        <v/>
      </c>
      <c r="C1139" t="s">
        <v>3521</v>
      </c>
      <c r="D1139" t="s">
        <v>1277</v>
      </c>
      <c r="E1139">
        <f t="shared" si="205"/>
        <v>1</v>
      </c>
      <c r="F1139">
        <v>283</v>
      </c>
      <c r="G1139">
        <v>594</v>
      </c>
      <c r="H1139">
        <v>214</v>
      </c>
      <c r="I1139">
        <v>30</v>
      </c>
      <c r="J1139">
        <v>0</v>
      </c>
      <c r="K1139">
        <f t="shared" si="206"/>
        <v>877</v>
      </c>
      <c r="L1139">
        <f t="shared" si="207"/>
        <v>244</v>
      </c>
      <c r="M1139" s="1">
        <f t="shared" si="208"/>
        <v>2.0989399293286217</v>
      </c>
      <c r="N1139" s="1">
        <f t="shared" si="209"/>
        <v>0.27822120866590649</v>
      </c>
      <c r="O1139" s="1"/>
      <c r="P1139" t="str">
        <f t="shared" si="210"/>
        <v/>
      </c>
      <c r="Q1139" t="str">
        <f t="shared" si="211"/>
        <v/>
      </c>
      <c r="R1139" t="str">
        <f t="shared" si="212"/>
        <v/>
      </c>
      <c r="S1139" t="str">
        <f t="shared" si="213"/>
        <v/>
      </c>
      <c r="T1139" t="str">
        <f t="shared" si="214"/>
        <v/>
      </c>
      <c r="U1139" t="str">
        <f t="shared" si="215"/>
        <v/>
      </c>
      <c r="V1139" t="str">
        <f t="shared" si="216"/>
        <v/>
      </c>
    </row>
    <row r="1140" spans="2:22" x14ac:dyDescent="0.25">
      <c r="B1140" t="str">
        <f>+IF(ISNA(VLOOKUP(C1140,groupings!$B$7:$D$316,3,FALSE)),"",VLOOKUP(C1140,groupings!$B$7:$D$316,3,FALSE))</f>
        <v/>
      </c>
      <c r="C1140" t="s">
        <v>3522</v>
      </c>
      <c r="D1140" t="s">
        <v>1770</v>
      </c>
      <c r="E1140">
        <f t="shared" si="205"/>
        <v>1</v>
      </c>
      <c r="F1140">
        <v>96</v>
      </c>
      <c r="G1140">
        <v>26</v>
      </c>
      <c r="H1140">
        <v>173</v>
      </c>
      <c r="I1140">
        <v>57</v>
      </c>
      <c r="J1140">
        <v>11</v>
      </c>
      <c r="K1140">
        <f t="shared" si="206"/>
        <v>122</v>
      </c>
      <c r="L1140">
        <f t="shared" si="207"/>
        <v>241</v>
      </c>
      <c r="M1140" s="1" t="str">
        <f t="shared" si="208"/>
        <v/>
      </c>
      <c r="N1140" s="1">
        <f t="shared" si="209"/>
        <v>1.9754098360655739</v>
      </c>
      <c r="O1140" s="1"/>
      <c r="P1140" t="str">
        <f t="shared" si="210"/>
        <v/>
      </c>
      <c r="Q1140" t="str">
        <f t="shared" si="211"/>
        <v/>
      </c>
      <c r="R1140" t="str">
        <f t="shared" si="212"/>
        <v/>
      </c>
      <c r="S1140" t="str">
        <f t="shared" si="213"/>
        <v/>
      </c>
      <c r="T1140" t="str">
        <f t="shared" si="214"/>
        <v/>
      </c>
      <c r="U1140" t="str">
        <f t="shared" si="215"/>
        <v/>
      </c>
      <c r="V1140" t="str">
        <f t="shared" si="216"/>
        <v/>
      </c>
    </row>
    <row r="1141" spans="2:22" x14ac:dyDescent="0.25">
      <c r="B1141" t="str">
        <f>+IF(ISNA(VLOOKUP(C1141,groupings!$B$7:$D$316,3,FALSE)),"",VLOOKUP(C1141,groupings!$B$7:$D$316,3,FALSE))</f>
        <v/>
      </c>
      <c r="C1141" t="s">
        <v>3523</v>
      </c>
      <c r="D1141" t="s">
        <v>1723</v>
      </c>
      <c r="E1141">
        <f t="shared" si="205"/>
        <v>1</v>
      </c>
      <c r="F1141">
        <v>10</v>
      </c>
      <c r="G1141">
        <v>3</v>
      </c>
      <c r="H1141">
        <v>23</v>
      </c>
      <c r="I1141">
        <v>35</v>
      </c>
      <c r="J1141">
        <v>174</v>
      </c>
      <c r="K1141">
        <f t="shared" si="206"/>
        <v>13</v>
      </c>
      <c r="L1141">
        <f t="shared" si="207"/>
        <v>232</v>
      </c>
      <c r="M1141" s="1" t="str">
        <f t="shared" si="208"/>
        <v/>
      </c>
      <c r="N1141" s="1">
        <f t="shared" si="209"/>
        <v>17.846153846153847</v>
      </c>
      <c r="O1141" s="1"/>
      <c r="P1141" t="str">
        <f t="shared" si="210"/>
        <v/>
      </c>
      <c r="Q1141" t="str">
        <f t="shared" si="211"/>
        <v/>
      </c>
      <c r="R1141" t="str">
        <f t="shared" si="212"/>
        <v/>
      </c>
      <c r="S1141" t="str">
        <f t="shared" si="213"/>
        <v/>
      </c>
      <c r="T1141" t="str">
        <f t="shared" si="214"/>
        <v/>
      </c>
      <c r="U1141" t="str">
        <f t="shared" si="215"/>
        <v/>
      </c>
      <c r="V1141" t="str">
        <f t="shared" si="216"/>
        <v/>
      </c>
    </row>
    <row r="1142" spans="2:22" x14ac:dyDescent="0.25">
      <c r="B1142" t="str">
        <f>+IF(ISNA(VLOOKUP(C1142,groupings!$B$7:$D$316,3,FALSE)),"",VLOOKUP(C1142,groupings!$B$7:$D$316,3,FALSE))</f>
        <v/>
      </c>
      <c r="C1142" t="s">
        <v>3524</v>
      </c>
      <c r="D1142" t="s">
        <v>536</v>
      </c>
      <c r="E1142">
        <f t="shared" si="205"/>
        <v>1</v>
      </c>
      <c r="F1142">
        <v>694</v>
      </c>
      <c r="G1142">
        <v>3007</v>
      </c>
      <c r="H1142">
        <v>114</v>
      </c>
      <c r="I1142">
        <v>117</v>
      </c>
      <c r="J1142">
        <v>0</v>
      </c>
      <c r="K1142">
        <f t="shared" si="206"/>
        <v>3701</v>
      </c>
      <c r="L1142">
        <f t="shared" si="207"/>
        <v>231</v>
      </c>
      <c r="M1142" s="1">
        <f t="shared" si="208"/>
        <v>4.3328530259365996</v>
      </c>
      <c r="N1142" s="1">
        <f t="shared" si="209"/>
        <v>6.2415563361253715E-2</v>
      </c>
      <c r="O1142" s="1"/>
      <c r="P1142" t="str">
        <f t="shared" si="210"/>
        <v/>
      </c>
      <c r="Q1142" t="str">
        <f t="shared" si="211"/>
        <v/>
      </c>
      <c r="R1142" t="str">
        <f t="shared" si="212"/>
        <v/>
      </c>
      <c r="S1142" t="str">
        <f t="shared" si="213"/>
        <v/>
      </c>
      <c r="T1142" t="str">
        <f t="shared" si="214"/>
        <v/>
      </c>
      <c r="U1142" t="str">
        <f t="shared" si="215"/>
        <v/>
      </c>
      <c r="V1142" t="str">
        <f t="shared" si="216"/>
        <v/>
      </c>
    </row>
    <row r="1143" spans="2:22" x14ac:dyDescent="0.25">
      <c r="B1143" t="str">
        <f>+IF(ISNA(VLOOKUP(C1143,groupings!$B$7:$D$316,3,FALSE)),"",VLOOKUP(C1143,groupings!$B$7:$D$316,3,FALSE))</f>
        <v/>
      </c>
      <c r="C1143" t="s">
        <v>3525</v>
      </c>
      <c r="D1143" t="s">
        <v>391</v>
      </c>
      <c r="E1143">
        <f t="shared" si="205"/>
        <v>1</v>
      </c>
      <c r="F1143">
        <v>148</v>
      </c>
      <c r="G1143">
        <v>265</v>
      </c>
      <c r="H1143">
        <v>184</v>
      </c>
      <c r="I1143">
        <v>41</v>
      </c>
      <c r="J1143">
        <v>1</v>
      </c>
      <c r="K1143">
        <f t="shared" si="206"/>
        <v>413</v>
      </c>
      <c r="L1143">
        <f t="shared" si="207"/>
        <v>226</v>
      </c>
      <c r="M1143" s="1" t="str">
        <f t="shared" si="208"/>
        <v/>
      </c>
      <c r="N1143" s="1">
        <f t="shared" si="209"/>
        <v>0.54721549636803879</v>
      </c>
      <c r="O1143" s="1"/>
      <c r="P1143" t="str">
        <f t="shared" si="210"/>
        <v/>
      </c>
      <c r="Q1143" t="str">
        <f t="shared" si="211"/>
        <v/>
      </c>
      <c r="R1143" t="str">
        <f t="shared" si="212"/>
        <v/>
      </c>
      <c r="S1143" t="str">
        <f t="shared" si="213"/>
        <v/>
      </c>
      <c r="T1143" t="str">
        <f t="shared" si="214"/>
        <v/>
      </c>
      <c r="U1143" t="str">
        <f t="shared" si="215"/>
        <v/>
      </c>
      <c r="V1143" t="str">
        <f t="shared" si="216"/>
        <v/>
      </c>
    </row>
    <row r="1144" spans="2:22" x14ac:dyDescent="0.25">
      <c r="B1144" t="str">
        <f>+IF(ISNA(VLOOKUP(C1144,groupings!$B$7:$D$316,3,FALSE)),"",VLOOKUP(C1144,groupings!$B$7:$D$316,3,FALSE))</f>
        <v/>
      </c>
      <c r="C1144" t="s">
        <v>3526</v>
      </c>
      <c r="D1144" t="s">
        <v>925</v>
      </c>
      <c r="E1144">
        <f t="shared" si="205"/>
        <v>1</v>
      </c>
      <c r="F1144">
        <v>102</v>
      </c>
      <c r="G1144">
        <v>94</v>
      </c>
      <c r="H1144">
        <v>172</v>
      </c>
      <c r="I1144">
        <v>51</v>
      </c>
      <c r="J1144">
        <v>3</v>
      </c>
      <c r="K1144">
        <f t="shared" si="206"/>
        <v>196</v>
      </c>
      <c r="L1144">
        <f t="shared" si="207"/>
        <v>226</v>
      </c>
      <c r="M1144" s="1" t="str">
        <f t="shared" si="208"/>
        <v/>
      </c>
      <c r="N1144" s="1">
        <f t="shared" si="209"/>
        <v>1.153061224489796</v>
      </c>
      <c r="O1144" s="1"/>
      <c r="P1144" t="str">
        <f t="shared" si="210"/>
        <v/>
      </c>
      <c r="Q1144" t="str">
        <f t="shared" si="211"/>
        <v/>
      </c>
      <c r="R1144" t="str">
        <f t="shared" si="212"/>
        <v/>
      </c>
      <c r="S1144" t="str">
        <f t="shared" si="213"/>
        <v/>
      </c>
      <c r="T1144" t="str">
        <f t="shared" si="214"/>
        <v/>
      </c>
      <c r="U1144" t="str">
        <f t="shared" si="215"/>
        <v/>
      </c>
      <c r="V1144" t="str">
        <f t="shared" si="216"/>
        <v/>
      </c>
    </row>
    <row r="1145" spans="2:22" x14ac:dyDescent="0.25">
      <c r="B1145" t="str">
        <f>+IF(ISNA(VLOOKUP(C1145,groupings!$B$7:$D$316,3,FALSE)),"",VLOOKUP(C1145,groupings!$B$7:$D$316,3,FALSE))</f>
        <v/>
      </c>
      <c r="C1145" t="s">
        <v>3527</v>
      </c>
      <c r="D1145" t="s">
        <v>756</v>
      </c>
      <c r="E1145">
        <f t="shared" si="205"/>
        <v>1</v>
      </c>
      <c r="F1145">
        <v>10</v>
      </c>
      <c r="G1145">
        <v>3</v>
      </c>
      <c r="H1145">
        <v>115</v>
      </c>
      <c r="I1145">
        <v>22</v>
      </c>
      <c r="J1145">
        <v>87</v>
      </c>
      <c r="K1145">
        <f t="shared" si="206"/>
        <v>13</v>
      </c>
      <c r="L1145">
        <f t="shared" si="207"/>
        <v>224</v>
      </c>
      <c r="M1145" s="1" t="str">
        <f t="shared" si="208"/>
        <v/>
      </c>
      <c r="N1145" s="1">
        <f t="shared" si="209"/>
        <v>17.23076923076923</v>
      </c>
      <c r="O1145" s="1"/>
      <c r="P1145" t="str">
        <f t="shared" si="210"/>
        <v/>
      </c>
      <c r="Q1145" t="str">
        <f t="shared" si="211"/>
        <v/>
      </c>
      <c r="R1145" t="str">
        <f t="shared" si="212"/>
        <v/>
      </c>
      <c r="S1145" t="str">
        <f t="shared" si="213"/>
        <v/>
      </c>
      <c r="T1145" t="str">
        <f t="shared" si="214"/>
        <v/>
      </c>
      <c r="U1145" t="str">
        <f t="shared" si="215"/>
        <v/>
      </c>
      <c r="V1145" t="str">
        <f t="shared" si="216"/>
        <v/>
      </c>
    </row>
    <row r="1146" spans="2:22" x14ac:dyDescent="0.25">
      <c r="B1146" t="str">
        <f>+IF(ISNA(VLOOKUP(C1146,groupings!$B$7:$D$316,3,FALSE)),"",VLOOKUP(C1146,groupings!$B$7:$D$316,3,FALSE))</f>
        <v/>
      </c>
      <c r="C1146" t="s">
        <v>3528</v>
      </c>
      <c r="D1146" t="s">
        <v>448</v>
      </c>
      <c r="E1146">
        <f t="shared" si="205"/>
        <v>1</v>
      </c>
      <c r="F1146">
        <v>151</v>
      </c>
      <c r="G1146">
        <v>1273</v>
      </c>
      <c r="H1146">
        <v>160</v>
      </c>
      <c r="I1146">
        <v>51</v>
      </c>
      <c r="J1146">
        <v>9</v>
      </c>
      <c r="K1146">
        <f t="shared" si="206"/>
        <v>1424</v>
      </c>
      <c r="L1146">
        <f t="shared" si="207"/>
        <v>220</v>
      </c>
      <c r="M1146" s="1" t="str">
        <f t="shared" si="208"/>
        <v/>
      </c>
      <c r="N1146" s="1">
        <f t="shared" si="209"/>
        <v>0.1544943820224719</v>
      </c>
      <c r="O1146" s="1"/>
      <c r="P1146" t="str">
        <f t="shared" si="210"/>
        <v/>
      </c>
      <c r="Q1146" t="str">
        <f t="shared" si="211"/>
        <v/>
      </c>
      <c r="R1146" t="str">
        <f t="shared" si="212"/>
        <v/>
      </c>
      <c r="S1146" t="str">
        <f t="shared" si="213"/>
        <v/>
      </c>
      <c r="T1146" t="str">
        <f t="shared" si="214"/>
        <v/>
      </c>
      <c r="U1146" t="str">
        <f t="shared" si="215"/>
        <v/>
      </c>
      <c r="V1146" t="str">
        <f t="shared" si="216"/>
        <v/>
      </c>
    </row>
    <row r="1147" spans="2:22" x14ac:dyDescent="0.25">
      <c r="B1147" t="str">
        <f>+IF(ISNA(VLOOKUP(C1147,groupings!$B$7:$D$316,3,FALSE)),"",VLOOKUP(C1147,groupings!$B$7:$D$316,3,FALSE))</f>
        <v/>
      </c>
      <c r="C1147" t="s">
        <v>3529</v>
      </c>
      <c r="D1147" t="s">
        <v>1253</v>
      </c>
      <c r="E1147">
        <f t="shared" si="205"/>
        <v>1</v>
      </c>
      <c r="F1147">
        <v>172</v>
      </c>
      <c r="G1147">
        <v>353</v>
      </c>
      <c r="H1147">
        <v>197</v>
      </c>
      <c r="I1147">
        <v>23</v>
      </c>
      <c r="J1147">
        <v>0</v>
      </c>
      <c r="K1147">
        <f t="shared" si="206"/>
        <v>525</v>
      </c>
      <c r="L1147">
        <f t="shared" si="207"/>
        <v>220</v>
      </c>
      <c r="M1147" s="1" t="str">
        <f t="shared" si="208"/>
        <v/>
      </c>
      <c r="N1147" s="1">
        <f t="shared" si="209"/>
        <v>0.41904761904761906</v>
      </c>
      <c r="O1147" s="1"/>
      <c r="P1147" t="str">
        <f t="shared" si="210"/>
        <v/>
      </c>
      <c r="Q1147" t="str">
        <f t="shared" si="211"/>
        <v/>
      </c>
      <c r="R1147" t="str">
        <f t="shared" si="212"/>
        <v/>
      </c>
      <c r="S1147" t="str">
        <f t="shared" si="213"/>
        <v/>
      </c>
      <c r="T1147" t="str">
        <f t="shared" si="214"/>
        <v/>
      </c>
      <c r="U1147" t="str">
        <f t="shared" si="215"/>
        <v/>
      </c>
      <c r="V1147" t="str">
        <f t="shared" si="216"/>
        <v/>
      </c>
    </row>
    <row r="1148" spans="2:22" x14ac:dyDescent="0.25">
      <c r="B1148" t="str">
        <f>+IF(ISNA(VLOOKUP(C1148,groupings!$B$7:$D$316,3,FALSE)),"",VLOOKUP(C1148,groupings!$B$7:$D$316,3,FALSE))</f>
        <v/>
      </c>
      <c r="C1148" t="s">
        <v>3530</v>
      </c>
      <c r="D1148" t="s">
        <v>936</v>
      </c>
      <c r="E1148">
        <f t="shared" si="205"/>
        <v>1</v>
      </c>
      <c r="F1148">
        <v>46</v>
      </c>
      <c r="G1148">
        <v>81</v>
      </c>
      <c r="H1148">
        <v>44</v>
      </c>
      <c r="I1148">
        <v>0</v>
      </c>
      <c r="J1148">
        <v>160</v>
      </c>
      <c r="K1148">
        <f t="shared" si="206"/>
        <v>127</v>
      </c>
      <c r="L1148">
        <f t="shared" si="207"/>
        <v>204</v>
      </c>
      <c r="M1148" s="1" t="str">
        <f t="shared" si="208"/>
        <v/>
      </c>
      <c r="N1148" s="1">
        <f t="shared" si="209"/>
        <v>1.6062992125984252</v>
      </c>
      <c r="O1148" s="1"/>
      <c r="P1148" t="str">
        <f t="shared" si="210"/>
        <v/>
      </c>
      <c r="Q1148" t="str">
        <f t="shared" si="211"/>
        <v/>
      </c>
      <c r="R1148" t="str">
        <f t="shared" si="212"/>
        <v/>
      </c>
      <c r="S1148" t="str">
        <f t="shared" si="213"/>
        <v/>
      </c>
      <c r="T1148" t="str">
        <f t="shared" si="214"/>
        <v/>
      </c>
      <c r="U1148" t="str">
        <f t="shared" si="215"/>
        <v/>
      </c>
      <c r="V1148" t="str">
        <f t="shared" si="216"/>
        <v/>
      </c>
    </row>
    <row r="1149" spans="2:22" x14ac:dyDescent="0.25">
      <c r="B1149" t="str">
        <f>+IF(ISNA(VLOOKUP(C1149,groupings!$B$7:$D$316,3,FALSE)),"",VLOOKUP(C1149,groupings!$B$7:$D$316,3,FALSE))</f>
        <v/>
      </c>
      <c r="C1149" t="s">
        <v>3531</v>
      </c>
      <c r="D1149" t="s">
        <v>162</v>
      </c>
      <c r="E1149">
        <f t="shared" si="205"/>
        <v>1</v>
      </c>
      <c r="F1149">
        <v>30</v>
      </c>
      <c r="G1149">
        <v>12</v>
      </c>
      <c r="H1149">
        <v>46</v>
      </c>
      <c r="I1149">
        <v>6</v>
      </c>
      <c r="J1149">
        <v>150</v>
      </c>
      <c r="K1149">
        <f t="shared" si="206"/>
        <v>42</v>
      </c>
      <c r="L1149">
        <f t="shared" si="207"/>
        <v>202</v>
      </c>
      <c r="M1149" s="1" t="str">
        <f t="shared" si="208"/>
        <v/>
      </c>
      <c r="N1149" s="1">
        <f t="shared" si="209"/>
        <v>4.8095238095238093</v>
      </c>
      <c r="O1149" s="1"/>
      <c r="P1149" t="str">
        <f t="shared" si="210"/>
        <v/>
      </c>
      <c r="Q1149" t="str">
        <f t="shared" si="211"/>
        <v/>
      </c>
      <c r="R1149" t="str">
        <f t="shared" si="212"/>
        <v/>
      </c>
      <c r="S1149" t="str">
        <f t="shared" si="213"/>
        <v/>
      </c>
      <c r="T1149" t="str">
        <f t="shared" si="214"/>
        <v/>
      </c>
      <c r="U1149" t="str">
        <f t="shared" si="215"/>
        <v/>
      </c>
      <c r="V1149" t="str">
        <f t="shared" si="216"/>
        <v/>
      </c>
    </row>
    <row r="1150" spans="2:22" x14ac:dyDescent="0.25">
      <c r="B1150" t="str">
        <f>+IF(ISNA(VLOOKUP(C1150,groupings!$B$7:$D$316,3,FALSE)),"",VLOOKUP(C1150,groupings!$B$7:$D$316,3,FALSE))</f>
        <v/>
      </c>
      <c r="C1150" t="s">
        <v>3532</v>
      </c>
      <c r="D1150" t="s">
        <v>72</v>
      </c>
      <c r="E1150">
        <f t="shared" si="205"/>
        <v>1</v>
      </c>
      <c r="F1150">
        <v>33</v>
      </c>
      <c r="G1150">
        <v>29</v>
      </c>
      <c r="H1150">
        <v>74</v>
      </c>
      <c r="I1150">
        <v>4</v>
      </c>
      <c r="J1150">
        <v>118</v>
      </c>
      <c r="K1150">
        <f t="shared" si="206"/>
        <v>62</v>
      </c>
      <c r="L1150">
        <f t="shared" si="207"/>
        <v>196</v>
      </c>
      <c r="M1150" s="1" t="str">
        <f t="shared" si="208"/>
        <v/>
      </c>
      <c r="N1150" s="1">
        <f t="shared" si="209"/>
        <v>3.161290322580645</v>
      </c>
      <c r="O1150" s="1"/>
      <c r="P1150" t="str">
        <f t="shared" si="210"/>
        <v/>
      </c>
      <c r="Q1150" t="str">
        <f t="shared" si="211"/>
        <v/>
      </c>
      <c r="R1150" t="str">
        <f t="shared" si="212"/>
        <v/>
      </c>
      <c r="S1150" t="str">
        <f t="shared" si="213"/>
        <v/>
      </c>
      <c r="T1150" t="str">
        <f t="shared" si="214"/>
        <v/>
      </c>
      <c r="U1150" t="str">
        <f t="shared" si="215"/>
        <v/>
      </c>
      <c r="V1150" t="str">
        <f t="shared" si="216"/>
        <v/>
      </c>
    </row>
    <row r="1151" spans="2:22" x14ac:dyDescent="0.25">
      <c r="B1151" t="str">
        <f>+IF(ISNA(VLOOKUP(C1151,groupings!$B$7:$D$316,3,FALSE)),"",VLOOKUP(C1151,groupings!$B$7:$D$316,3,FALSE))</f>
        <v/>
      </c>
      <c r="C1151" t="s">
        <v>3533</v>
      </c>
      <c r="D1151" t="s">
        <v>1901</v>
      </c>
      <c r="E1151">
        <f t="shared" si="205"/>
        <v>1</v>
      </c>
      <c r="F1151">
        <v>185</v>
      </c>
      <c r="G1151">
        <v>602</v>
      </c>
      <c r="H1151">
        <v>147</v>
      </c>
      <c r="I1151">
        <v>49</v>
      </c>
      <c r="J1151">
        <v>0</v>
      </c>
      <c r="K1151">
        <f t="shared" si="206"/>
        <v>787</v>
      </c>
      <c r="L1151">
        <f t="shared" si="207"/>
        <v>196</v>
      </c>
      <c r="M1151" s="1" t="str">
        <f t="shared" si="208"/>
        <v/>
      </c>
      <c r="N1151" s="1">
        <f t="shared" si="209"/>
        <v>0.24904701397712833</v>
      </c>
      <c r="O1151" s="1"/>
      <c r="P1151" t="str">
        <f t="shared" si="210"/>
        <v/>
      </c>
      <c r="Q1151" t="str">
        <f t="shared" si="211"/>
        <v/>
      </c>
      <c r="R1151" t="str">
        <f t="shared" si="212"/>
        <v/>
      </c>
      <c r="S1151" t="str">
        <f t="shared" si="213"/>
        <v/>
      </c>
      <c r="T1151" t="str">
        <f t="shared" si="214"/>
        <v/>
      </c>
      <c r="U1151" t="str">
        <f t="shared" si="215"/>
        <v/>
      </c>
      <c r="V1151" t="str">
        <f t="shared" si="216"/>
        <v/>
      </c>
    </row>
    <row r="1152" spans="2:22" x14ac:dyDescent="0.25">
      <c r="B1152" t="str">
        <f>+IF(ISNA(VLOOKUP(C1152,groupings!$B$7:$D$316,3,FALSE)),"",VLOOKUP(C1152,groupings!$B$7:$D$316,3,FALSE))</f>
        <v/>
      </c>
      <c r="C1152" t="s">
        <v>3534</v>
      </c>
      <c r="D1152" t="s">
        <v>363</v>
      </c>
      <c r="E1152">
        <f t="shared" si="205"/>
        <v>1</v>
      </c>
      <c r="F1152">
        <v>208</v>
      </c>
      <c r="G1152">
        <v>154</v>
      </c>
      <c r="H1152">
        <v>178</v>
      </c>
      <c r="I1152">
        <v>3</v>
      </c>
      <c r="J1152">
        <v>14</v>
      </c>
      <c r="K1152">
        <f t="shared" si="206"/>
        <v>362</v>
      </c>
      <c r="L1152">
        <f t="shared" si="207"/>
        <v>195</v>
      </c>
      <c r="M1152" s="1">
        <f t="shared" si="208"/>
        <v>0.74038461538461542</v>
      </c>
      <c r="N1152" s="1">
        <f t="shared" si="209"/>
        <v>0.53867403314917128</v>
      </c>
      <c r="O1152" s="1"/>
      <c r="P1152" t="str">
        <f t="shared" si="210"/>
        <v/>
      </c>
      <c r="Q1152" t="str">
        <f t="shared" si="211"/>
        <v/>
      </c>
      <c r="R1152" t="str">
        <f t="shared" si="212"/>
        <v/>
      </c>
      <c r="S1152" t="str">
        <f t="shared" si="213"/>
        <v/>
      </c>
      <c r="T1152" t="str">
        <f t="shared" si="214"/>
        <v/>
      </c>
      <c r="U1152" t="str">
        <f t="shared" si="215"/>
        <v/>
      </c>
      <c r="V1152" t="str">
        <f t="shared" si="216"/>
        <v/>
      </c>
    </row>
    <row r="1153" spans="2:22" x14ac:dyDescent="0.25">
      <c r="B1153" t="str">
        <f>+IF(ISNA(VLOOKUP(C1153,groupings!$B$7:$D$316,3,FALSE)),"",VLOOKUP(C1153,groupings!$B$7:$D$316,3,FALSE))</f>
        <v/>
      </c>
      <c r="C1153" t="s">
        <v>3535</v>
      </c>
      <c r="D1153" t="s">
        <v>376</v>
      </c>
      <c r="E1153">
        <f t="shared" si="205"/>
        <v>1</v>
      </c>
      <c r="F1153">
        <v>164</v>
      </c>
      <c r="G1153">
        <v>730</v>
      </c>
      <c r="H1153">
        <v>164</v>
      </c>
      <c r="I1153">
        <v>0</v>
      </c>
      <c r="J1153">
        <v>25</v>
      </c>
      <c r="K1153">
        <f t="shared" si="206"/>
        <v>894</v>
      </c>
      <c r="L1153">
        <f t="shared" si="207"/>
        <v>189</v>
      </c>
      <c r="M1153" s="1" t="str">
        <f t="shared" si="208"/>
        <v/>
      </c>
      <c r="N1153" s="1">
        <f t="shared" si="209"/>
        <v>0.21140939597315436</v>
      </c>
      <c r="O1153" s="1"/>
      <c r="P1153" t="str">
        <f t="shared" si="210"/>
        <v/>
      </c>
      <c r="Q1153" t="str">
        <f t="shared" si="211"/>
        <v/>
      </c>
      <c r="R1153" t="str">
        <f t="shared" si="212"/>
        <v/>
      </c>
      <c r="S1153" t="str">
        <f t="shared" si="213"/>
        <v/>
      </c>
      <c r="T1153" t="str">
        <f t="shared" si="214"/>
        <v/>
      </c>
      <c r="U1153" t="str">
        <f t="shared" si="215"/>
        <v/>
      </c>
      <c r="V1153" t="str">
        <f t="shared" si="216"/>
        <v/>
      </c>
    </row>
    <row r="1154" spans="2:22" x14ac:dyDescent="0.25">
      <c r="B1154" t="str">
        <f>+IF(ISNA(VLOOKUP(C1154,groupings!$B$7:$D$316,3,FALSE)),"",VLOOKUP(C1154,groupings!$B$7:$D$316,3,FALSE))</f>
        <v/>
      </c>
      <c r="C1154" t="s">
        <v>3536</v>
      </c>
      <c r="D1154" t="s">
        <v>1229</v>
      </c>
      <c r="E1154">
        <f t="shared" si="205"/>
        <v>1</v>
      </c>
      <c r="F1154">
        <v>6</v>
      </c>
      <c r="G1154">
        <v>28</v>
      </c>
      <c r="H1154">
        <v>49</v>
      </c>
      <c r="I1154">
        <v>138</v>
      </c>
      <c r="J1154">
        <v>0</v>
      </c>
      <c r="K1154">
        <f t="shared" si="206"/>
        <v>34</v>
      </c>
      <c r="L1154">
        <f t="shared" si="207"/>
        <v>187</v>
      </c>
      <c r="M1154" s="1" t="str">
        <f t="shared" si="208"/>
        <v/>
      </c>
      <c r="N1154" s="1">
        <f t="shared" si="209"/>
        <v>5.5</v>
      </c>
      <c r="O1154" s="1"/>
      <c r="P1154" t="str">
        <f t="shared" si="210"/>
        <v/>
      </c>
      <c r="Q1154" t="str">
        <f t="shared" si="211"/>
        <v/>
      </c>
      <c r="R1154" t="str">
        <f t="shared" si="212"/>
        <v/>
      </c>
      <c r="S1154" t="str">
        <f t="shared" si="213"/>
        <v/>
      </c>
      <c r="T1154" t="str">
        <f t="shared" si="214"/>
        <v/>
      </c>
      <c r="U1154" t="str">
        <f t="shared" si="215"/>
        <v/>
      </c>
      <c r="V1154" t="str">
        <f t="shared" si="216"/>
        <v/>
      </c>
    </row>
    <row r="1155" spans="2:22" x14ac:dyDescent="0.25">
      <c r="B1155" t="str">
        <f>+IF(ISNA(VLOOKUP(C1155,groupings!$B$7:$D$316,3,FALSE)),"",VLOOKUP(C1155,groupings!$B$7:$D$316,3,FALSE))</f>
        <v/>
      </c>
      <c r="C1155" t="s">
        <v>3537</v>
      </c>
      <c r="D1155" t="s">
        <v>1740</v>
      </c>
      <c r="E1155">
        <f t="shared" ref="E1155:E1218" si="217">+IF(SUM(H1155:J1155)&gt;0,1,0)</f>
        <v>1</v>
      </c>
      <c r="F1155">
        <v>11</v>
      </c>
      <c r="G1155">
        <v>6</v>
      </c>
      <c r="H1155">
        <v>105</v>
      </c>
      <c r="I1155">
        <v>82</v>
      </c>
      <c r="J1155">
        <v>0</v>
      </c>
      <c r="K1155">
        <f t="shared" ref="K1155:K1218" si="218">+SUM(F1155:G1155)</f>
        <v>17</v>
      </c>
      <c r="L1155">
        <f t="shared" ref="L1155:L1218" si="219">+SUM(H1155:J1155)</f>
        <v>187</v>
      </c>
      <c r="M1155" s="1" t="str">
        <f t="shared" ref="M1155:M1218" si="220">+IF(E1155=1,IF(F1155&gt;200,G1155/F1155,""),"")</f>
        <v/>
      </c>
      <c r="N1155" s="1">
        <f t="shared" ref="N1155:N1218" si="221">+IF(E1155=1,L1155/K1155,"")</f>
        <v>11</v>
      </c>
      <c r="O1155" s="1"/>
      <c r="P1155" t="str">
        <f t="shared" si="210"/>
        <v/>
      </c>
      <c r="Q1155" t="str">
        <f t="shared" si="211"/>
        <v/>
      </c>
      <c r="R1155" t="str">
        <f t="shared" si="212"/>
        <v/>
      </c>
      <c r="S1155" t="str">
        <f t="shared" si="213"/>
        <v/>
      </c>
      <c r="T1155" t="str">
        <f t="shared" si="214"/>
        <v/>
      </c>
      <c r="U1155" t="str">
        <f t="shared" si="215"/>
        <v/>
      </c>
      <c r="V1155" t="str">
        <f t="shared" si="216"/>
        <v/>
      </c>
    </row>
    <row r="1156" spans="2:22" x14ac:dyDescent="0.25">
      <c r="B1156" t="str">
        <f>+IF(ISNA(VLOOKUP(C1156,groupings!$B$7:$D$316,3,FALSE)),"",VLOOKUP(C1156,groupings!$B$7:$D$316,3,FALSE))</f>
        <v/>
      </c>
      <c r="C1156" t="s">
        <v>3538</v>
      </c>
      <c r="D1156" t="s">
        <v>794</v>
      </c>
      <c r="E1156">
        <f t="shared" si="217"/>
        <v>1</v>
      </c>
      <c r="F1156">
        <v>20</v>
      </c>
      <c r="G1156">
        <v>0</v>
      </c>
      <c r="H1156">
        <v>59</v>
      </c>
      <c r="I1156">
        <v>0</v>
      </c>
      <c r="J1156">
        <v>127</v>
      </c>
      <c r="K1156">
        <f t="shared" si="218"/>
        <v>20</v>
      </c>
      <c r="L1156">
        <f t="shared" si="219"/>
        <v>186</v>
      </c>
      <c r="M1156" s="1" t="str">
        <f t="shared" si="220"/>
        <v/>
      </c>
      <c r="N1156" s="1">
        <f t="shared" si="221"/>
        <v>9.3000000000000007</v>
      </c>
      <c r="O1156" s="1"/>
      <c r="P1156" t="str">
        <f t="shared" ref="P1156:P1219" si="222">+IF(RANK(F1156,F$3:F$1239)&lt;100,RANK(F1156,F$3:F$1239),"")</f>
        <v/>
      </c>
      <c r="Q1156" t="str">
        <f t="shared" ref="Q1156:Q1219" si="223">+IF(RANK(G1156,G$3:G$1239)&lt;100,RANK(G1156,G$3:G$1239),"")</f>
        <v/>
      </c>
      <c r="R1156" t="str">
        <f t="shared" ref="R1156:R1219" si="224">+IF(RANK(H1156,H$3:H$1239)&lt;100,RANK(H1156,H$3:H$1239),"")</f>
        <v/>
      </c>
      <c r="S1156" t="str">
        <f t="shared" ref="S1156:S1219" si="225">+IF(RANK(I1156,I$3:I$1239)&lt;100,RANK(I1156,I$3:I$1239),"")</f>
        <v/>
      </c>
      <c r="T1156" t="str">
        <f t="shared" ref="T1156:T1219" si="226">+IF(RANK(J1156,J$3:J$1239)&lt;100,RANK(J1156,J$3:J$1239),"")</f>
        <v/>
      </c>
      <c r="U1156" t="str">
        <f t="shared" ref="U1156:U1219" si="227">+IF(RANK(K1156,K$3:K$1239)&lt;100,RANK(K1156,K$3:K$1239),"")</f>
        <v/>
      </c>
      <c r="V1156" t="str">
        <f t="shared" ref="V1156:V1219" si="228">+IF(RANK(L1156,L$3:L$1239)&lt;100,RANK(L1156,L$3:L$1239),"")</f>
        <v/>
      </c>
    </row>
    <row r="1157" spans="2:22" x14ac:dyDescent="0.25">
      <c r="B1157" t="str">
        <f>+IF(ISNA(VLOOKUP(C1157,groupings!$B$7:$D$316,3,FALSE)),"",VLOOKUP(C1157,groupings!$B$7:$D$316,3,FALSE))</f>
        <v>Edinburgh</v>
      </c>
      <c r="C1157" t="s">
        <v>3539</v>
      </c>
      <c r="D1157" t="s">
        <v>484</v>
      </c>
      <c r="E1157">
        <f t="shared" si="217"/>
        <v>1</v>
      </c>
      <c r="F1157">
        <v>350</v>
      </c>
      <c r="G1157">
        <v>1922</v>
      </c>
      <c r="H1157">
        <v>110</v>
      </c>
      <c r="I1157">
        <v>73</v>
      </c>
      <c r="J1157">
        <v>0</v>
      </c>
      <c r="K1157">
        <f t="shared" si="218"/>
        <v>2272</v>
      </c>
      <c r="L1157">
        <f t="shared" si="219"/>
        <v>183</v>
      </c>
      <c r="M1157" s="1">
        <f t="shared" si="220"/>
        <v>5.4914285714285711</v>
      </c>
      <c r="N1157" s="1">
        <f t="shared" si="221"/>
        <v>8.0545774647887328E-2</v>
      </c>
      <c r="O1157" s="1"/>
      <c r="P1157" t="str">
        <f t="shared" si="222"/>
        <v/>
      </c>
      <c r="Q1157" t="str">
        <f t="shared" si="223"/>
        <v/>
      </c>
      <c r="R1157" t="str">
        <f t="shared" si="224"/>
        <v/>
      </c>
      <c r="S1157" t="str">
        <f t="shared" si="225"/>
        <v/>
      </c>
      <c r="T1157" t="str">
        <f t="shared" si="226"/>
        <v/>
      </c>
      <c r="U1157" t="str">
        <f t="shared" si="227"/>
        <v/>
      </c>
      <c r="V1157" t="str">
        <f t="shared" si="228"/>
        <v/>
      </c>
    </row>
    <row r="1158" spans="2:22" x14ac:dyDescent="0.25">
      <c r="B1158" t="str">
        <f>+IF(ISNA(VLOOKUP(C1158,groupings!$B$7:$D$316,3,FALSE)),"",VLOOKUP(C1158,groupings!$B$7:$D$316,3,FALSE))</f>
        <v/>
      </c>
      <c r="C1158" t="s">
        <v>3540</v>
      </c>
      <c r="D1158" t="s">
        <v>1302</v>
      </c>
      <c r="E1158">
        <f t="shared" si="217"/>
        <v>1</v>
      </c>
      <c r="F1158">
        <v>9</v>
      </c>
      <c r="G1158">
        <v>8</v>
      </c>
      <c r="H1158">
        <v>12</v>
      </c>
      <c r="I1158">
        <v>13</v>
      </c>
      <c r="J1158">
        <v>153</v>
      </c>
      <c r="K1158">
        <f t="shared" si="218"/>
        <v>17</v>
      </c>
      <c r="L1158">
        <f t="shared" si="219"/>
        <v>178</v>
      </c>
      <c r="M1158" s="1" t="str">
        <f t="shared" si="220"/>
        <v/>
      </c>
      <c r="N1158" s="1">
        <f t="shared" si="221"/>
        <v>10.470588235294118</v>
      </c>
      <c r="O1158" s="1"/>
      <c r="P1158" t="str">
        <f t="shared" si="222"/>
        <v/>
      </c>
      <c r="Q1158" t="str">
        <f t="shared" si="223"/>
        <v/>
      </c>
      <c r="R1158" t="str">
        <f t="shared" si="224"/>
        <v/>
      </c>
      <c r="S1158" t="str">
        <f t="shared" si="225"/>
        <v/>
      </c>
      <c r="T1158" t="str">
        <f t="shared" si="226"/>
        <v/>
      </c>
      <c r="U1158" t="str">
        <f t="shared" si="227"/>
        <v/>
      </c>
      <c r="V1158" t="str">
        <f t="shared" si="228"/>
        <v/>
      </c>
    </row>
    <row r="1159" spans="2:22" x14ac:dyDescent="0.25">
      <c r="B1159" t="str">
        <f>+IF(ISNA(VLOOKUP(C1159,groupings!$B$7:$D$316,3,FALSE)),"",VLOOKUP(C1159,groupings!$B$7:$D$316,3,FALSE))</f>
        <v/>
      </c>
      <c r="C1159" t="s">
        <v>3541</v>
      </c>
      <c r="D1159" t="s">
        <v>1439</v>
      </c>
      <c r="E1159">
        <f t="shared" si="217"/>
        <v>1</v>
      </c>
      <c r="F1159">
        <v>9</v>
      </c>
      <c r="G1159">
        <v>2</v>
      </c>
      <c r="H1159">
        <v>50</v>
      </c>
      <c r="I1159">
        <v>18</v>
      </c>
      <c r="J1159">
        <v>110</v>
      </c>
      <c r="K1159">
        <f t="shared" si="218"/>
        <v>11</v>
      </c>
      <c r="L1159">
        <f t="shared" si="219"/>
        <v>178</v>
      </c>
      <c r="M1159" s="1" t="str">
        <f t="shared" si="220"/>
        <v/>
      </c>
      <c r="N1159" s="1">
        <f t="shared" si="221"/>
        <v>16.181818181818183</v>
      </c>
      <c r="O1159" s="1"/>
      <c r="P1159" t="str">
        <f t="shared" si="222"/>
        <v/>
      </c>
      <c r="Q1159" t="str">
        <f t="shared" si="223"/>
        <v/>
      </c>
      <c r="R1159" t="str">
        <f t="shared" si="224"/>
        <v/>
      </c>
      <c r="S1159" t="str">
        <f t="shared" si="225"/>
        <v/>
      </c>
      <c r="T1159" t="str">
        <f t="shared" si="226"/>
        <v/>
      </c>
      <c r="U1159" t="str">
        <f t="shared" si="227"/>
        <v/>
      </c>
      <c r="V1159" t="str">
        <f t="shared" si="228"/>
        <v/>
      </c>
    </row>
    <row r="1160" spans="2:22" x14ac:dyDescent="0.25">
      <c r="B1160" t="str">
        <f>+IF(ISNA(VLOOKUP(C1160,groupings!$B$7:$D$316,3,FALSE)),"",VLOOKUP(C1160,groupings!$B$7:$D$316,3,FALSE))</f>
        <v/>
      </c>
      <c r="C1160" t="s">
        <v>3542</v>
      </c>
      <c r="D1160" t="s">
        <v>328</v>
      </c>
      <c r="E1160">
        <f t="shared" si="217"/>
        <v>1</v>
      </c>
      <c r="F1160">
        <v>10</v>
      </c>
      <c r="G1160">
        <v>441</v>
      </c>
      <c r="H1160">
        <v>21</v>
      </c>
      <c r="I1160">
        <v>52</v>
      </c>
      <c r="J1160">
        <v>102</v>
      </c>
      <c r="K1160">
        <f t="shared" si="218"/>
        <v>451</v>
      </c>
      <c r="L1160">
        <f t="shared" si="219"/>
        <v>175</v>
      </c>
      <c r="M1160" s="1" t="str">
        <f t="shared" si="220"/>
        <v/>
      </c>
      <c r="N1160" s="1">
        <f t="shared" si="221"/>
        <v>0.38802660753880264</v>
      </c>
      <c r="O1160" s="1"/>
      <c r="P1160" t="str">
        <f t="shared" si="222"/>
        <v/>
      </c>
      <c r="Q1160" t="str">
        <f t="shared" si="223"/>
        <v/>
      </c>
      <c r="R1160" t="str">
        <f t="shared" si="224"/>
        <v/>
      </c>
      <c r="S1160" t="str">
        <f t="shared" si="225"/>
        <v/>
      </c>
      <c r="T1160" t="str">
        <f t="shared" si="226"/>
        <v/>
      </c>
      <c r="U1160" t="str">
        <f t="shared" si="227"/>
        <v/>
      </c>
      <c r="V1160" t="str">
        <f t="shared" si="228"/>
        <v/>
      </c>
    </row>
    <row r="1161" spans="2:22" x14ac:dyDescent="0.25">
      <c r="B1161" t="str">
        <f>+IF(ISNA(VLOOKUP(C1161,groupings!$B$7:$D$316,3,FALSE)),"",VLOOKUP(C1161,groupings!$B$7:$D$316,3,FALSE))</f>
        <v/>
      </c>
      <c r="C1161" t="s">
        <v>3543</v>
      </c>
      <c r="D1161" t="s">
        <v>1250</v>
      </c>
      <c r="E1161">
        <f t="shared" si="217"/>
        <v>1</v>
      </c>
      <c r="F1161">
        <v>276</v>
      </c>
      <c r="G1161">
        <v>217</v>
      </c>
      <c r="H1161">
        <v>47</v>
      </c>
      <c r="I1161">
        <v>41</v>
      </c>
      <c r="J1161">
        <v>87</v>
      </c>
      <c r="K1161">
        <f t="shared" si="218"/>
        <v>493</v>
      </c>
      <c r="L1161">
        <f t="shared" si="219"/>
        <v>175</v>
      </c>
      <c r="M1161" s="1">
        <f t="shared" si="220"/>
        <v>0.78623188405797106</v>
      </c>
      <c r="N1161" s="1">
        <f t="shared" si="221"/>
        <v>0.35496957403651114</v>
      </c>
      <c r="O1161" s="1"/>
      <c r="P1161" t="str">
        <f t="shared" si="222"/>
        <v/>
      </c>
      <c r="Q1161" t="str">
        <f t="shared" si="223"/>
        <v/>
      </c>
      <c r="R1161" t="str">
        <f t="shared" si="224"/>
        <v/>
      </c>
      <c r="S1161" t="str">
        <f t="shared" si="225"/>
        <v/>
      </c>
      <c r="T1161" t="str">
        <f t="shared" si="226"/>
        <v/>
      </c>
      <c r="U1161" t="str">
        <f t="shared" si="227"/>
        <v/>
      </c>
      <c r="V1161" t="str">
        <f t="shared" si="228"/>
        <v/>
      </c>
    </row>
    <row r="1162" spans="2:22" x14ac:dyDescent="0.25">
      <c r="B1162" t="str">
        <f>+IF(ISNA(VLOOKUP(C1162,groupings!$B$7:$D$316,3,FALSE)),"",VLOOKUP(C1162,groupings!$B$7:$D$316,3,FALSE))</f>
        <v/>
      </c>
      <c r="C1162" t="s">
        <v>3544</v>
      </c>
      <c r="D1162" t="s">
        <v>1669</v>
      </c>
      <c r="E1162">
        <f t="shared" si="217"/>
        <v>1</v>
      </c>
      <c r="F1162">
        <v>49</v>
      </c>
      <c r="G1162">
        <v>0</v>
      </c>
      <c r="H1162">
        <v>165</v>
      </c>
      <c r="I1162">
        <v>0</v>
      </c>
      <c r="J1162">
        <v>0</v>
      </c>
      <c r="K1162">
        <f t="shared" si="218"/>
        <v>49</v>
      </c>
      <c r="L1162">
        <f t="shared" si="219"/>
        <v>165</v>
      </c>
      <c r="M1162" s="1" t="str">
        <f t="shared" si="220"/>
        <v/>
      </c>
      <c r="N1162" s="1">
        <f t="shared" si="221"/>
        <v>3.3673469387755102</v>
      </c>
      <c r="O1162" s="1"/>
      <c r="P1162" t="str">
        <f t="shared" si="222"/>
        <v/>
      </c>
      <c r="Q1162" t="str">
        <f t="shared" si="223"/>
        <v/>
      </c>
      <c r="R1162" t="str">
        <f t="shared" si="224"/>
        <v/>
      </c>
      <c r="S1162" t="str">
        <f t="shared" si="225"/>
        <v/>
      </c>
      <c r="T1162" t="str">
        <f t="shared" si="226"/>
        <v/>
      </c>
      <c r="U1162" t="str">
        <f t="shared" si="227"/>
        <v/>
      </c>
      <c r="V1162" t="str">
        <f t="shared" si="228"/>
        <v/>
      </c>
    </row>
    <row r="1163" spans="2:22" x14ac:dyDescent="0.25">
      <c r="B1163" t="str">
        <f>+IF(ISNA(VLOOKUP(C1163,groupings!$B$7:$D$316,3,FALSE)),"",VLOOKUP(C1163,groupings!$B$7:$D$316,3,FALSE))</f>
        <v/>
      </c>
      <c r="C1163" t="s">
        <v>3545</v>
      </c>
      <c r="D1163" t="s">
        <v>167</v>
      </c>
      <c r="E1163">
        <f t="shared" si="217"/>
        <v>1</v>
      </c>
      <c r="F1163">
        <v>8</v>
      </c>
      <c r="G1163">
        <v>9</v>
      </c>
      <c r="H1163">
        <v>156</v>
      </c>
      <c r="I1163">
        <v>0</v>
      </c>
      <c r="J1163">
        <v>0</v>
      </c>
      <c r="K1163">
        <f t="shared" si="218"/>
        <v>17</v>
      </c>
      <c r="L1163">
        <f t="shared" si="219"/>
        <v>156</v>
      </c>
      <c r="M1163" s="1" t="str">
        <f t="shared" si="220"/>
        <v/>
      </c>
      <c r="N1163" s="1">
        <f t="shared" si="221"/>
        <v>9.1764705882352935</v>
      </c>
      <c r="O1163" s="1"/>
      <c r="P1163" t="str">
        <f t="shared" si="222"/>
        <v/>
      </c>
      <c r="Q1163" t="str">
        <f t="shared" si="223"/>
        <v/>
      </c>
      <c r="R1163" t="str">
        <f t="shared" si="224"/>
        <v/>
      </c>
      <c r="S1163" t="str">
        <f t="shared" si="225"/>
        <v/>
      </c>
      <c r="T1163" t="str">
        <f t="shared" si="226"/>
        <v/>
      </c>
      <c r="U1163" t="str">
        <f t="shared" si="227"/>
        <v/>
      </c>
      <c r="V1163" t="str">
        <f t="shared" si="228"/>
        <v/>
      </c>
    </row>
    <row r="1164" spans="2:22" x14ac:dyDescent="0.25">
      <c r="B1164" t="str">
        <f>+IF(ISNA(VLOOKUP(C1164,groupings!$B$7:$D$316,3,FALSE)),"",VLOOKUP(C1164,groupings!$B$7:$D$316,3,FALSE))</f>
        <v/>
      </c>
      <c r="C1164" t="s">
        <v>3546</v>
      </c>
      <c r="D1164" t="s">
        <v>1889</v>
      </c>
      <c r="E1164">
        <f t="shared" si="217"/>
        <v>1</v>
      </c>
      <c r="F1164">
        <v>0</v>
      </c>
      <c r="G1164">
        <v>2</v>
      </c>
      <c r="H1164">
        <v>0</v>
      </c>
      <c r="I1164">
        <v>0</v>
      </c>
      <c r="J1164">
        <v>154</v>
      </c>
      <c r="K1164">
        <f t="shared" si="218"/>
        <v>2</v>
      </c>
      <c r="L1164">
        <f t="shared" si="219"/>
        <v>154</v>
      </c>
      <c r="M1164" s="1" t="str">
        <f t="shared" si="220"/>
        <v/>
      </c>
      <c r="N1164" s="1">
        <f t="shared" si="221"/>
        <v>77</v>
      </c>
      <c r="O1164" s="1"/>
      <c r="P1164" t="str">
        <f t="shared" si="222"/>
        <v/>
      </c>
      <c r="Q1164" t="str">
        <f t="shared" si="223"/>
        <v/>
      </c>
      <c r="R1164" t="str">
        <f t="shared" si="224"/>
        <v/>
      </c>
      <c r="S1164" t="str">
        <f t="shared" si="225"/>
        <v/>
      </c>
      <c r="T1164" t="str">
        <f t="shared" si="226"/>
        <v/>
      </c>
      <c r="U1164" t="str">
        <f t="shared" si="227"/>
        <v/>
      </c>
      <c r="V1164" t="str">
        <f t="shared" si="228"/>
        <v/>
      </c>
    </row>
    <row r="1165" spans="2:22" x14ac:dyDescent="0.25">
      <c r="B1165" t="str">
        <f>+IF(ISNA(VLOOKUP(C1165,groupings!$B$7:$D$316,3,FALSE)),"",VLOOKUP(C1165,groupings!$B$7:$D$316,3,FALSE))</f>
        <v/>
      </c>
      <c r="C1165" t="s">
        <v>3547</v>
      </c>
      <c r="D1165" t="s">
        <v>1610</v>
      </c>
      <c r="E1165">
        <f t="shared" si="217"/>
        <v>1</v>
      </c>
      <c r="F1165">
        <v>253</v>
      </c>
      <c r="G1165">
        <v>0</v>
      </c>
      <c r="H1165">
        <v>153</v>
      </c>
      <c r="I1165">
        <v>0</v>
      </c>
      <c r="J1165">
        <v>0</v>
      </c>
      <c r="K1165">
        <f t="shared" si="218"/>
        <v>253</v>
      </c>
      <c r="L1165">
        <f t="shared" si="219"/>
        <v>153</v>
      </c>
      <c r="M1165" s="1">
        <f t="shared" si="220"/>
        <v>0</v>
      </c>
      <c r="N1165" s="1">
        <f t="shared" si="221"/>
        <v>0.60474308300395252</v>
      </c>
      <c r="O1165" s="1"/>
      <c r="P1165" t="str">
        <f t="shared" si="222"/>
        <v/>
      </c>
      <c r="Q1165" t="str">
        <f t="shared" si="223"/>
        <v/>
      </c>
      <c r="R1165" t="str">
        <f t="shared" si="224"/>
        <v/>
      </c>
      <c r="S1165" t="str">
        <f t="shared" si="225"/>
        <v/>
      </c>
      <c r="T1165" t="str">
        <f t="shared" si="226"/>
        <v/>
      </c>
      <c r="U1165" t="str">
        <f t="shared" si="227"/>
        <v/>
      </c>
      <c r="V1165" t="str">
        <f t="shared" si="228"/>
        <v/>
      </c>
    </row>
    <row r="1166" spans="2:22" x14ac:dyDescent="0.25">
      <c r="B1166" t="str">
        <f>+IF(ISNA(VLOOKUP(C1166,groupings!$B$7:$D$316,3,FALSE)),"",VLOOKUP(C1166,groupings!$B$7:$D$316,3,FALSE))</f>
        <v/>
      </c>
      <c r="C1166" t="s">
        <v>3548</v>
      </c>
      <c r="D1166" t="s">
        <v>2104</v>
      </c>
      <c r="E1166">
        <f t="shared" si="217"/>
        <v>1</v>
      </c>
      <c r="F1166">
        <v>213</v>
      </c>
      <c r="G1166">
        <v>2493</v>
      </c>
      <c r="H1166">
        <v>108</v>
      </c>
      <c r="I1166">
        <v>36</v>
      </c>
      <c r="J1166">
        <v>0</v>
      </c>
      <c r="K1166">
        <f t="shared" si="218"/>
        <v>2706</v>
      </c>
      <c r="L1166">
        <f t="shared" si="219"/>
        <v>144</v>
      </c>
      <c r="M1166" s="1">
        <f t="shared" si="220"/>
        <v>11.704225352112676</v>
      </c>
      <c r="N1166" s="1">
        <f t="shared" si="221"/>
        <v>5.3215077605321508E-2</v>
      </c>
      <c r="O1166" s="1"/>
      <c r="P1166" t="str">
        <f t="shared" si="222"/>
        <v/>
      </c>
      <c r="Q1166" t="str">
        <f t="shared" si="223"/>
        <v/>
      </c>
      <c r="R1166" t="str">
        <f t="shared" si="224"/>
        <v/>
      </c>
      <c r="S1166" t="str">
        <f t="shared" si="225"/>
        <v/>
      </c>
      <c r="T1166" t="str">
        <f t="shared" si="226"/>
        <v/>
      </c>
      <c r="U1166" t="str">
        <f t="shared" si="227"/>
        <v/>
      </c>
      <c r="V1166" t="str">
        <f t="shared" si="228"/>
        <v/>
      </c>
    </row>
    <row r="1167" spans="2:22" x14ac:dyDescent="0.25">
      <c r="B1167" t="str">
        <f>+IF(ISNA(VLOOKUP(C1167,groupings!$B$7:$D$316,3,FALSE)),"",VLOOKUP(C1167,groupings!$B$7:$D$316,3,FALSE))</f>
        <v/>
      </c>
      <c r="C1167" t="s">
        <v>3549</v>
      </c>
      <c r="D1167" t="s">
        <v>2010</v>
      </c>
      <c r="E1167">
        <f t="shared" si="217"/>
        <v>1</v>
      </c>
      <c r="F1167">
        <v>7</v>
      </c>
      <c r="G1167">
        <v>6</v>
      </c>
      <c r="H1167">
        <v>60</v>
      </c>
      <c r="I1167">
        <v>0</v>
      </c>
      <c r="J1167">
        <v>73</v>
      </c>
      <c r="K1167">
        <f t="shared" si="218"/>
        <v>13</v>
      </c>
      <c r="L1167">
        <f t="shared" si="219"/>
        <v>133</v>
      </c>
      <c r="M1167" s="1" t="str">
        <f t="shared" si="220"/>
        <v/>
      </c>
      <c r="N1167" s="1">
        <f t="shared" si="221"/>
        <v>10.23076923076923</v>
      </c>
      <c r="O1167" s="1"/>
      <c r="P1167" t="str">
        <f t="shared" si="222"/>
        <v/>
      </c>
      <c r="Q1167" t="str">
        <f t="shared" si="223"/>
        <v/>
      </c>
      <c r="R1167" t="str">
        <f t="shared" si="224"/>
        <v/>
      </c>
      <c r="S1167" t="str">
        <f t="shared" si="225"/>
        <v/>
      </c>
      <c r="T1167" t="str">
        <f t="shared" si="226"/>
        <v/>
      </c>
      <c r="U1167" t="str">
        <f t="shared" si="227"/>
        <v/>
      </c>
      <c r="V1167" t="str">
        <f t="shared" si="228"/>
        <v/>
      </c>
    </row>
    <row r="1168" spans="2:22" x14ac:dyDescent="0.25">
      <c r="B1168" t="str">
        <f>+IF(ISNA(VLOOKUP(C1168,groupings!$B$7:$D$316,3,FALSE)),"",VLOOKUP(C1168,groupings!$B$7:$D$316,3,FALSE))</f>
        <v/>
      </c>
      <c r="C1168" t="s">
        <v>3550</v>
      </c>
      <c r="D1168" t="s">
        <v>1970</v>
      </c>
      <c r="E1168">
        <f t="shared" si="217"/>
        <v>1</v>
      </c>
      <c r="F1168">
        <v>0</v>
      </c>
      <c r="G1168">
        <v>12</v>
      </c>
      <c r="H1168">
        <v>40</v>
      </c>
      <c r="I1168">
        <v>0</v>
      </c>
      <c r="J1168">
        <v>81</v>
      </c>
      <c r="K1168">
        <f t="shared" si="218"/>
        <v>12</v>
      </c>
      <c r="L1168">
        <f t="shared" si="219"/>
        <v>121</v>
      </c>
      <c r="M1168" s="1" t="str">
        <f t="shared" si="220"/>
        <v/>
      </c>
      <c r="N1168" s="1">
        <f t="shared" si="221"/>
        <v>10.083333333333334</v>
      </c>
      <c r="O1168" s="1"/>
      <c r="P1168" t="str">
        <f t="shared" si="222"/>
        <v/>
      </c>
      <c r="Q1168" t="str">
        <f t="shared" si="223"/>
        <v/>
      </c>
      <c r="R1168" t="str">
        <f t="shared" si="224"/>
        <v/>
      </c>
      <c r="S1168" t="str">
        <f t="shared" si="225"/>
        <v/>
      </c>
      <c r="T1168" t="str">
        <f t="shared" si="226"/>
        <v/>
      </c>
      <c r="U1168" t="str">
        <f t="shared" si="227"/>
        <v/>
      </c>
      <c r="V1168" t="str">
        <f t="shared" si="228"/>
        <v/>
      </c>
    </row>
    <row r="1169" spans="2:22" x14ac:dyDescent="0.25">
      <c r="B1169" t="str">
        <f>+IF(ISNA(VLOOKUP(C1169,groupings!$B$7:$D$316,3,FALSE)),"",VLOOKUP(C1169,groupings!$B$7:$D$316,3,FALSE))</f>
        <v/>
      </c>
      <c r="C1169" t="s">
        <v>3551</v>
      </c>
      <c r="D1169" t="s">
        <v>1345</v>
      </c>
      <c r="E1169">
        <f t="shared" si="217"/>
        <v>1</v>
      </c>
      <c r="F1169">
        <v>0</v>
      </c>
      <c r="G1169">
        <v>3</v>
      </c>
      <c r="H1169">
        <v>23</v>
      </c>
      <c r="I1169">
        <v>43</v>
      </c>
      <c r="J1169">
        <v>49</v>
      </c>
      <c r="K1169">
        <f t="shared" si="218"/>
        <v>3</v>
      </c>
      <c r="L1169">
        <f t="shared" si="219"/>
        <v>115</v>
      </c>
      <c r="M1169" s="1" t="str">
        <f t="shared" si="220"/>
        <v/>
      </c>
      <c r="N1169" s="1">
        <f t="shared" si="221"/>
        <v>38.333333333333336</v>
      </c>
      <c r="O1169" s="1"/>
      <c r="P1169" t="str">
        <f t="shared" si="222"/>
        <v/>
      </c>
      <c r="Q1169" t="str">
        <f t="shared" si="223"/>
        <v/>
      </c>
      <c r="R1169" t="str">
        <f t="shared" si="224"/>
        <v/>
      </c>
      <c r="S1169" t="str">
        <f t="shared" si="225"/>
        <v/>
      </c>
      <c r="T1169" t="str">
        <f t="shared" si="226"/>
        <v/>
      </c>
      <c r="U1169" t="str">
        <f t="shared" si="227"/>
        <v/>
      </c>
      <c r="V1169" t="str">
        <f t="shared" si="228"/>
        <v/>
      </c>
    </row>
    <row r="1170" spans="2:22" x14ac:dyDescent="0.25">
      <c r="B1170" t="str">
        <f>+IF(ISNA(VLOOKUP(C1170,groupings!$B$7:$D$316,3,FALSE)),"",VLOOKUP(C1170,groupings!$B$7:$D$316,3,FALSE))</f>
        <v/>
      </c>
      <c r="C1170" t="s">
        <v>3552</v>
      </c>
      <c r="D1170" t="s">
        <v>516</v>
      </c>
      <c r="E1170">
        <f t="shared" si="217"/>
        <v>1</v>
      </c>
      <c r="F1170">
        <v>9</v>
      </c>
      <c r="G1170">
        <v>3</v>
      </c>
      <c r="H1170">
        <v>99</v>
      </c>
      <c r="I1170">
        <v>0</v>
      </c>
      <c r="J1170">
        <v>14</v>
      </c>
      <c r="K1170">
        <f t="shared" si="218"/>
        <v>12</v>
      </c>
      <c r="L1170">
        <f t="shared" si="219"/>
        <v>113</v>
      </c>
      <c r="M1170" s="1" t="str">
        <f t="shared" si="220"/>
        <v/>
      </c>
      <c r="N1170" s="1">
        <f t="shared" si="221"/>
        <v>9.4166666666666661</v>
      </c>
      <c r="O1170" s="1"/>
      <c r="P1170" t="str">
        <f t="shared" si="222"/>
        <v/>
      </c>
      <c r="Q1170" t="str">
        <f t="shared" si="223"/>
        <v/>
      </c>
      <c r="R1170" t="str">
        <f t="shared" si="224"/>
        <v/>
      </c>
      <c r="S1170" t="str">
        <f t="shared" si="225"/>
        <v/>
      </c>
      <c r="T1170" t="str">
        <f t="shared" si="226"/>
        <v/>
      </c>
      <c r="U1170" t="str">
        <f t="shared" si="227"/>
        <v/>
      </c>
      <c r="V1170" t="str">
        <f t="shared" si="228"/>
        <v/>
      </c>
    </row>
    <row r="1171" spans="2:22" x14ac:dyDescent="0.25">
      <c r="B1171" t="str">
        <f>+IF(ISNA(VLOOKUP(C1171,groupings!$B$7:$D$316,3,FALSE)),"",VLOOKUP(C1171,groupings!$B$7:$D$316,3,FALSE))</f>
        <v/>
      </c>
      <c r="C1171" t="s">
        <v>3553</v>
      </c>
      <c r="D1171" t="s">
        <v>173</v>
      </c>
      <c r="E1171">
        <f t="shared" si="217"/>
        <v>1</v>
      </c>
      <c r="F1171">
        <v>0</v>
      </c>
      <c r="G1171">
        <v>19</v>
      </c>
      <c r="H1171">
        <v>59</v>
      </c>
      <c r="I1171">
        <v>0</v>
      </c>
      <c r="J1171">
        <v>53</v>
      </c>
      <c r="K1171">
        <f t="shared" si="218"/>
        <v>19</v>
      </c>
      <c r="L1171">
        <f t="shared" si="219"/>
        <v>112</v>
      </c>
      <c r="M1171" s="1" t="str">
        <f t="shared" si="220"/>
        <v/>
      </c>
      <c r="N1171" s="1">
        <f t="shared" si="221"/>
        <v>5.8947368421052628</v>
      </c>
      <c r="O1171" s="1"/>
      <c r="P1171" t="str">
        <f t="shared" si="222"/>
        <v/>
      </c>
      <c r="Q1171" t="str">
        <f t="shared" si="223"/>
        <v/>
      </c>
      <c r="R1171" t="str">
        <f t="shared" si="224"/>
        <v/>
      </c>
      <c r="S1171" t="str">
        <f t="shared" si="225"/>
        <v/>
      </c>
      <c r="T1171" t="str">
        <f t="shared" si="226"/>
        <v/>
      </c>
      <c r="U1171" t="str">
        <f t="shared" si="227"/>
        <v/>
      </c>
      <c r="V1171" t="str">
        <f t="shared" si="228"/>
        <v/>
      </c>
    </row>
    <row r="1172" spans="2:22" x14ac:dyDescent="0.25">
      <c r="B1172" t="str">
        <f>+IF(ISNA(VLOOKUP(C1172,groupings!$B$7:$D$316,3,FALSE)),"",VLOOKUP(C1172,groupings!$B$7:$D$316,3,FALSE))</f>
        <v/>
      </c>
      <c r="C1172" t="s">
        <v>3554</v>
      </c>
      <c r="D1172" t="s">
        <v>940</v>
      </c>
      <c r="E1172">
        <f t="shared" si="217"/>
        <v>1</v>
      </c>
      <c r="F1172">
        <v>36</v>
      </c>
      <c r="G1172">
        <v>213</v>
      </c>
      <c r="H1172">
        <v>21</v>
      </c>
      <c r="I1172">
        <v>0</v>
      </c>
      <c r="J1172">
        <v>89</v>
      </c>
      <c r="K1172">
        <f t="shared" si="218"/>
        <v>249</v>
      </c>
      <c r="L1172">
        <f t="shared" si="219"/>
        <v>110</v>
      </c>
      <c r="M1172" s="1" t="str">
        <f t="shared" si="220"/>
        <v/>
      </c>
      <c r="N1172" s="1">
        <f t="shared" si="221"/>
        <v>0.44176706827309237</v>
      </c>
      <c r="O1172" s="1"/>
      <c r="P1172" t="str">
        <f t="shared" si="222"/>
        <v/>
      </c>
      <c r="Q1172" t="str">
        <f t="shared" si="223"/>
        <v/>
      </c>
      <c r="R1172" t="str">
        <f t="shared" si="224"/>
        <v/>
      </c>
      <c r="S1172" t="str">
        <f t="shared" si="225"/>
        <v/>
      </c>
      <c r="T1172" t="str">
        <f t="shared" si="226"/>
        <v/>
      </c>
      <c r="U1172" t="str">
        <f t="shared" si="227"/>
        <v/>
      </c>
      <c r="V1172" t="str">
        <f t="shared" si="228"/>
        <v/>
      </c>
    </row>
    <row r="1173" spans="2:22" x14ac:dyDescent="0.25">
      <c r="B1173" t="str">
        <f>+IF(ISNA(VLOOKUP(C1173,groupings!$B$7:$D$316,3,FALSE)),"",VLOOKUP(C1173,groupings!$B$7:$D$316,3,FALSE))</f>
        <v/>
      </c>
      <c r="C1173" t="s">
        <v>3555</v>
      </c>
      <c r="D1173" t="s">
        <v>266</v>
      </c>
      <c r="E1173">
        <f t="shared" si="217"/>
        <v>1</v>
      </c>
      <c r="F1173">
        <v>13</v>
      </c>
      <c r="G1173">
        <v>115</v>
      </c>
      <c r="H1173">
        <v>55</v>
      </c>
      <c r="I1173">
        <v>0</v>
      </c>
      <c r="J1173">
        <v>48</v>
      </c>
      <c r="K1173">
        <f t="shared" si="218"/>
        <v>128</v>
      </c>
      <c r="L1173">
        <f t="shared" si="219"/>
        <v>103</v>
      </c>
      <c r="M1173" s="1" t="str">
        <f t="shared" si="220"/>
        <v/>
      </c>
      <c r="N1173" s="1">
        <f t="shared" si="221"/>
        <v>0.8046875</v>
      </c>
      <c r="O1173" s="1"/>
      <c r="P1173" t="str">
        <f t="shared" si="222"/>
        <v/>
      </c>
      <c r="Q1173" t="str">
        <f t="shared" si="223"/>
        <v/>
      </c>
      <c r="R1173" t="str">
        <f t="shared" si="224"/>
        <v/>
      </c>
      <c r="S1173" t="str">
        <f t="shared" si="225"/>
        <v/>
      </c>
      <c r="T1173" t="str">
        <f t="shared" si="226"/>
        <v/>
      </c>
      <c r="U1173" t="str">
        <f t="shared" si="227"/>
        <v/>
      </c>
      <c r="V1173" t="str">
        <f t="shared" si="228"/>
        <v/>
      </c>
    </row>
    <row r="1174" spans="2:22" x14ac:dyDescent="0.25">
      <c r="B1174" t="str">
        <f>+IF(ISNA(VLOOKUP(C1174,groupings!$B$7:$D$316,3,FALSE)),"",VLOOKUP(C1174,groupings!$B$7:$D$316,3,FALSE))</f>
        <v>St Albans</v>
      </c>
      <c r="C1174" t="s">
        <v>3556</v>
      </c>
      <c r="D1174" t="s">
        <v>676</v>
      </c>
      <c r="E1174">
        <f t="shared" si="217"/>
        <v>1</v>
      </c>
      <c r="F1174">
        <v>4</v>
      </c>
      <c r="G1174">
        <v>100</v>
      </c>
      <c r="H1174">
        <v>94</v>
      </c>
      <c r="I1174">
        <v>0</v>
      </c>
      <c r="J1174">
        <v>9</v>
      </c>
      <c r="K1174">
        <f t="shared" si="218"/>
        <v>104</v>
      </c>
      <c r="L1174">
        <f t="shared" si="219"/>
        <v>103</v>
      </c>
      <c r="M1174" s="1" t="str">
        <f t="shared" si="220"/>
        <v/>
      </c>
      <c r="N1174" s="1">
        <f t="shared" si="221"/>
        <v>0.99038461538461542</v>
      </c>
      <c r="O1174" s="1"/>
      <c r="P1174" t="str">
        <f t="shared" si="222"/>
        <v/>
      </c>
      <c r="Q1174" t="str">
        <f t="shared" si="223"/>
        <v/>
      </c>
      <c r="R1174" t="str">
        <f t="shared" si="224"/>
        <v/>
      </c>
      <c r="S1174" t="str">
        <f t="shared" si="225"/>
        <v/>
      </c>
      <c r="T1174" t="str">
        <f t="shared" si="226"/>
        <v/>
      </c>
      <c r="U1174" t="str">
        <f t="shared" si="227"/>
        <v/>
      </c>
      <c r="V1174" t="str">
        <f t="shared" si="228"/>
        <v/>
      </c>
    </row>
    <row r="1175" spans="2:22" x14ac:dyDescent="0.25">
      <c r="B1175" t="str">
        <f>+IF(ISNA(VLOOKUP(C1175,groupings!$B$7:$D$316,3,FALSE)),"",VLOOKUP(C1175,groupings!$B$7:$D$316,3,FALSE))</f>
        <v/>
      </c>
      <c r="C1175" t="s">
        <v>3557</v>
      </c>
      <c r="D1175" t="s">
        <v>1407</v>
      </c>
      <c r="E1175">
        <f t="shared" si="217"/>
        <v>1</v>
      </c>
      <c r="F1175">
        <v>18</v>
      </c>
      <c r="G1175">
        <v>16</v>
      </c>
      <c r="H1175">
        <v>21</v>
      </c>
      <c r="I1175">
        <v>0</v>
      </c>
      <c r="J1175">
        <v>74</v>
      </c>
      <c r="K1175">
        <f t="shared" si="218"/>
        <v>34</v>
      </c>
      <c r="L1175">
        <f t="shared" si="219"/>
        <v>95</v>
      </c>
      <c r="M1175" s="1" t="str">
        <f t="shared" si="220"/>
        <v/>
      </c>
      <c r="N1175" s="1">
        <f t="shared" si="221"/>
        <v>2.7941176470588234</v>
      </c>
      <c r="O1175" s="1"/>
      <c r="P1175" t="str">
        <f t="shared" si="222"/>
        <v/>
      </c>
      <c r="Q1175" t="str">
        <f t="shared" si="223"/>
        <v/>
      </c>
      <c r="R1175" t="str">
        <f t="shared" si="224"/>
        <v/>
      </c>
      <c r="S1175" t="str">
        <f t="shared" si="225"/>
        <v/>
      </c>
      <c r="T1175" t="str">
        <f t="shared" si="226"/>
        <v/>
      </c>
      <c r="U1175" t="str">
        <f t="shared" si="227"/>
        <v/>
      </c>
      <c r="V1175" t="str">
        <f t="shared" si="228"/>
        <v/>
      </c>
    </row>
    <row r="1176" spans="2:22" x14ac:dyDescent="0.25">
      <c r="B1176" t="str">
        <f>+IF(ISNA(VLOOKUP(C1176,groupings!$B$7:$D$316,3,FALSE)),"",VLOOKUP(C1176,groupings!$B$7:$D$316,3,FALSE))</f>
        <v/>
      </c>
      <c r="C1176" t="s">
        <v>3558</v>
      </c>
      <c r="D1176" t="s">
        <v>2044</v>
      </c>
      <c r="E1176">
        <f t="shared" si="217"/>
        <v>1</v>
      </c>
      <c r="F1176">
        <v>4</v>
      </c>
      <c r="G1176">
        <v>224</v>
      </c>
      <c r="H1176">
        <v>23</v>
      </c>
      <c r="I1176">
        <v>8</v>
      </c>
      <c r="J1176">
        <v>56</v>
      </c>
      <c r="K1176">
        <f t="shared" si="218"/>
        <v>228</v>
      </c>
      <c r="L1176">
        <f t="shared" si="219"/>
        <v>87</v>
      </c>
      <c r="M1176" s="1" t="str">
        <f t="shared" si="220"/>
        <v/>
      </c>
      <c r="N1176" s="1">
        <f t="shared" si="221"/>
        <v>0.38157894736842107</v>
      </c>
      <c r="O1176" s="1"/>
      <c r="P1176" t="str">
        <f t="shared" si="222"/>
        <v/>
      </c>
      <c r="Q1176" t="str">
        <f t="shared" si="223"/>
        <v/>
      </c>
      <c r="R1176" t="str">
        <f t="shared" si="224"/>
        <v/>
      </c>
      <c r="S1176" t="str">
        <f t="shared" si="225"/>
        <v/>
      </c>
      <c r="T1176" t="str">
        <f t="shared" si="226"/>
        <v/>
      </c>
      <c r="U1176" t="str">
        <f t="shared" si="227"/>
        <v/>
      </c>
      <c r="V1176" t="str">
        <f t="shared" si="228"/>
        <v/>
      </c>
    </row>
    <row r="1177" spans="2:22" x14ac:dyDescent="0.25">
      <c r="B1177" t="str">
        <f>+IF(ISNA(VLOOKUP(C1177,groupings!$B$7:$D$316,3,FALSE)),"",VLOOKUP(C1177,groupings!$B$7:$D$316,3,FALSE))</f>
        <v/>
      </c>
      <c r="C1177" t="s">
        <v>3559</v>
      </c>
      <c r="D1177" t="s">
        <v>1758</v>
      </c>
      <c r="E1177">
        <f t="shared" si="217"/>
        <v>1</v>
      </c>
      <c r="F1177">
        <v>49</v>
      </c>
      <c r="G1177">
        <v>16</v>
      </c>
      <c r="H1177">
        <v>40</v>
      </c>
      <c r="I1177">
        <v>0</v>
      </c>
      <c r="J1177">
        <v>39</v>
      </c>
      <c r="K1177">
        <f t="shared" si="218"/>
        <v>65</v>
      </c>
      <c r="L1177">
        <f t="shared" si="219"/>
        <v>79</v>
      </c>
      <c r="M1177" s="1" t="str">
        <f t="shared" si="220"/>
        <v/>
      </c>
      <c r="N1177" s="1">
        <f t="shared" si="221"/>
        <v>1.2153846153846153</v>
      </c>
      <c r="O1177" s="1"/>
      <c r="P1177" t="str">
        <f t="shared" si="222"/>
        <v/>
      </c>
      <c r="Q1177" t="str">
        <f t="shared" si="223"/>
        <v/>
      </c>
      <c r="R1177" t="str">
        <f t="shared" si="224"/>
        <v/>
      </c>
      <c r="S1177" t="str">
        <f t="shared" si="225"/>
        <v/>
      </c>
      <c r="T1177" t="str">
        <f t="shared" si="226"/>
        <v/>
      </c>
      <c r="U1177" t="str">
        <f t="shared" si="227"/>
        <v/>
      </c>
      <c r="V1177" t="str">
        <f t="shared" si="228"/>
        <v/>
      </c>
    </row>
    <row r="1178" spans="2:22" x14ac:dyDescent="0.25">
      <c r="B1178" t="str">
        <f>+IF(ISNA(VLOOKUP(C1178,groupings!$B$7:$D$316,3,FALSE)),"",VLOOKUP(C1178,groupings!$B$7:$D$316,3,FALSE))</f>
        <v/>
      </c>
      <c r="C1178" t="s">
        <v>3560</v>
      </c>
      <c r="D1178" t="s">
        <v>1766</v>
      </c>
      <c r="E1178">
        <f t="shared" si="217"/>
        <v>1</v>
      </c>
      <c r="F1178">
        <v>0</v>
      </c>
      <c r="G1178">
        <v>0</v>
      </c>
      <c r="H1178">
        <v>73</v>
      </c>
      <c r="I1178">
        <v>0</v>
      </c>
      <c r="J1178">
        <v>0</v>
      </c>
      <c r="K1178">
        <f t="shared" si="218"/>
        <v>0</v>
      </c>
      <c r="L1178">
        <f t="shared" si="219"/>
        <v>73</v>
      </c>
      <c r="M1178" s="1" t="str">
        <f t="shared" si="220"/>
        <v/>
      </c>
      <c r="N1178" s="1" t="e">
        <f t="shared" si="221"/>
        <v>#DIV/0!</v>
      </c>
      <c r="O1178" s="1"/>
      <c r="P1178" t="str">
        <f t="shared" si="222"/>
        <v/>
      </c>
      <c r="Q1178" t="str">
        <f t="shared" si="223"/>
        <v/>
      </c>
      <c r="R1178" t="str">
        <f t="shared" si="224"/>
        <v/>
      </c>
      <c r="S1178" t="str">
        <f t="shared" si="225"/>
        <v/>
      </c>
      <c r="T1178" t="str">
        <f t="shared" si="226"/>
        <v/>
      </c>
      <c r="U1178" t="str">
        <f t="shared" si="227"/>
        <v/>
      </c>
      <c r="V1178" t="str">
        <f t="shared" si="228"/>
        <v/>
      </c>
    </row>
    <row r="1179" spans="2:22" x14ac:dyDescent="0.25">
      <c r="B1179" t="str">
        <f>+IF(ISNA(VLOOKUP(C1179,groupings!$B$7:$D$316,3,FALSE)),"",VLOOKUP(C1179,groupings!$B$7:$D$316,3,FALSE))</f>
        <v/>
      </c>
      <c r="C1179" t="s">
        <v>3561</v>
      </c>
      <c r="D1179" t="s">
        <v>87</v>
      </c>
      <c r="E1179">
        <f t="shared" si="217"/>
        <v>1</v>
      </c>
      <c r="F1179">
        <v>3</v>
      </c>
      <c r="G1179">
        <v>0</v>
      </c>
      <c r="H1179">
        <v>19</v>
      </c>
      <c r="I1179">
        <v>31</v>
      </c>
      <c r="J1179">
        <v>22</v>
      </c>
      <c r="K1179">
        <f t="shared" si="218"/>
        <v>3</v>
      </c>
      <c r="L1179">
        <f t="shared" si="219"/>
        <v>72</v>
      </c>
      <c r="M1179" s="1" t="str">
        <f t="shared" si="220"/>
        <v/>
      </c>
      <c r="N1179" s="1">
        <f t="shared" si="221"/>
        <v>24</v>
      </c>
      <c r="O1179" s="1"/>
      <c r="P1179" t="str">
        <f t="shared" si="222"/>
        <v/>
      </c>
      <c r="Q1179" t="str">
        <f t="shared" si="223"/>
        <v/>
      </c>
      <c r="R1179" t="str">
        <f t="shared" si="224"/>
        <v/>
      </c>
      <c r="S1179" t="str">
        <f t="shared" si="225"/>
        <v/>
      </c>
      <c r="T1179" t="str">
        <f t="shared" si="226"/>
        <v/>
      </c>
      <c r="U1179" t="str">
        <f t="shared" si="227"/>
        <v/>
      </c>
      <c r="V1179" t="str">
        <f t="shared" si="228"/>
        <v/>
      </c>
    </row>
    <row r="1180" spans="2:22" x14ac:dyDescent="0.25">
      <c r="B1180" t="str">
        <f>+IF(ISNA(VLOOKUP(C1180,groupings!$B$7:$D$316,3,FALSE)),"",VLOOKUP(C1180,groupings!$B$7:$D$316,3,FALSE))</f>
        <v/>
      </c>
      <c r="C1180" t="s">
        <v>3562</v>
      </c>
      <c r="D1180" t="s">
        <v>172</v>
      </c>
      <c r="E1180">
        <f t="shared" si="217"/>
        <v>1</v>
      </c>
      <c r="F1180">
        <v>5</v>
      </c>
      <c r="G1180">
        <v>346</v>
      </c>
      <c r="H1180">
        <v>4</v>
      </c>
      <c r="I1180">
        <v>0</v>
      </c>
      <c r="J1180">
        <v>65</v>
      </c>
      <c r="K1180">
        <f t="shared" si="218"/>
        <v>351</v>
      </c>
      <c r="L1180">
        <f t="shared" si="219"/>
        <v>69</v>
      </c>
      <c r="M1180" s="1" t="str">
        <f t="shared" si="220"/>
        <v/>
      </c>
      <c r="N1180" s="1">
        <f t="shared" si="221"/>
        <v>0.19658119658119658</v>
      </c>
      <c r="O1180" s="1"/>
      <c r="P1180" t="str">
        <f t="shared" si="222"/>
        <v/>
      </c>
      <c r="Q1180" t="str">
        <f t="shared" si="223"/>
        <v/>
      </c>
      <c r="R1180" t="str">
        <f t="shared" si="224"/>
        <v/>
      </c>
      <c r="S1180" t="str">
        <f t="shared" si="225"/>
        <v/>
      </c>
      <c r="T1180" t="str">
        <f t="shared" si="226"/>
        <v/>
      </c>
      <c r="U1180" t="str">
        <f t="shared" si="227"/>
        <v/>
      </c>
      <c r="V1180" t="str">
        <f t="shared" si="228"/>
        <v/>
      </c>
    </row>
    <row r="1181" spans="2:22" x14ac:dyDescent="0.25">
      <c r="B1181" t="str">
        <f>+IF(ISNA(VLOOKUP(C1181,groupings!$B$7:$D$316,3,FALSE)),"",VLOOKUP(C1181,groupings!$B$7:$D$316,3,FALSE))</f>
        <v/>
      </c>
      <c r="C1181" t="s">
        <v>3563</v>
      </c>
      <c r="D1181" t="s">
        <v>1167</v>
      </c>
      <c r="E1181">
        <f t="shared" si="217"/>
        <v>1</v>
      </c>
      <c r="F1181">
        <v>0</v>
      </c>
      <c r="G1181">
        <v>6</v>
      </c>
      <c r="H1181">
        <v>12</v>
      </c>
      <c r="I1181">
        <v>0</v>
      </c>
      <c r="J1181">
        <v>53</v>
      </c>
      <c r="K1181">
        <f t="shared" si="218"/>
        <v>6</v>
      </c>
      <c r="L1181">
        <f t="shared" si="219"/>
        <v>65</v>
      </c>
      <c r="M1181" s="1" t="str">
        <f t="shared" si="220"/>
        <v/>
      </c>
      <c r="N1181" s="1">
        <f t="shared" si="221"/>
        <v>10.833333333333334</v>
      </c>
      <c r="O1181" s="1"/>
      <c r="P1181" t="str">
        <f t="shared" si="222"/>
        <v/>
      </c>
      <c r="Q1181" t="str">
        <f t="shared" si="223"/>
        <v/>
      </c>
      <c r="R1181" t="str">
        <f t="shared" si="224"/>
        <v/>
      </c>
      <c r="S1181" t="str">
        <f t="shared" si="225"/>
        <v/>
      </c>
      <c r="T1181" t="str">
        <f t="shared" si="226"/>
        <v/>
      </c>
      <c r="U1181" t="str">
        <f t="shared" si="227"/>
        <v/>
      </c>
      <c r="V1181" t="str">
        <f t="shared" si="228"/>
        <v/>
      </c>
    </row>
    <row r="1182" spans="2:22" x14ac:dyDescent="0.25">
      <c r="B1182" t="str">
        <f>+IF(ISNA(VLOOKUP(C1182,groupings!$B$7:$D$316,3,FALSE)),"",VLOOKUP(C1182,groupings!$B$7:$D$316,3,FALSE))</f>
        <v/>
      </c>
      <c r="C1182" t="s">
        <v>3564</v>
      </c>
      <c r="D1182" t="s">
        <v>427</v>
      </c>
      <c r="E1182">
        <f t="shared" si="217"/>
        <v>1</v>
      </c>
      <c r="F1182">
        <v>0</v>
      </c>
      <c r="G1182">
        <v>4</v>
      </c>
      <c r="H1182">
        <v>37</v>
      </c>
      <c r="I1182">
        <v>14</v>
      </c>
      <c r="J1182">
        <v>11</v>
      </c>
      <c r="K1182">
        <f t="shared" si="218"/>
        <v>4</v>
      </c>
      <c r="L1182">
        <f t="shared" si="219"/>
        <v>62</v>
      </c>
      <c r="M1182" s="1" t="str">
        <f t="shared" si="220"/>
        <v/>
      </c>
      <c r="N1182" s="1">
        <f t="shared" si="221"/>
        <v>15.5</v>
      </c>
      <c r="O1182" s="1"/>
      <c r="P1182" t="str">
        <f t="shared" si="222"/>
        <v/>
      </c>
      <c r="Q1182" t="str">
        <f t="shared" si="223"/>
        <v/>
      </c>
      <c r="R1182" t="str">
        <f t="shared" si="224"/>
        <v/>
      </c>
      <c r="S1182" t="str">
        <f t="shared" si="225"/>
        <v/>
      </c>
      <c r="T1182" t="str">
        <f t="shared" si="226"/>
        <v/>
      </c>
      <c r="U1182" t="str">
        <f t="shared" si="227"/>
        <v/>
      </c>
      <c r="V1182" t="str">
        <f t="shared" si="228"/>
        <v/>
      </c>
    </row>
    <row r="1183" spans="2:22" x14ac:dyDescent="0.25">
      <c r="B1183" t="str">
        <f>+IF(ISNA(VLOOKUP(C1183,groupings!$B$7:$D$316,3,FALSE)),"",VLOOKUP(C1183,groupings!$B$7:$D$316,3,FALSE))</f>
        <v/>
      </c>
      <c r="C1183" t="s">
        <v>3565</v>
      </c>
      <c r="D1183" t="s">
        <v>626</v>
      </c>
      <c r="E1183">
        <f t="shared" si="217"/>
        <v>1</v>
      </c>
      <c r="F1183">
        <v>28</v>
      </c>
      <c r="G1183">
        <v>438</v>
      </c>
      <c r="H1183">
        <v>23</v>
      </c>
      <c r="I1183">
        <v>38</v>
      </c>
      <c r="J1183">
        <v>0</v>
      </c>
      <c r="K1183">
        <f t="shared" si="218"/>
        <v>466</v>
      </c>
      <c r="L1183">
        <f t="shared" si="219"/>
        <v>61</v>
      </c>
      <c r="M1183" s="1" t="str">
        <f t="shared" si="220"/>
        <v/>
      </c>
      <c r="N1183" s="1">
        <f t="shared" si="221"/>
        <v>0.13090128755364808</v>
      </c>
      <c r="O1183" s="1"/>
      <c r="P1183" t="str">
        <f t="shared" si="222"/>
        <v/>
      </c>
      <c r="Q1183" t="str">
        <f t="shared" si="223"/>
        <v/>
      </c>
      <c r="R1183" t="str">
        <f t="shared" si="224"/>
        <v/>
      </c>
      <c r="S1183" t="str">
        <f t="shared" si="225"/>
        <v/>
      </c>
      <c r="T1183" t="str">
        <f t="shared" si="226"/>
        <v/>
      </c>
      <c r="U1183" t="str">
        <f t="shared" si="227"/>
        <v/>
      </c>
      <c r="V1183" t="str">
        <f t="shared" si="228"/>
        <v/>
      </c>
    </row>
    <row r="1184" spans="2:22" x14ac:dyDescent="0.25">
      <c r="B1184" t="str">
        <f>+IF(ISNA(VLOOKUP(C1184,groupings!$B$7:$D$316,3,FALSE)),"",VLOOKUP(C1184,groupings!$B$7:$D$316,3,FALSE))</f>
        <v/>
      </c>
      <c r="C1184" t="s">
        <v>3566</v>
      </c>
      <c r="D1184" t="s">
        <v>1301</v>
      </c>
      <c r="E1184">
        <f t="shared" si="217"/>
        <v>1</v>
      </c>
      <c r="F1184">
        <v>4</v>
      </c>
      <c r="G1184">
        <v>32</v>
      </c>
      <c r="H1184">
        <v>0</v>
      </c>
      <c r="I1184">
        <v>20</v>
      </c>
      <c r="J1184">
        <v>41</v>
      </c>
      <c r="K1184">
        <f t="shared" si="218"/>
        <v>36</v>
      </c>
      <c r="L1184">
        <f t="shared" si="219"/>
        <v>61</v>
      </c>
      <c r="M1184" s="1" t="str">
        <f t="shared" si="220"/>
        <v/>
      </c>
      <c r="N1184" s="1">
        <f t="shared" si="221"/>
        <v>1.6944444444444444</v>
      </c>
      <c r="O1184" s="1"/>
      <c r="P1184" t="str">
        <f t="shared" si="222"/>
        <v/>
      </c>
      <c r="Q1184" t="str">
        <f t="shared" si="223"/>
        <v/>
      </c>
      <c r="R1184" t="str">
        <f t="shared" si="224"/>
        <v/>
      </c>
      <c r="S1184" t="str">
        <f t="shared" si="225"/>
        <v/>
      </c>
      <c r="T1184" t="str">
        <f t="shared" si="226"/>
        <v/>
      </c>
      <c r="U1184" t="str">
        <f t="shared" si="227"/>
        <v/>
      </c>
      <c r="V1184" t="str">
        <f t="shared" si="228"/>
        <v/>
      </c>
    </row>
    <row r="1185" spans="2:22" x14ac:dyDescent="0.25">
      <c r="B1185" t="str">
        <f>+IF(ISNA(VLOOKUP(C1185,groupings!$B$7:$D$316,3,FALSE)),"",VLOOKUP(C1185,groupings!$B$7:$D$316,3,FALSE))</f>
        <v/>
      </c>
      <c r="C1185" t="s">
        <v>3567</v>
      </c>
      <c r="D1185" t="s">
        <v>1784</v>
      </c>
      <c r="E1185">
        <f t="shared" si="217"/>
        <v>1</v>
      </c>
      <c r="F1185">
        <v>385</v>
      </c>
      <c r="G1185">
        <v>1144</v>
      </c>
      <c r="H1185">
        <v>59</v>
      </c>
      <c r="I1185">
        <v>0</v>
      </c>
      <c r="J1185">
        <v>0</v>
      </c>
      <c r="K1185">
        <f t="shared" si="218"/>
        <v>1529</v>
      </c>
      <c r="L1185">
        <f t="shared" si="219"/>
        <v>59</v>
      </c>
      <c r="M1185" s="1">
        <f t="shared" si="220"/>
        <v>2.9714285714285715</v>
      </c>
      <c r="N1185" s="1">
        <f t="shared" si="221"/>
        <v>3.858731196860693E-2</v>
      </c>
      <c r="O1185" s="1"/>
      <c r="P1185" t="str">
        <f t="shared" si="222"/>
        <v/>
      </c>
      <c r="Q1185" t="str">
        <f t="shared" si="223"/>
        <v/>
      </c>
      <c r="R1185" t="str">
        <f t="shared" si="224"/>
        <v/>
      </c>
      <c r="S1185" t="str">
        <f t="shared" si="225"/>
        <v/>
      </c>
      <c r="T1185" t="str">
        <f t="shared" si="226"/>
        <v/>
      </c>
      <c r="U1185" t="str">
        <f t="shared" si="227"/>
        <v/>
      </c>
      <c r="V1185" t="str">
        <f t="shared" si="228"/>
        <v/>
      </c>
    </row>
    <row r="1186" spans="2:22" x14ac:dyDescent="0.25">
      <c r="B1186" t="str">
        <f>+IF(ISNA(VLOOKUP(C1186,groupings!$B$7:$D$316,3,FALSE)),"",VLOOKUP(C1186,groupings!$B$7:$D$316,3,FALSE))</f>
        <v/>
      </c>
      <c r="C1186" t="s">
        <v>3568</v>
      </c>
      <c r="D1186" t="s">
        <v>1054</v>
      </c>
      <c r="E1186">
        <f t="shared" si="217"/>
        <v>1</v>
      </c>
      <c r="F1186">
        <v>0</v>
      </c>
      <c r="G1186">
        <v>5</v>
      </c>
      <c r="H1186">
        <v>43</v>
      </c>
      <c r="I1186">
        <v>6</v>
      </c>
      <c r="J1186">
        <v>9</v>
      </c>
      <c r="K1186">
        <f t="shared" si="218"/>
        <v>5</v>
      </c>
      <c r="L1186">
        <f t="shared" si="219"/>
        <v>58</v>
      </c>
      <c r="M1186" s="1" t="str">
        <f t="shared" si="220"/>
        <v/>
      </c>
      <c r="N1186" s="1">
        <f t="shared" si="221"/>
        <v>11.6</v>
      </c>
      <c r="O1186" s="1"/>
      <c r="P1186" t="str">
        <f t="shared" si="222"/>
        <v/>
      </c>
      <c r="Q1186" t="str">
        <f t="shared" si="223"/>
        <v/>
      </c>
      <c r="R1186" t="str">
        <f t="shared" si="224"/>
        <v/>
      </c>
      <c r="S1186" t="str">
        <f t="shared" si="225"/>
        <v/>
      </c>
      <c r="T1186" t="str">
        <f t="shared" si="226"/>
        <v/>
      </c>
      <c r="U1186" t="str">
        <f t="shared" si="227"/>
        <v/>
      </c>
      <c r="V1186" t="str">
        <f t="shared" si="228"/>
        <v/>
      </c>
    </row>
    <row r="1187" spans="2:22" x14ac:dyDescent="0.25">
      <c r="B1187" t="str">
        <f>+IF(ISNA(VLOOKUP(C1187,groupings!$B$7:$D$316,3,FALSE)),"",VLOOKUP(C1187,groupings!$B$7:$D$316,3,FALSE))</f>
        <v/>
      </c>
      <c r="C1187" t="s">
        <v>3569</v>
      </c>
      <c r="D1187" t="s">
        <v>71</v>
      </c>
      <c r="E1187">
        <f t="shared" si="217"/>
        <v>1</v>
      </c>
      <c r="F1187">
        <v>6</v>
      </c>
      <c r="G1187">
        <v>8</v>
      </c>
      <c r="H1187">
        <v>8</v>
      </c>
      <c r="I1187">
        <v>15</v>
      </c>
      <c r="J1187">
        <v>30</v>
      </c>
      <c r="K1187">
        <f t="shared" si="218"/>
        <v>14</v>
      </c>
      <c r="L1187">
        <f t="shared" si="219"/>
        <v>53</v>
      </c>
      <c r="M1187" s="1" t="str">
        <f t="shared" si="220"/>
        <v/>
      </c>
      <c r="N1187" s="1">
        <f t="shared" si="221"/>
        <v>3.7857142857142856</v>
      </c>
      <c r="O1187" s="1"/>
      <c r="P1187" t="str">
        <f t="shared" si="222"/>
        <v/>
      </c>
      <c r="Q1187" t="str">
        <f t="shared" si="223"/>
        <v/>
      </c>
      <c r="R1187" t="str">
        <f t="shared" si="224"/>
        <v/>
      </c>
      <c r="S1187" t="str">
        <f t="shared" si="225"/>
        <v/>
      </c>
      <c r="T1187" t="str">
        <f t="shared" si="226"/>
        <v/>
      </c>
      <c r="U1187" t="str">
        <f t="shared" si="227"/>
        <v/>
      </c>
      <c r="V1187" t="str">
        <f t="shared" si="228"/>
        <v/>
      </c>
    </row>
    <row r="1188" spans="2:22" x14ac:dyDescent="0.25">
      <c r="B1188" t="str">
        <f>+IF(ISNA(VLOOKUP(C1188,groupings!$B$7:$D$316,3,FALSE)),"",VLOOKUP(C1188,groupings!$B$7:$D$316,3,FALSE))</f>
        <v/>
      </c>
      <c r="C1188" t="s">
        <v>3570</v>
      </c>
      <c r="D1188" t="s">
        <v>1584</v>
      </c>
      <c r="E1188">
        <f t="shared" si="217"/>
        <v>1</v>
      </c>
      <c r="F1188">
        <v>62</v>
      </c>
      <c r="G1188">
        <v>190</v>
      </c>
      <c r="H1188">
        <v>34</v>
      </c>
      <c r="I1188">
        <v>15</v>
      </c>
      <c r="J1188">
        <v>0</v>
      </c>
      <c r="K1188">
        <f t="shared" si="218"/>
        <v>252</v>
      </c>
      <c r="L1188">
        <f t="shared" si="219"/>
        <v>49</v>
      </c>
      <c r="M1188" s="1" t="str">
        <f t="shared" si="220"/>
        <v/>
      </c>
      <c r="N1188" s="1">
        <f t="shared" si="221"/>
        <v>0.19444444444444445</v>
      </c>
      <c r="O1188" s="1"/>
      <c r="P1188" t="str">
        <f t="shared" si="222"/>
        <v/>
      </c>
      <c r="Q1188" t="str">
        <f t="shared" si="223"/>
        <v/>
      </c>
      <c r="R1188" t="str">
        <f t="shared" si="224"/>
        <v/>
      </c>
      <c r="S1188" t="str">
        <f t="shared" si="225"/>
        <v/>
      </c>
      <c r="T1188" t="str">
        <f t="shared" si="226"/>
        <v/>
      </c>
      <c r="U1188" t="str">
        <f t="shared" si="227"/>
        <v/>
      </c>
      <c r="V1188" t="str">
        <f t="shared" si="228"/>
        <v/>
      </c>
    </row>
    <row r="1189" spans="2:22" x14ac:dyDescent="0.25">
      <c r="B1189" t="str">
        <f>+IF(ISNA(VLOOKUP(C1189,groupings!$B$7:$D$316,3,FALSE)),"",VLOOKUP(C1189,groupings!$B$7:$D$316,3,FALSE))</f>
        <v/>
      </c>
      <c r="C1189" t="s">
        <v>3571</v>
      </c>
      <c r="D1189" t="s">
        <v>761</v>
      </c>
      <c r="E1189">
        <f t="shared" si="217"/>
        <v>1</v>
      </c>
      <c r="F1189">
        <v>28</v>
      </c>
      <c r="G1189">
        <v>9</v>
      </c>
      <c r="H1189">
        <v>37</v>
      </c>
      <c r="I1189">
        <v>0</v>
      </c>
      <c r="J1189">
        <v>11</v>
      </c>
      <c r="K1189">
        <f t="shared" si="218"/>
        <v>37</v>
      </c>
      <c r="L1189">
        <f t="shared" si="219"/>
        <v>48</v>
      </c>
      <c r="M1189" s="1" t="str">
        <f t="shared" si="220"/>
        <v/>
      </c>
      <c r="N1189" s="1">
        <f t="shared" si="221"/>
        <v>1.2972972972972974</v>
      </c>
      <c r="O1189" s="1"/>
      <c r="P1189" t="str">
        <f t="shared" si="222"/>
        <v/>
      </c>
      <c r="Q1189" t="str">
        <f t="shared" si="223"/>
        <v/>
      </c>
      <c r="R1189" t="str">
        <f t="shared" si="224"/>
        <v/>
      </c>
      <c r="S1189" t="str">
        <f t="shared" si="225"/>
        <v/>
      </c>
      <c r="T1189" t="str">
        <f t="shared" si="226"/>
        <v/>
      </c>
      <c r="U1189" t="str">
        <f t="shared" si="227"/>
        <v/>
      </c>
      <c r="V1189" t="str">
        <f t="shared" si="228"/>
        <v/>
      </c>
    </row>
    <row r="1190" spans="2:22" x14ac:dyDescent="0.25">
      <c r="B1190" t="str">
        <f>+IF(ISNA(VLOOKUP(C1190,groupings!$B$7:$D$316,3,FALSE)),"",VLOOKUP(C1190,groupings!$B$7:$D$316,3,FALSE))</f>
        <v/>
      </c>
      <c r="C1190" t="s">
        <v>3572</v>
      </c>
      <c r="D1190" t="s">
        <v>797</v>
      </c>
      <c r="E1190">
        <f t="shared" si="217"/>
        <v>1</v>
      </c>
      <c r="F1190">
        <v>0</v>
      </c>
      <c r="G1190">
        <v>0</v>
      </c>
      <c r="H1190">
        <v>43</v>
      </c>
      <c r="I1190">
        <v>0</v>
      </c>
      <c r="J1190">
        <v>5</v>
      </c>
      <c r="K1190">
        <f t="shared" si="218"/>
        <v>0</v>
      </c>
      <c r="L1190">
        <f t="shared" si="219"/>
        <v>48</v>
      </c>
      <c r="M1190" s="1" t="str">
        <f t="shared" si="220"/>
        <v/>
      </c>
      <c r="N1190" s="1" t="e">
        <f t="shared" si="221"/>
        <v>#DIV/0!</v>
      </c>
      <c r="O1190" s="1"/>
      <c r="P1190" t="str">
        <f t="shared" si="222"/>
        <v/>
      </c>
      <c r="Q1190" t="str">
        <f t="shared" si="223"/>
        <v/>
      </c>
      <c r="R1190" t="str">
        <f t="shared" si="224"/>
        <v/>
      </c>
      <c r="S1190" t="str">
        <f t="shared" si="225"/>
        <v/>
      </c>
      <c r="T1190" t="str">
        <f t="shared" si="226"/>
        <v/>
      </c>
      <c r="U1190" t="str">
        <f t="shared" si="227"/>
        <v/>
      </c>
      <c r="V1190" t="str">
        <f t="shared" si="228"/>
        <v/>
      </c>
    </row>
    <row r="1191" spans="2:22" x14ac:dyDescent="0.25">
      <c r="B1191" t="str">
        <f>+IF(ISNA(VLOOKUP(C1191,groupings!$B$7:$D$316,3,FALSE)),"",VLOOKUP(C1191,groupings!$B$7:$D$316,3,FALSE))</f>
        <v/>
      </c>
      <c r="C1191" t="s">
        <v>3573</v>
      </c>
      <c r="D1191" t="s">
        <v>250</v>
      </c>
      <c r="E1191">
        <f t="shared" si="217"/>
        <v>1</v>
      </c>
      <c r="F1191">
        <v>60</v>
      </c>
      <c r="G1191">
        <v>319</v>
      </c>
      <c r="H1191">
        <v>19</v>
      </c>
      <c r="I1191">
        <v>22</v>
      </c>
      <c r="J1191">
        <v>0</v>
      </c>
      <c r="K1191">
        <f t="shared" si="218"/>
        <v>379</v>
      </c>
      <c r="L1191">
        <f t="shared" si="219"/>
        <v>41</v>
      </c>
      <c r="M1191" s="1" t="str">
        <f t="shared" si="220"/>
        <v/>
      </c>
      <c r="N1191" s="1">
        <f t="shared" si="221"/>
        <v>0.10817941952506596</v>
      </c>
      <c r="O1191" s="1"/>
      <c r="P1191" t="str">
        <f t="shared" si="222"/>
        <v/>
      </c>
      <c r="Q1191" t="str">
        <f t="shared" si="223"/>
        <v/>
      </c>
      <c r="R1191" t="str">
        <f t="shared" si="224"/>
        <v/>
      </c>
      <c r="S1191" t="str">
        <f t="shared" si="225"/>
        <v/>
      </c>
      <c r="T1191" t="str">
        <f t="shared" si="226"/>
        <v/>
      </c>
      <c r="U1191" t="str">
        <f t="shared" si="227"/>
        <v/>
      </c>
      <c r="V1191" t="str">
        <f t="shared" si="228"/>
        <v/>
      </c>
    </row>
    <row r="1192" spans="2:22" x14ac:dyDescent="0.25">
      <c r="B1192" t="str">
        <f>+IF(ISNA(VLOOKUP(C1192,groupings!$B$7:$D$316,3,FALSE)),"",VLOOKUP(C1192,groupings!$B$7:$D$316,3,FALSE))</f>
        <v/>
      </c>
      <c r="C1192" t="s">
        <v>3574</v>
      </c>
      <c r="D1192" t="s">
        <v>656</v>
      </c>
      <c r="E1192">
        <f t="shared" si="217"/>
        <v>1</v>
      </c>
      <c r="F1192">
        <v>0</v>
      </c>
      <c r="G1192">
        <v>0</v>
      </c>
      <c r="H1192">
        <v>0</v>
      </c>
      <c r="I1192">
        <v>2</v>
      </c>
      <c r="J1192">
        <v>36</v>
      </c>
      <c r="K1192">
        <f t="shared" si="218"/>
        <v>0</v>
      </c>
      <c r="L1192">
        <f t="shared" si="219"/>
        <v>38</v>
      </c>
      <c r="M1192" s="1" t="str">
        <f t="shared" si="220"/>
        <v/>
      </c>
      <c r="N1192" s="1" t="e">
        <f t="shared" si="221"/>
        <v>#DIV/0!</v>
      </c>
      <c r="O1192" s="1"/>
      <c r="P1192" t="str">
        <f t="shared" si="222"/>
        <v/>
      </c>
      <c r="Q1192" t="str">
        <f t="shared" si="223"/>
        <v/>
      </c>
      <c r="R1192" t="str">
        <f t="shared" si="224"/>
        <v/>
      </c>
      <c r="S1192" t="str">
        <f t="shared" si="225"/>
        <v/>
      </c>
      <c r="T1192" t="str">
        <f t="shared" si="226"/>
        <v/>
      </c>
      <c r="U1192" t="str">
        <f t="shared" si="227"/>
        <v/>
      </c>
      <c r="V1192" t="str">
        <f t="shared" si="228"/>
        <v/>
      </c>
    </row>
    <row r="1193" spans="2:22" x14ac:dyDescent="0.25">
      <c r="B1193" t="str">
        <f>+IF(ISNA(VLOOKUP(C1193,groupings!$B$7:$D$316,3,FALSE)),"",VLOOKUP(C1193,groupings!$B$7:$D$316,3,FALSE))</f>
        <v>Manchester</v>
      </c>
      <c r="C1193" t="s">
        <v>3575</v>
      </c>
      <c r="D1193" t="s">
        <v>842</v>
      </c>
      <c r="E1193">
        <f t="shared" si="217"/>
        <v>1</v>
      </c>
      <c r="F1193">
        <v>107</v>
      </c>
      <c r="G1193">
        <v>677</v>
      </c>
      <c r="H1193">
        <v>38</v>
      </c>
      <c r="I1193">
        <v>0</v>
      </c>
      <c r="J1193">
        <v>0</v>
      </c>
      <c r="K1193">
        <f t="shared" si="218"/>
        <v>784</v>
      </c>
      <c r="L1193">
        <f t="shared" si="219"/>
        <v>38</v>
      </c>
      <c r="M1193" s="1" t="str">
        <f t="shared" si="220"/>
        <v/>
      </c>
      <c r="N1193" s="1">
        <f t="shared" si="221"/>
        <v>4.8469387755102039E-2</v>
      </c>
      <c r="O1193" s="1"/>
      <c r="P1193" t="str">
        <f t="shared" si="222"/>
        <v/>
      </c>
      <c r="Q1193" t="str">
        <f t="shared" si="223"/>
        <v/>
      </c>
      <c r="R1193" t="str">
        <f t="shared" si="224"/>
        <v/>
      </c>
      <c r="S1193" t="str">
        <f t="shared" si="225"/>
        <v/>
      </c>
      <c r="T1193" t="str">
        <f t="shared" si="226"/>
        <v/>
      </c>
      <c r="U1193" t="str">
        <f t="shared" si="227"/>
        <v/>
      </c>
      <c r="V1193" t="str">
        <f t="shared" si="228"/>
        <v/>
      </c>
    </row>
    <row r="1194" spans="2:22" x14ac:dyDescent="0.25">
      <c r="B1194" t="str">
        <f>+IF(ISNA(VLOOKUP(C1194,groupings!$B$7:$D$316,3,FALSE)),"",VLOOKUP(C1194,groupings!$B$7:$D$316,3,FALSE))</f>
        <v/>
      </c>
      <c r="C1194" t="s">
        <v>3576</v>
      </c>
      <c r="D1194" t="s">
        <v>1971</v>
      </c>
      <c r="E1194">
        <f t="shared" si="217"/>
        <v>1</v>
      </c>
      <c r="F1194">
        <v>30</v>
      </c>
      <c r="G1194">
        <v>20</v>
      </c>
      <c r="H1194">
        <v>0</v>
      </c>
      <c r="I1194">
        <v>0</v>
      </c>
      <c r="J1194">
        <v>35</v>
      </c>
      <c r="K1194">
        <f t="shared" si="218"/>
        <v>50</v>
      </c>
      <c r="L1194">
        <f t="shared" si="219"/>
        <v>35</v>
      </c>
      <c r="M1194" s="1" t="str">
        <f t="shared" si="220"/>
        <v/>
      </c>
      <c r="N1194" s="1">
        <f t="shared" si="221"/>
        <v>0.7</v>
      </c>
      <c r="O1194" s="1"/>
      <c r="P1194" t="str">
        <f t="shared" si="222"/>
        <v/>
      </c>
      <c r="Q1194" t="str">
        <f t="shared" si="223"/>
        <v/>
      </c>
      <c r="R1194" t="str">
        <f t="shared" si="224"/>
        <v/>
      </c>
      <c r="S1194" t="str">
        <f t="shared" si="225"/>
        <v/>
      </c>
      <c r="T1194" t="str">
        <f t="shared" si="226"/>
        <v/>
      </c>
      <c r="U1194" t="str">
        <f t="shared" si="227"/>
        <v/>
      </c>
      <c r="V1194" t="str">
        <f t="shared" si="228"/>
        <v/>
      </c>
    </row>
    <row r="1195" spans="2:22" x14ac:dyDescent="0.25">
      <c r="B1195" t="str">
        <f>+IF(ISNA(VLOOKUP(C1195,groupings!$B$7:$D$316,3,FALSE)),"",VLOOKUP(C1195,groupings!$B$7:$D$316,3,FALSE))</f>
        <v/>
      </c>
      <c r="C1195" t="s">
        <v>3577</v>
      </c>
      <c r="D1195" t="s">
        <v>647</v>
      </c>
      <c r="E1195">
        <f t="shared" si="217"/>
        <v>1</v>
      </c>
      <c r="F1195">
        <v>28</v>
      </c>
      <c r="G1195">
        <v>12</v>
      </c>
      <c r="H1195">
        <v>12</v>
      </c>
      <c r="I1195">
        <v>20</v>
      </c>
      <c r="J1195">
        <v>0</v>
      </c>
      <c r="K1195">
        <f t="shared" si="218"/>
        <v>40</v>
      </c>
      <c r="L1195">
        <f t="shared" si="219"/>
        <v>32</v>
      </c>
      <c r="M1195" s="1" t="str">
        <f t="shared" si="220"/>
        <v/>
      </c>
      <c r="N1195" s="1">
        <f t="shared" si="221"/>
        <v>0.8</v>
      </c>
      <c r="O1195" s="1"/>
      <c r="P1195" t="str">
        <f t="shared" si="222"/>
        <v/>
      </c>
      <c r="Q1195" t="str">
        <f t="shared" si="223"/>
        <v/>
      </c>
      <c r="R1195" t="str">
        <f t="shared" si="224"/>
        <v/>
      </c>
      <c r="S1195" t="str">
        <f t="shared" si="225"/>
        <v/>
      </c>
      <c r="T1195" t="str">
        <f t="shared" si="226"/>
        <v/>
      </c>
      <c r="U1195" t="str">
        <f t="shared" si="227"/>
        <v/>
      </c>
      <c r="V1195" t="str">
        <f t="shared" si="228"/>
        <v/>
      </c>
    </row>
    <row r="1196" spans="2:22" x14ac:dyDescent="0.25">
      <c r="B1196" t="str">
        <f>+IF(ISNA(VLOOKUP(C1196,groupings!$B$7:$D$316,3,FALSE)),"",VLOOKUP(C1196,groupings!$B$7:$D$316,3,FALSE))</f>
        <v/>
      </c>
      <c r="C1196" t="s">
        <v>3578</v>
      </c>
      <c r="D1196" t="s">
        <v>1809</v>
      </c>
      <c r="E1196">
        <f t="shared" si="217"/>
        <v>1</v>
      </c>
      <c r="F1196">
        <v>32</v>
      </c>
      <c r="G1196">
        <v>0</v>
      </c>
      <c r="H1196">
        <v>32</v>
      </c>
      <c r="I1196">
        <v>0</v>
      </c>
      <c r="J1196">
        <v>0</v>
      </c>
      <c r="K1196">
        <f t="shared" si="218"/>
        <v>32</v>
      </c>
      <c r="L1196">
        <f t="shared" si="219"/>
        <v>32</v>
      </c>
      <c r="M1196" s="1" t="str">
        <f t="shared" si="220"/>
        <v/>
      </c>
      <c r="N1196" s="1">
        <f t="shared" si="221"/>
        <v>1</v>
      </c>
      <c r="O1196" s="1"/>
      <c r="P1196" t="str">
        <f t="shared" si="222"/>
        <v/>
      </c>
      <c r="Q1196" t="str">
        <f t="shared" si="223"/>
        <v/>
      </c>
      <c r="R1196" t="str">
        <f t="shared" si="224"/>
        <v/>
      </c>
      <c r="S1196" t="str">
        <f t="shared" si="225"/>
        <v/>
      </c>
      <c r="T1196" t="str">
        <f t="shared" si="226"/>
        <v/>
      </c>
      <c r="U1196" t="str">
        <f t="shared" si="227"/>
        <v/>
      </c>
      <c r="V1196" t="str">
        <f t="shared" si="228"/>
        <v/>
      </c>
    </row>
    <row r="1197" spans="2:22" x14ac:dyDescent="0.25">
      <c r="B1197" t="str">
        <f>+IF(ISNA(VLOOKUP(C1197,groupings!$B$7:$D$316,3,FALSE)),"",VLOOKUP(C1197,groupings!$B$7:$D$316,3,FALSE))</f>
        <v/>
      </c>
      <c r="C1197" t="s">
        <v>3579</v>
      </c>
      <c r="D1197" t="s">
        <v>2112</v>
      </c>
      <c r="E1197">
        <f t="shared" si="217"/>
        <v>1</v>
      </c>
      <c r="F1197">
        <v>0</v>
      </c>
      <c r="G1197">
        <v>6</v>
      </c>
      <c r="H1197">
        <v>17</v>
      </c>
      <c r="I1197">
        <v>0</v>
      </c>
      <c r="J1197">
        <v>15</v>
      </c>
      <c r="K1197">
        <f t="shared" si="218"/>
        <v>6</v>
      </c>
      <c r="L1197">
        <f t="shared" si="219"/>
        <v>32</v>
      </c>
      <c r="M1197" s="1" t="str">
        <f t="shared" si="220"/>
        <v/>
      </c>
      <c r="N1197" s="1">
        <f t="shared" si="221"/>
        <v>5.333333333333333</v>
      </c>
      <c r="O1197" s="1"/>
      <c r="P1197" t="str">
        <f t="shared" si="222"/>
        <v/>
      </c>
      <c r="Q1197" t="str">
        <f t="shared" si="223"/>
        <v/>
      </c>
      <c r="R1197" t="str">
        <f t="shared" si="224"/>
        <v/>
      </c>
      <c r="S1197" t="str">
        <f t="shared" si="225"/>
        <v/>
      </c>
      <c r="T1197" t="str">
        <f t="shared" si="226"/>
        <v/>
      </c>
      <c r="U1197" t="str">
        <f t="shared" si="227"/>
        <v/>
      </c>
      <c r="V1197" t="str">
        <f t="shared" si="228"/>
        <v/>
      </c>
    </row>
    <row r="1198" spans="2:22" x14ac:dyDescent="0.25">
      <c r="B1198" t="str">
        <f>+IF(ISNA(VLOOKUP(C1198,groupings!$B$7:$D$316,3,FALSE)),"",VLOOKUP(C1198,groupings!$B$7:$D$316,3,FALSE))</f>
        <v/>
      </c>
      <c r="C1198" t="s">
        <v>3580</v>
      </c>
      <c r="D1198" t="s">
        <v>1975</v>
      </c>
      <c r="E1198">
        <f t="shared" si="217"/>
        <v>1</v>
      </c>
      <c r="F1198">
        <v>31</v>
      </c>
      <c r="G1198">
        <v>7</v>
      </c>
      <c r="H1198">
        <v>31</v>
      </c>
      <c r="I1198">
        <v>0</v>
      </c>
      <c r="J1198">
        <v>0</v>
      </c>
      <c r="K1198">
        <f t="shared" si="218"/>
        <v>38</v>
      </c>
      <c r="L1198">
        <f t="shared" si="219"/>
        <v>31</v>
      </c>
      <c r="M1198" s="1" t="str">
        <f t="shared" si="220"/>
        <v/>
      </c>
      <c r="N1198" s="1">
        <f t="shared" si="221"/>
        <v>0.81578947368421051</v>
      </c>
      <c r="O1198" s="1"/>
      <c r="P1198" t="str">
        <f t="shared" si="222"/>
        <v/>
      </c>
      <c r="Q1198" t="str">
        <f t="shared" si="223"/>
        <v/>
      </c>
      <c r="R1198" t="str">
        <f t="shared" si="224"/>
        <v/>
      </c>
      <c r="S1198" t="str">
        <f t="shared" si="225"/>
        <v/>
      </c>
      <c r="T1198" t="str">
        <f t="shared" si="226"/>
        <v/>
      </c>
      <c r="U1198" t="str">
        <f t="shared" si="227"/>
        <v/>
      </c>
      <c r="V1198" t="str">
        <f t="shared" si="228"/>
        <v/>
      </c>
    </row>
    <row r="1199" spans="2:22" x14ac:dyDescent="0.25">
      <c r="B1199" t="str">
        <f>+IF(ISNA(VLOOKUP(C1199,groupings!$B$7:$D$316,3,FALSE)),"",VLOOKUP(C1199,groupings!$B$7:$D$316,3,FALSE))</f>
        <v/>
      </c>
      <c r="C1199" t="s">
        <v>3581</v>
      </c>
      <c r="D1199" t="s">
        <v>408</v>
      </c>
      <c r="E1199">
        <f t="shared" si="217"/>
        <v>1</v>
      </c>
      <c r="F1199">
        <v>3</v>
      </c>
      <c r="G1199">
        <v>0</v>
      </c>
      <c r="H1199">
        <v>3</v>
      </c>
      <c r="I1199">
        <v>0</v>
      </c>
      <c r="J1199">
        <v>27</v>
      </c>
      <c r="K1199">
        <f t="shared" si="218"/>
        <v>3</v>
      </c>
      <c r="L1199">
        <f t="shared" si="219"/>
        <v>30</v>
      </c>
      <c r="M1199" s="1" t="str">
        <f t="shared" si="220"/>
        <v/>
      </c>
      <c r="N1199" s="1">
        <f t="shared" si="221"/>
        <v>10</v>
      </c>
      <c r="O1199" s="1"/>
      <c r="P1199" t="str">
        <f t="shared" si="222"/>
        <v/>
      </c>
      <c r="Q1199" t="str">
        <f t="shared" si="223"/>
        <v/>
      </c>
      <c r="R1199" t="str">
        <f t="shared" si="224"/>
        <v/>
      </c>
      <c r="S1199" t="str">
        <f t="shared" si="225"/>
        <v/>
      </c>
      <c r="T1199" t="str">
        <f t="shared" si="226"/>
        <v/>
      </c>
      <c r="U1199" t="str">
        <f t="shared" si="227"/>
        <v/>
      </c>
      <c r="V1199" t="str">
        <f t="shared" si="228"/>
        <v/>
      </c>
    </row>
    <row r="1200" spans="2:22" x14ac:dyDescent="0.25">
      <c r="B1200" t="str">
        <f>+IF(ISNA(VLOOKUP(C1200,groupings!$B$7:$D$316,3,FALSE)),"",VLOOKUP(C1200,groupings!$B$7:$D$316,3,FALSE))</f>
        <v/>
      </c>
      <c r="C1200" t="s">
        <v>3582</v>
      </c>
      <c r="D1200" t="s">
        <v>329</v>
      </c>
      <c r="E1200">
        <f t="shared" si="217"/>
        <v>1</v>
      </c>
      <c r="F1200">
        <v>0</v>
      </c>
      <c r="G1200">
        <v>0</v>
      </c>
      <c r="H1200">
        <v>0</v>
      </c>
      <c r="I1200">
        <v>0</v>
      </c>
      <c r="J1200">
        <v>27</v>
      </c>
      <c r="K1200">
        <f t="shared" si="218"/>
        <v>0</v>
      </c>
      <c r="L1200">
        <f t="shared" si="219"/>
        <v>27</v>
      </c>
      <c r="M1200" s="1" t="str">
        <f t="shared" si="220"/>
        <v/>
      </c>
      <c r="N1200" s="1" t="e">
        <f t="shared" si="221"/>
        <v>#DIV/0!</v>
      </c>
      <c r="O1200" s="1"/>
      <c r="P1200" t="str">
        <f t="shared" si="222"/>
        <v/>
      </c>
      <c r="Q1200" t="str">
        <f t="shared" si="223"/>
        <v/>
      </c>
      <c r="R1200" t="str">
        <f t="shared" si="224"/>
        <v/>
      </c>
      <c r="S1200" t="str">
        <f t="shared" si="225"/>
        <v/>
      </c>
      <c r="T1200" t="str">
        <f t="shared" si="226"/>
        <v/>
      </c>
      <c r="U1200" t="str">
        <f t="shared" si="227"/>
        <v/>
      </c>
      <c r="V1200" t="str">
        <f t="shared" si="228"/>
        <v/>
      </c>
    </row>
    <row r="1201" spans="2:22" x14ac:dyDescent="0.25">
      <c r="B1201" t="str">
        <f>+IF(ISNA(VLOOKUP(C1201,groupings!$B$7:$D$316,3,FALSE)),"",VLOOKUP(C1201,groupings!$B$7:$D$316,3,FALSE))</f>
        <v/>
      </c>
      <c r="C1201" t="s">
        <v>3583</v>
      </c>
      <c r="D1201" t="s">
        <v>1737</v>
      </c>
      <c r="E1201">
        <f t="shared" si="217"/>
        <v>1</v>
      </c>
      <c r="F1201">
        <v>5</v>
      </c>
      <c r="G1201">
        <v>0</v>
      </c>
      <c r="H1201">
        <v>10</v>
      </c>
      <c r="I1201">
        <v>0</v>
      </c>
      <c r="J1201">
        <v>17</v>
      </c>
      <c r="K1201">
        <f t="shared" si="218"/>
        <v>5</v>
      </c>
      <c r="L1201">
        <f t="shared" si="219"/>
        <v>27</v>
      </c>
      <c r="M1201" s="1" t="str">
        <f t="shared" si="220"/>
        <v/>
      </c>
      <c r="N1201" s="1">
        <f t="shared" si="221"/>
        <v>5.4</v>
      </c>
      <c r="O1201" s="1"/>
      <c r="P1201" t="str">
        <f t="shared" si="222"/>
        <v/>
      </c>
      <c r="Q1201" t="str">
        <f t="shared" si="223"/>
        <v/>
      </c>
      <c r="R1201" t="str">
        <f t="shared" si="224"/>
        <v/>
      </c>
      <c r="S1201" t="str">
        <f t="shared" si="225"/>
        <v/>
      </c>
      <c r="T1201" t="str">
        <f t="shared" si="226"/>
        <v/>
      </c>
      <c r="U1201" t="str">
        <f t="shared" si="227"/>
        <v/>
      </c>
      <c r="V1201" t="str">
        <f t="shared" si="228"/>
        <v/>
      </c>
    </row>
    <row r="1202" spans="2:22" x14ac:dyDescent="0.25">
      <c r="B1202" t="str">
        <f>+IF(ISNA(VLOOKUP(C1202,groupings!$B$7:$D$316,3,FALSE)),"",VLOOKUP(C1202,groupings!$B$7:$D$316,3,FALSE))</f>
        <v/>
      </c>
      <c r="C1202" t="s">
        <v>3584</v>
      </c>
      <c r="D1202" t="s">
        <v>1105</v>
      </c>
      <c r="E1202">
        <f t="shared" si="217"/>
        <v>1</v>
      </c>
      <c r="F1202">
        <v>131</v>
      </c>
      <c r="G1202">
        <v>195</v>
      </c>
      <c r="H1202">
        <v>26</v>
      </c>
      <c r="I1202">
        <v>0</v>
      </c>
      <c r="J1202">
        <v>0</v>
      </c>
      <c r="K1202">
        <f t="shared" si="218"/>
        <v>326</v>
      </c>
      <c r="L1202">
        <f t="shared" si="219"/>
        <v>26</v>
      </c>
      <c r="M1202" s="1" t="str">
        <f t="shared" si="220"/>
        <v/>
      </c>
      <c r="N1202" s="1">
        <f t="shared" si="221"/>
        <v>7.9754601226993863E-2</v>
      </c>
      <c r="O1202" s="1"/>
      <c r="P1202" t="str">
        <f t="shared" si="222"/>
        <v/>
      </c>
      <c r="Q1202" t="str">
        <f t="shared" si="223"/>
        <v/>
      </c>
      <c r="R1202" t="str">
        <f t="shared" si="224"/>
        <v/>
      </c>
      <c r="S1202" t="str">
        <f t="shared" si="225"/>
        <v/>
      </c>
      <c r="T1202" t="str">
        <f t="shared" si="226"/>
        <v/>
      </c>
      <c r="U1202" t="str">
        <f t="shared" si="227"/>
        <v/>
      </c>
      <c r="V1202" t="str">
        <f t="shared" si="228"/>
        <v/>
      </c>
    </row>
    <row r="1203" spans="2:22" x14ac:dyDescent="0.25">
      <c r="B1203" t="str">
        <f>+IF(ISNA(VLOOKUP(C1203,groupings!$B$7:$D$316,3,FALSE)),"",VLOOKUP(C1203,groupings!$B$7:$D$316,3,FALSE))</f>
        <v/>
      </c>
      <c r="C1203" t="s">
        <v>3585</v>
      </c>
      <c r="D1203" t="s">
        <v>1368</v>
      </c>
      <c r="E1203">
        <f t="shared" si="217"/>
        <v>1</v>
      </c>
      <c r="F1203">
        <v>3</v>
      </c>
      <c r="G1203">
        <v>0</v>
      </c>
      <c r="H1203">
        <v>16</v>
      </c>
      <c r="I1203">
        <v>0</v>
      </c>
      <c r="J1203">
        <v>10</v>
      </c>
      <c r="K1203">
        <f t="shared" si="218"/>
        <v>3</v>
      </c>
      <c r="L1203">
        <f t="shared" si="219"/>
        <v>26</v>
      </c>
      <c r="M1203" s="1" t="str">
        <f t="shared" si="220"/>
        <v/>
      </c>
      <c r="N1203" s="1">
        <f t="shared" si="221"/>
        <v>8.6666666666666661</v>
      </c>
      <c r="O1203" s="1"/>
      <c r="P1203" t="str">
        <f t="shared" si="222"/>
        <v/>
      </c>
      <c r="Q1203" t="str">
        <f t="shared" si="223"/>
        <v/>
      </c>
      <c r="R1203" t="str">
        <f t="shared" si="224"/>
        <v/>
      </c>
      <c r="S1203" t="str">
        <f t="shared" si="225"/>
        <v/>
      </c>
      <c r="T1203" t="str">
        <f t="shared" si="226"/>
        <v/>
      </c>
      <c r="U1203" t="str">
        <f t="shared" si="227"/>
        <v/>
      </c>
      <c r="V1203" t="str">
        <f t="shared" si="228"/>
        <v/>
      </c>
    </row>
    <row r="1204" spans="2:22" x14ac:dyDescent="0.25">
      <c r="B1204" t="str">
        <f>+IF(ISNA(VLOOKUP(C1204,groupings!$B$7:$D$316,3,FALSE)),"",VLOOKUP(C1204,groupings!$B$7:$D$316,3,FALSE))</f>
        <v/>
      </c>
      <c r="C1204" t="s">
        <v>3586</v>
      </c>
      <c r="D1204" t="s">
        <v>599</v>
      </c>
      <c r="E1204">
        <f t="shared" si="217"/>
        <v>1</v>
      </c>
      <c r="F1204">
        <v>0</v>
      </c>
      <c r="G1204">
        <v>0</v>
      </c>
      <c r="H1204">
        <v>25</v>
      </c>
      <c r="I1204">
        <v>0</v>
      </c>
      <c r="J1204">
        <v>0</v>
      </c>
      <c r="K1204">
        <f t="shared" si="218"/>
        <v>0</v>
      </c>
      <c r="L1204">
        <f t="shared" si="219"/>
        <v>25</v>
      </c>
      <c r="M1204" s="1" t="str">
        <f t="shared" si="220"/>
        <v/>
      </c>
      <c r="N1204" s="1" t="e">
        <f t="shared" si="221"/>
        <v>#DIV/0!</v>
      </c>
      <c r="O1204" s="1"/>
      <c r="P1204" t="str">
        <f t="shared" si="222"/>
        <v/>
      </c>
      <c r="Q1204" t="str">
        <f t="shared" si="223"/>
        <v/>
      </c>
      <c r="R1204" t="str">
        <f t="shared" si="224"/>
        <v/>
      </c>
      <c r="S1204" t="str">
        <f t="shared" si="225"/>
        <v/>
      </c>
      <c r="T1204" t="str">
        <f t="shared" si="226"/>
        <v/>
      </c>
      <c r="U1204" t="str">
        <f t="shared" si="227"/>
        <v/>
      </c>
      <c r="V1204" t="str">
        <f t="shared" si="228"/>
        <v/>
      </c>
    </row>
    <row r="1205" spans="2:22" x14ac:dyDescent="0.25">
      <c r="B1205" t="str">
        <f>+IF(ISNA(VLOOKUP(C1205,groupings!$B$7:$D$316,3,FALSE)),"",VLOOKUP(C1205,groupings!$B$7:$D$316,3,FALSE))</f>
        <v/>
      </c>
      <c r="C1205" t="s">
        <v>3587</v>
      </c>
      <c r="D1205" t="s">
        <v>1763</v>
      </c>
      <c r="E1205">
        <f t="shared" si="217"/>
        <v>1</v>
      </c>
      <c r="F1205">
        <v>7</v>
      </c>
      <c r="G1205">
        <v>3</v>
      </c>
      <c r="H1205">
        <v>7</v>
      </c>
      <c r="I1205">
        <v>8</v>
      </c>
      <c r="J1205">
        <v>7</v>
      </c>
      <c r="K1205">
        <f t="shared" si="218"/>
        <v>10</v>
      </c>
      <c r="L1205">
        <f t="shared" si="219"/>
        <v>22</v>
      </c>
      <c r="M1205" s="1" t="str">
        <f t="shared" si="220"/>
        <v/>
      </c>
      <c r="N1205" s="1">
        <f t="shared" si="221"/>
        <v>2.2000000000000002</v>
      </c>
      <c r="O1205" s="1"/>
      <c r="P1205" t="str">
        <f t="shared" si="222"/>
        <v/>
      </c>
      <c r="Q1205" t="str">
        <f t="shared" si="223"/>
        <v/>
      </c>
      <c r="R1205" t="str">
        <f t="shared" si="224"/>
        <v/>
      </c>
      <c r="S1205" t="str">
        <f t="shared" si="225"/>
        <v/>
      </c>
      <c r="T1205" t="str">
        <f t="shared" si="226"/>
        <v/>
      </c>
      <c r="U1205" t="str">
        <f t="shared" si="227"/>
        <v/>
      </c>
      <c r="V1205" t="str">
        <f t="shared" si="228"/>
        <v/>
      </c>
    </row>
    <row r="1206" spans="2:22" x14ac:dyDescent="0.25">
      <c r="B1206" t="str">
        <f>+IF(ISNA(VLOOKUP(C1206,groupings!$B$7:$D$316,3,FALSE)),"",VLOOKUP(C1206,groupings!$B$7:$D$316,3,FALSE))</f>
        <v/>
      </c>
      <c r="C1206" t="s">
        <v>3588</v>
      </c>
      <c r="D1206" t="s">
        <v>221</v>
      </c>
      <c r="E1206">
        <f t="shared" si="217"/>
        <v>1</v>
      </c>
      <c r="F1206">
        <v>59</v>
      </c>
      <c r="G1206">
        <v>46</v>
      </c>
      <c r="H1206">
        <v>0</v>
      </c>
      <c r="I1206">
        <v>0</v>
      </c>
      <c r="J1206">
        <v>21</v>
      </c>
      <c r="K1206">
        <f t="shared" si="218"/>
        <v>105</v>
      </c>
      <c r="L1206">
        <f t="shared" si="219"/>
        <v>21</v>
      </c>
      <c r="M1206" s="1" t="str">
        <f t="shared" si="220"/>
        <v/>
      </c>
      <c r="N1206" s="1">
        <f t="shared" si="221"/>
        <v>0.2</v>
      </c>
      <c r="O1206" s="1"/>
      <c r="P1206" t="str">
        <f t="shared" si="222"/>
        <v/>
      </c>
      <c r="Q1206" t="str">
        <f t="shared" si="223"/>
        <v/>
      </c>
      <c r="R1206" t="str">
        <f t="shared" si="224"/>
        <v/>
      </c>
      <c r="S1206" t="str">
        <f t="shared" si="225"/>
        <v/>
      </c>
      <c r="T1206" t="str">
        <f t="shared" si="226"/>
        <v/>
      </c>
      <c r="U1206" t="str">
        <f t="shared" si="227"/>
        <v/>
      </c>
      <c r="V1206" t="str">
        <f t="shared" si="228"/>
        <v/>
      </c>
    </row>
    <row r="1207" spans="2:22" x14ac:dyDescent="0.25">
      <c r="B1207" t="str">
        <f>+IF(ISNA(VLOOKUP(C1207,groupings!$B$7:$D$316,3,FALSE)),"",VLOOKUP(C1207,groupings!$B$7:$D$316,3,FALSE))</f>
        <v>Milton Keynes</v>
      </c>
      <c r="C1207" t="s">
        <v>3589</v>
      </c>
      <c r="D1207" t="s">
        <v>236</v>
      </c>
      <c r="E1207">
        <f t="shared" si="217"/>
        <v>1</v>
      </c>
      <c r="F1207">
        <v>65</v>
      </c>
      <c r="G1207">
        <v>2990</v>
      </c>
      <c r="H1207">
        <v>21</v>
      </c>
      <c r="I1207">
        <v>0</v>
      </c>
      <c r="J1207">
        <v>0</v>
      </c>
      <c r="K1207">
        <f t="shared" si="218"/>
        <v>3055</v>
      </c>
      <c r="L1207">
        <f t="shared" si="219"/>
        <v>21</v>
      </c>
      <c r="M1207" s="1" t="str">
        <f t="shared" si="220"/>
        <v/>
      </c>
      <c r="N1207" s="1">
        <f t="shared" si="221"/>
        <v>6.873977086743044E-3</v>
      </c>
      <c r="O1207" s="1"/>
      <c r="P1207" t="str">
        <f t="shared" si="222"/>
        <v/>
      </c>
      <c r="Q1207" t="str">
        <f t="shared" si="223"/>
        <v/>
      </c>
      <c r="R1207" t="str">
        <f t="shared" si="224"/>
        <v/>
      </c>
      <c r="S1207" t="str">
        <f t="shared" si="225"/>
        <v/>
      </c>
      <c r="T1207" t="str">
        <f t="shared" si="226"/>
        <v/>
      </c>
      <c r="U1207" t="str">
        <f t="shared" si="227"/>
        <v/>
      </c>
      <c r="V1207" t="str">
        <f t="shared" si="228"/>
        <v/>
      </c>
    </row>
    <row r="1208" spans="2:22" x14ac:dyDescent="0.25">
      <c r="B1208" t="str">
        <f>+IF(ISNA(VLOOKUP(C1208,groupings!$B$7:$D$316,3,FALSE)),"",VLOOKUP(C1208,groupings!$B$7:$D$316,3,FALSE))</f>
        <v>Wolverhampton</v>
      </c>
      <c r="C1208" t="s">
        <v>3590</v>
      </c>
      <c r="D1208" t="s">
        <v>471</v>
      </c>
      <c r="E1208">
        <f t="shared" si="217"/>
        <v>1</v>
      </c>
      <c r="F1208">
        <v>0</v>
      </c>
      <c r="G1208">
        <v>0</v>
      </c>
      <c r="H1208">
        <v>0</v>
      </c>
      <c r="I1208">
        <v>0</v>
      </c>
      <c r="J1208">
        <v>21</v>
      </c>
      <c r="K1208">
        <f t="shared" si="218"/>
        <v>0</v>
      </c>
      <c r="L1208">
        <f t="shared" si="219"/>
        <v>21</v>
      </c>
      <c r="M1208" s="1" t="str">
        <f t="shared" si="220"/>
        <v/>
      </c>
      <c r="N1208" s="1" t="e">
        <f t="shared" si="221"/>
        <v>#DIV/0!</v>
      </c>
      <c r="O1208" s="1"/>
      <c r="P1208" t="str">
        <f t="shared" si="222"/>
        <v/>
      </c>
      <c r="Q1208" t="str">
        <f t="shared" si="223"/>
        <v/>
      </c>
      <c r="R1208" t="str">
        <f t="shared" si="224"/>
        <v/>
      </c>
      <c r="S1208" t="str">
        <f t="shared" si="225"/>
        <v/>
      </c>
      <c r="T1208" t="str">
        <f t="shared" si="226"/>
        <v/>
      </c>
      <c r="U1208" t="str">
        <f t="shared" si="227"/>
        <v/>
      </c>
      <c r="V1208" t="str">
        <f t="shared" si="228"/>
        <v/>
      </c>
    </row>
    <row r="1209" spans="2:22" x14ac:dyDescent="0.25">
      <c r="B1209" t="str">
        <f>+IF(ISNA(VLOOKUP(C1209,groupings!$B$7:$D$316,3,FALSE)),"",VLOOKUP(C1209,groupings!$B$7:$D$316,3,FALSE))</f>
        <v/>
      </c>
      <c r="C1209" t="s">
        <v>3591</v>
      </c>
      <c r="D1209" t="s">
        <v>658</v>
      </c>
      <c r="E1209">
        <f t="shared" si="217"/>
        <v>1</v>
      </c>
      <c r="F1209">
        <v>3</v>
      </c>
      <c r="G1209">
        <v>79</v>
      </c>
      <c r="H1209">
        <v>21</v>
      </c>
      <c r="I1209">
        <v>0</v>
      </c>
      <c r="J1209">
        <v>0</v>
      </c>
      <c r="K1209">
        <f t="shared" si="218"/>
        <v>82</v>
      </c>
      <c r="L1209">
        <f t="shared" si="219"/>
        <v>21</v>
      </c>
      <c r="M1209" s="1" t="str">
        <f t="shared" si="220"/>
        <v/>
      </c>
      <c r="N1209" s="1">
        <f t="shared" si="221"/>
        <v>0.25609756097560976</v>
      </c>
      <c r="O1209" s="1"/>
      <c r="P1209" t="str">
        <f t="shared" si="222"/>
        <v/>
      </c>
      <c r="Q1209" t="str">
        <f t="shared" si="223"/>
        <v/>
      </c>
      <c r="R1209" t="str">
        <f t="shared" si="224"/>
        <v/>
      </c>
      <c r="S1209" t="str">
        <f t="shared" si="225"/>
        <v/>
      </c>
      <c r="T1209" t="str">
        <f t="shared" si="226"/>
        <v/>
      </c>
      <c r="U1209" t="str">
        <f t="shared" si="227"/>
        <v/>
      </c>
      <c r="V1209" t="str">
        <f t="shared" si="228"/>
        <v/>
      </c>
    </row>
    <row r="1210" spans="2:22" x14ac:dyDescent="0.25">
      <c r="B1210" t="str">
        <f>+IF(ISNA(VLOOKUP(C1210,groupings!$B$7:$D$316,3,FALSE)),"",VLOOKUP(C1210,groupings!$B$7:$D$316,3,FALSE))</f>
        <v/>
      </c>
      <c r="C1210" t="s">
        <v>3592</v>
      </c>
      <c r="D1210" t="s">
        <v>1047</v>
      </c>
      <c r="E1210">
        <f t="shared" si="217"/>
        <v>1</v>
      </c>
      <c r="F1210">
        <v>0</v>
      </c>
      <c r="G1210">
        <v>22</v>
      </c>
      <c r="H1210">
        <v>21</v>
      </c>
      <c r="I1210">
        <v>0</v>
      </c>
      <c r="J1210">
        <v>0</v>
      </c>
      <c r="K1210">
        <f t="shared" si="218"/>
        <v>22</v>
      </c>
      <c r="L1210">
        <f t="shared" si="219"/>
        <v>21</v>
      </c>
      <c r="M1210" s="1" t="str">
        <f t="shared" si="220"/>
        <v/>
      </c>
      <c r="N1210" s="1">
        <f t="shared" si="221"/>
        <v>0.95454545454545459</v>
      </c>
      <c r="O1210" s="1"/>
      <c r="P1210" t="str">
        <f t="shared" si="222"/>
        <v/>
      </c>
      <c r="Q1210" t="str">
        <f t="shared" si="223"/>
        <v/>
      </c>
      <c r="R1210" t="str">
        <f t="shared" si="224"/>
        <v/>
      </c>
      <c r="S1210" t="str">
        <f t="shared" si="225"/>
        <v/>
      </c>
      <c r="T1210" t="str">
        <f t="shared" si="226"/>
        <v/>
      </c>
      <c r="U1210" t="str">
        <f t="shared" si="227"/>
        <v/>
      </c>
      <c r="V1210" t="str">
        <f t="shared" si="228"/>
        <v/>
      </c>
    </row>
    <row r="1211" spans="2:22" x14ac:dyDescent="0.25">
      <c r="B1211" t="str">
        <f>+IF(ISNA(VLOOKUP(C1211,groupings!$B$7:$D$316,3,FALSE)),"",VLOOKUP(C1211,groupings!$B$7:$D$316,3,FALSE))</f>
        <v/>
      </c>
      <c r="C1211" t="s">
        <v>3593</v>
      </c>
      <c r="D1211" t="s">
        <v>239</v>
      </c>
      <c r="E1211">
        <f t="shared" si="217"/>
        <v>1</v>
      </c>
      <c r="F1211">
        <v>8</v>
      </c>
      <c r="G1211">
        <v>151</v>
      </c>
      <c r="H1211">
        <v>0</v>
      </c>
      <c r="I1211">
        <v>0</v>
      </c>
      <c r="J1211">
        <v>20</v>
      </c>
      <c r="K1211">
        <f t="shared" si="218"/>
        <v>159</v>
      </c>
      <c r="L1211">
        <f t="shared" si="219"/>
        <v>20</v>
      </c>
      <c r="M1211" s="1" t="str">
        <f t="shared" si="220"/>
        <v/>
      </c>
      <c r="N1211" s="1">
        <f t="shared" si="221"/>
        <v>0.12578616352201258</v>
      </c>
      <c r="O1211" s="1"/>
      <c r="P1211" t="str">
        <f t="shared" si="222"/>
        <v/>
      </c>
      <c r="Q1211" t="str">
        <f t="shared" si="223"/>
        <v/>
      </c>
      <c r="R1211" t="str">
        <f t="shared" si="224"/>
        <v/>
      </c>
      <c r="S1211" t="str">
        <f t="shared" si="225"/>
        <v/>
      </c>
      <c r="T1211" t="str">
        <f t="shared" si="226"/>
        <v/>
      </c>
      <c r="U1211" t="str">
        <f t="shared" si="227"/>
        <v/>
      </c>
      <c r="V1211" t="str">
        <f t="shared" si="228"/>
        <v/>
      </c>
    </row>
    <row r="1212" spans="2:22" x14ac:dyDescent="0.25">
      <c r="B1212" t="str">
        <f>+IF(ISNA(VLOOKUP(C1212,groupings!$B$7:$D$316,3,FALSE)),"",VLOOKUP(C1212,groupings!$B$7:$D$316,3,FALSE))</f>
        <v/>
      </c>
      <c r="C1212" t="s">
        <v>3594</v>
      </c>
      <c r="D1212" t="s">
        <v>749</v>
      </c>
      <c r="E1212">
        <f t="shared" si="217"/>
        <v>1</v>
      </c>
      <c r="F1212">
        <v>0</v>
      </c>
      <c r="G1212">
        <v>3</v>
      </c>
      <c r="H1212">
        <v>20</v>
      </c>
      <c r="I1212">
        <v>0</v>
      </c>
      <c r="J1212">
        <v>0</v>
      </c>
      <c r="K1212">
        <f t="shared" si="218"/>
        <v>3</v>
      </c>
      <c r="L1212">
        <f t="shared" si="219"/>
        <v>20</v>
      </c>
      <c r="M1212" s="1" t="str">
        <f t="shared" si="220"/>
        <v/>
      </c>
      <c r="N1212" s="1">
        <f t="shared" si="221"/>
        <v>6.666666666666667</v>
      </c>
      <c r="O1212" s="1"/>
      <c r="P1212" t="str">
        <f t="shared" si="222"/>
        <v/>
      </c>
      <c r="Q1212" t="str">
        <f t="shared" si="223"/>
        <v/>
      </c>
      <c r="R1212" t="str">
        <f t="shared" si="224"/>
        <v/>
      </c>
      <c r="S1212" t="str">
        <f t="shared" si="225"/>
        <v/>
      </c>
      <c r="T1212" t="str">
        <f t="shared" si="226"/>
        <v/>
      </c>
      <c r="U1212" t="str">
        <f t="shared" si="227"/>
        <v/>
      </c>
      <c r="V1212" t="str">
        <f t="shared" si="228"/>
        <v/>
      </c>
    </row>
    <row r="1213" spans="2:22" x14ac:dyDescent="0.25">
      <c r="B1213" t="str">
        <f>+IF(ISNA(VLOOKUP(C1213,groupings!$B$7:$D$316,3,FALSE)),"",VLOOKUP(C1213,groupings!$B$7:$D$316,3,FALSE))</f>
        <v/>
      </c>
      <c r="C1213" t="s">
        <v>3595</v>
      </c>
      <c r="D1213" t="s">
        <v>968</v>
      </c>
      <c r="E1213">
        <f t="shared" si="217"/>
        <v>1</v>
      </c>
      <c r="F1213">
        <v>629</v>
      </c>
      <c r="G1213">
        <v>695</v>
      </c>
      <c r="H1213">
        <v>14</v>
      </c>
      <c r="I1213">
        <v>5</v>
      </c>
      <c r="J1213">
        <v>0</v>
      </c>
      <c r="K1213">
        <f t="shared" si="218"/>
        <v>1324</v>
      </c>
      <c r="L1213">
        <f t="shared" si="219"/>
        <v>19</v>
      </c>
      <c r="M1213" s="1">
        <f t="shared" si="220"/>
        <v>1.1049284578696343</v>
      </c>
      <c r="N1213" s="1">
        <f t="shared" si="221"/>
        <v>1.4350453172205438E-2</v>
      </c>
      <c r="O1213" s="1"/>
      <c r="P1213" t="str">
        <f t="shared" si="222"/>
        <v/>
      </c>
      <c r="Q1213" t="str">
        <f t="shared" si="223"/>
        <v/>
      </c>
      <c r="R1213" t="str">
        <f t="shared" si="224"/>
        <v/>
      </c>
      <c r="S1213" t="str">
        <f t="shared" si="225"/>
        <v/>
      </c>
      <c r="T1213" t="str">
        <f t="shared" si="226"/>
        <v/>
      </c>
      <c r="U1213" t="str">
        <f t="shared" si="227"/>
        <v/>
      </c>
      <c r="V1213" t="str">
        <f t="shared" si="228"/>
        <v/>
      </c>
    </row>
    <row r="1214" spans="2:22" x14ac:dyDescent="0.25">
      <c r="B1214" t="str">
        <f>+IF(ISNA(VLOOKUP(C1214,groupings!$B$7:$D$316,3,FALSE)),"",VLOOKUP(C1214,groupings!$B$7:$D$316,3,FALSE))</f>
        <v/>
      </c>
      <c r="C1214" t="s">
        <v>3596</v>
      </c>
      <c r="D1214" t="s">
        <v>1618</v>
      </c>
      <c r="E1214">
        <f t="shared" si="217"/>
        <v>1</v>
      </c>
      <c r="F1214">
        <v>0</v>
      </c>
      <c r="G1214">
        <v>19</v>
      </c>
      <c r="H1214">
        <v>0</v>
      </c>
      <c r="I1214">
        <v>3</v>
      </c>
      <c r="J1214">
        <v>16</v>
      </c>
      <c r="K1214">
        <f t="shared" si="218"/>
        <v>19</v>
      </c>
      <c r="L1214">
        <f t="shared" si="219"/>
        <v>19</v>
      </c>
      <c r="M1214" s="1" t="str">
        <f t="shared" si="220"/>
        <v/>
      </c>
      <c r="N1214" s="1">
        <f t="shared" si="221"/>
        <v>1</v>
      </c>
      <c r="O1214" s="1"/>
      <c r="P1214" t="str">
        <f t="shared" si="222"/>
        <v/>
      </c>
      <c r="Q1214" t="str">
        <f t="shared" si="223"/>
        <v/>
      </c>
      <c r="R1214" t="str">
        <f t="shared" si="224"/>
        <v/>
      </c>
      <c r="S1214" t="str">
        <f t="shared" si="225"/>
        <v/>
      </c>
      <c r="T1214" t="str">
        <f t="shared" si="226"/>
        <v/>
      </c>
      <c r="U1214" t="str">
        <f t="shared" si="227"/>
        <v/>
      </c>
      <c r="V1214" t="str">
        <f t="shared" si="228"/>
        <v/>
      </c>
    </row>
    <row r="1215" spans="2:22" x14ac:dyDescent="0.25">
      <c r="B1215" t="str">
        <f>+IF(ISNA(VLOOKUP(C1215,groupings!$B$7:$D$316,3,FALSE)),"",VLOOKUP(C1215,groupings!$B$7:$D$316,3,FALSE))</f>
        <v/>
      </c>
      <c r="C1215" t="s">
        <v>3597</v>
      </c>
      <c r="D1215" t="s">
        <v>388</v>
      </c>
      <c r="E1215">
        <f t="shared" si="217"/>
        <v>1</v>
      </c>
      <c r="F1215">
        <v>31</v>
      </c>
      <c r="G1215">
        <v>80</v>
      </c>
      <c r="H1215">
        <v>9</v>
      </c>
      <c r="I1215">
        <v>9</v>
      </c>
      <c r="J1215">
        <v>0</v>
      </c>
      <c r="K1215">
        <f t="shared" si="218"/>
        <v>111</v>
      </c>
      <c r="L1215">
        <f t="shared" si="219"/>
        <v>18</v>
      </c>
      <c r="M1215" s="1" t="str">
        <f t="shared" si="220"/>
        <v/>
      </c>
      <c r="N1215" s="1">
        <f t="shared" si="221"/>
        <v>0.16216216216216217</v>
      </c>
      <c r="O1215" s="1"/>
      <c r="P1215" t="str">
        <f t="shared" si="222"/>
        <v/>
      </c>
      <c r="Q1215" t="str">
        <f t="shared" si="223"/>
        <v/>
      </c>
      <c r="R1215" t="str">
        <f t="shared" si="224"/>
        <v/>
      </c>
      <c r="S1215" t="str">
        <f t="shared" si="225"/>
        <v/>
      </c>
      <c r="T1215" t="str">
        <f t="shared" si="226"/>
        <v/>
      </c>
      <c r="U1215" t="str">
        <f t="shared" si="227"/>
        <v/>
      </c>
      <c r="V1215" t="str">
        <f t="shared" si="228"/>
        <v/>
      </c>
    </row>
    <row r="1216" spans="2:22" x14ac:dyDescent="0.25">
      <c r="B1216" t="str">
        <f>+IF(ISNA(VLOOKUP(C1216,groupings!$B$7:$D$316,3,FALSE)),"",VLOOKUP(C1216,groupings!$B$7:$D$316,3,FALSE))</f>
        <v/>
      </c>
      <c r="C1216" t="s">
        <v>3598</v>
      </c>
      <c r="D1216" t="s">
        <v>718</v>
      </c>
      <c r="E1216">
        <f t="shared" si="217"/>
        <v>1</v>
      </c>
      <c r="F1216">
        <v>31</v>
      </c>
      <c r="G1216">
        <v>56</v>
      </c>
      <c r="H1216">
        <v>15</v>
      </c>
      <c r="I1216">
        <v>3</v>
      </c>
      <c r="J1216">
        <v>0</v>
      </c>
      <c r="K1216">
        <f t="shared" si="218"/>
        <v>87</v>
      </c>
      <c r="L1216">
        <f t="shared" si="219"/>
        <v>18</v>
      </c>
      <c r="M1216" s="1" t="str">
        <f t="shared" si="220"/>
        <v/>
      </c>
      <c r="N1216" s="1">
        <f t="shared" si="221"/>
        <v>0.20689655172413793</v>
      </c>
      <c r="O1216" s="1"/>
      <c r="P1216" t="str">
        <f t="shared" si="222"/>
        <v/>
      </c>
      <c r="Q1216" t="str">
        <f t="shared" si="223"/>
        <v/>
      </c>
      <c r="R1216" t="str">
        <f t="shared" si="224"/>
        <v/>
      </c>
      <c r="S1216" t="str">
        <f t="shared" si="225"/>
        <v/>
      </c>
      <c r="T1216" t="str">
        <f t="shared" si="226"/>
        <v/>
      </c>
      <c r="U1216" t="str">
        <f t="shared" si="227"/>
        <v/>
      </c>
      <c r="V1216" t="str">
        <f t="shared" si="228"/>
        <v/>
      </c>
    </row>
    <row r="1217" spans="2:22" x14ac:dyDescent="0.25">
      <c r="B1217" t="str">
        <f>+IF(ISNA(VLOOKUP(C1217,groupings!$B$7:$D$316,3,FALSE)),"",VLOOKUP(C1217,groupings!$B$7:$D$316,3,FALSE))</f>
        <v/>
      </c>
      <c r="C1217" t="s">
        <v>3599</v>
      </c>
      <c r="D1217" t="s">
        <v>837</v>
      </c>
      <c r="E1217">
        <f t="shared" si="217"/>
        <v>1</v>
      </c>
      <c r="F1217">
        <v>0</v>
      </c>
      <c r="G1217">
        <v>12</v>
      </c>
      <c r="H1217">
        <v>9</v>
      </c>
      <c r="I1217">
        <v>9</v>
      </c>
      <c r="J1217">
        <v>0</v>
      </c>
      <c r="K1217">
        <f t="shared" si="218"/>
        <v>12</v>
      </c>
      <c r="L1217">
        <f t="shared" si="219"/>
        <v>18</v>
      </c>
      <c r="M1217" s="1" t="str">
        <f t="shared" si="220"/>
        <v/>
      </c>
      <c r="N1217" s="1">
        <f t="shared" si="221"/>
        <v>1.5</v>
      </c>
      <c r="O1217" s="1"/>
      <c r="P1217" t="str">
        <f t="shared" si="222"/>
        <v/>
      </c>
      <c r="Q1217" t="str">
        <f t="shared" si="223"/>
        <v/>
      </c>
      <c r="R1217" t="str">
        <f t="shared" si="224"/>
        <v/>
      </c>
      <c r="S1217" t="str">
        <f t="shared" si="225"/>
        <v/>
      </c>
      <c r="T1217" t="str">
        <f t="shared" si="226"/>
        <v/>
      </c>
      <c r="U1217" t="str">
        <f t="shared" si="227"/>
        <v/>
      </c>
      <c r="V1217" t="str">
        <f t="shared" si="228"/>
        <v/>
      </c>
    </row>
    <row r="1218" spans="2:22" x14ac:dyDescent="0.25">
      <c r="B1218" t="str">
        <f>+IF(ISNA(VLOOKUP(C1218,groupings!$B$7:$D$316,3,FALSE)),"",VLOOKUP(C1218,groupings!$B$7:$D$316,3,FALSE))</f>
        <v/>
      </c>
      <c r="C1218" t="s">
        <v>3600</v>
      </c>
      <c r="D1218" t="s">
        <v>1248</v>
      </c>
      <c r="E1218">
        <f t="shared" si="217"/>
        <v>1</v>
      </c>
      <c r="F1218">
        <v>3</v>
      </c>
      <c r="G1218">
        <v>46</v>
      </c>
      <c r="H1218">
        <v>18</v>
      </c>
      <c r="I1218">
        <v>0</v>
      </c>
      <c r="J1218">
        <v>0</v>
      </c>
      <c r="K1218">
        <f t="shared" si="218"/>
        <v>49</v>
      </c>
      <c r="L1218">
        <f t="shared" si="219"/>
        <v>18</v>
      </c>
      <c r="M1218" s="1" t="str">
        <f t="shared" si="220"/>
        <v/>
      </c>
      <c r="N1218" s="1">
        <f t="shared" si="221"/>
        <v>0.36734693877551022</v>
      </c>
      <c r="O1218" s="1"/>
      <c r="P1218" t="str">
        <f t="shared" si="222"/>
        <v/>
      </c>
      <c r="Q1218" t="str">
        <f t="shared" si="223"/>
        <v/>
      </c>
      <c r="R1218" t="str">
        <f t="shared" si="224"/>
        <v/>
      </c>
      <c r="S1218" t="str">
        <f t="shared" si="225"/>
        <v/>
      </c>
      <c r="T1218" t="str">
        <f t="shared" si="226"/>
        <v/>
      </c>
      <c r="U1218" t="str">
        <f t="shared" si="227"/>
        <v/>
      </c>
      <c r="V1218" t="str">
        <f t="shared" si="228"/>
        <v/>
      </c>
    </row>
    <row r="1219" spans="2:22" x14ac:dyDescent="0.25">
      <c r="B1219" t="str">
        <f>+IF(ISNA(VLOOKUP(C1219,groupings!$B$7:$D$316,3,FALSE)),"",VLOOKUP(C1219,groupings!$B$7:$D$316,3,FALSE))</f>
        <v/>
      </c>
      <c r="C1219" t="s">
        <v>3601</v>
      </c>
      <c r="D1219" t="s">
        <v>356</v>
      </c>
      <c r="E1219">
        <f t="shared" ref="E1219:E1239" si="229">+IF(SUM(H1219:J1219)&gt;0,1,0)</f>
        <v>1</v>
      </c>
      <c r="F1219">
        <v>273</v>
      </c>
      <c r="G1219">
        <v>5332</v>
      </c>
      <c r="H1219">
        <v>0</v>
      </c>
      <c r="I1219">
        <v>16</v>
      </c>
      <c r="J1219">
        <v>0</v>
      </c>
      <c r="K1219">
        <f t="shared" ref="K1219:K1239" si="230">+SUM(F1219:G1219)</f>
        <v>5605</v>
      </c>
      <c r="L1219">
        <f t="shared" ref="L1219:L1239" si="231">+SUM(H1219:J1219)</f>
        <v>16</v>
      </c>
      <c r="M1219" s="1">
        <f t="shared" ref="M1219:M1239" si="232">+IF(E1219=1,IF(F1219&gt;200,G1219/F1219,""),"")</f>
        <v>19.531135531135533</v>
      </c>
      <c r="N1219" s="1">
        <f t="shared" ref="N1219:N1239" si="233">+IF(E1219=1,L1219/K1219,"")</f>
        <v>2.8545941123996432E-3</v>
      </c>
      <c r="O1219" s="1"/>
      <c r="P1219" t="str">
        <f t="shared" si="222"/>
        <v/>
      </c>
      <c r="Q1219" t="str">
        <f t="shared" si="223"/>
        <v/>
      </c>
      <c r="R1219" t="str">
        <f t="shared" si="224"/>
        <v/>
      </c>
      <c r="S1219" t="str">
        <f t="shared" si="225"/>
        <v/>
      </c>
      <c r="T1219" t="str">
        <f t="shared" si="226"/>
        <v/>
      </c>
      <c r="U1219" t="str">
        <f t="shared" si="227"/>
        <v/>
      </c>
      <c r="V1219" t="str">
        <f t="shared" si="228"/>
        <v/>
      </c>
    </row>
    <row r="1220" spans="2:22" x14ac:dyDescent="0.25">
      <c r="B1220" t="str">
        <f>+IF(ISNA(VLOOKUP(C1220,groupings!$B$7:$D$316,3,FALSE)),"",VLOOKUP(C1220,groupings!$B$7:$D$316,3,FALSE))</f>
        <v/>
      </c>
      <c r="C1220" t="s">
        <v>3602</v>
      </c>
      <c r="D1220" t="s">
        <v>520</v>
      </c>
      <c r="E1220">
        <f t="shared" si="229"/>
        <v>1</v>
      </c>
      <c r="F1220">
        <v>0</v>
      </c>
      <c r="G1220">
        <v>47</v>
      </c>
      <c r="H1220">
        <v>0</v>
      </c>
      <c r="I1220">
        <v>0</v>
      </c>
      <c r="J1220">
        <v>16</v>
      </c>
      <c r="K1220">
        <f t="shared" si="230"/>
        <v>47</v>
      </c>
      <c r="L1220">
        <f t="shared" si="231"/>
        <v>16</v>
      </c>
      <c r="M1220" s="1" t="str">
        <f t="shared" si="232"/>
        <v/>
      </c>
      <c r="N1220" s="1">
        <f t="shared" si="233"/>
        <v>0.34042553191489361</v>
      </c>
      <c r="O1220" s="1"/>
      <c r="P1220" t="str">
        <f t="shared" ref="P1220:P1240" si="234">+IF(RANK(F1220,F$3:F$1239)&lt;100,RANK(F1220,F$3:F$1239),"")</f>
        <v/>
      </c>
      <c r="Q1220" t="str">
        <f t="shared" ref="Q1220:Q1240" si="235">+IF(RANK(G1220,G$3:G$1239)&lt;100,RANK(G1220,G$3:G$1239),"")</f>
        <v/>
      </c>
      <c r="R1220" t="str">
        <f t="shared" ref="R1220:R1240" si="236">+IF(RANK(H1220,H$3:H$1239)&lt;100,RANK(H1220,H$3:H$1239),"")</f>
        <v/>
      </c>
      <c r="S1220" t="str">
        <f t="shared" ref="S1220:S1240" si="237">+IF(RANK(I1220,I$3:I$1239)&lt;100,RANK(I1220,I$3:I$1239),"")</f>
        <v/>
      </c>
      <c r="T1220" t="str">
        <f t="shared" ref="T1220:T1240" si="238">+IF(RANK(J1220,J$3:J$1239)&lt;100,RANK(J1220,J$3:J$1239),"")</f>
        <v/>
      </c>
      <c r="U1220" t="str">
        <f t="shared" ref="U1220:U1240" si="239">+IF(RANK(K1220,K$3:K$1239)&lt;100,RANK(K1220,K$3:K$1239),"")</f>
        <v/>
      </c>
      <c r="V1220" t="str">
        <f t="shared" ref="V1220:V1240" si="240">+IF(RANK(L1220,L$3:L$1239)&lt;100,RANK(L1220,L$3:L$1239),"")</f>
        <v/>
      </c>
    </row>
    <row r="1221" spans="2:22" x14ac:dyDescent="0.25">
      <c r="B1221" t="str">
        <f>+IF(ISNA(VLOOKUP(C1221,groupings!$B$7:$D$316,3,FALSE)),"",VLOOKUP(C1221,groupings!$B$7:$D$316,3,FALSE))</f>
        <v/>
      </c>
      <c r="C1221" t="s">
        <v>3603</v>
      </c>
      <c r="D1221" t="s">
        <v>796</v>
      </c>
      <c r="E1221">
        <f t="shared" si="229"/>
        <v>1</v>
      </c>
      <c r="F1221">
        <v>0</v>
      </c>
      <c r="G1221">
        <v>3</v>
      </c>
      <c r="H1221">
        <v>1</v>
      </c>
      <c r="I1221">
        <v>4</v>
      </c>
      <c r="J1221">
        <v>11</v>
      </c>
      <c r="K1221">
        <f t="shared" si="230"/>
        <v>3</v>
      </c>
      <c r="L1221">
        <f t="shared" si="231"/>
        <v>16</v>
      </c>
      <c r="M1221" s="1" t="str">
        <f t="shared" si="232"/>
        <v/>
      </c>
      <c r="N1221" s="1">
        <f t="shared" si="233"/>
        <v>5.333333333333333</v>
      </c>
      <c r="O1221" s="1"/>
      <c r="P1221" t="str">
        <f t="shared" si="234"/>
        <v/>
      </c>
      <c r="Q1221" t="str">
        <f t="shared" si="235"/>
        <v/>
      </c>
      <c r="R1221" t="str">
        <f t="shared" si="236"/>
        <v/>
      </c>
      <c r="S1221" t="str">
        <f t="shared" si="237"/>
        <v/>
      </c>
      <c r="T1221" t="str">
        <f t="shared" si="238"/>
        <v/>
      </c>
      <c r="U1221" t="str">
        <f t="shared" si="239"/>
        <v/>
      </c>
      <c r="V1221" t="str">
        <f t="shared" si="240"/>
        <v/>
      </c>
    </row>
    <row r="1222" spans="2:22" x14ac:dyDescent="0.25">
      <c r="B1222" t="str">
        <f>+IF(ISNA(VLOOKUP(C1222,groupings!$B$7:$D$316,3,FALSE)),"",VLOOKUP(C1222,groupings!$B$7:$D$316,3,FALSE))</f>
        <v/>
      </c>
      <c r="C1222" t="s">
        <v>3604</v>
      </c>
      <c r="D1222" t="s">
        <v>1753</v>
      </c>
      <c r="E1222">
        <f t="shared" si="229"/>
        <v>1</v>
      </c>
      <c r="F1222">
        <v>5</v>
      </c>
      <c r="G1222">
        <v>17</v>
      </c>
      <c r="H1222">
        <v>14</v>
      </c>
      <c r="I1222">
        <v>0</v>
      </c>
      <c r="J1222">
        <v>0</v>
      </c>
      <c r="K1222">
        <f t="shared" si="230"/>
        <v>22</v>
      </c>
      <c r="L1222">
        <f t="shared" si="231"/>
        <v>14</v>
      </c>
      <c r="M1222" s="1" t="str">
        <f t="shared" si="232"/>
        <v/>
      </c>
      <c r="N1222" s="1">
        <f t="shared" si="233"/>
        <v>0.63636363636363635</v>
      </c>
      <c r="O1222" s="1"/>
      <c r="P1222" t="str">
        <f t="shared" si="234"/>
        <v/>
      </c>
      <c r="Q1222" t="str">
        <f t="shared" si="235"/>
        <v/>
      </c>
      <c r="R1222" t="str">
        <f t="shared" si="236"/>
        <v/>
      </c>
      <c r="S1222" t="str">
        <f t="shared" si="237"/>
        <v/>
      </c>
      <c r="T1222" t="str">
        <f t="shared" si="238"/>
        <v/>
      </c>
      <c r="U1222" t="str">
        <f t="shared" si="239"/>
        <v/>
      </c>
      <c r="V1222" t="str">
        <f t="shared" si="240"/>
        <v/>
      </c>
    </row>
    <row r="1223" spans="2:22" x14ac:dyDescent="0.25">
      <c r="B1223" t="str">
        <f>+IF(ISNA(VLOOKUP(C1223,groupings!$B$7:$D$316,3,FALSE)),"",VLOOKUP(C1223,groupings!$B$7:$D$316,3,FALSE))</f>
        <v/>
      </c>
      <c r="C1223" t="s">
        <v>3605</v>
      </c>
      <c r="D1223" t="s">
        <v>2079</v>
      </c>
      <c r="E1223">
        <f t="shared" si="229"/>
        <v>1</v>
      </c>
      <c r="F1223">
        <v>0</v>
      </c>
      <c r="G1223">
        <v>278</v>
      </c>
      <c r="H1223">
        <v>0</v>
      </c>
      <c r="I1223">
        <v>0</v>
      </c>
      <c r="J1223">
        <v>13</v>
      </c>
      <c r="K1223">
        <f t="shared" si="230"/>
        <v>278</v>
      </c>
      <c r="L1223">
        <f t="shared" si="231"/>
        <v>13</v>
      </c>
      <c r="M1223" s="1" t="str">
        <f t="shared" si="232"/>
        <v/>
      </c>
      <c r="N1223" s="1">
        <f t="shared" si="233"/>
        <v>4.6762589928057555E-2</v>
      </c>
      <c r="O1223" s="1"/>
      <c r="P1223" t="str">
        <f t="shared" si="234"/>
        <v/>
      </c>
      <c r="Q1223" t="str">
        <f t="shared" si="235"/>
        <v/>
      </c>
      <c r="R1223" t="str">
        <f t="shared" si="236"/>
        <v/>
      </c>
      <c r="S1223" t="str">
        <f t="shared" si="237"/>
        <v/>
      </c>
      <c r="T1223" t="str">
        <f t="shared" si="238"/>
        <v/>
      </c>
      <c r="U1223" t="str">
        <f t="shared" si="239"/>
        <v/>
      </c>
      <c r="V1223" t="str">
        <f t="shared" si="240"/>
        <v/>
      </c>
    </row>
    <row r="1224" spans="2:22" x14ac:dyDescent="0.25">
      <c r="B1224" t="str">
        <f>+IF(ISNA(VLOOKUP(C1224,groupings!$B$7:$D$316,3,FALSE)),"",VLOOKUP(C1224,groupings!$B$7:$D$316,3,FALSE))</f>
        <v/>
      </c>
      <c r="C1224" t="s">
        <v>3606</v>
      </c>
      <c r="D1224" t="s">
        <v>23</v>
      </c>
      <c r="E1224">
        <f t="shared" si="229"/>
        <v>1</v>
      </c>
      <c r="F1224">
        <v>136</v>
      </c>
      <c r="G1224">
        <v>713</v>
      </c>
      <c r="H1224">
        <v>12</v>
      </c>
      <c r="I1224">
        <v>0</v>
      </c>
      <c r="J1224">
        <v>0</v>
      </c>
      <c r="K1224">
        <f t="shared" si="230"/>
        <v>849</v>
      </c>
      <c r="L1224">
        <f t="shared" si="231"/>
        <v>12</v>
      </c>
      <c r="M1224" s="1" t="str">
        <f t="shared" si="232"/>
        <v/>
      </c>
      <c r="N1224" s="1">
        <f t="shared" si="233"/>
        <v>1.4134275618374558E-2</v>
      </c>
      <c r="O1224" s="1"/>
      <c r="P1224" t="str">
        <f t="shared" si="234"/>
        <v/>
      </c>
      <c r="Q1224" t="str">
        <f t="shared" si="235"/>
        <v/>
      </c>
      <c r="R1224" t="str">
        <f t="shared" si="236"/>
        <v/>
      </c>
      <c r="S1224" t="str">
        <f t="shared" si="237"/>
        <v/>
      </c>
      <c r="T1224" t="str">
        <f t="shared" si="238"/>
        <v/>
      </c>
      <c r="U1224" t="str">
        <f t="shared" si="239"/>
        <v/>
      </c>
      <c r="V1224" t="str">
        <f t="shared" si="240"/>
        <v/>
      </c>
    </row>
    <row r="1225" spans="2:22" x14ac:dyDescent="0.25">
      <c r="B1225" t="str">
        <f>+IF(ISNA(VLOOKUP(C1225,groupings!$B$7:$D$316,3,FALSE)),"",VLOOKUP(C1225,groupings!$B$7:$D$316,3,FALSE))</f>
        <v/>
      </c>
      <c r="C1225" t="s">
        <v>3607</v>
      </c>
      <c r="D1225" t="s">
        <v>294</v>
      </c>
      <c r="E1225">
        <f t="shared" si="229"/>
        <v>1</v>
      </c>
      <c r="F1225">
        <v>0</v>
      </c>
      <c r="G1225">
        <v>86</v>
      </c>
      <c r="H1225">
        <v>4</v>
      </c>
      <c r="I1225">
        <v>0</v>
      </c>
      <c r="J1225">
        <v>8</v>
      </c>
      <c r="K1225">
        <f t="shared" si="230"/>
        <v>86</v>
      </c>
      <c r="L1225">
        <f t="shared" si="231"/>
        <v>12</v>
      </c>
      <c r="M1225" s="1" t="str">
        <f t="shared" si="232"/>
        <v/>
      </c>
      <c r="N1225" s="1">
        <f t="shared" si="233"/>
        <v>0.13953488372093023</v>
      </c>
      <c r="O1225" s="1"/>
      <c r="P1225" t="str">
        <f t="shared" si="234"/>
        <v/>
      </c>
      <c r="Q1225" t="str">
        <f t="shared" si="235"/>
        <v/>
      </c>
      <c r="R1225" t="str">
        <f t="shared" si="236"/>
        <v/>
      </c>
      <c r="S1225" t="str">
        <f t="shared" si="237"/>
        <v/>
      </c>
      <c r="T1225" t="str">
        <f t="shared" si="238"/>
        <v/>
      </c>
      <c r="U1225" t="str">
        <f t="shared" si="239"/>
        <v/>
      </c>
      <c r="V1225" t="str">
        <f t="shared" si="240"/>
        <v/>
      </c>
    </row>
    <row r="1226" spans="2:22" x14ac:dyDescent="0.25">
      <c r="B1226" t="str">
        <f>+IF(ISNA(VLOOKUP(C1226,groupings!$B$7:$D$316,3,FALSE)),"",VLOOKUP(C1226,groupings!$B$7:$D$316,3,FALSE))</f>
        <v/>
      </c>
      <c r="C1226" t="s">
        <v>3608</v>
      </c>
      <c r="D1226" t="s">
        <v>454</v>
      </c>
      <c r="E1226">
        <f t="shared" si="229"/>
        <v>1</v>
      </c>
      <c r="F1226">
        <v>9</v>
      </c>
      <c r="G1226">
        <v>16</v>
      </c>
      <c r="H1226">
        <v>10</v>
      </c>
      <c r="I1226">
        <v>0</v>
      </c>
      <c r="J1226">
        <v>0</v>
      </c>
      <c r="K1226">
        <f t="shared" si="230"/>
        <v>25</v>
      </c>
      <c r="L1226">
        <f t="shared" si="231"/>
        <v>10</v>
      </c>
      <c r="M1226" s="1" t="str">
        <f t="shared" si="232"/>
        <v/>
      </c>
      <c r="N1226" s="1">
        <f t="shared" si="233"/>
        <v>0.4</v>
      </c>
      <c r="O1226" s="1"/>
      <c r="P1226" t="str">
        <f t="shared" si="234"/>
        <v/>
      </c>
      <c r="Q1226" t="str">
        <f t="shared" si="235"/>
        <v/>
      </c>
      <c r="R1226" t="str">
        <f t="shared" si="236"/>
        <v/>
      </c>
      <c r="S1226" t="str">
        <f t="shared" si="237"/>
        <v/>
      </c>
      <c r="T1226" t="str">
        <f t="shared" si="238"/>
        <v/>
      </c>
      <c r="U1226" t="str">
        <f t="shared" si="239"/>
        <v/>
      </c>
      <c r="V1226" t="str">
        <f t="shared" si="240"/>
        <v/>
      </c>
    </row>
    <row r="1227" spans="2:22" x14ac:dyDescent="0.25">
      <c r="B1227" t="str">
        <f>+IF(ISNA(VLOOKUP(C1227,groupings!$B$7:$D$316,3,FALSE)),"",VLOOKUP(C1227,groupings!$B$7:$D$316,3,FALSE))</f>
        <v/>
      </c>
      <c r="C1227" t="s">
        <v>3609</v>
      </c>
      <c r="D1227" t="s">
        <v>893</v>
      </c>
      <c r="E1227">
        <f t="shared" si="229"/>
        <v>1</v>
      </c>
      <c r="F1227">
        <v>0</v>
      </c>
      <c r="G1227">
        <v>108</v>
      </c>
      <c r="H1227">
        <v>10</v>
      </c>
      <c r="I1227">
        <v>0</v>
      </c>
      <c r="J1227">
        <v>0</v>
      </c>
      <c r="K1227">
        <f t="shared" si="230"/>
        <v>108</v>
      </c>
      <c r="L1227">
        <f t="shared" si="231"/>
        <v>10</v>
      </c>
      <c r="M1227" s="1" t="str">
        <f t="shared" si="232"/>
        <v/>
      </c>
      <c r="N1227" s="1">
        <f t="shared" si="233"/>
        <v>9.2592592592592587E-2</v>
      </c>
      <c r="O1227" s="1"/>
      <c r="P1227" t="str">
        <f t="shared" si="234"/>
        <v/>
      </c>
      <c r="Q1227" t="str">
        <f t="shared" si="235"/>
        <v/>
      </c>
      <c r="R1227" t="str">
        <f t="shared" si="236"/>
        <v/>
      </c>
      <c r="S1227" t="str">
        <f t="shared" si="237"/>
        <v/>
      </c>
      <c r="T1227" t="str">
        <f t="shared" si="238"/>
        <v/>
      </c>
      <c r="U1227" t="str">
        <f t="shared" si="239"/>
        <v/>
      </c>
      <c r="V1227" t="str">
        <f t="shared" si="240"/>
        <v/>
      </c>
    </row>
    <row r="1228" spans="2:22" x14ac:dyDescent="0.25">
      <c r="B1228" t="str">
        <f>+IF(ISNA(VLOOKUP(C1228,groupings!$B$7:$D$316,3,FALSE)),"",VLOOKUP(C1228,groupings!$B$7:$D$316,3,FALSE))</f>
        <v/>
      </c>
      <c r="C1228" t="s">
        <v>3610</v>
      </c>
      <c r="D1228" t="s">
        <v>217</v>
      </c>
      <c r="E1228">
        <f t="shared" si="229"/>
        <v>1</v>
      </c>
      <c r="F1228">
        <v>0</v>
      </c>
      <c r="G1228">
        <v>10</v>
      </c>
      <c r="H1228">
        <v>8</v>
      </c>
      <c r="I1228">
        <v>0</v>
      </c>
      <c r="J1228">
        <v>0</v>
      </c>
      <c r="K1228">
        <f t="shared" si="230"/>
        <v>10</v>
      </c>
      <c r="L1228">
        <f t="shared" si="231"/>
        <v>8</v>
      </c>
      <c r="M1228" s="1" t="str">
        <f t="shared" si="232"/>
        <v/>
      </c>
      <c r="N1228" s="1">
        <f t="shared" si="233"/>
        <v>0.8</v>
      </c>
      <c r="O1228" s="1"/>
      <c r="P1228" t="str">
        <f t="shared" si="234"/>
        <v/>
      </c>
      <c r="Q1228" t="str">
        <f t="shared" si="235"/>
        <v/>
      </c>
      <c r="R1228" t="str">
        <f t="shared" si="236"/>
        <v/>
      </c>
      <c r="S1228" t="str">
        <f t="shared" si="237"/>
        <v/>
      </c>
      <c r="T1228" t="str">
        <f t="shared" si="238"/>
        <v/>
      </c>
      <c r="U1228" t="str">
        <f t="shared" si="239"/>
        <v/>
      </c>
      <c r="V1228" t="str">
        <f t="shared" si="240"/>
        <v/>
      </c>
    </row>
    <row r="1229" spans="2:22" x14ac:dyDescent="0.25">
      <c r="B1229" t="str">
        <f>+IF(ISNA(VLOOKUP(C1229,groupings!$B$7:$D$316,3,FALSE)),"",VLOOKUP(C1229,groupings!$B$7:$D$316,3,FALSE))</f>
        <v/>
      </c>
      <c r="C1229" t="s">
        <v>3611</v>
      </c>
      <c r="D1229" t="s">
        <v>738</v>
      </c>
      <c r="E1229">
        <f t="shared" si="229"/>
        <v>1</v>
      </c>
      <c r="F1229">
        <v>0</v>
      </c>
      <c r="G1229">
        <v>0</v>
      </c>
      <c r="H1229">
        <v>8</v>
      </c>
      <c r="I1229">
        <v>0</v>
      </c>
      <c r="J1229">
        <v>0</v>
      </c>
      <c r="K1229">
        <f t="shared" si="230"/>
        <v>0</v>
      </c>
      <c r="L1229">
        <f t="shared" si="231"/>
        <v>8</v>
      </c>
      <c r="M1229" s="1" t="str">
        <f t="shared" si="232"/>
        <v/>
      </c>
      <c r="N1229" s="1" t="e">
        <f t="shared" si="233"/>
        <v>#DIV/0!</v>
      </c>
      <c r="O1229" s="1"/>
      <c r="P1229" t="str">
        <f t="shared" si="234"/>
        <v/>
      </c>
      <c r="Q1229" t="str">
        <f t="shared" si="235"/>
        <v/>
      </c>
      <c r="R1229" t="str">
        <f t="shared" si="236"/>
        <v/>
      </c>
      <c r="S1229" t="str">
        <f t="shared" si="237"/>
        <v/>
      </c>
      <c r="T1229" t="str">
        <f t="shared" si="238"/>
        <v/>
      </c>
      <c r="U1229" t="str">
        <f t="shared" si="239"/>
        <v/>
      </c>
      <c r="V1229" t="str">
        <f t="shared" si="240"/>
        <v/>
      </c>
    </row>
    <row r="1230" spans="2:22" x14ac:dyDescent="0.25">
      <c r="B1230" t="str">
        <f>+IF(ISNA(VLOOKUP(C1230,groupings!$B$7:$D$316,3,FALSE)),"",VLOOKUP(C1230,groupings!$B$7:$D$316,3,FALSE))</f>
        <v/>
      </c>
      <c r="C1230" t="s">
        <v>3612</v>
      </c>
      <c r="D1230" t="s">
        <v>1099</v>
      </c>
      <c r="E1230">
        <f t="shared" si="229"/>
        <v>1</v>
      </c>
      <c r="F1230">
        <v>186</v>
      </c>
      <c r="G1230">
        <v>2027</v>
      </c>
      <c r="H1230">
        <v>0</v>
      </c>
      <c r="I1230">
        <v>0</v>
      </c>
      <c r="J1230">
        <v>8</v>
      </c>
      <c r="K1230">
        <f t="shared" si="230"/>
        <v>2213</v>
      </c>
      <c r="L1230">
        <f t="shared" si="231"/>
        <v>8</v>
      </c>
      <c r="M1230" s="1" t="str">
        <f t="shared" si="232"/>
        <v/>
      </c>
      <c r="N1230" s="1">
        <f t="shared" si="233"/>
        <v>3.6150022593764122E-3</v>
      </c>
      <c r="O1230" s="1"/>
      <c r="P1230" t="str">
        <f t="shared" si="234"/>
        <v/>
      </c>
      <c r="Q1230" t="str">
        <f t="shared" si="235"/>
        <v/>
      </c>
      <c r="R1230" t="str">
        <f t="shared" si="236"/>
        <v/>
      </c>
      <c r="S1230" t="str">
        <f t="shared" si="237"/>
        <v/>
      </c>
      <c r="T1230" t="str">
        <f t="shared" si="238"/>
        <v/>
      </c>
      <c r="U1230" t="str">
        <f t="shared" si="239"/>
        <v/>
      </c>
      <c r="V1230" t="str">
        <f t="shared" si="240"/>
        <v/>
      </c>
    </row>
    <row r="1231" spans="2:22" x14ac:dyDescent="0.25">
      <c r="B1231" t="str">
        <f>+IF(ISNA(VLOOKUP(C1231,groupings!$B$7:$D$316,3,FALSE)),"",VLOOKUP(C1231,groupings!$B$7:$D$316,3,FALSE))</f>
        <v/>
      </c>
      <c r="C1231" t="s">
        <v>3613</v>
      </c>
      <c r="D1231" t="s">
        <v>1828</v>
      </c>
      <c r="E1231">
        <f t="shared" si="229"/>
        <v>1</v>
      </c>
      <c r="F1231">
        <v>8</v>
      </c>
      <c r="G1231">
        <v>97</v>
      </c>
      <c r="H1231">
        <v>5</v>
      </c>
      <c r="I1231">
        <v>0</v>
      </c>
      <c r="J1231">
        <v>3</v>
      </c>
      <c r="K1231">
        <f t="shared" si="230"/>
        <v>105</v>
      </c>
      <c r="L1231">
        <f t="shared" si="231"/>
        <v>8</v>
      </c>
      <c r="M1231" s="1" t="str">
        <f t="shared" si="232"/>
        <v/>
      </c>
      <c r="N1231" s="1">
        <f t="shared" si="233"/>
        <v>7.6190476190476197E-2</v>
      </c>
      <c r="O1231" s="1"/>
      <c r="P1231" t="str">
        <f t="shared" si="234"/>
        <v/>
      </c>
      <c r="Q1231" t="str">
        <f t="shared" si="235"/>
        <v/>
      </c>
      <c r="R1231" t="str">
        <f t="shared" si="236"/>
        <v/>
      </c>
      <c r="S1231" t="str">
        <f t="shared" si="237"/>
        <v/>
      </c>
      <c r="T1231" t="str">
        <f t="shared" si="238"/>
        <v/>
      </c>
      <c r="U1231" t="str">
        <f t="shared" si="239"/>
        <v/>
      </c>
      <c r="V1231" t="str">
        <f t="shared" si="240"/>
        <v/>
      </c>
    </row>
    <row r="1232" spans="2:22" x14ac:dyDescent="0.25">
      <c r="B1232" t="str">
        <f>+IF(ISNA(VLOOKUP(C1232,groupings!$B$7:$D$316,3,FALSE)),"",VLOOKUP(C1232,groupings!$B$7:$D$316,3,FALSE))</f>
        <v/>
      </c>
      <c r="C1232" t="s">
        <v>3614</v>
      </c>
      <c r="D1232" t="s">
        <v>504</v>
      </c>
      <c r="E1232">
        <f t="shared" si="229"/>
        <v>1</v>
      </c>
      <c r="F1232">
        <v>0</v>
      </c>
      <c r="G1232">
        <v>0</v>
      </c>
      <c r="H1232">
        <v>0</v>
      </c>
      <c r="I1232">
        <v>7</v>
      </c>
      <c r="J1232">
        <v>0</v>
      </c>
      <c r="K1232">
        <f t="shared" si="230"/>
        <v>0</v>
      </c>
      <c r="L1232">
        <f t="shared" si="231"/>
        <v>7</v>
      </c>
      <c r="M1232" s="1" t="str">
        <f t="shared" si="232"/>
        <v/>
      </c>
      <c r="N1232" s="1" t="e">
        <f t="shared" si="233"/>
        <v>#DIV/0!</v>
      </c>
      <c r="O1232" s="1"/>
      <c r="P1232" t="str">
        <f t="shared" si="234"/>
        <v/>
      </c>
      <c r="Q1232" t="str">
        <f t="shared" si="235"/>
        <v/>
      </c>
      <c r="R1232" t="str">
        <f t="shared" si="236"/>
        <v/>
      </c>
      <c r="S1232" t="str">
        <f t="shared" si="237"/>
        <v/>
      </c>
      <c r="T1232" t="str">
        <f t="shared" si="238"/>
        <v/>
      </c>
      <c r="U1232" t="str">
        <f t="shared" si="239"/>
        <v/>
      </c>
      <c r="V1232" t="str">
        <f t="shared" si="240"/>
        <v/>
      </c>
    </row>
    <row r="1233" spans="2:22" x14ac:dyDescent="0.25">
      <c r="B1233" t="str">
        <f>+IF(ISNA(VLOOKUP(C1233,groupings!$B$7:$D$316,3,FALSE)),"",VLOOKUP(C1233,groupings!$B$7:$D$316,3,FALSE))</f>
        <v/>
      </c>
      <c r="C1233" t="s">
        <v>3615</v>
      </c>
      <c r="D1233" t="s">
        <v>2073</v>
      </c>
      <c r="E1233">
        <f t="shared" si="229"/>
        <v>1</v>
      </c>
      <c r="F1233">
        <v>222</v>
      </c>
      <c r="G1233">
        <v>3872</v>
      </c>
      <c r="H1233">
        <v>7</v>
      </c>
      <c r="I1233">
        <v>0</v>
      </c>
      <c r="J1233">
        <v>0</v>
      </c>
      <c r="K1233">
        <f t="shared" si="230"/>
        <v>4094</v>
      </c>
      <c r="L1233">
        <f t="shared" si="231"/>
        <v>7</v>
      </c>
      <c r="M1233" s="1">
        <f t="shared" si="232"/>
        <v>17.441441441441441</v>
      </c>
      <c r="N1233" s="1">
        <f t="shared" si="233"/>
        <v>1.709819247679531E-3</v>
      </c>
      <c r="O1233" s="1"/>
      <c r="P1233" t="str">
        <f t="shared" si="234"/>
        <v/>
      </c>
      <c r="Q1233" t="str">
        <f t="shared" si="235"/>
        <v/>
      </c>
      <c r="R1233" t="str">
        <f t="shared" si="236"/>
        <v/>
      </c>
      <c r="S1233" t="str">
        <f t="shared" si="237"/>
        <v/>
      </c>
      <c r="T1233" t="str">
        <f t="shared" si="238"/>
        <v/>
      </c>
      <c r="U1233" t="str">
        <f t="shared" si="239"/>
        <v/>
      </c>
      <c r="V1233" t="str">
        <f t="shared" si="240"/>
        <v/>
      </c>
    </row>
    <row r="1234" spans="2:22" x14ac:dyDescent="0.25">
      <c r="B1234" t="str">
        <f>+IF(ISNA(VLOOKUP(C1234,groupings!$B$7:$D$316,3,FALSE)),"",VLOOKUP(C1234,groupings!$B$7:$D$316,3,FALSE))</f>
        <v/>
      </c>
      <c r="C1234" t="s">
        <v>3616</v>
      </c>
      <c r="D1234" t="s">
        <v>804</v>
      </c>
      <c r="E1234">
        <f t="shared" si="229"/>
        <v>1</v>
      </c>
      <c r="F1234">
        <v>0</v>
      </c>
      <c r="G1234">
        <v>238</v>
      </c>
      <c r="H1234">
        <v>5</v>
      </c>
      <c r="I1234">
        <v>0</v>
      </c>
      <c r="J1234">
        <v>0</v>
      </c>
      <c r="K1234">
        <f t="shared" si="230"/>
        <v>238</v>
      </c>
      <c r="L1234">
        <f t="shared" si="231"/>
        <v>5</v>
      </c>
      <c r="M1234" s="1" t="str">
        <f t="shared" si="232"/>
        <v/>
      </c>
      <c r="N1234" s="1">
        <f t="shared" si="233"/>
        <v>2.100840336134454E-2</v>
      </c>
      <c r="O1234" s="1"/>
      <c r="P1234" t="str">
        <f t="shared" si="234"/>
        <v/>
      </c>
      <c r="Q1234" t="str">
        <f t="shared" si="235"/>
        <v/>
      </c>
      <c r="R1234" t="str">
        <f t="shared" si="236"/>
        <v/>
      </c>
      <c r="S1234" t="str">
        <f t="shared" si="237"/>
        <v/>
      </c>
      <c r="T1234" t="str">
        <f t="shared" si="238"/>
        <v/>
      </c>
      <c r="U1234" t="str">
        <f t="shared" si="239"/>
        <v/>
      </c>
      <c r="V1234" t="str">
        <f t="shared" si="240"/>
        <v/>
      </c>
    </row>
    <row r="1235" spans="2:22" x14ac:dyDescent="0.25">
      <c r="B1235" t="str">
        <f>+IF(ISNA(VLOOKUP(C1235,groupings!$B$7:$D$316,3,FALSE)),"",VLOOKUP(C1235,groupings!$B$7:$D$316,3,FALSE))</f>
        <v/>
      </c>
      <c r="C1235" t="s">
        <v>3617</v>
      </c>
      <c r="D1235" t="s">
        <v>981</v>
      </c>
      <c r="E1235">
        <f t="shared" si="229"/>
        <v>1</v>
      </c>
      <c r="F1235">
        <v>11</v>
      </c>
      <c r="G1235">
        <v>13</v>
      </c>
      <c r="H1235">
        <v>5</v>
      </c>
      <c r="I1235">
        <v>0</v>
      </c>
      <c r="J1235">
        <v>0</v>
      </c>
      <c r="K1235">
        <f t="shared" si="230"/>
        <v>24</v>
      </c>
      <c r="L1235">
        <f t="shared" si="231"/>
        <v>5</v>
      </c>
      <c r="M1235" s="1" t="str">
        <f t="shared" si="232"/>
        <v/>
      </c>
      <c r="N1235" s="1">
        <f t="shared" si="233"/>
        <v>0.20833333333333334</v>
      </c>
      <c r="O1235" s="1"/>
      <c r="P1235" t="str">
        <f t="shared" si="234"/>
        <v/>
      </c>
      <c r="Q1235" t="str">
        <f t="shared" si="235"/>
        <v/>
      </c>
      <c r="R1235" t="str">
        <f t="shared" si="236"/>
        <v/>
      </c>
      <c r="S1235" t="str">
        <f t="shared" si="237"/>
        <v/>
      </c>
      <c r="T1235" t="str">
        <f t="shared" si="238"/>
        <v/>
      </c>
      <c r="U1235" t="str">
        <f t="shared" si="239"/>
        <v/>
      </c>
      <c r="V1235" t="str">
        <f t="shared" si="240"/>
        <v/>
      </c>
    </row>
    <row r="1236" spans="2:22" x14ac:dyDescent="0.25">
      <c r="B1236" t="str">
        <f>+IF(ISNA(VLOOKUP(C1236,groupings!$B$7:$D$316,3,FALSE)),"",VLOOKUP(C1236,groupings!$B$7:$D$316,3,FALSE))</f>
        <v/>
      </c>
      <c r="C1236" t="s">
        <v>3618</v>
      </c>
      <c r="D1236" t="s">
        <v>755</v>
      </c>
      <c r="E1236">
        <f t="shared" si="229"/>
        <v>1</v>
      </c>
      <c r="F1236">
        <v>0</v>
      </c>
      <c r="G1236">
        <v>4</v>
      </c>
      <c r="H1236">
        <v>0</v>
      </c>
      <c r="I1236">
        <v>4</v>
      </c>
      <c r="J1236">
        <v>0</v>
      </c>
      <c r="K1236">
        <f t="shared" si="230"/>
        <v>4</v>
      </c>
      <c r="L1236">
        <f t="shared" si="231"/>
        <v>4</v>
      </c>
      <c r="M1236" s="1" t="str">
        <f t="shared" si="232"/>
        <v/>
      </c>
      <c r="N1236" s="1">
        <f t="shared" si="233"/>
        <v>1</v>
      </c>
      <c r="O1236" s="1"/>
      <c r="P1236" t="str">
        <f t="shared" si="234"/>
        <v/>
      </c>
      <c r="Q1236" t="str">
        <f t="shared" si="235"/>
        <v/>
      </c>
      <c r="R1236" t="str">
        <f t="shared" si="236"/>
        <v/>
      </c>
      <c r="S1236" t="str">
        <f t="shared" si="237"/>
        <v/>
      </c>
      <c r="T1236" t="str">
        <f t="shared" si="238"/>
        <v/>
      </c>
      <c r="U1236" t="str">
        <f t="shared" si="239"/>
        <v/>
      </c>
      <c r="V1236" t="str">
        <f t="shared" si="240"/>
        <v/>
      </c>
    </row>
    <row r="1237" spans="2:22" x14ac:dyDescent="0.25">
      <c r="B1237" t="str">
        <f>+IF(ISNA(VLOOKUP(C1237,groupings!$B$7:$D$316,3,FALSE)),"",VLOOKUP(C1237,groupings!$B$7:$D$316,3,FALSE))</f>
        <v/>
      </c>
      <c r="C1237" t="s">
        <v>3619</v>
      </c>
      <c r="D1237" t="s">
        <v>1115</v>
      </c>
      <c r="E1237">
        <f t="shared" si="229"/>
        <v>1</v>
      </c>
      <c r="F1237">
        <v>0</v>
      </c>
      <c r="G1237">
        <v>4</v>
      </c>
      <c r="H1237">
        <v>4</v>
      </c>
      <c r="I1237">
        <v>0</v>
      </c>
      <c r="J1237">
        <v>0</v>
      </c>
      <c r="K1237">
        <f t="shared" si="230"/>
        <v>4</v>
      </c>
      <c r="L1237">
        <f t="shared" si="231"/>
        <v>4</v>
      </c>
      <c r="M1237" s="1" t="str">
        <f t="shared" si="232"/>
        <v/>
      </c>
      <c r="N1237" s="1">
        <f t="shared" si="233"/>
        <v>1</v>
      </c>
      <c r="O1237" s="1"/>
      <c r="P1237" t="str">
        <f t="shared" si="234"/>
        <v/>
      </c>
      <c r="Q1237" t="str">
        <f t="shared" si="235"/>
        <v/>
      </c>
      <c r="R1237" t="str">
        <f t="shared" si="236"/>
        <v/>
      </c>
      <c r="S1237" t="str">
        <f t="shared" si="237"/>
        <v/>
      </c>
      <c r="T1237" t="str">
        <f t="shared" si="238"/>
        <v/>
      </c>
      <c r="U1237" t="str">
        <f t="shared" si="239"/>
        <v/>
      </c>
      <c r="V1237" t="str">
        <f t="shared" si="240"/>
        <v/>
      </c>
    </row>
    <row r="1238" spans="2:22" x14ac:dyDescent="0.25">
      <c r="B1238" t="str">
        <f>+IF(ISNA(VLOOKUP(C1238,groupings!$B$7:$D$316,3,FALSE)),"",VLOOKUP(C1238,groupings!$B$7:$D$316,3,FALSE))</f>
        <v/>
      </c>
      <c r="C1238" t="s">
        <v>3620</v>
      </c>
      <c r="D1238" t="s">
        <v>2008</v>
      </c>
      <c r="E1238">
        <f t="shared" si="229"/>
        <v>1</v>
      </c>
      <c r="F1238">
        <v>0</v>
      </c>
      <c r="G1238">
        <v>4</v>
      </c>
      <c r="H1238">
        <v>0</v>
      </c>
      <c r="I1238">
        <v>0</v>
      </c>
      <c r="J1238">
        <v>4</v>
      </c>
      <c r="K1238">
        <f t="shared" si="230"/>
        <v>4</v>
      </c>
      <c r="L1238">
        <f t="shared" si="231"/>
        <v>4</v>
      </c>
      <c r="M1238" s="1" t="str">
        <f t="shared" si="232"/>
        <v/>
      </c>
      <c r="N1238" s="1">
        <f t="shared" si="233"/>
        <v>1</v>
      </c>
      <c r="O1238" s="1"/>
      <c r="P1238" t="str">
        <f t="shared" si="234"/>
        <v/>
      </c>
      <c r="Q1238" t="str">
        <f t="shared" si="235"/>
        <v/>
      </c>
      <c r="R1238" t="str">
        <f t="shared" si="236"/>
        <v/>
      </c>
      <c r="S1238" t="str">
        <f t="shared" si="237"/>
        <v/>
      </c>
      <c r="T1238" t="str">
        <f t="shared" si="238"/>
        <v/>
      </c>
      <c r="U1238" t="str">
        <f t="shared" si="239"/>
        <v/>
      </c>
      <c r="V1238" t="str">
        <f t="shared" si="240"/>
        <v/>
      </c>
    </row>
    <row r="1239" spans="2:22" x14ac:dyDescent="0.25">
      <c r="B1239" t="str">
        <f>+IF(ISNA(VLOOKUP(C1239,groupings!$B$7:$D$316,3,FALSE)),"",VLOOKUP(C1239,groupings!$B$7:$D$316,3,FALSE))</f>
        <v/>
      </c>
      <c r="C1239" t="s">
        <v>3621</v>
      </c>
      <c r="D1239" t="s">
        <v>879</v>
      </c>
      <c r="E1239">
        <f t="shared" si="229"/>
        <v>1</v>
      </c>
      <c r="F1239">
        <v>0</v>
      </c>
      <c r="G1239">
        <v>75</v>
      </c>
      <c r="H1239">
        <v>0</v>
      </c>
      <c r="I1239">
        <v>3</v>
      </c>
      <c r="J1239">
        <v>0</v>
      </c>
      <c r="K1239">
        <f t="shared" si="230"/>
        <v>75</v>
      </c>
      <c r="L1239">
        <f t="shared" si="231"/>
        <v>3</v>
      </c>
      <c r="M1239" s="1" t="str">
        <f t="shared" si="232"/>
        <v/>
      </c>
      <c r="N1239" s="1">
        <f t="shared" si="233"/>
        <v>0.04</v>
      </c>
      <c r="O1239" s="1"/>
      <c r="P1239" t="str">
        <f t="shared" si="234"/>
        <v/>
      </c>
      <c r="Q1239" t="str">
        <f t="shared" si="235"/>
        <v/>
      </c>
      <c r="R1239" t="str">
        <f t="shared" si="236"/>
        <v/>
      </c>
      <c r="S1239" t="str">
        <f t="shared" si="237"/>
        <v/>
      </c>
      <c r="T1239" t="str">
        <f t="shared" si="238"/>
        <v/>
      </c>
      <c r="U1239" t="str">
        <f t="shared" si="239"/>
        <v/>
      </c>
      <c r="V1239" t="str">
        <f t="shared" si="240"/>
        <v/>
      </c>
    </row>
    <row r="1240" spans="2:22" x14ac:dyDescent="0.25">
      <c r="B1240" t="str">
        <f>+IF(ISNA(VLOOKUP(C1240,groupings!$B$7:$D$316,3,FALSE)),"",VLOOKUP(C1240,groupings!$B$7:$D$316,3,FALSE))</f>
        <v/>
      </c>
      <c r="C1240" t="e">
        <v>#N/A</v>
      </c>
      <c r="D1240" t="s">
        <v>2193</v>
      </c>
      <c r="F1240">
        <v>30024</v>
      </c>
      <c r="G1240">
        <v>550488</v>
      </c>
      <c r="M1240" s="1"/>
      <c r="N1240" s="1"/>
      <c r="O1240" s="1"/>
      <c r="P1240" t="e">
        <f t="shared" si="234"/>
        <v>#N/A</v>
      </c>
      <c r="Q1240" t="e">
        <f t="shared" si="235"/>
        <v>#N/A</v>
      </c>
      <c r="R1240" t="str">
        <f t="shared" si="236"/>
        <v/>
      </c>
      <c r="S1240" t="str">
        <f t="shared" si="237"/>
        <v/>
      </c>
      <c r="T1240" t="str">
        <f t="shared" si="238"/>
        <v/>
      </c>
      <c r="U1240" t="str">
        <f t="shared" si="239"/>
        <v/>
      </c>
      <c r="V1240" t="e">
        <f t="shared" si="240"/>
        <v>#N/A</v>
      </c>
    </row>
    <row r="1241" spans="2:22" x14ac:dyDescent="0.25">
      <c r="M1241" s="1"/>
      <c r="N1241" s="1"/>
      <c r="O1241" s="1"/>
    </row>
    <row r="1242" spans="2:22" x14ac:dyDescent="0.25">
      <c r="M1242" s="1"/>
      <c r="N1242" s="1"/>
      <c r="O1242" s="1"/>
    </row>
    <row r="1243" spans="2:22" x14ac:dyDescent="0.25">
      <c r="M1243" s="1"/>
      <c r="N1243" s="1"/>
      <c r="O1243" s="1"/>
    </row>
    <row r="1244" spans="2:22" x14ac:dyDescent="0.25">
      <c r="D1244" t="s">
        <v>8</v>
      </c>
      <c r="E1244">
        <f t="shared" ref="E1244:E1307" si="241">+IF(SUM(H1244:J1244)&gt;0,1,0)</f>
        <v>0</v>
      </c>
      <c r="F1244">
        <v>6</v>
      </c>
      <c r="G1244">
        <v>204</v>
      </c>
      <c r="H1244">
        <v>0</v>
      </c>
      <c r="I1244">
        <v>0</v>
      </c>
      <c r="J1244">
        <v>0</v>
      </c>
      <c r="K1244">
        <f t="shared" ref="K1244:K1307" si="242">+SUM(F1244:G1244)</f>
        <v>210</v>
      </c>
      <c r="L1244">
        <f t="shared" ref="L1244:L1307" si="243">+SUM(H1244:J1244)</f>
        <v>0</v>
      </c>
      <c r="M1244" s="1" t="str">
        <f t="shared" ref="M1244:M1307" si="244">+IF(E1244=1,IF(F1244&gt;200,G1244/F1244,""),"")</f>
        <v/>
      </c>
      <c r="N1244" s="1" t="str">
        <f t="shared" ref="N1244:N1307" si="245">+IF(E1244=1,L1244/K1244,"")</f>
        <v/>
      </c>
      <c r="O1244" s="1"/>
    </row>
    <row r="1245" spans="2:22" x14ac:dyDescent="0.25">
      <c r="D1245" t="s">
        <v>9</v>
      </c>
      <c r="E1245">
        <f t="shared" si="241"/>
        <v>0</v>
      </c>
      <c r="F1245">
        <v>9</v>
      </c>
      <c r="G1245">
        <v>134</v>
      </c>
      <c r="H1245">
        <v>0</v>
      </c>
      <c r="I1245">
        <v>0</v>
      </c>
      <c r="J1245">
        <v>0</v>
      </c>
      <c r="K1245">
        <f t="shared" si="242"/>
        <v>143</v>
      </c>
      <c r="L1245">
        <f t="shared" si="243"/>
        <v>0</v>
      </c>
      <c r="M1245" s="1" t="str">
        <f t="shared" si="244"/>
        <v/>
      </c>
      <c r="N1245" s="1" t="str">
        <f t="shared" si="245"/>
        <v/>
      </c>
      <c r="O1245" s="1"/>
    </row>
    <row r="1246" spans="2:22" x14ac:dyDescent="0.25">
      <c r="D1246" t="s">
        <v>10</v>
      </c>
      <c r="E1246">
        <f t="shared" si="241"/>
        <v>0</v>
      </c>
      <c r="F1246">
        <v>0</v>
      </c>
      <c r="G1246">
        <v>22</v>
      </c>
      <c r="H1246">
        <v>0</v>
      </c>
      <c r="I1246">
        <v>0</v>
      </c>
      <c r="J1246">
        <v>0</v>
      </c>
      <c r="K1246">
        <f t="shared" si="242"/>
        <v>22</v>
      </c>
      <c r="L1246">
        <f t="shared" si="243"/>
        <v>0</v>
      </c>
      <c r="M1246" s="1" t="str">
        <f t="shared" si="244"/>
        <v/>
      </c>
      <c r="N1246" s="1" t="str">
        <f t="shared" si="245"/>
        <v/>
      </c>
      <c r="O1246" s="1"/>
    </row>
    <row r="1247" spans="2:22" x14ac:dyDescent="0.25">
      <c r="D1247" t="s">
        <v>11</v>
      </c>
      <c r="E1247">
        <f t="shared" si="241"/>
        <v>0</v>
      </c>
      <c r="F1247">
        <v>0</v>
      </c>
      <c r="G1247">
        <v>33</v>
      </c>
      <c r="H1247">
        <v>0</v>
      </c>
      <c r="I1247">
        <v>0</v>
      </c>
      <c r="J1247">
        <v>0</v>
      </c>
      <c r="K1247">
        <f t="shared" si="242"/>
        <v>33</v>
      </c>
      <c r="L1247">
        <f t="shared" si="243"/>
        <v>0</v>
      </c>
      <c r="M1247" s="1" t="str">
        <f t="shared" si="244"/>
        <v/>
      </c>
      <c r="N1247" s="1" t="str">
        <f t="shared" si="245"/>
        <v/>
      </c>
      <c r="O1247" s="1"/>
    </row>
    <row r="1248" spans="2:22" x14ac:dyDescent="0.25">
      <c r="D1248" t="s">
        <v>16</v>
      </c>
      <c r="E1248">
        <f t="shared" si="241"/>
        <v>0</v>
      </c>
      <c r="F1248">
        <v>136</v>
      </c>
      <c r="G1248">
        <v>103</v>
      </c>
      <c r="H1248">
        <v>0</v>
      </c>
      <c r="I1248">
        <v>0</v>
      </c>
      <c r="J1248">
        <v>0</v>
      </c>
      <c r="K1248">
        <f t="shared" si="242"/>
        <v>239</v>
      </c>
      <c r="L1248">
        <f t="shared" si="243"/>
        <v>0</v>
      </c>
      <c r="M1248" s="1" t="str">
        <f t="shared" si="244"/>
        <v/>
      </c>
      <c r="N1248" s="1" t="str">
        <f t="shared" si="245"/>
        <v/>
      </c>
      <c r="O1248" s="1"/>
    </row>
    <row r="1249" spans="4:15" x14ac:dyDescent="0.25">
      <c r="D1249" t="s">
        <v>17</v>
      </c>
      <c r="E1249">
        <f t="shared" si="241"/>
        <v>0</v>
      </c>
      <c r="F1249">
        <v>0</v>
      </c>
      <c r="G1249">
        <v>23</v>
      </c>
      <c r="H1249">
        <v>0</v>
      </c>
      <c r="I1249">
        <v>0</v>
      </c>
      <c r="J1249">
        <v>0</v>
      </c>
      <c r="K1249">
        <f t="shared" si="242"/>
        <v>23</v>
      </c>
      <c r="L1249">
        <f t="shared" si="243"/>
        <v>0</v>
      </c>
      <c r="M1249" s="1" t="str">
        <f t="shared" si="244"/>
        <v/>
      </c>
      <c r="N1249" s="1" t="str">
        <f t="shared" si="245"/>
        <v/>
      </c>
      <c r="O1249" s="1"/>
    </row>
    <row r="1250" spans="4:15" x14ac:dyDescent="0.25">
      <c r="D1250" t="s">
        <v>18</v>
      </c>
      <c r="E1250">
        <f t="shared" si="241"/>
        <v>0</v>
      </c>
      <c r="F1250">
        <v>18</v>
      </c>
      <c r="G1250">
        <v>372</v>
      </c>
      <c r="H1250">
        <v>0</v>
      </c>
      <c r="I1250">
        <v>0</v>
      </c>
      <c r="J1250">
        <v>0</v>
      </c>
      <c r="K1250">
        <f t="shared" si="242"/>
        <v>390</v>
      </c>
      <c r="L1250">
        <f t="shared" si="243"/>
        <v>0</v>
      </c>
      <c r="M1250" s="1" t="str">
        <f t="shared" si="244"/>
        <v/>
      </c>
      <c r="N1250" s="1" t="str">
        <f t="shared" si="245"/>
        <v/>
      </c>
      <c r="O1250" s="1"/>
    </row>
    <row r="1251" spans="4:15" x14ac:dyDescent="0.25">
      <c r="D1251" t="s">
        <v>24</v>
      </c>
      <c r="E1251">
        <f t="shared" si="241"/>
        <v>0</v>
      </c>
      <c r="F1251">
        <v>0</v>
      </c>
      <c r="G1251">
        <v>9</v>
      </c>
      <c r="H1251">
        <v>0</v>
      </c>
      <c r="I1251">
        <v>0</v>
      </c>
      <c r="J1251">
        <v>0</v>
      </c>
      <c r="K1251">
        <f t="shared" si="242"/>
        <v>9</v>
      </c>
      <c r="L1251">
        <f t="shared" si="243"/>
        <v>0</v>
      </c>
      <c r="M1251" s="1" t="str">
        <f t="shared" si="244"/>
        <v/>
      </c>
      <c r="N1251" s="1" t="str">
        <f t="shared" si="245"/>
        <v/>
      </c>
      <c r="O1251" s="1"/>
    </row>
    <row r="1252" spans="4:15" x14ac:dyDescent="0.25">
      <c r="D1252" t="s">
        <v>25</v>
      </c>
      <c r="E1252">
        <f t="shared" si="241"/>
        <v>0</v>
      </c>
      <c r="F1252">
        <v>0</v>
      </c>
      <c r="G1252">
        <v>11</v>
      </c>
      <c r="H1252">
        <v>0</v>
      </c>
      <c r="I1252">
        <v>0</v>
      </c>
      <c r="J1252">
        <v>0</v>
      </c>
      <c r="K1252">
        <f t="shared" si="242"/>
        <v>11</v>
      </c>
      <c r="L1252">
        <f t="shared" si="243"/>
        <v>0</v>
      </c>
      <c r="M1252" s="1" t="str">
        <f t="shared" si="244"/>
        <v/>
      </c>
      <c r="N1252" s="1" t="str">
        <f t="shared" si="245"/>
        <v/>
      </c>
      <c r="O1252" s="1"/>
    </row>
    <row r="1253" spans="4:15" x14ac:dyDescent="0.25">
      <c r="D1253" t="s">
        <v>26</v>
      </c>
      <c r="E1253">
        <f t="shared" si="241"/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f t="shared" si="242"/>
        <v>0</v>
      </c>
      <c r="L1253">
        <f t="shared" si="243"/>
        <v>0</v>
      </c>
      <c r="M1253" s="1" t="str">
        <f t="shared" si="244"/>
        <v/>
      </c>
      <c r="N1253" s="1" t="str">
        <f t="shared" si="245"/>
        <v/>
      </c>
      <c r="O1253" s="1"/>
    </row>
    <row r="1254" spans="4:15" x14ac:dyDescent="0.25">
      <c r="D1254" t="s">
        <v>29</v>
      </c>
      <c r="E1254">
        <f t="shared" si="241"/>
        <v>0</v>
      </c>
      <c r="F1254">
        <v>42</v>
      </c>
      <c r="G1254">
        <v>8848</v>
      </c>
      <c r="H1254">
        <v>0</v>
      </c>
      <c r="I1254">
        <v>0</v>
      </c>
      <c r="J1254">
        <v>0</v>
      </c>
      <c r="K1254">
        <f t="shared" si="242"/>
        <v>8890</v>
      </c>
      <c r="L1254">
        <f t="shared" si="243"/>
        <v>0</v>
      </c>
      <c r="M1254" s="1" t="str">
        <f t="shared" si="244"/>
        <v/>
      </c>
      <c r="N1254" s="1" t="str">
        <f t="shared" si="245"/>
        <v/>
      </c>
      <c r="O1254" s="1"/>
    </row>
    <row r="1255" spans="4:15" x14ac:dyDescent="0.25">
      <c r="D1255" t="s">
        <v>30</v>
      </c>
      <c r="E1255">
        <f t="shared" si="241"/>
        <v>0</v>
      </c>
      <c r="F1255">
        <v>0</v>
      </c>
      <c r="G1255">
        <v>6</v>
      </c>
      <c r="H1255">
        <v>0</v>
      </c>
      <c r="I1255">
        <v>0</v>
      </c>
      <c r="J1255">
        <v>0</v>
      </c>
      <c r="K1255">
        <f t="shared" si="242"/>
        <v>6</v>
      </c>
      <c r="L1255">
        <f t="shared" si="243"/>
        <v>0</v>
      </c>
      <c r="M1255" s="1" t="str">
        <f t="shared" si="244"/>
        <v/>
      </c>
      <c r="N1255" s="1" t="str">
        <f t="shared" si="245"/>
        <v/>
      </c>
      <c r="O1255" s="1"/>
    </row>
    <row r="1256" spans="4:15" x14ac:dyDescent="0.25">
      <c r="D1256" t="s">
        <v>36</v>
      </c>
      <c r="E1256">
        <f t="shared" si="241"/>
        <v>0</v>
      </c>
      <c r="F1256">
        <v>4</v>
      </c>
      <c r="G1256">
        <v>41</v>
      </c>
      <c r="H1256">
        <v>0</v>
      </c>
      <c r="I1256">
        <v>0</v>
      </c>
      <c r="J1256">
        <v>0</v>
      </c>
      <c r="K1256">
        <f t="shared" si="242"/>
        <v>45</v>
      </c>
      <c r="L1256">
        <f t="shared" si="243"/>
        <v>0</v>
      </c>
      <c r="M1256" s="1" t="str">
        <f t="shared" si="244"/>
        <v/>
      </c>
      <c r="N1256" s="1" t="str">
        <f t="shared" si="245"/>
        <v/>
      </c>
      <c r="O1256" s="1"/>
    </row>
    <row r="1257" spans="4:15" x14ac:dyDescent="0.25">
      <c r="D1257" t="s">
        <v>42</v>
      </c>
      <c r="E1257">
        <f t="shared" si="241"/>
        <v>0</v>
      </c>
      <c r="F1257">
        <v>0</v>
      </c>
      <c r="G1257">
        <v>465</v>
      </c>
      <c r="H1257">
        <v>0</v>
      </c>
      <c r="I1257">
        <v>0</v>
      </c>
      <c r="J1257">
        <v>0</v>
      </c>
      <c r="K1257">
        <f t="shared" si="242"/>
        <v>465</v>
      </c>
      <c r="L1257">
        <f t="shared" si="243"/>
        <v>0</v>
      </c>
      <c r="M1257" s="1" t="str">
        <f t="shared" si="244"/>
        <v/>
      </c>
      <c r="N1257" s="1" t="str">
        <f t="shared" si="245"/>
        <v/>
      </c>
      <c r="O1257" s="1"/>
    </row>
    <row r="1258" spans="4:15" x14ac:dyDescent="0.25">
      <c r="D1258" t="s">
        <v>43</v>
      </c>
      <c r="E1258">
        <f t="shared" si="241"/>
        <v>0</v>
      </c>
      <c r="F1258">
        <v>0</v>
      </c>
      <c r="G1258">
        <v>44</v>
      </c>
      <c r="H1258">
        <v>0</v>
      </c>
      <c r="I1258">
        <v>0</v>
      </c>
      <c r="J1258">
        <v>0</v>
      </c>
      <c r="K1258">
        <f t="shared" si="242"/>
        <v>44</v>
      </c>
      <c r="L1258">
        <f t="shared" si="243"/>
        <v>0</v>
      </c>
      <c r="M1258" s="1" t="str">
        <f t="shared" si="244"/>
        <v/>
      </c>
      <c r="N1258" s="1" t="str">
        <f t="shared" si="245"/>
        <v/>
      </c>
      <c r="O1258" s="1"/>
    </row>
    <row r="1259" spans="4:15" x14ac:dyDescent="0.25">
      <c r="D1259" t="s">
        <v>44</v>
      </c>
      <c r="E1259">
        <f t="shared" si="241"/>
        <v>0</v>
      </c>
      <c r="F1259">
        <v>4</v>
      </c>
      <c r="G1259">
        <v>505</v>
      </c>
      <c r="H1259">
        <v>0</v>
      </c>
      <c r="I1259">
        <v>0</v>
      </c>
      <c r="J1259">
        <v>0</v>
      </c>
      <c r="K1259">
        <f t="shared" si="242"/>
        <v>509</v>
      </c>
      <c r="L1259">
        <f t="shared" si="243"/>
        <v>0</v>
      </c>
      <c r="M1259" s="1" t="str">
        <f t="shared" si="244"/>
        <v/>
      </c>
      <c r="N1259" s="1" t="str">
        <f t="shared" si="245"/>
        <v/>
      </c>
      <c r="O1259" s="1"/>
    </row>
    <row r="1260" spans="4:15" x14ac:dyDescent="0.25">
      <c r="D1260" t="s">
        <v>46</v>
      </c>
      <c r="E1260">
        <f t="shared" si="241"/>
        <v>0</v>
      </c>
      <c r="F1260">
        <v>262</v>
      </c>
      <c r="G1260">
        <v>5383</v>
      </c>
      <c r="H1260">
        <v>0</v>
      </c>
      <c r="I1260">
        <v>0</v>
      </c>
      <c r="J1260">
        <v>0</v>
      </c>
      <c r="K1260">
        <f t="shared" si="242"/>
        <v>5645</v>
      </c>
      <c r="L1260">
        <f t="shared" si="243"/>
        <v>0</v>
      </c>
      <c r="M1260" s="1" t="str">
        <f t="shared" si="244"/>
        <v/>
      </c>
      <c r="N1260" s="1" t="str">
        <f t="shared" si="245"/>
        <v/>
      </c>
      <c r="O1260" s="1"/>
    </row>
    <row r="1261" spans="4:15" x14ac:dyDescent="0.25">
      <c r="D1261" t="s">
        <v>47</v>
      </c>
      <c r="E1261">
        <f t="shared" si="241"/>
        <v>0</v>
      </c>
      <c r="F1261">
        <v>6</v>
      </c>
      <c r="G1261">
        <v>82</v>
      </c>
      <c r="H1261">
        <v>0</v>
      </c>
      <c r="I1261">
        <v>0</v>
      </c>
      <c r="J1261">
        <v>0</v>
      </c>
      <c r="K1261">
        <f t="shared" si="242"/>
        <v>88</v>
      </c>
      <c r="L1261">
        <f t="shared" si="243"/>
        <v>0</v>
      </c>
      <c r="M1261" s="1" t="str">
        <f t="shared" si="244"/>
        <v/>
      </c>
      <c r="N1261" s="1" t="str">
        <f t="shared" si="245"/>
        <v/>
      </c>
      <c r="O1261" s="1"/>
    </row>
    <row r="1262" spans="4:15" x14ac:dyDescent="0.25">
      <c r="D1262" t="s">
        <v>51</v>
      </c>
      <c r="E1262">
        <f t="shared" si="241"/>
        <v>0</v>
      </c>
      <c r="F1262">
        <v>23</v>
      </c>
      <c r="G1262">
        <v>26</v>
      </c>
      <c r="H1262">
        <v>0</v>
      </c>
      <c r="I1262">
        <v>0</v>
      </c>
      <c r="J1262">
        <v>0</v>
      </c>
      <c r="K1262">
        <f t="shared" si="242"/>
        <v>49</v>
      </c>
      <c r="L1262">
        <f t="shared" si="243"/>
        <v>0</v>
      </c>
      <c r="M1262" s="1" t="str">
        <f t="shared" si="244"/>
        <v/>
      </c>
      <c r="N1262" s="1" t="str">
        <f t="shared" si="245"/>
        <v/>
      </c>
      <c r="O1262" s="1"/>
    </row>
    <row r="1263" spans="4:15" x14ac:dyDescent="0.25">
      <c r="D1263" t="s">
        <v>59</v>
      </c>
      <c r="E1263">
        <f t="shared" si="241"/>
        <v>0</v>
      </c>
      <c r="F1263">
        <v>27</v>
      </c>
      <c r="G1263">
        <v>937</v>
      </c>
      <c r="H1263">
        <v>0</v>
      </c>
      <c r="I1263">
        <v>0</v>
      </c>
      <c r="J1263">
        <v>0</v>
      </c>
      <c r="K1263">
        <f t="shared" si="242"/>
        <v>964</v>
      </c>
      <c r="L1263">
        <f t="shared" si="243"/>
        <v>0</v>
      </c>
      <c r="M1263" s="1" t="str">
        <f t="shared" si="244"/>
        <v/>
      </c>
      <c r="N1263" s="1" t="str">
        <f t="shared" si="245"/>
        <v/>
      </c>
      <c r="O1263" s="1"/>
    </row>
    <row r="1264" spans="4:15" x14ac:dyDescent="0.25">
      <c r="D1264" t="s">
        <v>60</v>
      </c>
      <c r="E1264">
        <f t="shared" si="241"/>
        <v>0</v>
      </c>
      <c r="F1264">
        <v>4</v>
      </c>
      <c r="G1264">
        <v>315</v>
      </c>
      <c r="H1264">
        <v>0</v>
      </c>
      <c r="I1264">
        <v>0</v>
      </c>
      <c r="J1264">
        <v>0</v>
      </c>
      <c r="K1264">
        <f t="shared" si="242"/>
        <v>319</v>
      </c>
      <c r="L1264">
        <f t="shared" si="243"/>
        <v>0</v>
      </c>
      <c r="M1264" s="1" t="str">
        <f t="shared" si="244"/>
        <v/>
      </c>
      <c r="N1264" s="1" t="str">
        <f t="shared" si="245"/>
        <v/>
      </c>
      <c r="O1264" s="1"/>
    </row>
    <row r="1265" spans="4:15" x14ac:dyDescent="0.25">
      <c r="D1265" t="s">
        <v>61</v>
      </c>
      <c r="E1265">
        <f t="shared" si="241"/>
        <v>0</v>
      </c>
      <c r="F1265">
        <v>11</v>
      </c>
      <c r="G1265">
        <v>649</v>
      </c>
      <c r="H1265">
        <v>0</v>
      </c>
      <c r="I1265">
        <v>0</v>
      </c>
      <c r="J1265">
        <v>0</v>
      </c>
      <c r="K1265">
        <f t="shared" si="242"/>
        <v>660</v>
      </c>
      <c r="L1265">
        <f t="shared" si="243"/>
        <v>0</v>
      </c>
      <c r="M1265" s="1" t="str">
        <f t="shared" si="244"/>
        <v/>
      </c>
      <c r="N1265" s="1" t="str">
        <f t="shared" si="245"/>
        <v/>
      </c>
      <c r="O1265" s="1"/>
    </row>
    <row r="1266" spans="4:15" x14ac:dyDescent="0.25">
      <c r="D1266" t="s">
        <v>65</v>
      </c>
      <c r="E1266">
        <f t="shared" si="241"/>
        <v>0</v>
      </c>
      <c r="F1266">
        <v>7</v>
      </c>
      <c r="G1266">
        <v>4</v>
      </c>
      <c r="H1266">
        <v>0</v>
      </c>
      <c r="I1266">
        <v>0</v>
      </c>
      <c r="J1266">
        <v>0</v>
      </c>
      <c r="K1266">
        <f t="shared" si="242"/>
        <v>11</v>
      </c>
      <c r="L1266">
        <f t="shared" si="243"/>
        <v>0</v>
      </c>
      <c r="M1266" s="1" t="str">
        <f t="shared" si="244"/>
        <v/>
      </c>
      <c r="N1266" s="1" t="str">
        <f t="shared" si="245"/>
        <v/>
      </c>
      <c r="O1266" s="1"/>
    </row>
    <row r="1267" spans="4:15" x14ac:dyDescent="0.25">
      <c r="D1267" t="s">
        <v>66</v>
      </c>
      <c r="E1267">
        <f t="shared" si="241"/>
        <v>0</v>
      </c>
      <c r="F1267">
        <v>417</v>
      </c>
      <c r="G1267">
        <v>2959</v>
      </c>
      <c r="H1267">
        <v>0</v>
      </c>
      <c r="I1267">
        <v>0</v>
      </c>
      <c r="J1267">
        <v>0</v>
      </c>
      <c r="K1267">
        <f t="shared" si="242"/>
        <v>3376</v>
      </c>
      <c r="L1267">
        <f t="shared" si="243"/>
        <v>0</v>
      </c>
      <c r="M1267" s="1" t="str">
        <f t="shared" si="244"/>
        <v/>
      </c>
      <c r="N1267" s="1" t="str">
        <f t="shared" si="245"/>
        <v/>
      </c>
      <c r="O1267" s="1"/>
    </row>
    <row r="1268" spans="4:15" x14ac:dyDescent="0.25">
      <c r="D1268" t="s">
        <v>68</v>
      </c>
      <c r="E1268">
        <f t="shared" si="241"/>
        <v>0</v>
      </c>
      <c r="F1268">
        <v>0</v>
      </c>
      <c r="G1268">
        <v>331</v>
      </c>
      <c r="H1268">
        <v>0</v>
      </c>
      <c r="I1268">
        <v>0</v>
      </c>
      <c r="J1268">
        <v>0</v>
      </c>
      <c r="K1268">
        <f t="shared" si="242"/>
        <v>331</v>
      </c>
      <c r="L1268">
        <f t="shared" si="243"/>
        <v>0</v>
      </c>
      <c r="M1268" s="1" t="str">
        <f t="shared" si="244"/>
        <v/>
      </c>
      <c r="N1268" s="1" t="str">
        <f t="shared" si="245"/>
        <v/>
      </c>
      <c r="O1268" s="1"/>
    </row>
    <row r="1269" spans="4:15" x14ac:dyDescent="0.25">
      <c r="D1269" t="s">
        <v>69</v>
      </c>
      <c r="E1269">
        <f t="shared" si="241"/>
        <v>0</v>
      </c>
      <c r="F1269">
        <v>51</v>
      </c>
      <c r="G1269">
        <v>314</v>
      </c>
      <c r="H1269">
        <v>0</v>
      </c>
      <c r="I1269">
        <v>0</v>
      </c>
      <c r="J1269">
        <v>0</v>
      </c>
      <c r="K1269">
        <f t="shared" si="242"/>
        <v>365</v>
      </c>
      <c r="L1269">
        <f t="shared" si="243"/>
        <v>0</v>
      </c>
      <c r="M1269" s="1" t="str">
        <f t="shared" si="244"/>
        <v/>
      </c>
      <c r="N1269" s="1" t="str">
        <f t="shared" si="245"/>
        <v/>
      </c>
      <c r="O1269" s="1"/>
    </row>
    <row r="1270" spans="4:15" x14ac:dyDescent="0.25">
      <c r="D1270" t="s">
        <v>73</v>
      </c>
      <c r="E1270">
        <f t="shared" si="241"/>
        <v>0</v>
      </c>
      <c r="F1270">
        <v>240</v>
      </c>
      <c r="G1270">
        <v>10407</v>
      </c>
      <c r="H1270">
        <v>0</v>
      </c>
      <c r="I1270">
        <v>0</v>
      </c>
      <c r="J1270">
        <v>0</v>
      </c>
      <c r="K1270">
        <f t="shared" si="242"/>
        <v>10647</v>
      </c>
      <c r="L1270">
        <f t="shared" si="243"/>
        <v>0</v>
      </c>
      <c r="M1270" s="1" t="str">
        <f t="shared" si="244"/>
        <v/>
      </c>
      <c r="N1270" s="1" t="str">
        <f t="shared" si="245"/>
        <v/>
      </c>
      <c r="O1270" s="1"/>
    </row>
    <row r="1271" spans="4:15" x14ac:dyDescent="0.25">
      <c r="D1271" t="s">
        <v>74</v>
      </c>
      <c r="E1271">
        <f t="shared" si="241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f t="shared" si="242"/>
        <v>0</v>
      </c>
      <c r="L1271">
        <f t="shared" si="243"/>
        <v>0</v>
      </c>
      <c r="M1271" s="1" t="str">
        <f t="shared" si="244"/>
        <v/>
      </c>
      <c r="N1271" s="1" t="str">
        <f t="shared" si="245"/>
        <v/>
      </c>
      <c r="O1271" s="1"/>
    </row>
    <row r="1272" spans="4:15" x14ac:dyDescent="0.25">
      <c r="D1272" t="s">
        <v>82</v>
      </c>
      <c r="E1272">
        <f t="shared" si="241"/>
        <v>0</v>
      </c>
      <c r="F1272">
        <v>4</v>
      </c>
      <c r="G1272">
        <v>0</v>
      </c>
      <c r="H1272">
        <v>0</v>
      </c>
      <c r="I1272">
        <v>0</v>
      </c>
      <c r="J1272">
        <v>0</v>
      </c>
      <c r="K1272">
        <f t="shared" si="242"/>
        <v>4</v>
      </c>
      <c r="L1272">
        <f t="shared" si="243"/>
        <v>0</v>
      </c>
      <c r="M1272" s="1" t="str">
        <f t="shared" si="244"/>
        <v/>
      </c>
      <c r="N1272" s="1" t="str">
        <f t="shared" si="245"/>
        <v/>
      </c>
      <c r="O1272" s="1"/>
    </row>
    <row r="1273" spans="4:15" x14ac:dyDescent="0.25">
      <c r="D1273" t="s">
        <v>84</v>
      </c>
      <c r="E1273">
        <f t="shared" si="241"/>
        <v>0</v>
      </c>
      <c r="F1273">
        <v>4</v>
      </c>
      <c r="G1273">
        <v>234</v>
      </c>
      <c r="H1273">
        <v>0</v>
      </c>
      <c r="I1273">
        <v>0</v>
      </c>
      <c r="J1273">
        <v>0</v>
      </c>
      <c r="K1273">
        <f t="shared" si="242"/>
        <v>238</v>
      </c>
      <c r="L1273">
        <f t="shared" si="243"/>
        <v>0</v>
      </c>
      <c r="M1273" s="1" t="str">
        <f t="shared" si="244"/>
        <v/>
      </c>
      <c r="N1273" s="1" t="str">
        <f t="shared" si="245"/>
        <v/>
      </c>
      <c r="O1273" s="1"/>
    </row>
    <row r="1274" spans="4:15" x14ac:dyDescent="0.25">
      <c r="D1274" t="s">
        <v>85</v>
      </c>
      <c r="E1274">
        <f t="shared" si="241"/>
        <v>0</v>
      </c>
      <c r="F1274">
        <v>20</v>
      </c>
      <c r="G1274">
        <v>261</v>
      </c>
      <c r="H1274">
        <v>0</v>
      </c>
      <c r="I1274">
        <v>0</v>
      </c>
      <c r="J1274">
        <v>0</v>
      </c>
      <c r="K1274">
        <f t="shared" si="242"/>
        <v>281</v>
      </c>
      <c r="L1274">
        <f t="shared" si="243"/>
        <v>0</v>
      </c>
      <c r="M1274" s="1" t="str">
        <f t="shared" si="244"/>
        <v/>
      </c>
      <c r="N1274" s="1" t="str">
        <f t="shared" si="245"/>
        <v/>
      </c>
      <c r="O1274" s="1"/>
    </row>
    <row r="1275" spans="4:15" x14ac:dyDescent="0.25">
      <c r="D1275" t="s">
        <v>88</v>
      </c>
      <c r="E1275">
        <f t="shared" si="241"/>
        <v>0</v>
      </c>
      <c r="F1275">
        <v>0</v>
      </c>
      <c r="G1275">
        <v>23</v>
      </c>
      <c r="H1275">
        <v>0</v>
      </c>
      <c r="I1275">
        <v>0</v>
      </c>
      <c r="J1275">
        <v>0</v>
      </c>
      <c r="K1275">
        <f t="shared" si="242"/>
        <v>23</v>
      </c>
      <c r="L1275">
        <f t="shared" si="243"/>
        <v>0</v>
      </c>
      <c r="M1275" s="1" t="str">
        <f t="shared" si="244"/>
        <v/>
      </c>
      <c r="N1275" s="1" t="str">
        <f t="shared" si="245"/>
        <v/>
      </c>
      <c r="O1275" s="1"/>
    </row>
    <row r="1276" spans="4:15" x14ac:dyDescent="0.25">
      <c r="D1276" t="s">
        <v>89</v>
      </c>
      <c r="E1276">
        <f t="shared" si="241"/>
        <v>0</v>
      </c>
      <c r="F1276">
        <v>12</v>
      </c>
      <c r="G1276">
        <v>98</v>
      </c>
      <c r="H1276">
        <v>0</v>
      </c>
      <c r="I1276">
        <v>0</v>
      </c>
      <c r="J1276">
        <v>0</v>
      </c>
      <c r="K1276">
        <f t="shared" si="242"/>
        <v>110</v>
      </c>
      <c r="L1276">
        <f t="shared" si="243"/>
        <v>0</v>
      </c>
      <c r="M1276" s="1" t="str">
        <f t="shared" si="244"/>
        <v/>
      </c>
      <c r="N1276" s="1" t="str">
        <f t="shared" si="245"/>
        <v/>
      </c>
      <c r="O1276" s="1"/>
    </row>
    <row r="1277" spans="4:15" x14ac:dyDescent="0.25">
      <c r="D1277" t="s">
        <v>90</v>
      </c>
      <c r="E1277">
        <f t="shared" si="241"/>
        <v>0</v>
      </c>
      <c r="F1277">
        <v>34</v>
      </c>
      <c r="G1277">
        <v>100</v>
      </c>
      <c r="H1277">
        <v>0</v>
      </c>
      <c r="I1277">
        <v>0</v>
      </c>
      <c r="J1277">
        <v>0</v>
      </c>
      <c r="K1277">
        <f t="shared" si="242"/>
        <v>134</v>
      </c>
      <c r="L1277">
        <f t="shared" si="243"/>
        <v>0</v>
      </c>
      <c r="M1277" s="1" t="str">
        <f t="shared" si="244"/>
        <v/>
      </c>
      <c r="N1277" s="1" t="str">
        <f t="shared" si="245"/>
        <v/>
      </c>
      <c r="O1277" s="1"/>
    </row>
    <row r="1278" spans="4:15" x14ac:dyDescent="0.25">
      <c r="D1278" t="s">
        <v>93</v>
      </c>
      <c r="E1278">
        <f t="shared" si="241"/>
        <v>0</v>
      </c>
      <c r="F1278">
        <v>0</v>
      </c>
      <c r="G1278">
        <v>8</v>
      </c>
      <c r="H1278">
        <v>0</v>
      </c>
      <c r="I1278">
        <v>0</v>
      </c>
      <c r="J1278">
        <v>0</v>
      </c>
      <c r="K1278">
        <f t="shared" si="242"/>
        <v>8</v>
      </c>
      <c r="L1278">
        <f t="shared" si="243"/>
        <v>0</v>
      </c>
      <c r="M1278" s="1" t="str">
        <f t="shared" si="244"/>
        <v/>
      </c>
      <c r="N1278" s="1" t="str">
        <f t="shared" si="245"/>
        <v/>
      </c>
      <c r="O1278" s="1"/>
    </row>
    <row r="1279" spans="4:15" x14ac:dyDescent="0.25">
      <c r="D1279" t="s">
        <v>94</v>
      </c>
      <c r="E1279">
        <f t="shared" si="241"/>
        <v>0</v>
      </c>
      <c r="F1279">
        <v>0</v>
      </c>
      <c r="G1279">
        <v>12</v>
      </c>
      <c r="H1279">
        <v>0</v>
      </c>
      <c r="I1279">
        <v>0</v>
      </c>
      <c r="J1279">
        <v>0</v>
      </c>
      <c r="K1279">
        <f t="shared" si="242"/>
        <v>12</v>
      </c>
      <c r="L1279">
        <f t="shared" si="243"/>
        <v>0</v>
      </c>
      <c r="M1279" s="1" t="str">
        <f t="shared" si="244"/>
        <v/>
      </c>
      <c r="N1279" s="1" t="str">
        <f t="shared" si="245"/>
        <v/>
      </c>
      <c r="O1279" s="1"/>
    </row>
    <row r="1280" spans="4:15" x14ac:dyDescent="0.25">
      <c r="D1280" t="s">
        <v>99</v>
      </c>
      <c r="E1280">
        <f t="shared" si="241"/>
        <v>0</v>
      </c>
      <c r="F1280">
        <v>0</v>
      </c>
      <c r="G1280">
        <v>184</v>
      </c>
      <c r="H1280">
        <v>0</v>
      </c>
      <c r="I1280">
        <v>0</v>
      </c>
      <c r="J1280">
        <v>0</v>
      </c>
      <c r="K1280">
        <f t="shared" si="242"/>
        <v>184</v>
      </c>
      <c r="L1280">
        <f t="shared" si="243"/>
        <v>0</v>
      </c>
      <c r="M1280" s="1" t="str">
        <f t="shared" si="244"/>
        <v/>
      </c>
      <c r="N1280" s="1" t="str">
        <f t="shared" si="245"/>
        <v/>
      </c>
      <c r="O1280" s="1"/>
    </row>
    <row r="1281" spans="4:15" x14ac:dyDescent="0.25">
      <c r="D1281" t="s">
        <v>102</v>
      </c>
      <c r="E1281">
        <f t="shared" si="241"/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f t="shared" si="242"/>
        <v>0</v>
      </c>
      <c r="L1281">
        <f t="shared" si="243"/>
        <v>0</v>
      </c>
      <c r="M1281" s="1" t="str">
        <f t="shared" si="244"/>
        <v/>
      </c>
      <c r="N1281" s="1" t="str">
        <f t="shared" si="245"/>
        <v/>
      </c>
      <c r="O1281" s="1"/>
    </row>
    <row r="1282" spans="4:15" x14ac:dyDescent="0.25">
      <c r="D1282" t="s">
        <v>103</v>
      </c>
      <c r="E1282">
        <f t="shared" si="241"/>
        <v>0</v>
      </c>
      <c r="F1282">
        <v>0</v>
      </c>
      <c r="G1282">
        <v>23</v>
      </c>
      <c r="H1282">
        <v>0</v>
      </c>
      <c r="I1282">
        <v>0</v>
      </c>
      <c r="J1282">
        <v>0</v>
      </c>
      <c r="K1282">
        <f t="shared" si="242"/>
        <v>23</v>
      </c>
      <c r="L1282">
        <f t="shared" si="243"/>
        <v>0</v>
      </c>
      <c r="M1282" s="1" t="str">
        <f t="shared" si="244"/>
        <v/>
      </c>
      <c r="N1282" s="1" t="str">
        <f t="shared" si="245"/>
        <v/>
      </c>
      <c r="O1282" s="1"/>
    </row>
    <row r="1283" spans="4:15" x14ac:dyDescent="0.25">
      <c r="D1283" t="s">
        <v>105</v>
      </c>
      <c r="E1283">
        <f t="shared" si="241"/>
        <v>0</v>
      </c>
      <c r="F1283">
        <v>0</v>
      </c>
      <c r="G1283">
        <v>45</v>
      </c>
      <c r="H1283">
        <v>0</v>
      </c>
      <c r="I1283">
        <v>0</v>
      </c>
      <c r="J1283">
        <v>0</v>
      </c>
      <c r="K1283">
        <f t="shared" si="242"/>
        <v>45</v>
      </c>
      <c r="L1283">
        <f t="shared" si="243"/>
        <v>0</v>
      </c>
      <c r="M1283" s="1" t="str">
        <f t="shared" si="244"/>
        <v/>
      </c>
      <c r="N1283" s="1" t="str">
        <f t="shared" si="245"/>
        <v/>
      </c>
      <c r="O1283" s="1"/>
    </row>
    <row r="1284" spans="4:15" x14ac:dyDescent="0.25">
      <c r="D1284" t="s">
        <v>106</v>
      </c>
      <c r="E1284">
        <f t="shared" si="241"/>
        <v>0</v>
      </c>
      <c r="F1284">
        <v>0</v>
      </c>
      <c r="G1284">
        <v>115</v>
      </c>
      <c r="H1284">
        <v>0</v>
      </c>
      <c r="I1284">
        <v>0</v>
      </c>
      <c r="J1284">
        <v>0</v>
      </c>
      <c r="K1284">
        <f t="shared" si="242"/>
        <v>115</v>
      </c>
      <c r="L1284">
        <f t="shared" si="243"/>
        <v>0</v>
      </c>
      <c r="M1284" s="1" t="str">
        <f t="shared" si="244"/>
        <v/>
      </c>
      <c r="N1284" s="1" t="str">
        <f t="shared" si="245"/>
        <v/>
      </c>
      <c r="O1284" s="1"/>
    </row>
    <row r="1285" spans="4:15" x14ac:dyDescent="0.25">
      <c r="D1285" t="s">
        <v>107</v>
      </c>
      <c r="E1285">
        <f t="shared" si="241"/>
        <v>0</v>
      </c>
      <c r="F1285">
        <v>0</v>
      </c>
      <c r="G1285">
        <v>6</v>
      </c>
      <c r="H1285">
        <v>0</v>
      </c>
      <c r="I1285">
        <v>0</v>
      </c>
      <c r="J1285">
        <v>0</v>
      </c>
      <c r="K1285">
        <f t="shared" si="242"/>
        <v>6</v>
      </c>
      <c r="L1285">
        <f t="shared" si="243"/>
        <v>0</v>
      </c>
      <c r="M1285" s="1" t="str">
        <f t="shared" si="244"/>
        <v/>
      </c>
      <c r="N1285" s="1" t="str">
        <f t="shared" si="245"/>
        <v/>
      </c>
      <c r="O1285" s="1"/>
    </row>
    <row r="1286" spans="4:15" x14ac:dyDescent="0.25">
      <c r="D1286" t="s">
        <v>113</v>
      </c>
      <c r="E1286">
        <f t="shared" si="241"/>
        <v>0</v>
      </c>
      <c r="F1286">
        <v>0</v>
      </c>
      <c r="G1286">
        <v>41</v>
      </c>
      <c r="H1286">
        <v>0</v>
      </c>
      <c r="I1286">
        <v>0</v>
      </c>
      <c r="J1286">
        <v>0</v>
      </c>
      <c r="K1286">
        <f t="shared" si="242"/>
        <v>41</v>
      </c>
      <c r="L1286">
        <f t="shared" si="243"/>
        <v>0</v>
      </c>
      <c r="M1286" s="1" t="str">
        <f t="shared" si="244"/>
        <v/>
      </c>
      <c r="N1286" s="1" t="str">
        <f t="shared" si="245"/>
        <v/>
      </c>
      <c r="O1286" s="1"/>
    </row>
    <row r="1287" spans="4:15" x14ac:dyDescent="0.25">
      <c r="D1287" t="s">
        <v>114</v>
      </c>
      <c r="E1287">
        <f t="shared" si="241"/>
        <v>0</v>
      </c>
      <c r="F1287">
        <v>0</v>
      </c>
      <c r="G1287">
        <v>8</v>
      </c>
      <c r="H1287">
        <v>0</v>
      </c>
      <c r="I1287">
        <v>0</v>
      </c>
      <c r="J1287">
        <v>0</v>
      </c>
      <c r="K1287">
        <f t="shared" si="242"/>
        <v>8</v>
      </c>
      <c r="L1287">
        <f t="shared" si="243"/>
        <v>0</v>
      </c>
      <c r="M1287" s="1" t="str">
        <f t="shared" si="244"/>
        <v/>
      </c>
      <c r="N1287" s="1" t="str">
        <f t="shared" si="245"/>
        <v/>
      </c>
      <c r="O1287" s="1"/>
    </row>
    <row r="1288" spans="4:15" x14ac:dyDescent="0.25">
      <c r="D1288" t="s">
        <v>115</v>
      </c>
      <c r="E1288">
        <f t="shared" si="241"/>
        <v>0</v>
      </c>
      <c r="F1288">
        <v>4</v>
      </c>
      <c r="G1288">
        <v>3</v>
      </c>
      <c r="H1288">
        <v>0</v>
      </c>
      <c r="I1288">
        <v>0</v>
      </c>
      <c r="J1288">
        <v>0</v>
      </c>
      <c r="K1288">
        <f t="shared" si="242"/>
        <v>7</v>
      </c>
      <c r="L1288">
        <f t="shared" si="243"/>
        <v>0</v>
      </c>
      <c r="M1288" s="1" t="str">
        <f t="shared" si="244"/>
        <v/>
      </c>
      <c r="N1288" s="1" t="str">
        <f t="shared" si="245"/>
        <v/>
      </c>
      <c r="O1288" s="1"/>
    </row>
    <row r="1289" spans="4:15" x14ac:dyDescent="0.25">
      <c r="D1289" t="s">
        <v>116</v>
      </c>
      <c r="E1289">
        <f t="shared" si="241"/>
        <v>0</v>
      </c>
      <c r="F1289">
        <v>0</v>
      </c>
      <c r="G1289">
        <v>407</v>
      </c>
      <c r="H1289">
        <v>0</v>
      </c>
      <c r="I1289">
        <v>0</v>
      </c>
      <c r="J1289">
        <v>0</v>
      </c>
      <c r="K1289">
        <f t="shared" si="242"/>
        <v>407</v>
      </c>
      <c r="L1289">
        <f t="shared" si="243"/>
        <v>0</v>
      </c>
      <c r="M1289" s="1" t="str">
        <f t="shared" si="244"/>
        <v/>
      </c>
      <c r="N1289" s="1" t="str">
        <f t="shared" si="245"/>
        <v/>
      </c>
      <c r="O1289" s="1"/>
    </row>
    <row r="1290" spans="4:15" x14ac:dyDescent="0.25">
      <c r="D1290" t="s">
        <v>121</v>
      </c>
      <c r="E1290">
        <f t="shared" si="241"/>
        <v>0</v>
      </c>
      <c r="F1290">
        <v>18</v>
      </c>
      <c r="G1290">
        <v>45</v>
      </c>
      <c r="H1290">
        <v>0</v>
      </c>
      <c r="I1290">
        <v>0</v>
      </c>
      <c r="J1290">
        <v>0</v>
      </c>
      <c r="K1290">
        <f t="shared" si="242"/>
        <v>63</v>
      </c>
      <c r="L1290">
        <f t="shared" si="243"/>
        <v>0</v>
      </c>
      <c r="M1290" s="1" t="str">
        <f t="shared" si="244"/>
        <v/>
      </c>
      <c r="N1290" s="1" t="str">
        <f t="shared" si="245"/>
        <v/>
      </c>
      <c r="O1290" s="1"/>
    </row>
    <row r="1291" spans="4:15" x14ac:dyDescent="0.25">
      <c r="D1291" t="s">
        <v>123</v>
      </c>
      <c r="E1291">
        <f t="shared" si="241"/>
        <v>0</v>
      </c>
      <c r="F1291">
        <v>3</v>
      </c>
      <c r="G1291">
        <v>38</v>
      </c>
      <c r="H1291">
        <v>0</v>
      </c>
      <c r="I1291">
        <v>0</v>
      </c>
      <c r="J1291">
        <v>0</v>
      </c>
      <c r="K1291">
        <f t="shared" si="242"/>
        <v>41</v>
      </c>
      <c r="L1291">
        <f t="shared" si="243"/>
        <v>0</v>
      </c>
      <c r="M1291" s="1" t="str">
        <f t="shared" si="244"/>
        <v/>
      </c>
      <c r="N1291" s="1" t="str">
        <f t="shared" si="245"/>
        <v/>
      </c>
      <c r="O1291" s="1"/>
    </row>
    <row r="1292" spans="4:15" x14ac:dyDescent="0.25">
      <c r="D1292" t="s">
        <v>125</v>
      </c>
      <c r="E1292">
        <f t="shared" si="241"/>
        <v>0</v>
      </c>
      <c r="F1292">
        <v>0</v>
      </c>
      <c r="G1292">
        <v>7</v>
      </c>
      <c r="H1292">
        <v>0</v>
      </c>
      <c r="I1292">
        <v>0</v>
      </c>
      <c r="J1292">
        <v>0</v>
      </c>
      <c r="K1292">
        <f t="shared" si="242"/>
        <v>7</v>
      </c>
      <c r="L1292">
        <f t="shared" si="243"/>
        <v>0</v>
      </c>
      <c r="M1292" s="1" t="str">
        <f t="shared" si="244"/>
        <v/>
      </c>
      <c r="N1292" s="1" t="str">
        <f t="shared" si="245"/>
        <v/>
      </c>
      <c r="O1292" s="1"/>
    </row>
    <row r="1293" spans="4:15" x14ac:dyDescent="0.25">
      <c r="D1293" t="s">
        <v>127</v>
      </c>
      <c r="E1293">
        <f t="shared" si="241"/>
        <v>0</v>
      </c>
      <c r="F1293">
        <v>0</v>
      </c>
      <c r="G1293">
        <v>19</v>
      </c>
      <c r="H1293">
        <v>0</v>
      </c>
      <c r="I1293">
        <v>0</v>
      </c>
      <c r="J1293">
        <v>0</v>
      </c>
      <c r="K1293">
        <f t="shared" si="242"/>
        <v>19</v>
      </c>
      <c r="L1293">
        <f t="shared" si="243"/>
        <v>0</v>
      </c>
      <c r="M1293" s="1" t="str">
        <f t="shared" si="244"/>
        <v/>
      </c>
      <c r="N1293" s="1" t="str">
        <f t="shared" si="245"/>
        <v/>
      </c>
      <c r="O1293" s="1"/>
    </row>
    <row r="1294" spans="4:15" x14ac:dyDescent="0.25">
      <c r="D1294" t="s">
        <v>128</v>
      </c>
      <c r="E1294">
        <f t="shared" si="241"/>
        <v>0</v>
      </c>
      <c r="F1294">
        <v>0</v>
      </c>
      <c r="G1294">
        <v>327</v>
      </c>
      <c r="H1294">
        <v>0</v>
      </c>
      <c r="I1294">
        <v>0</v>
      </c>
      <c r="J1294">
        <v>0</v>
      </c>
      <c r="K1294">
        <f t="shared" si="242"/>
        <v>327</v>
      </c>
      <c r="L1294">
        <f t="shared" si="243"/>
        <v>0</v>
      </c>
      <c r="M1294" s="1" t="str">
        <f t="shared" si="244"/>
        <v/>
      </c>
      <c r="N1294" s="1" t="str">
        <f t="shared" si="245"/>
        <v/>
      </c>
      <c r="O1294" s="1"/>
    </row>
    <row r="1295" spans="4:15" x14ac:dyDescent="0.25">
      <c r="D1295" t="s">
        <v>130</v>
      </c>
      <c r="E1295">
        <f t="shared" si="241"/>
        <v>0</v>
      </c>
      <c r="F1295">
        <v>0</v>
      </c>
      <c r="G1295">
        <v>19</v>
      </c>
      <c r="H1295">
        <v>0</v>
      </c>
      <c r="I1295">
        <v>0</v>
      </c>
      <c r="J1295">
        <v>0</v>
      </c>
      <c r="K1295">
        <f t="shared" si="242"/>
        <v>19</v>
      </c>
      <c r="L1295">
        <f t="shared" si="243"/>
        <v>0</v>
      </c>
      <c r="M1295" s="1" t="str">
        <f t="shared" si="244"/>
        <v/>
      </c>
      <c r="N1295" s="1" t="str">
        <f t="shared" si="245"/>
        <v/>
      </c>
      <c r="O1295" s="1"/>
    </row>
    <row r="1296" spans="4:15" x14ac:dyDescent="0.25">
      <c r="D1296" t="s">
        <v>139</v>
      </c>
      <c r="E1296">
        <f t="shared" si="241"/>
        <v>0</v>
      </c>
      <c r="F1296">
        <v>6</v>
      </c>
      <c r="G1296">
        <v>51</v>
      </c>
      <c r="H1296">
        <v>0</v>
      </c>
      <c r="I1296">
        <v>0</v>
      </c>
      <c r="J1296">
        <v>0</v>
      </c>
      <c r="K1296">
        <f t="shared" si="242"/>
        <v>57</v>
      </c>
      <c r="L1296">
        <f t="shared" si="243"/>
        <v>0</v>
      </c>
      <c r="M1296" s="1" t="str">
        <f t="shared" si="244"/>
        <v/>
      </c>
      <c r="N1296" s="1" t="str">
        <f t="shared" si="245"/>
        <v/>
      </c>
      <c r="O1296" s="1"/>
    </row>
    <row r="1297" spans="4:15" x14ac:dyDescent="0.25">
      <c r="D1297" t="s">
        <v>142</v>
      </c>
      <c r="E1297">
        <f t="shared" si="241"/>
        <v>0</v>
      </c>
      <c r="F1297">
        <v>3</v>
      </c>
      <c r="G1297">
        <v>28</v>
      </c>
      <c r="H1297">
        <v>0</v>
      </c>
      <c r="I1297">
        <v>0</v>
      </c>
      <c r="J1297">
        <v>0</v>
      </c>
      <c r="K1297">
        <f t="shared" si="242"/>
        <v>31</v>
      </c>
      <c r="L1297">
        <f t="shared" si="243"/>
        <v>0</v>
      </c>
      <c r="M1297" s="1" t="str">
        <f t="shared" si="244"/>
        <v/>
      </c>
      <c r="N1297" s="1" t="str">
        <f t="shared" si="245"/>
        <v/>
      </c>
      <c r="O1297" s="1"/>
    </row>
    <row r="1298" spans="4:15" x14ac:dyDescent="0.25">
      <c r="D1298" t="s">
        <v>143</v>
      </c>
      <c r="E1298">
        <f t="shared" si="241"/>
        <v>0</v>
      </c>
      <c r="F1298">
        <v>0</v>
      </c>
      <c r="G1298">
        <v>192</v>
      </c>
      <c r="H1298">
        <v>0</v>
      </c>
      <c r="I1298">
        <v>0</v>
      </c>
      <c r="J1298">
        <v>0</v>
      </c>
      <c r="K1298">
        <f t="shared" si="242"/>
        <v>192</v>
      </c>
      <c r="L1298">
        <f t="shared" si="243"/>
        <v>0</v>
      </c>
      <c r="M1298" s="1" t="str">
        <f t="shared" si="244"/>
        <v/>
      </c>
      <c r="N1298" s="1" t="str">
        <f t="shared" si="245"/>
        <v/>
      </c>
      <c r="O1298" s="1"/>
    </row>
    <row r="1299" spans="4:15" x14ac:dyDescent="0.25">
      <c r="D1299" t="s">
        <v>144</v>
      </c>
      <c r="E1299">
        <f t="shared" si="241"/>
        <v>0</v>
      </c>
      <c r="F1299">
        <v>7</v>
      </c>
      <c r="G1299">
        <v>107</v>
      </c>
      <c r="H1299">
        <v>0</v>
      </c>
      <c r="I1299">
        <v>0</v>
      </c>
      <c r="J1299">
        <v>0</v>
      </c>
      <c r="K1299">
        <f t="shared" si="242"/>
        <v>114</v>
      </c>
      <c r="L1299">
        <f t="shared" si="243"/>
        <v>0</v>
      </c>
      <c r="M1299" s="1" t="str">
        <f t="shared" si="244"/>
        <v/>
      </c>
      <c r="N1299" s="1" t="str">
        <f t="shared" si="245"/>
        <v/>
      </c>
      <c r="O1299" s="1"/>
    </row>
    <row r="1300" spans="4:15" x14ac:dyDescent="0.25">
      <c r="D1300" t="s">
        <v>146</v>
      </c>
      <c r="E1300">
        <f t="shared" si="241"/>
        <v>0</v>
      </c>
      <c r="F1300">
        <v>0</v>
      </c>
      <c r="G1300">
        <v>3</v>
      </c>
      <c r="H1300">
        <v>0</v>
      </c>
      <c r="I1300">
        <v>0</v>
      </c>
      <c r="J1300">
        <v>0</v>
      </c>
      <c r="K1300">
        <f t="shared" si="242"/>
        <v>3</v>
      </c>
      <c r="L1300">
        <f t="shared" si="243"/>
        <v>0</v>
      </c>
      <c r="M1300" s="1" t="str">
        <f t="shared" si="244"/>
        <v/>
      </c>
      <c r="N1300" s="1" t="str">
        <f t="shared" si="245"/>
        <v/>
      </c>
      <c r="O1300" s="1"/>
    </row>
    <row r="1301" spans="4:15" x14ac:dyDescent="0.25">
      <c r="D1301" t="s">
        <v>148</v>
      </c>
      <c r="E1301">
        <f t="shared" si="241"/>
        <v>0</v>
      </c>
      <c r="F1301">
        <v>20</v>
      </c>
      <c r="G1301">
        <v>57</v>
      </c>
      <c r="H1301">
        <v>0</v>
      </c>
      <c r="I1301">
        <v>0</v>
      </c>
      <c r="J1301">
        <v>0</v>
      </c>
      <c r="K1301">
        <f t="shared" si="242"/>
        <v>77</v>
      </c>
      <c r="L1301">
        <f t="shared" si="243"/>
        <v>0</v>
      </c>
      <c r="M1301" s="1" t="str">
        <f t="shared" si="244"/>
        <v/>
      </c>
      <c r="N1301" s="1" t="str">
        <f t="shared" si="245"/>
        <v/>
      </c>
      <c r="O1301" s="1"/>
    </row>
    <row r="1302" spans="4:15" x14ac:dyDescent="0.25">
      <c r="D1302" t="s">
        <v>150</v>
      </c>
      <c r="E1302">
        <f t="shared" si="241"/>
        <v>0</v>
      </c>
      <c r="F1302">
        <v>10</v>
      </c>
      <c r="G1302">
        <v>292</v>
      </c>
      <c r="H1302">
        <v>0</v>
      </c>
      <c r="I1302">
        <v>0</v>
      </c>
      <c r="J1302">
        <v>0</v>
      </c>
      <c r="K1302">
        <f t="shared" si="242"/>
        <v>302</v>
      </c>
      <c r="L1302">
        <f t="shared" si="243"/>
        <v>0</v>
      </c>
      <c r="M1302" s="1" t="str">
        <f t="shared" si="244"/>
        <v/>
      </c>
      <c r="N1302" s="1" t="str">
        <f t="shared" si="245"/>
        <v/>
      </c>
      <c r="O1302" s="1"/>
    </row>
    <row r="1303" spans="4:15" x14ac:dyDescent="0.25">
      <c r="D1303" t="s">
        <v>151</v>
      </c>
      <c r="E1303">
        <f t="shared" si="241"/>
        <v>0</v>
      </c>
      <c r="F1303">
        <v>35</v>
      </c>
      <c r="G1303">
        <v>1396</v>
      </c>
      <c r="H1303">
        <v>0</v>
      </c>
      <c r="I1303">
        <v>0</v>
      </c>
      <c r="J1303">
        <v>0</v>
      </c>
      <c r="K1303">
        <f t="shared" si="242"/>
        <v>1431</v>
      </c>
      <c r="L1303">
        <f t="shared" si="243"/>
        <v>0</v>
      </c>
      <c r="M1303" s="1" t="str">
        <f t="shared" si="244"/>
        <v/>
      </c>
      <c r="N1303" s="1" t="str">
        <f t="shared" si="245"/>
        <v/>
      </c>
      <c r="O1303" s="1"/>
    </row>
    <row r="1304" spans="4:15" x14ac:dyDescent="0.25">
      <c r="D1304" t="s">
        <v>152</v>
      </c>
      <c r="E1304">
        <f t="shared" si="241"/>
        <v>0</v>
      </c>
      <c r="F1304">
        <v>0</v>
      </c>
      <c r="G1304">
        <v>152</v>
      </c>
      <c r="H1304">
        <v>0</v>
      </c>
      <c r="I1304">
        <v>0</v>
      </c>
      <c r="J1304">
        <v>0</v>
      </c>
      <c r="K1304">
        <f t="shared" si="242"/>
        <v>152</v>
      </c>
      <c r="L1304">
        <f t="shared" si="243"/>
        <v>0</v>
      </c>
      <c r="M1304" s="1" t="str">
        <f t="shared" si="244"/>
        <v/>
      </c>
      <c r="N1304" s="1" t="str">
        <f t="shared" si="245"/>
        <v/>
      </c>
      <c r="O1304" s="1"/>
    </row>
    <row r="1305" spans="4:15" x14ac:dyDescent="0.25">
      <c r="D1305" t="s">
        <v>153</v>
      </c>
      <c r="E1305">
        <f t="shared" si="241"/>
        <v>0</v>
      </c>
      <c r="F1305">
        <v>106</v>
      </c>
      <c r="G1305">
        <v>10611</v>
      </c>
      <c r="H1305">
        <v>0</v>
      </c>
      <c r="I1305">
        <v>0</v>
      </c>
      <c r="J1305">
        <v>0</v>
      </c>
      <c r="K1305">
        <f t="shared" si="242"/>
        <v>10717</v>
      </c>
      <c r="L1305">
        <f t="shared" si="243"/>
        <v>0</v>
      </c>
      <c r="M1305" s="1" t="str">
        <f t="shared" si="244"/>
        <v/>
      </c>
      <c r="N1305" s="1" t="str">
        <f t="shared" si="245"/>
        <v/>
      </c>
      <c r="O1305" s="1"/>
    </row>
    <row r="1306" spans="4:15" x14ac:dyDescent="0.25">
      <c r="D1306" t="s">
        <v>155</v>
      </c>
      <c r="E1306">
        <f t="shared" si="241"/>
        <v>0</v>
      </c>
      <c r="F1306">
        <v>47</v>
      </c>
      <c r="G1306">
        <v>82</v>
      </c>
      <c r="H1306">
        <v>0</v>
      </c>
      <c r="I1306">
        <v>0</v>
      </c>
      <c r="J1306">
        <v>0</v>
      </c>
      <c r="K1306">
        <f t="shared" si="242"/>
        <v>129</v>
      </c>
      <c r="L1306">
        <f t="shared" si="243"/>
        <v>0</v>
      </c>
      <c r="M1306" s="1" t="str">
        <f t="shared" si="244"/>
        <v/>
      </c>
      <c r="N1306" s="1" t="str">
        <f t="shared" si="245"/>
        <v/>
      </c>
      <c r="O1306" s="1"/>
    </row>
    <row r="1307" spans="4:15" x14ac:dyDescent="0.25">
      <c r="D1307" t="s">
        <v>156</v>
      </c>
      <c r="E1307">
        <f t="shared" si="241"/>
        <v>0</v>
      </c>
      <c r="F1307">
        <v>48</v>
      </c>
      <c r="G1307">
        <v>64</v>
      </c>
      <c r="H1307">
        <v>0</v>
      </c>
      <c r="I1307">
        <v>0</v>
      </c>
      <c r="J1307">
        <v>0</v>
      </c>
      <c r="K1307">
        <f t="shared" si="242"/>
        <v>112</v>
      </c>
      <c r="L1307">
        <f t="shared" si="243"/>
        <v>0</v>
      </c>
      <c r="M1307" s="1" t="str">
        <f t="shared" si="244"/>
        <v/>
      </c>
      <c r="N1307" s="1" t="str">
        <f t="shared" si="245"/>
        <v/>
      </c>
      <c r="O1307" s="1"/>
    </row>
    <row r="1308" spans="4:15" x14ac:dyDescent="0.25">
      <c r="D1308" t="s">
        <v>161</v>
      </c>
      <c r="E1308">
        <f t="shared" ref="E1308:E1371" si="246">+IF(SUM(H1308:J1308)&gt;0,1,0)</f>
        <v>0</v>
      </c>
      <c r="F1308">
        <v>0</v>
      </c>
      <c r="G1308">
        <v>182</v>
      </c>
      <c r="H1308">
        <v>0</v>
      </c>
      <c r="I1308">
        <v>0</v>
      </c>
      <c r="J1308">
        <v>0</v>
      </c>
      <c r="K1308">
        <f t="shared" ref="K1308:K1371" si="247">+SUM(F1308:G1308)</f>
        <v>182</v>
      </c>
      <c r="L1308">
        <f t="shared" ref="L1308:L1371" si="248">+SUM(H1308:J1308)</f>
        <v>0</v>
      </c>
      <c r="M1308" s="1" t="str">
        <f t="shared" ref="M1308:M1371" si="249">+IF(E1308=1,IF(F1308&gt;200,G1308/F1308,""),"")</f>
        <v/>
      </c>
      <c r="N1308" s="1" t="str">
        <f t="shared" ref="N1308:N1371" si="250">+IF(E1308=1,L1308/K1308,"")</f>
        <v/>
      </c>
      <c r="O1308" s="1"/>
    </row>
    <row r="1309" spans="4:15" x14ac:dyDescent="0.25">
      <c r="D1309" t="s">
        <v>163</v>
      </c>
      <c r="E1309">
        <f t="shared" si="246"/>
        <v>0</v>
      </c>
      <c r="F1309">
        <v>0</v>
      </c>
      <c r="G1309">
        <v>10</v>
      </c>
      <c r="H1309">
        <v>0</v>
      </c>
      <c r="I1309">
        <v>0</v>
      </c>
      <c r="J1309">
        <v>0</v>
      </c>
      <c r="K1309">
        <f t="shared" si="247"/>
        <v>10</v>
      </c>
      <c r="L1309">
        <f t="shared" si="248"/>
        <v>0</v>
      </c>
      <c r="M1309" s="1" t="str">
        <f t="shared" si="249"/>
        <v/>
      </c>
      <c r="N1309" s="1" t="str">
        <f t="shared" si="250"/>
        <v/>
      </c>
      <c r="O1309" s="1"/>
    </row>
    <row r="1310" spans="4:15" x14ac:dyDescent="0.25">
      <c r="D1310" t="s">
        <v>165</v>
      </c>
      <c r="E1310">
        <f t="shared" si="246"/>
        <v>0</v>
      </c>
      <c r="F1310">
        <v>0</v>
      </c>
      <c r="G1310">
        <v>87</v>
      </c>
      <c r="H1310">
        <v>0</v>
      </c>
      <c r="I1310">
        <v>0</v>
      </c>
      <c r="J1310">
        <v>0</v>
      </c>
      <c r="K1310">
        <f t="shared" si="247"/>
        <v>87</v>
      </c>
      <c r="L1310">
        <f t="shared" si="248"/>
        <v>0</v>
      </c>
      <c r="M1310" s="1" t="str">
        <f t="shared" si="249"/>
        <v/>
      </c>
      <c r="N1310" s="1" t="str">
        <f t="shared" si="250"/>
        <v/>
      </c>
      <c r="O1310" s="1"/>
    </row>
    <row r="1311" spans="4:15" x14ac:dyDescent="0.25">
      <c r="D1311" t="s">
        <v>166</v>
      </c>
      <c r="E1311">
        <f t="shared" si="246"/>
        <v>0</v>
      </c>
      <c r="F1311">
        <v>9</v>
      </c>
      <c r="G1311">
        <v>312</v>
      </c>
      <c r="H1311">
        <v>0</v>
      </c>
      <c r="I1311">
        <v>0</v>
      </c>
      <c r="J1311">
        <v>0</v>
      </c>
      <c r="K1311">
        <f t="shared" si="247"/>
        <v>321</v>
      </c>
      <c r="L1311">
        <f t="shared" si="248"/>
        <v>0</v>
      </c>
      <c r="M1311" s="1" t="str">
        <f t="shared" si="249"/>
        <v/>
      </c>
      <c r="N1311" s="1" t="str">
        <f t="shared" si="250"/>
        <v/>
      </c>
      <c r="O1311" s="1"/>
    </row>
    <row r="1312" spans="4:15" x14ac:dyDescent="0.25">
      <c r="D1312" t="s">
        <v>169</v>
      </c>
      <c r="E1312">
        <f t="shared" si="246"/>
        <v>0</v>
      </c>
      <c r="F1312">
        <v>6</v>
      </c>
      <c r="G1312">
        <v>19</v>
      </c>
      <c r="H1312">
        <v>0</v>
      </c>
      <c r="I1312">
        <v>0</v>
      </c>
      <c r="J1312">
        <v>0</v>
      </c>
      <c r="K1312">
        <f t="shared" si="247"/>
        <v>25</v>
      </c>
      <c r="L1312">
        <f t="shared" si="248"/>
        <v>0</v>
      </c>
      <c r="M1312" s="1" t="str">
        <f t="shared" si="249"/>
        <v/>
      </c>
      <c r="N1312" s="1" t="str">
        <f t="shared" si="250"/>
        <v/>
      </c>
      <c r="O1312" s="1"/>
    </row>
    <row r="1313" spans="4:15" x14ac:dyDescent="0.25">
      <c r="D1313" t="s">
        <v>174</v>
      </c>
      <c r="E1313">
        <f t="shared" si="246"/>
        <v>0</v>
      </c>
      <c r="F1313">
        <v>42</v>
      </c>
      <c r="G1313">
        <v>682</v>
      </c>
      <c r="H1313">
        <v>0</v>
      </c>
      <c r="I1313">
        <v>0</v>
      </c>
      <c r="J1313">
        <v>0</v>
      </c>
      <c r="K1313">
        <f t="shared" si="247"/>
        <v>724</v>
      </c>
      <c r="L1313">
        <f t="shared" si="248"/>
        <v>0</v>
      </c>
      <c r="M1313" s="1" t="str">
        <f t="shared" si="249"/>
        <v/>
      </c>
      <c r="N1313" s="1" t="str">
        <f t="shared" si="250"/>
        <v/>
      </c>
      <c r="O1313" s="1"/>
    </row>
    <row r="1314" spans="4:15" x14ac:dyDescent="0.25">
      <c r="D1314" t="s">
        <v>176</v>
      </c>
      <c r="E1314">
        <f t="shared" si="246"/>
        <v>0</v>
      </c>
      <c r="F1314">
        <v>20</v>
      </c>
      <c r="G1314">
        <v>287</v>
      </c>
      <c r="H1314">
        <v>0</v>
      </c>
      <c r="I1314">
        <v>0</v>
      </c>
      <c r="J1314">
        <v>0</v>
      </c>
      <c r="K1314">
        <f t="shared" si="247"/>
        <v>307</v>
      </c>
      <c r="L1314">
        <f t="shared" si="248"/>
        <v>0</v>
      </c>
      <c r="M1314" s="1" t="str">
        <f t="shared" si="249"/>
        <v/>
      </c>
      <c r="N1314" s="1" t="str">
        <f t="shared" si="250"/>
        <v/>
      </c>
      <c r="O1314" s="1"/>
    </row>
    <row r="1315" spans="4:15" x14ac:dyDescent="0.25">
      <c r="D1315" t="s">
        <v>177</v>
      </c>
      <c r="E1315">
        <f t="shared" si="246"/>
        <v>0</v>
      </c>
      <c r="F1315">
        <v>3</v>
      </c>
      <c r="G1315">
        <v>243</v>
      </c>
      <c r="H1315">
        <v>0</v>
      </c>
      <c r="I1315">
        <v>0</v>
      </c>
      <c r="J1315">
        <v>0</v>
      </c>
      <c r="K1315">
        <f t="shared" si="247"/>
        <v>246</v>
      </c>
      <c r="L1315">
        <f t="shared" si="248"/>
        <v>0</v>
      </c>
      <c r="M1315" s="1" t="str">
        <f t="shared" si="249"/>
        <v/>
      </c>
      <c r="N1315" s="1" t="str">
        <f t="shared" si="250"/>
        <v/>
      </c>
      <c r="O1315" s="1"/>
    </row>
    <row r="1316" spans="4:15" x14ac:dyDescent="0.25">
      <c r="D1316" t="s">
        <v>178</v>
      </c>
      <c r="E1316">
        <f t="shared" si="246"/>
        <v>0</v>
      </c>
      <c r="F1316">
        <v>0</v>
      </c>
      <c r="G1316">
        <v>5</v>
      </c>
      <c r="H1316">
        <v>0</v>
      </c>
      <c r="I1316">
        <v>0</v>
      </c>
      <c r="J1316">
        <v>0</v>
      </c>
      <c r="K1316">
        <f t="shared" si="247"/>
        <v>5</v>
      </c>
      <c r="L1316">
        <f t="shared" si="248"/>
        <v>0</v>
      </c>
      <c r="M1316" s="1" t="str">
        <f t="shared" si="249"/>
        <v/>
      </c>
      <c r="N1316" s="1" t="str">
        <f t="shared" si="250"/>
        <v/>
      </c>
      <c r="O1316" s="1"/>
    </row>
    <row r="1317" spans="4:15" x14ac:dyDescent="0.25">
      <c r="D1317" t="s">
        <v>180</v>
      </c>
      <c r="E1317">
        <f t="shared" si="246"/>
        <v>0</v>
      </c>
      <c r="F1317">
        <v>66</v>
      </c>
      <c r="G1317">
        <v>37</v>
      </c>
      <c r="H1317">
        <v>0</v>
      </c>
      <c r="I1317">
        <v>0</v>
      </c>
      <c r="J1317">
        <v>0</v>
      </c>
      <c r="K1317">
        <f t="shared" si="247"/>
        <v>103</v>
      </c>
      <c r="L1317">
        <f t="shared" si="248"/>
        <v>0</v>
      </c>
      <c r="M1317" s="1" t="str">
        <f t="shared" si="249"/>
        <v/>
      </c>
      <c r="N1317" s="1" t="str">
        <f t="shared" si="250"/>
        <v/>
      </c>
      <c r="O1317" s="1"/>
    </row>
    <row r="1318" spans="4:15" x14ac:dyDescent="0.25">
      <c r="D1318" t="s">
        <v>188</v>
      </c>
      <c r="E1318">
        <f t="shared" si="246"/>
        <v>0</v>
      </c>
      <c r="F1318">
        <v>18</v>
      </c>
      <c r="G1318">
        <v>14</v>
      </c>
      <c r="H1318">
        <v>0</v>
      </c>
      <c r="I1318">
        <v>0</v>
      </c>
      <c r="J1318">
        <v>0</v>
      </c>
      <c r="K1318">
        <f t="shared" si="247"/>
        <v>32</v>
      </c>
      <c r="L1318">
        <f t="shared" si="248"/>
        <v>0</v>
      </c>
      <c r="M1318" s="1" t="str">
        <f t="shared" si="249"/>
        <v/>
      </c>
      <c r="N1318" s="1" t="str">
        <f t="shared" si="250"/>
        <v/>
      </c>
      <c r="O1318" s="1"/>
    </row>
    <row r="1319" spans="4:15" x14ac:dyDescent="0.25">
      <c r="D1319" t="s">
        <v>189</v>
      </c>
      <c r="E1319">
        <f t="shared" si="246"/>
        <v>0</v>
      </c>
      <c r="F1319">
        <v>124</v>
      </c>
      <c r="G1319">
        <v>104</v>
      </c>
      <c r="H1319">
        <v>0</v>
      </c>
      <c r="I1319">
        <v>0</v>
      </c>
      <c r="J1319">
        <v>0</v>
      </c>
      <c r="K1319">
        <f t="shared" si="247"/>
        <v>228</v>
      </c>
      <c r="L1319">
        <f t="shared" si="248"/>
        <v>0</v>
      </c>
      <c r="M1319" s="1" t="str">
        <f t="shared" si="249"/>
        <v/>
      </c>
      <c r="N1319" s="1" t="str">
        <f t="shared" si="250"/>
        <v/>
      </c>
      <c r="O1319" s="1"/>
    </row>
    <row r="1320" spans="4:15" x14ac:dyDescent="0.25">
      <c r="D1320" t="s">
        <v>190</v>
      </c>
      <c r="E1320">
        <f t="shared" si="246"/>
        <v>0</v>
      </c>
      <c r="F1320">
        <v>21</v>
      </c>
      <c r="G1320">
        <v>127</v>
      </c>
      <c r="H1320">
        <v>0</v>
      </c>
      <c r="I1320">
        <v>0</v>
      </c>
      <c r="J1320">
        <v>0</v>
      </c>
      <c r="K1320">
        <f t="shared" si="247"/>
        <v>148</v>
      </c>
      <c r="L1320">
        <f t="shared" si="248"/>
        <v>0</v>
      </c>
      <c r="M1320" s="1" t="str">
        <f t="shared" si="249"/>
        <v/>
      </c>
      <c r="N1320" s="1" t="str">
        <f t="shared" si="250"/>
        <v/>
      </c>
      <c r="O1320" s="1"/>
    </row>
    <row r="1321" spans="4:15" x14ac:dyDescent="0.25">
      <c r="D1321" t="s">
        <v>192</v>
      </c>
      <c r="E1321">
        <f t="shared" si="246"/>
        <v>0</v>
      </c>
      <c r="F1321">
        <v>46</v>
      </c>
      <c r="G1321">
        <v>983</v>
      </c>
      <c r="H1321">
        <v>0</v>
      </c>
      <c r="I1321">
        <v>0</v>
      </c>
      <c r="J1321">
        <v>0</v>
      </c>
      <c r="K1321">
        <f t="shared" si="247"/>
        <v>1029</v>
      </c>
      <c r="L1321">
        <f t="shared" si="248"/>
        <v>0</v>
      </c>
      <c r="M1321" s="1" t="str">
        <f t="shared" si="249"/>
        <v/>
      </c>
      <c r="N1321" s="1" t="str">
        <f t="shared" si="250"/>
        <v/>
      </c>
      <c r="O1321" s="1"/>
    </row>
    <row r="1322" spans="4:15" x14ac:dyDescent="0.25">
      <c r="D1322" t="s">
        <v>193</v>
      </c>
      <c r="E1322">
        <f t="shared" si="246"/>
        <v>0</v>
      </c>
      <c r="F1322">
        <v>0</v>
      </c>
      <c r="G1322">
        <v>355</v>
      </c>
      <c r="H1322">
        <v>0</v>
      </c>
      <c r="I1322">
        <v>0</v>
      </c>
      <c r="J1322">
        <v>0</v>
      </c>
      <c r="K1322">
        <f t="shared" si="247"/>
        <v>355</v>
      </c>
      <c r="L1322">
        <f t="shared" si="248"/>
        <v>0</v>
      </c>
      <c r="M1322" s="1" t="str">
        <f t="shared" si="249"/>
        <v/>
      </c>
      <c r="N1322" s="1" t="str">
        <f t="shared" si="250"/>
        <v/>
      </c>
      <c r="O1322" s="1"/>
    </row>
    <row r="1323" spans="4:15" x14ac:dyDescent="0.25">
      <c r="D1323" t="s">
        <v>194</v>
      </c>
      <c r="E1323">
        <f t="shared" si="246"/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f t="shared" si="247"/>
        <v>0</v>
      </c>
      <c r="L1323">
        <f t="shared" si="248"/>
        <v>0</v>
      </c>
      <c r="M1323" s="1" t="str">
        <f t="shared" si="249"/>
        <v/>
      </c>
      <c r="N1323" s="1" t="str">
        <f t="shared" si="250"/>
        <v/>
      </c>
      <c r="O1323" s="1"/>
    </row>
    <row r="1324" spans="4:15" x14ac:dyDescent="0.25">
      <c r="D1324" t="s">
        <v>195</v>
      </c>
      <c r="E1324">
        <f t="shared" si="246"/>
        <v>0</v>
      </c>
      <c r="F1324">
        <v>0</v>
      </c>
      <c r="G1324">
        <v>17</v>
      </c>
      <c r="H1324">
        <v>0</v>
      </c>
      <c r="I1324">
        <v>0</v>
      </c>
      <c r="J1324">
        <v>0</v>
      </c>
      <c r="K1324">
        <f t="shared" si="247"/>
        <v>17</v>
      </c>
      <c r="L1324">
        <f t="shared" si="248"/>
        <v>0</v>
      </c>
      <c r="M1324" s="1" t="str">
        <f t="shared" si="249"/>
        <v/>
      </c>
      <c r="N1324" s="1" t="str">
        <f t="shared" si="250"/>
        <v/>
      </c>
      <c r="O1324" s="1"/>
    </row>
    <row r="1325" spans="4:15" x14ac:dyDescent="0.25">
      <c r="D1325" t="s">
        <v>197</v>
      </c>
      <c r="E1325">
        <f t="shared" si="246"/>
        <v>0</v>
      </c>
      <c r="F1325">
        <v>2</v>
      </c>
      <c r="G1325">
        <v>21</v>
      </c>
      <c r="H1325">
        <v>0</v>
      </c>
      <c r="I1325">
        <v>0</v>
      </c>
      <c r="J1325">
        <v>0</v>
      </c>
      <c r="K1325">
        <f t="shared" si="247"/>
        <v>23</v>
      </c>
      <c r="L1325">
        <f t="shared" si="248"/>
        <v>0</v>
      </c>
      <c r="M1325" s="1" t="str">
        <f t="shared" si="249"/>
        <v/>
      </c>
      <c r="N1325" s="1" t="str">
        <f t="shared" si="250"/>
        <v/>
      </c>
      <c r="O1325" s="1"/>
    </row>
    <row r="1326" spans="4:15" x14ac:dyDescent="0.25">
      <c r="D1326" t="s">
        <v>208</v>
      </c>
      <c r="E1326">
        <f t="shared" si="246"/>
        <v>0</v>
      </c>
      <c r="F1326">
        <v>36</v>
      </c>
      <c r="G1326">
        <v>91</v>
      </c>
      <c r="H1326">
        <v>0</v>
      </c>
      <c r="I1326">
        <v>0</v>
      </c>
      <c r="J1326">
        <v>0</v>
      </c>
      <c r="K1326">
        <f t="shared" si="247"/>
        <v>127</v>
      </c>
      <c r="L1326">
        <f t="shared" si="248"/>
        <v>0</v>
      </c>
      <c r="M1326" s="1" t="str">
        <f t="shared" si="249"/>
        <v/>
      </c>
      <c r="N1326" s="1" t="str">
        <f t="shared" si="250"/>
        <v/>
      </c>
      <c r="O1326" s="1"/>
    </row>
    <row r="1327" spans="4:15" x14ac:dyDescent="0.25">
      <c r="D1327" t="s">
        <v>209</v>
      </c>
      <c r="E1327">
        <f t="shared" si="246"/>
        <v>0</v>
      </c>
      <c r="F1327">
        <v>15</v>
      </c>
      <c r="G1327">
        <v>14</v>
      </c>
      <c r="H1327">
        <v>0</v>
      </c>
      <c r="I1327">
        <v>0</v>
      </c>
      <c r="J1327">
        <v>0</v>
      </c>
      <c r="K1327">
        <f t="shared" si="247"/>
        <v>29</v>
      </c>
      <c r="L1327">
        <f t="shared" si="248"/>
        <v>0</v>
      </c>
      <c r="M1327" s="1" t="str">
        <f t="shared" si="249"/>
        <v/>
      </c>
      <c r="N1327" s="1" t="str">
        <f t="shared" si="250"/>
        <v/>
      </c>
      <c r="O1327" s="1"/>
    </row>
    <row r="1328" spans="4:15" x14ac:dyDescent="0.25">
      <c r="D1328" t="s">
        <v>210</v>
      </c>
      <c r="E1328">
        <f t="shared" si="246"/>
        <v>0</v>
      </c>
      <c r="F1328">
        <v>18</v>
      </c>
      <c r="G1328">
        <v>196</v>
      </c>
      <c r="H1328">
        <v>0</v>
      </c>
      <c r="I1328">
        <v>0</v>
      </c>
      <c r="J1328">
        <v>0</v>
      </c>
      <c r="K1328">
        <f t="shared" si="247"/>
        <v>214</v>
      </c>
      <c r="L1328">
        <f t="shared" si="248"/>
        <v>0</v>
      </c>
      <c r="M1328" s="1" t="str">
        <f t="shared" si="249"/>
        <v/>
      </c>
      <c r="N1328" s="1" t="str">
        <f t="shared" si="250"/>
        <v/>
      </c>
      <c r="O1328" s="1"/>
    </row>
    <row r="1329" spans="4:15" x14ac:dyDescent="0.25">
      <c r="D1329" t="s">
        <v>211</v>
      </c>
      <c r="E1329">
        <f t="shared" si="246"/>
        <v>0</v>
      </c>
      <c r="F1329">
        <v>0</v>
      </c>
      <c r="G1329">
        <v>3</v>
      </c>
      <c r="H1329">
        <v>0</v>
      </c>
      <c r="I1329">
        <v>0</v>
      </c>
      <c r="J1329">
        <v>0</v>
      </c>
      <c r="K1329">
        <f t="shared" si="247"/>
        <v>3</v>
      </c>
      <c r="L1329">
        <f t="shared" si="248"/>
        <v>0</v>
      </c>
      <c r="M1329" s="1" t="str">
        <f t="shared" si="249"/>
        <v/>
      </c>
      <c r="N1329" s="1" t="str">
        <f t="shared" si="250"/>
        <v/>
      </c>
      <c r="O1329" s="1"/>
    </row>
    <row r="1330" spans="4:15" x14ac:dyDescent="0.25">
      <c r="D1330" t="s">
        <v>216</v>
      </c>
      <c r="E1330">
        <f t="shared" si="246"/>
        <v>0</v>
      </c>
      <c r="F1330">
        <v>126</v>
      </c>
      <c r="G1330">
        <v>288</v>
      </c>
      <c r="H1330">
        <v>0</v>
      </c>
      <c r="I1330">
        <v>0</v>
      </c>
      <c r="J1330">
        <v>0</v>
      </c>
      <c r="K1330">
        <f t="shared" si="247"/>
        <v>414</v>
      </c>
      <c r="L1330">
        <f t="shared" si="248"/>
        <v>0</v>
      </c>
      <c r="M1330" s="1" t="str">
        <f t="shared" si="249"/>
        <v/>
      </c>
      <c r="N1330" s="1" t="str">
        <f t="shared" si="250"/>
        <v/>
      </c>
      <c r="O1330" s="1"/>
    </row>
    <row r="1331" spans="4:15" x14ac:dyDescent="0.25">
      <c r="D1331" t="s">
        <v>219</v>
      </c>
      <c r="E1331">
        <f t="shared" si="246"/>
        <v>0</v>
      </c>
      <c r="F1331">
        <v>66</v>
      </c>
      <c r="G1331">
        <v>1135</v>
      </c>
      <c r="H1331">
        <v>0</v>
      </c>
      <c r="I1331">
        <v>0</v>
      </c>
      <c r="J1331">
        <v>0</v>
      </c>
      <c r="K1331">
        <f t="shared" si="247"/>
        <v>1201</v>
      </c>
      <c r="L1331">
        <f t="shared" si="248"/>
        <v>0</v>
      </c>
      <c r="M1331" s="1" t="str">
        <f t="shared" si="249"/>
        <v/>
      </c>
      <c r="N1331" s="1" t="str">
        <f t="shared" si="250"/>
        <v/>
      </c>
      <c r="O1331" s="1"/>
    </row>
    <row r="1332" spans="4:15" x14ac:dyDescent="0.25">
      <c r="D1332" t="s">
        <v>222</v>
      </c>
      <c r="E1332">
        <f t="shared" si="246"/>
        <v>0</v>
      </c>
      <c r="F1332">
        <v>7</v>
      </c>
      <c r="G1332">
        <v>1037</v>
      </c>
      <c r="H1332">
        <v>0</v>
      </c>
      <c r="I1332">
        <v>0</v>
      </c>
      <c r="J1332">
        <v>0</v>
      </c>
      <c r="K1332">
        <f t="shared" si="247"/>
        <v>1044</v>
      </c>
      <c r="L1332">
        <f t="shared" si="248"/>
        <v>0</v>
      </c>
      <c r="M1332" s="1" t="str">
        <f t="shared" si="249"/>
        <v/>
      </c>
      <c r="N1332" s="1" t="str">
        <f t="shared" si="250"/>
        <v/>
      </c>
      <c r="O1332" s="1"/>
    </row>
    <row r="1333" spans="4:15" x14ac:dyDescent="0.25">
      <c r="D1333" t="s">
        <v>223</v>
      </c>
      <c r="E1333">
        <f t="shared" si="246"/>
        <v>0</v>
      </c>
      <c r="F1333">
        <v>1</v>
      </c>
      <c r="G1333">
        <v>1017</v>
      </c>
      <c r="H1333">
        <v>0</v>
      </c>
      <c r="I1333">
        <v>0</v>
      </c>
      <c r="J1333">
        <v>0</v>
      </c>
      <c r="K1333">
        <f t="shared" si="247"/>
        <v>1018</v>
      </c>
      <c r="L1333">
        <f t="shared" si="248"/>
        <v>0</v>
      </c>
      <c r="M1333" s="1" t="str">
        <f t="shared" si="249"/>
        <v/>
      </c>
      <c r="N1333" s="1" t="str">
        <f t="shared" si="250"/>
        <v/>
      </c>
      <c r="O1333" s="1"/>
    </row>
    <row r="1334" spans="4:15" x14ac:dyDescent="0.25">
      <c r="D1334" t="s">
        <v>224</v>
      </c>
      <c r="E1334">
        <f t="shared" si="246"/>
        <v>0</v>
      </c>
      <c r="F1334">
        <v>14</v>
      </c>
      <c r="G1334">
        <v>287</v>
      </c>
      <c r="H1334">
        <v>0</v>
      </c>
      <c r="I1334">
        <v>0</v>
      </c>
      <c r="J1334">
        <v>0</v>
      </c>
      <c r="K1334">
        <f t="shared" si="247"/>
        <v>301</v>
      </c>
      <c r="L1334">
        <f t="shared" si="248"/>
        <v>0</v>
      </c>
      <c r="M1334" s="1" t="str">
        <f t="shared" si="249"/>
        <v/>
      </c>
      <c r="N1334" s="1" t="str">
        <f t="shared" si="250"/>
        <v/>
      </c>
      <c r="O1334" s="1"/>
    </row>
    <row r="1335" spans="4:15" x14ac:dyDescent="0.25">
      <c r="D1335" t="s">
        <v>225</v>
      </c>
      <c r="E1335">
        <f t="shared" si="246"/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f t="shared" si="247"/>
        <v>0</v>
      </c>
      <c r="L1335">
        <f t="shared" si="248"/>
        <v>0</v>
      </c>
      <c r="M1335" s="1" t="str">
        <f t="shared" si="249"/>
        <v/>
      </c>
      <c r="N1335" s="1" t="str">
        <f t="shared" si="250"/>
        <v/>
      </c>
      <c r="O1335" s="1"/>
    </row>
    <row r="1336" spans="4:15" x14ac:dyDescent="0.25">
      <c r="D1336" t="s">
        <v>227</v>
      </c>
      <c r="E1336">
        <f t="shared" si="246"/>
        <v>0</v>
      </c>
      <c r="F1336">
        <v>0</v>
      </c>
      <c r="G1336">
        <v>54</v>
      </c>
      <c r="H1336">
        <v>0</v>
      </c>
      <c r="I1336">
        <v>0</v>
      </c>
      <c r="J1336">
        <v>0</v>
      </c>
      <c r="K1336">
        <f t="shared" si="247"/>
        <v>54</v>
      </c>
      <c r="L1336">
        <f t="shared" si="248"/>
        <v>0</v>
      </c>
      <c r="M1336" s="1" t="str">
        <f t="shared" si="249"/>
        <v/>
      </c>
      <c r="N1336" s="1" t="str">
        <f t="shared" si="250"/>
        <v/>
      </c>
      <c r="O1336" s="1"/>
    </row>
    <row r="1337" spans="4:15" x14ac:dyDescent="0.25">
      <c r="D1337" t="s">
        <v>228</v>
      </c>
      <c r="E1337">
        <f t="shared" si="246"/>
        <v>0</v>
      </c>
      <c r="F1337">
        <v>2</v>
      </c>
      <c r="G1337">
        <v>121</v>
      </c>
      <c r="H1337">
        <v>0</v>
      </c>
      <c r="I1337">
        <v>0</v>
      </c>
      <c r="J1337">
        <v>0</v>
      </c>
      <c r="K1337">
        <f t="shared" si="247"/>
        <v>123</v>
      </c>
      <c r="L1337">
        <f t="shared" si="248"/>
        <v>0</v>
      </c>
      <c r="M1337" s="1" t="str">
        <f t="shared" si="249"/>
        <v/>
      </c>
      <c r="N1337" s="1" t="str">
        <f t="shared" si="250"/>
        <v/>
      </c>
      <c r="O1337" s="1"/>
    </row>
    <row r="1338" spans="4:15" x14ac:dyDescent="0.25">
      <c r="D1338" t="s">
        <v>234</v>
      </c>
      <c r="E1338">
        <f t="shared" si="246"/>
        <v>0</v>
      </c>
      <c r="F1338">
        <v>0</v>
      </c>
      <c r="G1338">
        <v>155</v>
      </c>
      <c r="H1338">
        <v>0</v>
      </c>
      <c r="I1338">
        <v>0</v>
      </c>
      <c r="J1338">
        <v>0</v>
      </c>
      <c r="K1338">
        <f t="shared" si="247"/>
        <v>155</v>
      </c>
      <c r="L1338">
        <f t="shared" si="248"/>
        <v>0</v>
      </c>
      <c r="M1338" s="1" t="str">
        <f t="shared" si="249"/>
        <v/>
      </c>
      <c r="N1338" s="1" t="str">
        <f t="shared" si="250"/>
        <v/>
      </c>
      <c r="O1338" s="1"/>
    </row>
    <row r="1339" spans="4:15" x14ac:dyDescent="0.25">
      <c r="D1339" t="s">
        <v>235</v>
      </c>
      <c r="E1339">
        <f t="shared" si="246"/>
        <v>0</v>
      </c>
      <c r="F1339">
        <v>4</v>
      </c>
      <c r="G1339">
        <v>26</v>
      </c>
      <c r="H1339">
        <v>0</v>
      </c>
      <c r="I1339">
        <v>0</v>
      </c>
      <c r="J1339">
        <v>0</v>
      </c>
      <c r="K1339">
        <f t="shared" si="247"/>
        <v>30</v>
      </c>
      <c r="L1339">
        <f t="shared" si="248"/>
        <v>0</v>
      </c>
      <c r="M1339" s="1" t="str">
        <f t="shared" si="249"/>
        <v/>
      </c>
      <c r="N1339" s="1" t="str">
        <f t="shared" si="250"/>
        <v/>
      </c>
      <c r="O1339" s="1"/>
    </row>
    <row r="1340" spans="4:15" x14ac:dyDescent="0.25">
      <c r="D1340" t="s">
        <v>238</v>
      </c>
      <c r="E1340">
        <f t="shared" si="246"/>
        <v>0</v>
      </c>
      <c r="F1340">
        <v>39</v>
      </c>
      <c r="G1340">
        <v>135</v>
      </c>
      <c r="H1340">
        <v>0</v>
      </c>
      <c r="I1340">
        <v>0</v>
      </c>
      <c r="J1340">
        <v>0</v>
      </c>
      <c r="K1340">
        <f t="shared" si="247"/>
        <v>174</v>
      </c>
      <c r="L1340">
        <f t="shared" si="248"/>
        <v>0</v>
      </c>
      <c r="M1340" s="1" t="str">
        <f t="shared" si="249"/>
        <v/>
      </c>
      <c r="N1340" s="1" t="str">
        <f t="shared" si="250"/>
        <v/>
      </c>
      <c r="O1340" s="1"/>
    </row>
    <row r="1341" spans="4:15" x14ac:dyDescent="0.25">
      <c r="D1341" t="s">
        <v>241</v>
      </c>
      <c r="E1341">
        <f t="shared" si="246"/>
        <v>0</v>
      </c>
      <c r="F1341">
        <v>4</v>
      </c>
      <c r="G1341">
        <v>392</v>
      </c>
      <c r="H1341">
        <v>0</v>
      </c>
      <c r="I1341">
        <v>0</v>
      </c>
      <c r="J1341">
        <v>0</v>
      </c>
      <c r="K1341">
        <f t="shared" si="247"/>
        <v>396</v>
      </c>
      <c r="L1341">
        <f t="shared" si="248"/>
        <v>0</v>
      </c>
      <c r="M1341" s="1" t="str">
        <f t="shared" si="249"/>
        <v/>
      </c>
      <c r="N1341" s="1" t="str">
        <f t="shared" si="250"/>
        <v/>
      </c>
      <c r="O1341" s="1"/>
    </row>
    <row r="1342" spans="4:15" x14ac:dyDescent="0.25">
      <c r="D1342" t="s">
        <v>242</v>
      </c>
      <c r="E1342">
        <f t="shared" si="246"/>
        <v>0</v>
      </c>
      <c r="F1342">
        <v>0</v>
      </c>
      <c r="G1342">
        <v>61</v>
      </c>
      <c r="H1342">
        <v>0</v>
      </c>
      <c r="I1342">
        <v>0</v>
      </c>
      <c r="J1342">
        <v>0</v>
      </c>
      <c r="K1342">
        <f t="shared" si="247"/>
        <v>61</v>
      </c>
      <c r="L1342">
        <f t="shared" si="248"/>
        <v>0</v>
      </c>
      <c r="M1342" s="1" t="str">
        <f t="shared" si="249"/>
        <v/>
      </c>
      <c r="N1342" s="1" t="str">
        <f t="shared" si="250"/>
        <v/>
      </c>
      <c r="O1342" s="1"/>
    </row>
    <row r="1343" spans="4:15" x14ac:dyDescent="0.25">
      <c r="D1343" t="s">
        <v>245</v>
      </c>
      <c r="E1343">
        <f t="shared" si="246"/>
        <v>0</v>
      </c>
      <c r="F1343">
        <v>0</v>
      </c>
      <c r="G1343">
        <v>139</v>
      </c>
      <c r="H1343">
        <v>0</v>
      </c>
      <c r="I1343">
        <v>0</v>
      </c>
      <c r="J1343">
        <v>0</v>
      </c>
      <c r="K1343">
        <f t="shared" si="247"/>
        <v>139</v>
      </c>
      <c r="L1343">
        <f t="shared" si="248"/>
        <v>0</v>
      </c>
      <c r="M1343" s="1" t="str">
        <f t="shared" si="249"/>
        <v/>
      </c>
      <c r="N1343" s="1" t="str">
        <f t="shared" si="250"/>
        <v/>
      </c>
      <c r="O1343" s="1"/>
    </row>
    <row r="1344" spans="4:15" x14ac:dyDescent="0.25">
      <c r="D1344" t="s">
        <v>247</v>
      </c>
      <c r="E1344">
        <f t="shared" si="246"/>
        <v>0</v>
      </c>
      <c r="F1344">
        <v>253</v>
      </c>
      <c r="G1344">
        <v>643</v>
      </c>
      <c r="H1344">
        <v>0</v>
      </c>
      <c r="I1344">
        <v>0</v>
      </c>
      <c r="J1344">
        <v>0</v>
      </c>
      <c r="K1344">
        <f t="shared" si="247"/>
        <v>896</v>
      </c>
      <c r="L1344">
        <f t="shared" si="248"/>
        <v>0</v>
      </c>
      <c r="M1344" s="1" t="str">
        <f t="shared" si="249"/>
        <v/>
      </c>
      <c r="N1344" s="1" t="str">
        <f t="shared" si="250"/>
        <v/>
      </c>
      <c r="O1344" s="1"/>
    </row>
    <row r="1345" spans="4:15" x14ac:dyDescent="0.25">
      <c r="D1345" t="s">
        <v>252</v>
      </c>
      <c r="E1345">
        <f t="shared" si="246"/>
        <v>0</v>
      </c>
      <c r="F1345">
        <v>0</v>
      </c>
      <c r="G1345">
        <v>7</v>
      </c>
      <c r="H1345">
        <v>0</v>
      </c>
      <c r="I1345">
        <v>0</v>
      </c>
      <c r="J1345">
        <v>0</v>
      </c>
      <c r="K1345">
        <f t="shared" si="247"/>
        <v>7</v>
      </c>
      <c r="L1345">
        <f t="shared" si="248"/>
        <v>0</v>
      </c>
      <c r="M1345" s="1" t="str">
        <f t="shared" si="249"/>
        <v/>
      </c>
      <c r="N1345" s="1" t="str">
        <f t="shared" si="250"/>
        <v/>
      </c>
      <c r="O1345" s="1"/>
    </row>
    <row r="1346" spans="4:15" x14ac:dyDescent="0.25">
      <c r="D1346" t="s">
        <v>253</v>
      </c>
      <c r="E1346">
        <f t="shared" si="246"/>
        <v>0</v>
      </c>
      <c r="F1346">
        <v>0</v>
      </c>
      <c r="G1346">
        <v>172</v>
      </c>
      <c r="H1346">
        <v>0</v>
      </c>
      <c r="I1346">
        <v>0</v>
      </c>
      <c r="J1346">
        <v>0</v>
      </c>
      <c r="K1346">
        <f t="shared" si="247"/>
        <v>172</v>
      </c>
      <c r="L1346">
        <f t="shared" si="248"/>
        <v>0</v>
      </c>
      <c r="M1346" s="1" t="str">
        <f t="shared" si="249"/>
        <v/>
      </c>
      <c r="N1346" s="1" t="str">
        <f t="shared" si="250"/>
        <v/>
      </c>
      <c r="O1346" s="1"/>
    </row>
    <row r="1347" spans="4:15" x14ac:dyDescent="0.25">
      <c r="D1347" t="s">
        <v>255</v>
      </c>
      <c r="E1347">
        <f t="shared" si="246"/>
        <v>0</v>
      </c>
      <c r="F1347">
        <v>0</v>
      </c>
      <c r="G1347">
        <v>10</v>
      </c>
      <c r="H1347">
        <v>0</v>
      </c>
      <c r="I1347">
        <v>0</v>
      </c>
      <c r="J1347">
        <v>0</v>
      </c>
      <c r="K1347">
        <f t="shared" si="247"/>
        <v>10</v>
      </c>
      <c r="L1347">
        <f t="shared" si="248"/>
        <v>0</v>
      </c>
      <c r="M1347" s="1" t="str">
        <f t="shared" si="249"/>
        <v/>
      </c>
      <c r="N1347" s="1" t="str">
        <f t="shared" si="250"/>
        <v/>
      </c>
      <c r="O1347" s="1"/>
    </row>
    <row r="1348" spans="4:15" x14ac:dyDescent="0.25">
      <c r="D1348" t="s">
        <v>256</v>
      </c>
      <c r="E1348">
        <f t="shared" si="246"/>
        <v>0</v>
      </c>
      <c r="F1348">
        <v>150</v>
      </c>
      <c r="G1348">
        <v>4310</v>
      </c>
      <c r="H1348">
        <v>0</v>
      </c>
      <c r="I1348">
        <v>0</v>
      </c>
      <c r="J1348">
        <v>0</v>
      </c>
      <c r="K1348">
        <f t="shared" si="247"/>
        <v>4460</v>
      </c>
      <c r="L1348">
        <f t="shared" si="248"/>
        <v>0</v>
      </c>
      <c r="M1348" s="1" t="str">
        <f t="shared" si="249"/>
        <v/>
      </c>
      <c r="N1348" s="1" t="str">
        <f t="shared" si="250"/>
        <v/>
      </c>
      <c r="O1348" s="1"/>
    </row>
    <row r="1349" spans="4:15" x14ac:dyDescent="0.25">
      <c r="D1349" t="s">
        <v>260</v>
      </c>
      <c r="E1349">
        <f t="shared" si="246"/>
        <v>0</v>
      </c>
      <c r="F1349">
        <v>7</v>
      </c>
      <c r="G1349">
        <v>379</v>
      </c>
      <c r="H1349">
        <v>0</v>
      </c>
      <c r="I1349">
        <v>0</v>
      </c>
      <c r="J1349">
        <v>0</v>
      </c>
      <c r="K1349">
        <f t="shared" si="247"/>
        <v>386</v>
      </c>
      <c r="L1349">
        <f t="shared" si="248"/>
        <v>0</v>
      </c>
      <c r="M1349" s="1" t="str">
        <f t="shared" si="249"/>
        <v/>
      </c>
      <c r="N1349" s="1" t="str">
        <f t="shared" si="250"/>
        <v/>
      </c>
      <c r="O1349" s="1"/>
    </row>
    <row r="1350" spans="4:15" x14ac:dyDescent="0.25">
      <c r="D1350" t="s">
        <v>261</v>
      </c>
      <c r="E1350">
        <f t="shared" si="246"/>
        <v>0</v>
      </c>
      <c r="F1350">
        <v>0</v>
      </c>
      <c r="G1350">
        <v>334</v>
      </c>
      <c r="H1350">
        <v>0</v>
      </c>
      <c r="I1350">
        <v>0</v>
      </c>
      <c r="J1350">
        <v>0</v>
      </c>
      <c r="K1350">
        <f t="shared" si="247"/>
        <v>334</v>
      </c>
      <c r="L1350">
        <f t="shared" si="248"/>
        <v>0</v>
      </c>
      <c r="M1350" s="1" t="str">
        <f t="shared" si="249"/>
        <v/>
      </c>
      <c r="N1350" s="1" t="str">
        <f t="shared" si="250"/>
        <v/>
      </c>
      <c r="O1350" s="1"/>
    </row>
    <row r="1351" spans="4:15" x14ac:dyDescent="0.25">
      <c r="D1351" t="s">
        <v>263</v>
      </c>
      <c r="E1351">
        <f t="shared" si="246"/>
        <v>0</v>
      </c>
      <c r="F1351">
        <v>3</v>
      </c>
      <c r="G1351">
        <v>58</v>
      </c>
      <c r="H1351">
        <v>0</v>
      </c>
      <c r="I1351">
        <v>0</v>
      </c>
      <c r="J1351">
        <v>0</v>
      </c>
      <c r="K1351">
        <f t="shared" si="247"/>
        <v>61</v>
      </c>
      <c r="L1351">
        <f t="shared" si="248"/>
        <v>0</v>
      </c>
      <c r="M1351" s="1" t="str">
        <f t="shared" si="249"/>
        <v/>
      </c>
      <c r="N1351" s="1" t="str">
        <f t="shared" si="250"/>
        <v/>
      </c>
      <c r="O1351" s="1"/>
    </row>
    <row r="1352" spans="4:15" x14ac:dyDescent="0.25">
      <c r="D1352" t="s">
        <v>264</v>
      </c>
      <c r="E1352">
        <f t="shared" si="246"/>
        <v>0</v>
      </c>
      <c r="F1352">
        <v>0</v>
      </c>
      <c r="G1352">
        <v>51</v>
      </c>
      <c r="H1352">
        <v>0</v>
      </c>
      <c r="I1352">
        <v>0</v>
      </c>
      <c r="J1352">
        <v>0</v>
      </c>
      <c r="K1352">
        <f t="shared" si="247"/>
        <v>51</v>
      </c>
      <c r="L1352">
        <f t="shared" si="248"/>
        <v>0</v>
      </c>
      <c r="M1352" s="1" t="str">
        <f t="shared" si="249"/>
        <v/>
      </c>
      <c r="N1352" s="1" t="str">
        <f t="shared" si="250"/>
        <v/>
      </c>
      <c r="O1352" s="1"/>
    </row>
    <row r="1353" spans="4:15" x14ac:dyDescent="0.25">
      <c r="D1353" t="s">
        <v>265</v>
      </c>
      <c r="E1353">
        <f t="shared" si="246"/>
        <v>0</v>
      </c>
      <c r="F1353">
        <v>0</v>
      </c>
      <c r="G1353">
        <v>48</v>
      </c>
      <c r="H1353">
        <v>0</v>
      </c>
      <c r="I1353">
        <v>0</v>
      </c>
      <c r="J1353">
        <v>0</v>
      </c>
      <c r="K1353">
        <f t="shared" si="247"/>
        <v>48</v>
      </c>
      <c r="L1353">
        <f t="shared" si="248"/>
        <v>0</v>
      </c>
      <c r="M1353" s="1" t="str">
        <f t="shared" si="249"/>
        <v/>
      </c>
      <c r="N1353" s="1" t="str">
        <f t="shared" si="250"/>
        <v/>
      </c>
      <c r="O1353" s="1"/>
    </row>
    <row r="1354" spans="4:15" x14ac:dyDescent="0.25">
      <c r="D1354" t="s">
        <v>269</v>
      </c>
      <c r="E1354">
        <f t="shared" si="246"/>
        <v>0</v>
      </c>
      <c r="F1354">
        <v>0</v>
      </c>
      <c r="G1354">
        <v>114</v>
      </c>
      <c r="H1354">
        <v>0</v>
      </c>
      <c r="I1354">
        <v>0</v>
      </c>
      <c r="J1354">
        <v>0</v>
      </c>
      <c r="K1354">
        <f t="shared" si="247"/>
        <v>114</v>
      </c>
      <c r="L1354">
        <f t="shared" si="248"/>
        <v>0</v>
      </c>
      <c r="M1354" s="1" t="str">
        <f t="shared" si="249"/>
        <v/>
      </c>
      <c r="N1354" s="1" t="str">
        <f t="shared" si="250"/>
        <v/>
      </c>
      <c r="O1354" s="1"/>
    </row>
    <row r="1355" spans="4:15" x14ac:dyDescent="0.25">
      <c r="D1355" t="s">
        <v>272</v>
      </c>
      <c r="E1355">
        <f t="shared" si="246"/>
        <v>0</v>
      </c>
      <c r="F1355">
        <v>97</v>
      </c>
      <c r="G1355">
        <v>1394</v>
      </c>
      <c r="H1355">
        <v>0</v>
      </c>
      <c r="I1355">
        <v>0</v>
      </c>
      <c r="J1355">
        <v>0</v>
      </c>
      <c r="K1355">
        <f t="shared" si="247"/>
        <v>1491</v>
      </c>
      <c r="L1355">
        <f t="shared" si="248"/>
        <v>0</v>
      </c>
      <c r="M1355" s="1" t="str">
        <f t="shared" si="249"/>
        <v/>
      </c>
      <c r="N1355" s="1" t="str">
        <f t="shared" si="250"/>
        <v/>
      </c>
      <c r="O1355" s="1"/>
    </row>
    <row r="1356" spans="4:15" x14ac:dyDescent="0.25">
      <c r="D1356" t="s">
        <v>281</v>
      </c>
      <c r="E1356">
        <f t="shared" si="246"/>
        <v>0</v>
      </c>
      <c r="F1356">
        <v>0</v>
      </c>
      <c r="G1356">
        <v>199</v>
      </c>
      <c r="H1356">
        <v>0</v>
      </c>
      <c r="I1356">
        <v>0</v>
      </c>
      <c r="J1356">
        <v>0</v>
      </c>
      <c r="K1356">
        <f t="shared" si="247"/>
        <v>199</v>
      </c>
      <c r="L1356">
        <f t="shared" si="248"/>
        <v>0</v>
      </c>
      <c r="M1356" s="1" t="str">
        <f t="shared" si="249"/>
        <v/>
      </c>
      <c r="N1356" s="1" t="str">
        <f t="shared" si="250"/>
        <v/>
      </c>
      <c r="O1356" s="1"/>
    </row>
    <row r="1357" spans="4:15" x14ac:dyDescent="0.25">
      <c r="D1357" t="s">
        <v>282</v>
      </c>
      <c r="E1357">
        <f t="shared" si="246"/>
        <v>0</v>
      </c>
      <c r="F1357">
        <v>0</v>
      </c>
      <c r="G1357">
        <v>48</v>
      </c>
      <c r="H1357">
        <v>0</v>
      </c>
      <c r="I1357">
        <v>0</v>
      </c>
      <c r="J1357">
        <v>0</v>
      </c>
      <c r="K1357">
        <f t="shared" si="247"/>
        <v>48</v>
      </c>
      <c r="L1357">
        <f t="shared" si="248"/>
        <v>0</v>
      </c>
      <c r="M1357" s="1" t="str">
        <f t="shared" si="249"/>
        <v/>
      </c>
      <c r="N1357" s="1" t="str">
        <f t="shared" si="250"/>
        <v/>
      </c>
      <c r="O1357" s="1"/>
    </row>
    <row r="1358" spans="4:15" x14ac:dyDescent="0.25">
      <c r="D1358" t="s">
        <v>284</v>
      </c>
      <c r="E1358">
        <f t="shared" si="246"/>
        <v>0</v>
      </c>
      <c r="F1358">
        <v>0</v>
      </c>
      <c r="G1358">
        <v>8</v>
      </c>
      <c r="H1358">
        <v>0</v>
      </c>
      <c r="I1358">
        <v>0</v>
      </c>
      <c r="J1358">
        <v>0</v>
      </c>
      <c r="K1358">
        <f t="shared" si="247"/>
        <v>8</v>
      </c>
      <c r="L1358">
        <f t="shared" si="248"/>
        <v>0</v>
      </c>
      <c r="M1358" s="1" t="str">
        <f t="shared" si="249"/>
        <v/>
      </c>
      <c r="N1358" s="1" t="str">
        <f t="shared" si="250"/>
        <v/>
      </c>
      <c r="O1358" s="1"/>
    </row>
    <row r="1359" spans="4:15" x14ac:dyDescent="0.25">
      <c r="D1359" t="s">
        <v>285</v>
      </c>
      <c r="E1359">
        <f t="shared" si="246"/>
        <v>0</v>
      </c>
      <c r="F1359">
        <v>0</v>
      </c>
      <c r="G1359">
        <v>12</v>
      </c>
      <c r="H1359">
        <v>0</v>
      </c>
      <c r="I1359">
        <v>0</v>
      </c>
      <c r="J1359">
        <v>0</v>
      </c>
      <c r="K1359">
        <f t="shared" si="247"/>
        <v>12</v>
      </c>
      <c r="L1359">
        <f t="shared" si="248"/>
        <v>0</v>
      </c>
      <c r="M1359" s="1" t="str">
        <f t="shared" si="249"/>
        <v/>
      </c>
      <c r="N1359" s="1" t="str">
        <f t="shared" si="250"/>
        <v/>
      </c>
      <c r="O1359" s="1"/>
    </row>
    <row r="1360" spans="4:15" x14ac:dyDescent="0.25">
      <c r="D1360" t="s">
        <v>286</v>
      </c>
      <c r="E1360">
        <f t="shared" si="246"/>
        <v>0</v>
      </c>
      <c r="F1360">
        <v>20</v>
      </c>
      <c r="G1360">
        <v>0</v>
      </c>
      <c r="H1360">
        <v>0</v>
      </c>
      <c r="I1360">
        <v>0</v>
      </c>
      <c r="J1360">
        <v>0</v>
      </c>
      <c r="K1360">
        <f t="shared" si="247"/>
        <v>20</v>
      </c>
      <c r="L1360">
        <f t="shared" si="248"/>
        <v>0</v>
      </c>
      <c r="M1360" s="1" t="str">
        <f t="shared" si="249"/>
        <v/>
      </c>
      <c r="N1360" s="1" t="str">
        <f t="shared" si="250"/>
        <v/>
      </c>
      <c r="O1360" s="1"/>
    </row>
    <row r="1361" spans="4:15" x14ac:dyDescent="0.25">
      <c r="D1361" t="s">
        <v>287</v>
      </c>
      <c r="E1361">
        <f t="shared" si="246"/>
        <v>0</v>
      </c>
      <c r="F1361">
        <v>0</v>
      </c>
      <c r="G1361">
        <v>25</v>
      </c>
      <c r="H1361">
        <v>0</v>
      </c>
      <c r="I1361">
        <v>0</v>
      </c>
      <c r="J1361">
        <v>0</v>
      </c>
      <c r="K1361">
        <f t="shared" si="247"/>
        <v>25</v>
      </c>
      <c r="L1361">
        <f t="shared" si="248"/>
        <v>0</v>
      </c>
      <c r="M1361" s="1" t="str">
        <f t="shared" si="249"/>
        <v/>
      </c>
      <c r="N1361" s="1" t="str">
        <f t="shared" si="250"/>
        <v/>
      </c>
      <c r="O1361" s="1"/>
    </row>
    <row r="1362" spans="4:15" x14ac:dyDescent="0.25">
      <c r="D1362" t="s">
        <v>288</v>
      </c>
      <c r="E1362">
        <f t="shared" si="246"/>
        <v>0</v>
      </c>
      <c r="F1362">
        <v>0</v>
      </c>
      <c r="G1362">
        <v>49</v>
      </c>
      <c r="H1362">
        <v>0</v>
      </c>
      <c r="I1362">
        <v>0</v>
      </c>
      <c r="J1362">
        <v>0</v>
      </c>
      <c r="K1362">
        <f t="shared" si="247"/>
        <v>49</v>
      </c>
      <c r="L1362">
        <f t="shared" si="248"/>
        <v>0</v>
      </c>
      <c r="M1362" s="1" t="str">
        <f t="shared" si="249"/>
        <v/>
      </c>
      <c r="N1362" s="1" t="str">
        <f t="shared" si="250"/>
        <v/>
      </c>
      <c r="O1362" s="1"/>
    </row>
    <row r="1363" spans="4:15" x14ac:dyDescent="0.25">
      <c r="D1363" t="s">
        <v>289</v>
      </c>
      <c r="E1363">
        <f t="shared" si="246"/>
        <v>0</v>
      </c>
      <c r="F1363">
        <v>1</v>
      </c>
      <c r="G1363">
        <v>404</v>
      </c>
      <c r="H1363">
        <v>0</v>
      </c>
      <c r="I1363">
        <v>0</v>
      </c>
      <c r="J1363">
        <v>0</v>
      </c>
      <c r="K1363">
        <f t="shared" si="247"/>
        <v>405</v>
      </c>
      <c r="L1363">
        <f t="shared" si="248"/>
        <v>0</v>
      </c>
      <c r="M1363" s="1" t="str">
        <f t="shared" si="249"/>
        <v/>
      </c>
      <c r="N1363" s="1" t="str">
        <f t="shared" si="250"/>
        <v/>
      </c>
      <c r="O1363" s="1"/>
    </row>
    <row r="1364" spans="4:15" x14ac:dyDescent="0.25">
      <c r="D1364" t="s">
        <v>290</v>
      </c>
      <c r="E1364">
        <f t="shared" si="246"/>
        <v>0</v>
      </c>
      <c r="F1364">
        <v>0</v>
      </c>
      <c r="G1364">
        <v>87</v>
      </c>
      <c r="H1364">
        <v>0</v>
      </c>
      <c r="I1364">
        <v>0</v>
      </c>
      <c r="J1364">
        <v>0</v>
      </c>
      <c r="K1364">
        <f t="shared" si="247"/>
        <v>87</v>
      </c>
      <c r="L1364">
        <f t="shared" si="248"/>
        <v>0</v>
      </c>
      <c r="M1364" s="1" t="str">
        <f t="shared" si="249"/>
        <v/>
      </c>
      <c r="N1364" s="1" t="str">
        <f t="shared" si="250"/>
        <v/>
      </c>
      <c r="O1364" s="1"/>
    </row>
    <row r="1365" spans="4:15" x14ac:dyDescent="0.25">
      <c r="D1365" t="s">
        <v>291</v>
      </c>
      <c r="E1365">
        <f t="shared" si="246"/>
        <v>0</v>
      </c>
      <c r="F1365">
        <v>0</v>
      </c>
      <c r="G1365">
        <v>34</v>
      </c>
      <c r="H1365">
        <v>0</v>
      </c>
      <c r="I1365">
        <v>0</v>
      </c>
      <c r="J1365">
        <v>0</v>
      </c>
      <c r="K1365">
        <f t="shared" si="247"/>
        <v>34</v>
      </c>
      <c r="L1365">
        <f t="shared" si="248"/>
        <v>0</v>
      </c>
      <c r="M1365" s="1" t="str">
        <f t="shared" si="249"/>
        <v/>
      </c>
      <c r="N1365" s="1" t="str">
        <f t="shared" si="250"/>
        <v/>
      </c>
      <c r="O1365" s="1"/>
    </row>
    <row r="1366" spans="4:15" x14ac:dyDescent="0.25">
      <c r="D1366" t="s">
        <v>292</v>
      </c>
      <c r="E1366">
        <f t="shared" si="246"/>
        <v>0</v>
      </c>
      <c r="F1366">
        <v>0</v>
      </c>
      <c r="G1366">
        <v>78</v>
      </c>
      <c r="H1366">
        <v>0</v>
      </c>
      <c r="I1366">
        <v>0</v>
      </c>
      <c r="J1366">
        <v>0</v>
      </c>
      <c r="K1366">
        <f t="shared" si="247"/>
        <v>78</v>
      </c>
      <c r="L1366">
        <f t="shared" si="248"/>
        <v>0</v>
      </c>
      <c r="M1366" s="1" t="str">
        <f t="shared" si="249"/>
        <v/>
      </c>
      <c r="N1366" s="1" t="str">
        <f t="shared" si="250"/>
        <v/>
      </c>
      <c r="O1366" s="1"/>
    </row>
    <row r="1367" spans="4:15" x14ac:dyDescent="0.25">
      <c r="D1367" t="s">
        <v>299</v>
      </c>
      <c r="E1367">
        <f t="shared" si="246"/>
        <v>0</v>
      </c>
      <c r="F1367">
        <v>5</v>
      </c>
      <c r="G1367">
        <v>139</v>
      </c>
      <c r="H1367">
        <v>0</v>
      </c>
      <c r="I1367">
        <v>0</v>
      </c>
      <c r="J1367">
        <v>0</v>
      </c>
      <c r="K1367">
        <f t="shared" si="247"/>
        <v>144</v>
      </c>
      <c r="L1367">
        <f t="shared" si="248"/>
        <v>0</v>
      </c>
      <c r="M1367" s="1" t="str">
        <f t="shared" si="249"/>
        <v/>
      </c>
      <c r="N1367" s="1" t="str">
        <f t="shared" si="250"/>
        <v/>
      </c>
      <c r="O1367" s="1"/>
    </row>
    <row r="1368" spans="4:15" x14ac:dyDescent="0.25">
      <c r="D1368" t="s">
        <v>302</v>
      </c>
      <c r="E1368">
        <f t="shared" si="246"/>
        <v>0</v>
      </c>
      <c r="F1368">
        <v>0</v>
      </c>
      <c r="G1368">
        <v>32</v>
      </c>
      <c r="H1368">
        <v>0</v>
      </c>
      <c r="I1368">
        <v>0</v>
      </c>
      <c r="J1368">
        <v>0</v>
      </c>
      <c r="K1368">
        <f t="shared" si="247"/>
        <v>32</v>
      </c>
      <c r="L1368">
        <f t="shared" si="248"/>
        <v>0</v>
      </c>
      <c r="M1368" s="1" t="str">
        <f t="shared" si="249"/>
        <v/>
      </c>
      <c r="N1368" s="1" t="str">
        <f t="shared" si="250"/>
        <v/>
      </c>
      <c r="O1368" s="1"/>
    </row>
    <row r="1369" spans="4:15" x14ac:dyDescent="0.25">
      <c r="D1369" t="s">
        <v>304</v>
      </c>
      <c r="E1369">
        <f t="shared" si="246"/>
        <v>0</v>
      </c>
      <c r="F1369">
        <v>0</v>
      </c>
      <c r="G1369">
        <v>245</v>
      </c>
      <c r="H1369">
        <v>0</v>
      </c>
      <c r="I1369">
        <v>0</v>
      </c>
      <c r="J1369">
        <v>0</v>
      </c>
      <c r="K1369">
        <f t="shared" si="247"/>
        <v>245</v>
      </c>
      <c r="L1369">
        <f t="shared" si="248"/>
        <v>0</v>
      </c>
      <c r="M1369" s="1" t="str">
        <f t="shared" si="249"/>
        <v/>
      </c>
      <c r="N1369" s="1" t="str">
        <f t="shared" si="250"/>
        <v/>
      </c>
      <c r="O1369" s="1"/>
    </row>
    <row r="1370" spans="4:15" x14ac:dyDescent="0.25">
      <c r="D1370" t="s">
        <v>306</v>
      </c>
      <c r="E1370">
        <f t="shared" si="246"/>
        <v>0</v>
      </c>
      <c r="F1370">
        <v>31</v>
      </c>
      <c r="G1370">
        <v>119</v>
      </c>
      <c r="H1370">
        <v>0</v>
      </c>
      <c r="I1370">
        <v>0</v>
      </c>
      <c r="J1370">
        <v>0</v>
      </c>
      <c r="K1370">
        <f t="shared" si="247"/>
        <v>150</v>
      </c>
      <c r="L1370">
        <f t="shared" si="248"/>
        <v>0</v>
      </c>
      <c r="M1370" s="1" t="str">
        <f t="shared" si="249"/>
        <v/>
      </c>
      <c r="N1370" s="1" t="str">
        <f t="shared" si="250"/>
        <v/>
      </c>
      <c r="O1370" s="1"/>
    </row>
    <row r="1371" spans="4:15" x14ac:dyDescent="0.25">
      <c r="D1371" t="s">
        <v>307</v>
      </c>
      <c r="E1371">
        <f t="shared" si="246"/>
        <v>0</v>
      </c>
      <c r="F1371">
        <v>12</v>
      </c>
      <c r="G1371">
        <v>412</v>
      </c>
      <c r="H1371">
        <v>0</v>
      </c>
      <c r="I1371">
        <v>0</v>
      </c>
      <c r="J1371">
        <v>0</v>
      </c>
      <c r="K1371">
        <f t="shared" si="247"/>
        <v>424</v>
      </c>
      <c r="L1371">
        <f t="shared" si="248"/>
        <v>0</v>
      </c>
      <c r="M1371" s="1" t="str">
        <f t="shared" si="249"/>
        <v/>
      </c>
      <c r="N1371" s="1" t="str">
        <f t="shared" si="250"/>
        <v/>
      </c>
      <c r="O1371" s="1"/>
    </row>
    <row r="1372" spans="4:15" x14ac:dyDescent="0.25">
      <c r="D1372" t="s">
        <v>311</v>
      </c>
      <c r="E1372">
        <f t="shared" ref="E1372:E1435" si="251">+IF(SUM(H1372:J1372)&gt;0,1,0)</f>
        <v>0</v>
      </c>
      <c r="F1372">
        <v>0</v>
      </c>
      <c r="G1372">
        <v>17</v>
      </c>
      <c r="H1372">
        <v>0</v>
      </c>
      <c r="I1372">
        <v>0</v>
      </c>
      <c r="J1372">
        <v>0</v>
      </c>
      <c r="K1372">
        <f t="shared" ref="K1372:K1435" si="252">+SUM(F1372:G1372)</f>
        <v>17</v>
      </c>
      <c r="L1372">
        <f t="shared" ref="L1372:L1435" si="253">+SUM(H1372:J1372)</f>
        <v>0</v>
      </c>
      <c r="M1372" s="1" t="str">
        <f t="shared" ref="M1372:M1435" si="254">+IF(E1372=1,IF(F1372&gt;200,G1372/F1372,""),"")</f>
        <v/>
      </c>
      <c r="N1372" s="1" t="str">
        <f t="shared" ref="N1372:N1435" si="255">+IF(E1372=1,L1372/K1372,"")</f>
        <v/>
      </c>
      <c r="O1372" s="1"/>
    </row>
    <row r="1373" spans="4:15" x14ac:dyDescent="0.25">
      <c r="D1373" t="s">
        <v>320</v>
      </c>
      <c r="E1373">
        <f t="shared" si="251"/>
        <v>0</v>
      </c>
      <c r="F1373">
        <v>7</v>
      </c>
      <c r="G1373">
        <v>34</v>
      </c>
      <c r="H1373">
        <v>0</v>
      </c>
      <c r="I1373">
        <v>0</v>
      </c>
      <c r="J1373">
        <v>0</v>
      </c>
      <c r="K1373">
        <f t="shared" si="252"/>
        <v>41</v>
      </c>
      <c r="L1373">
        <f t="shared" si="253"/>
        <v>0</v>
      </c>
      <c r="M1373" s="1" t="str">
        <f t="shared" si="254"/>
        <v/>
      </c>
      <c r="N1373" s="1" t="str">
        <f t="shared" si="255"/>
        <v/>
      </c>
      <c r="O1373" s="1"/>
    </row>
    <row r="1374" spans="4:15" x14ac:dyDescent="0.25">
      <c r="D1374" t="s">
        <v>321</v>
      </c>
      <c r="E1374">
        <f t="shared" si="251"/>
        <v>0</v>
      </c>
      <c r="F1374">
        <v>0</v>
      </c>
      <c r="G1374">
        <v>5</v>
      </c>
      <c r="H1374">
        <v>0</v>
      </c>
      <c r="I1374">
        <v>0</v>
      </c>
      <c r="J1374">
        <v>0</v>
      </c>
      <c r="K1374">
        <f t="shared" si="252"/>
        <v>5</v>
      </c>
      <c r="L1374">
        <f t="shared" si="253"/>
        <v>0</v>
      </c>
      <c r="M1374" s="1" t="str">
        <f t="shared" si="254"/>
        <v/>
      </c>
      <c r="N1374" s="1" t="str">
        <f t="shared" si="255"/>
        <v/>
      </c>
      <c r="O1374" s="1"/>
    </row>
    <row r="1375" spans="4:15" x14ac:dyDescent="0.25">
      <c r="D1375" t="s">
        <v>322</v>
      </c>
      <c r="E1375">
        <f t="shared" si="251"/>
        <v>0</v>
      </c>
      <c r="F1375">
        <v>625</v>
      </c>
      <c r="G1375">
        <v>2478</v>
      </c>
      <c r="H1375">
        <v>0</v>
      </c>
      <c r="I1375">
        <v>0</v>
      </c>
      <c r="J1375">
        <v>0</v>
      </c>
      <c r="K1375">
        <f t="shared" si="252"/>
        <v>3103</v>
      </c>
      <c r="L1375">
        <f t="shared" si="253"/>
        <v>0</v>
      </c>
      <c r="M1375" s="1" t="str">
        <f t="shared" si="254"/>
        <v/>
      </c>
      <c r="N1375" s="1" t="str">
        <f t="shared" si="255"/>
        <v/>
      </c>
      <c r="O1375" s="1"/>
    </row>
    <row r="1376" spans="4:15" x14ac:dyDescent="0.25">
      <c r="D1376" t="s">
        <v>324</v>
      </c>
      <c r="E1376">
        <f t="shared" si="251"/>
        <v>0</v>
      </c>
      <c r="F1376">
        <v>0</v>
      </c>
      <c r="G1376">
        <v>29</v>
      </c>
      <c r="H1376">
        <v>0</v>
      </c>
      <c r="I1376">
        <v>0</v>
      </c>
      <c r="J1376">
        <v>0</v>
      </c>
      <c r="K1376">
        <f t="shared" si="252"/>
        <v>29</v>
      </c>
      <c r="L1376">
        <f t="shared" si="253"/>
        <v>0</v>
      </c>
      <c r="M1376" s="1" t="str">
        <f t="shared" si="254"/>
        <v/>
      </c>
      <c r="N1376" s="1" t="str">
        <f t="shared" si="255"/>
        <v/>
      </c>
      <c r="O1376" s="1"/>
    </row>
    <row r="1377" spans="4:15" x14ac:dyDescent="0.25">
      <c r="D1377" t="s">
        <v>325</v>
      </c>
      <c r="E1377">
        <f t="shared" si="251"/>
        <v>0</v>
      </c>
      <c r="F1377">
        <v>0</v>
      </c>
      <c r="G1377">
        <v>200</v>
      </c>
      <c r="H1377">
        <v>0</v>
      </c>
      <c r="I1377">
        <v>0</v>
      </c>
      <c r="J1377">
        <v>0</v>
      </c>
      <c r="K1377">
        <f t="shared" si="252"/>
        <v>200</v>
      </c>
      <c r="L1377">
        <f t="shared" si="253"/>
        <v>0</v>
      </c>
      <c r="M1377" s="1" t="str">
        <f t="shared" si="254"/>
        <v/>
      </c>
      <c r="N1377" s="1" t="str">
        <f t="shared" si="255"/>
        <v/>
      </c>
      <c r="O1377" s="1"/>
    </row>
    <row r="1378" spans="4:15" x14ac:dyDescent="0.25">
      <c r="D1378" t="s">
        <v>330</v>
      </c>
      <c r="E1378">
        <f t="shared" si="251"/>
        <v>0</v>
      </c>
      <c r="F1378">
        <v>0</v>
      </c>
      <c r="G1378">
        <v>8</v>
      </c>
      <c r="H1378">
        <v>0</v>
      </c>
      <c r="I1378">
        <v>0</v>
      </c>
      <c r="J1378">
        <v>0</v>
      </c>
      <c r="K1378">
        <f t="shared" si="252"/>
        <v>8</v>
      </c>
      <c r="L1378">
        <f t="shared" si="253"/>
        <v>0</v>
      </c>
      <c r="M1378" s="1" t="str">
        <f t="shared" si="254"/>
        <v/>
      </c>
      <c r="N1378" s="1" t="str">
        <f t="shared" si="255"/>
        <v/>
      </c>
      <c r="O1378" s="1"/>
    </row>
    <row r="1379" spans="4:15" x14ac:dyDescent="0.25">
      <c r="D1379" t="s">
        <v>331</v>
      </c>
      <c r="E1379">
        <f t="shared" si="251"/>
        <v>0</v>
      </c>
      <c r="F1379">
        <v>191</v>
      </c>
      <c r="G1379">
        <v>40</v>
      </c>
      <c r="H1379">
        <v>0</v>
      </c>
      <c r="I1379">
        <v>0</v>
      </c>
      <c r="J1379">
        <v>0</v>
      </c>
      <c r="K1379">
        <f t="shared" si="252"/>
        <v>231</v>
      </c>
      <c r="L1379">
        <f t="shared" si="253"/>
        <v>0</v>
      </c>
      <c r="M1379" s="1" t="str">
        <f t="shared" si="254"/>
        <v/>
      </c>
      <c r="N1379" s="1" t="str">
        <f t="shared" si="255"/>
        <v/>
      </c>
      <c r="O1379" s="1"/>
    </row>
    <row r="1380" spans="4:15" x14ac:dyDescent="0.25">
      <c r="D1380" t="s">
        <v>333</v>
      </c>
      <c r="E1380">
        <f t="shared" si="251"/>
        <v>0</v>
      </c>
      <c r="F1380">
        <v>0</v>
      </c>
      <c r="G1380">
        <v>3</v>
      </c>
      <c r="H1380">
        <v>0</v>
      </c>
      <c r="I1380">
        <v>0</v>
      </c>
      <c r="J1380">
        <v>0</v>
      </c>
      <c r="K1380">
        <f t="shared" si="252"/>
        <v>3</v>
      </c>
      <c r="L1380">
        <f t="shared" si="253"/>
        <v>0</v>
      </c>
      <c r="M1380" s="1" t="str">
        <f t="shared" si="254"/>
        <v/>
      </c>
      <c r="N1380" s="1" t="str">
        <f t="shared" si="255"/>
        <v/>
      </c>
      <c r="O1380" s="1"/>
    </row>
    <row r="1381" spans="4:15" x14ac:dyDescent="0.25">
      <c r="D1381" t="s">
        <v>334</v>
      </c>
      <c r="E1381">
        <f t="shared" si="251"/>
        <v>0</v>
      </c>
      <c r="F1381">
        <v>0</v>
      </c>
      <c r="G1381">
        <v>153</v>
      </c>
      <c r="H1381">
        <v>0</v>
      </c>
      <c r="I1381">
        <v>0</v>
      </c>
      <c r="J1381">
        <v>0</v>
      </c>
      <c r="K1381">
        <f t="shared" si="252"/>
        <v>153</v>
      </c>
      <c r="L1381">
        <f t="shared" si="253"/>
        <v>0</v>
      </c>
      <c r="M1381" s="1" t="str">
        <f t="shared" si="254"/>
        <v/>
      </c>
      <c r="N1381" s="1" t="str">
        <f t="shared" si="255"/>
        <v/>
      </c>
      <c r="O1381" s="1"/>
    </row>
    <row r="1382" spans="4:15" x14ac:dyDescent="0.25">
      <c r="D1382" t="s">
        <v>335</v>
      </c>
      <c r="E1382">
        <f t="shared" si="251"/>
        <v>0</v>
      </c>
      <c r="F1382">
        <v>2</v>
      </c>
      <c r="G1382">
        <v>174</v>
      </c>
      <c r="H1382">
        <v>0</v>
      </c>
      <c r="I1382">
        <v>0</v>
      </c>
      <c r="J1382">
        <v>0</v>
      </c>
      <c r="K1382">
        <f t="shared" si="252"/>
        <v>176</v>
      </c>
      <c r="L1382">
        <f t="shared" si="253"/>
        <v>0</v>
      </c>
      <c r="M1382" s="1" t="str">
        <f t="shared" si="254"/>
        <v/>
      </c>
      <c r="N1382" s="1" t="str">
        <f t="shared" si="255"/>
        <v/>
      </c>
      <c r="O1382" s="1"/>
    </row>
    <row r="1383" spans="4:15" x14ac:dyDescent="0.25">
      <c r="D1383" t="s">
        <v>341</v>
      </c>
      <c r="E1383">
        <f t="shared" si="251"/>
        <v>0</v>
      </c>
      <c r="F1383">
        <v>7</v>
      </c>
      <c r="G1383">
        <v>0</v>
      </c>
      <c r="H1383">
        <v>0</v>
      </c>
      <c r="I1383">
        <v>0</v>
      </c>
      <c r="J1383">
        <v>0</v>
      </c>
      <c r="K1383">
        <f t="shared" si="252"/>
        <v>7</v>
      </c>
      <c r="L1383">
        <f t="shared" si="253"/>
        <v>0</v>
      </c>
      <c r="M1383" s="1" t="str">
        <f t="shared" si="254"/>
        <v/>
      </c>
      <c r="N1383" s="1" t="str">
        <f t="shared" si="255"/>
        <v/>
      </c>
      <c r="O1383" s="1"/>
    </row>
    <row r="1384" spans="4:15" x14ac:dyDescent="0.25">
      <c r="D1384" t="s">
        <v>343</v>
      </c>
      <c r="E1384">
        <f t="shared" si="251"/>
        <v>0</v>
      </c>
      <c r="F1384">
        <v>0</v>
      </c>
      <c r="G1384">
        <v>4</v>
      </c>
      <c r="H1384">
        <v>0</v>
      </c>
      <c r="I1384">
        <v>0</v>
      </c>
      <c r="J1384">
        <v>0</v>
      </c>
      <c r="K1384">
        <f t="shared" si="252"/>
        <v>4</v>
      </c>
      <c r="L1384">
        <f t="shared" si="253"/>
        <v>0</v>
      </c>
      <c r="M1384" s="1" t="str">
        <f t="shared" si="254"/>
        <v/>
      </c>
      <c r="N1384" s="1" t="str">
        <f t="shared" si="255"/>
        <v/>
      </c>
      <c r="O1384" s="1"/>
    </row>
    <row r="1385" spans="4:15" x14ac:dyDescent="0.25">
      <c r="D1385" t="s">
        <v>346</v>
      </c>
      <c r="E1385">
        <f t="shared" si="251"/>
        <v>0</v>
      </c>
      <c r="F1385">
        <v>63</v>
      </c>
      <c r="G1385">
        <v>710</v>
      </c>
      <c r="H1385">
        <v>0</v>
      </c>
      <c r="I1385">
        <v>0</v>
      </c>
      <c r="J1385">
        <v>0</v>
      </c>
      <c r="K1385">
        <f t="shared" si="252"/>
        <v>773</v>
      </c>
      <c r="L1385">
        <f t="shared" si="253"/>
        <v>0</v>
      </c>
      <c r="M1385" s="1" t="str">
        <f t="shared" si="254"/>
        <v/>
      </c>
      <c r="N1385" s="1" t="str">
        <f t="shared" si="255"/>
        <v/>
      </c>
      <c r="O1385" s="1"/>
    </row>
    <row r="1386" spans="4:15" x14ac:dyDescent="0.25">
      <c r="D1386" t="s">
        <v>347</v>
      </c>
      <c r="E1386">
        <f t="shared" si="251"/>
        <v>0</v>
      </c>
      <c r="F1386">
        <v>0</v>
      </c>
      <c r="G1386">
        <v>30</v>
      </c>
      <c r="H1386">
        <v>0</v>
      </c>
      <c r="I1386">
        <v>0</v>
      </c>
      <c r="J1386">
        <v>0</v>
      </c>
      <c r="K1386">
        <f t="shared" si="252"/>
        <v>30</v>
      </c>
      <c r="L1386">
        <f t="shared" si="253"/>
        <v>0</v>
      </c>
      <c r="M1386" s="1" t="str">
        <f t="shared" si="254"/>
        <v/>
      </c>
      <c r="N1386" s="1" t="str">
        <f t="shared" si="255"/>
        <v/>
      </c>
      <c r="O1386" s="1"/>
    </row>
    <row r="1387" spans="4:15" x14ac:dyDescent="0.25">
      <c r="D1387" t="s">
        <v>348</v>
      </c>
      <c r="E1387">
        <f t="shared" si="251"/>
        <v>0</v>
      </c>
      <c r="F1387">
        <v>11</v>
      </c>
      <c r="G1387">
        <v>84</v>
      </c>
      <c r="H1387">
        <v>0</v>
      </c>
      <c r="I1387">
        <v>0</v>
      </c>
      <c r="J1387">
        <v>0</v>
      </c>
      <c r="K1387">
        <f t="shared" si="252"/>
        <v>95</v>
      </c>
      <c r="L1387">
        <f t="shared" si="253"/>
        <v>0</v>
      </c>
      <c r="M1387" s="1" t="str">
        <f t="shared" si="254"/>
        <v/>
      </c>
      <c r="N1387" s="1" t="str">
        <f t="shared" si="255"/>
        <v/>
      </c>
      <c r="O1387" s="1"/>
    </row>
    <row r="1388" spans="4:15" x14ac:dyDescent="0.25">
      <c r="D1388" t="s">
        <v>350</v>
      </c>
      <c r="E1388">
        <f t="shared" si="251"/>
        <v>0</v>
      </c>
      <c r="F1388">
        <v>49</v>
      </c>
      <c r="G1388">
        <v>2608</v>
      </c>
      <c r="H1388">
        <v>0</v>
      </c>
      <c r="I1388">
        <v>0</v>
      </c>
      <c r="J1388">
        <v>0</v>
      </c>
      <c r="K1388">
        <f t="shared" si="252"/>
        <v>2657</v>
      </c>
      <c r="L1388">
        <f t="shared" si="253"/>
        <v>0</v>
      </c>
      <c r="M1388" s="1" t="str">
        <f t="shared" si="254"/>
        <v/>
      </c>
      <c r="N1388" s="1" t="str">
        <f t="shared" si="255"/>
        <v/>
      </c>
      <c r="O1388" s="1"/>
    </row>
    <row r="1389" spans="4:15" x14ac:dyDescent="0.25">
      <c r="D1389" t="s">
        <v>353</v>
      </c>
      <c r="E1389">
        <f t="shared" si="251"/>
        <v>0</v>
      </c>
      <c r="F1389">
        <v>53</v>
      </c>
      <c r="G1389">
        <v>1945</v>
      </c>
      <c r="H1389">
        <v>0</v>
      </c>
      <c r="I1389">
        <v>0</v>
      </c>
      <c r="J1389">
        <v>0</v>
      </c>
      <c r="K1389">
        <f t="shared" si="252"/>
        <v>1998</v>
      </c>
      <c r="L1389">
        <f t="shared" si="253"/>
        <v>0</v>
      </c>
      <c r="M1389" s="1" t="str">
        <f t="shared" si="254"/>
        <v/>
      </c>
      <c r="N1389" s="1" t="str">
        <f t="shared" si="255"/>
        <v/>
      </c>
      <c r="O1389" s="1"/>
    </row>
    <row r="1390" spans="4:15" x14ac:dyDescent="0.25">
      <c r="D1390" t="s">
        <v>355</v>
      </c>
      <c r="E1390">
        <f t="shared" si="251"/>
        <v>0</v>
      </c>
      <c r="F1390">
        <v>0</v>
      </c>
      <c r="G1390">
        <v>101</v>
      </c>
      <c r="H1390">
        <v>0</v>
      </c>
      <c r="I1390">
        <v>0</v>
      </c>
      <c r="J1390">
        <v>0</v>
      </c>
      <c r="K1390">
        <f t="shared" si="252"/>
        <v>101</v>
      </c>
      <c r="L1390">
        <f t="shared" si="253"/>
        <v>0</v>
      </c>
      <c r="M1390" s="1" t="str">
        <f t="shared" si="254"/>
        <v/>
      </c>
      <c r="N1390" s="1" t="str">
        <f t="shared" si="255"/>
        <v/>
      </c>
      <c r="O1390" s="1"/>
    </row>
    <row r="1391" spans="4:15" x14ac:dyDescent="0.25">
      <c r="D1391" t="s">
        <v>361</v>
      </c>
      <c r="E1391">
        <f t="shared" si="251"/>
        <v>0</v>
      </c>
      <c r="F1391">
        <v>2002</v>
      </c>
      <c r="G1391">
        <v>35970</v>
      </c>
      <c r="H1391">
        <v>0</v>
      </c>
      <c r="I1391">
        <v>0</v>
      </c>
      <c r="J1391">
        <v>0</v>
      </c>
      <c r="K1391">
        <f t="shared" si="252"/>
        <v>37972</v>
      </c>
      <c r="L1391">
        <f t="shared" si="253"/>
        <v>0</v>
      </c>
      <c r="M1391" s="1" t="str">
        <f t="shared" si="254"/>
        <v/>
      </c>
      <c r="N1391" s="1" t="str">
        <f t="shared" si="255"/>
        <v/>
      </c>
      <c r="O1391" s="1"/>
    </row>
    <row r="1392" spans="4:15" x14ac:dyDescent="0.25">
      <c r="D1392" t="s">
        <v>362</v>
      </c>
      <c r="E1392">
        <f t="shared" si="251"/>
        <v>0</v>
      </c>
      <c r="F1392">
        <v>35</v>
      </c>
      <c r="G1392">
        <v>710</v>
      </c>
      <c r="H1392">
        <v>0</v>
      </c>
      <c r="I1392">
        <v>0</v>
      </c>
      <c r="J1392">
        <v>0</v>
      </c>
      <c r="K1392">
        <f t="shared" si="252"/>
        <v>745</v>
      </c>
      <c r="L1392">
        <f t="shared" si="253"/>
        <v>0</v>
      </c>
      <c r="M1392" s="1" t="str">
        <f t="shared" si="254"/>
        <v/>
      </c>
      <c r="N1392" s="1" t="str">
        <f t="shared" si="255"/>
        <v/>
      </c>
      <c r="O1392" s="1"/>
    </row>
    <row r="1393" spans="4:15" x14ac:dyDescent="0.25">
      <c r="D1393" t="s">
        <v>364</v>
      </c>
      <c r="E1393">
        <f t="shared" si="251"/>
        <v>0</v>
      </c>
      <c r="F1393">
        <v>6</v>
      </c>
      <c r="G1393">
        <v>23</v>
      </c>
      <c r="H1393">
        <v>0</v>
      </c>
      <c r="I1393">
        <v>0</v>
      </c>
      <c r="J1393">
        <v>0</v>
      </c>
      <c r="K1393">
        <f t="shared" si="252"/>
        <v>29</v>
      </c>
      <c r="L1393">
        <f t="shared" si="253"/>
        <v>0</v>
      </c>
      <c r="M1393" s="1" t="str">
        <f t="shared" si="254"/>
        <v/>
      </c>
      <c r="N1393" s="1" t="str">
        <f t="shared" si="255"/>
        <v/>
      </c>
      <c r="O1393" s="1"/>
    </row>
    <row r="1394" spans="4:15" x14ac:dyDescent="0.25">
      <c r="D1394" t="s">
        <v>365</v>
      </c>
      <c r="E1394">
        <f t="shared" si="251"/>
        <v>0</v>
      </c>
      <c r="F1394">
        <v>0</v>
      </c>
      <c r="G1394">
        <v>36</v>
      </c>
      <c r="H1394">
        <v>0</v>
      </c>
      <c r="I1394">
        <v>0</v>
      </c>
      <c r="J1394">
        <v>0</v>
      </c>
      <c r="K1394">
        <f t="shared" si="252"/>
        <v>36</v>
      </c>
      <c r="L1394">
        <f t="shared" si="253"/>
        <v>0</v>
      </c>
      <c r="M1394" s="1" t="str">
        <f t="shared" si="254"/>
        <v/>
      </c>
      <c r="N1394" s="1" t="str">
        <f t="shared" si="255"/>
        <v/>
      </c>
      <c r="O1394" s="1"/>
    </row>
    <row r="1395" spans="4:15" x14ac:dyDescent="0.25">
      <c r="D1395" t="s">
        <v>367</v>
      </c>
      <c r="E1395">
        <f t="shared" si="251"/>
        <v>0</v>
      </c>
      <c r="F1395">
        <v>6</v>
      </c>
      <c r="G1395">
        <v>10</v>
      </c>
      <c r="H1395">
        <v>0</v>
      </c>
      <c r="I1395">
        <v>0</v>
      </c>
      <c r="J1395">
        <v>0</v>
      </c>
      <c r="K1395">
        <f t="shared" si="252"/>
        <v>16</v>
      </c>
      <c r="L1395">
        <f t="shared" si="253"/>
        <v>0</v>
      </c>
      <c r="M1395" s="1" t="str">
        <f t="shared" si="254"/>
        <v/>
      </c>
      <c r="N1395" s="1" t="str">
        <f t="shared" si="255"/>
        <v/>
      </c>
      <c r="O1395" s="1"/>
    </row>
    <row r="1396" spans="4:15" x14ac:dyDescent="0.25">
      <c r="D1396" t="s">
        <v>368</v>
      </c>
      <c r="E1396">
        <f t="shared" si="251"/>
        <v>0</v>
      </c>
      <c r="F1396">
        <v>3</v>
      </c>
      <c r="G1396">
        <v>70</v>
      </c>
      <c r="H1396">
        <v>0</v>
      </c>
      <c r="I1396">
        <v>0</v>
      </c>
      <c r="J1396">
        <v>0</v>
      </c>
      <c r="K1396">
        <f t="shared" si="252"/>
        <v>73</v>
      </c>
      <c r="L1396">
        <f t="shared" si="253"/>
        <v>0</v>
      </c>
      <c r="M1396" s="1" t="str">
        <f t="shared" si="254"/>
        <v/>
      </c>
      <c r="N1396" s="1" t="str">
        <f t="shared" si="255"/>
        <v/>
      </c>
      <c r="O1396" s="1"/>
    </row>
    <row r="1397" spans="4:15" x14ac:dyDescent="0.25">
      <c r="D1397" t="s">
        <v>370</v>
      </c>
      <c r="E1397">
        <f t="shared" si="251"/>
        <v>0</v>
      </c>
      <c r="F1397">
        <v>0</v>
      </c>
      <c r="G1397">
        <v>716</v>
      </c>
      <c r="H1397">
        <v>0</v>
      </c>
      <c r="I1397">
        <v>0</v>
      </c>
      <c r="J1397">
        <v>0</v>
      </c>
      <c r="K1397">
        <f t="shared" si="252"/>
        <v>716</v>
      </c>
      <c r="L1397">
        <f t="shared" si="253"/>
        <v>0</v>
      </c>
      <c r="M1397" s="1" t="str">
        <f t="shared" si="254"/>
        <v/>
      </c>
      <c r="N1397" s="1" t="str">
        <f t="shared" si="255"/>
        <v/>
      </c>
      <c r="O1397" s="1"/>
    </row>
    <row r="1398" spans="4:15" x14ac:dyDescent="0.25">
      <c r="D1398" t="s">
        <v>371</v>
      </c>
      <c r="E1398">
        <f t="shared" si="251"/>
        <v>0</v>
      </c>
      <c r="F1398">
        <v>41</v>
      </c>
      <c r="G1398">
        <v>1133</v>
      </c>
      <c r="H1398">
        <v>0</v>
      </c>
      <c r="I1398">
        <v>0</v>
      </c>
      <c r="J1398">
        <v>0</v>
      </c>
      <c r="K1398">
        <f t="shared" si="252"/>
        <v>1174</v>
      </c>
      <c r="L1398">
        <f t="shared" si="253"/>
        <v>0</v>
      </c>
      <c r="M1398" s="1" t="str">
        <f t="shared" si="254"/>
        <v/>
      </c>
      <c r="N1398" s="1" t="str">
        <f t="shared" si="255"/>
        <v/>
      </c>
      <c r="O1398" s="1"/>
    </row>
    <row r="1399" spans="4:15" x14ac:dyDescent="0.25">
      <c r="D1399" t="s">
        <v>372</v>
      </c>
      <c r="E1399">
        <f t="shared" si="251"/>
        <v>0</v>
      </c>
      <c r="F1399">
        <v>0</v>
      </c>
      <c r="G1399">
        <v>10</v>
      </c>
      <c r="H1399">
        <v>0</v>
      </c>
      <c r="I1399">
        <v>0</v>
      </c>
      <c r="J1399">
        <v>0</v>
      </c>
      <c r="K1399">
        <f t="shared" si="252"/>
        <v>10</v>
      </c>
      <c r="L1399">
        <f t="shared" si="253"/>
        <v>0</v>
      </c>
      <c r="M1399" s="1" t="str">
        <f t="shared" si="254"/>
        <v/>
      </c>
      <c r="N1399" s="1" t="str">
        <f t="shared" si="255"/>
        <v/>
      </c>
      <c r="O1399" s="1"/>
    </row>
    <row r="1400" spans="4:15" x14ac:dyDescent="0.25">
      <c r="D1400" t="s">
        <v>382</v>
      </c>
      <c r="E1400">
        <f t="shared" si="251"/>
        <v>0</v>
      </c>
      <c r="F1400">
        <v>0</v>
      </c>
      <c r="G1400">
        <v>4</v>
      </c>
      <c r="H1400">
        <v>0</v>
      </c>
      <c r="I1400">
        <v>0</v>
      </c>
      <c r="J1400">
        <v>0</v>
      </c>
      <c r="K1400">
        <f t="shared" si="252"/>
        <v>4</v>
      </c>
      <c r="L1400">
        <f t="shared" si="253"/>
        <v>0</v>
      </c>
      <c r="M1400" s="1" t="str">
        <f t="shared" si="254"/>
        <v/>
      </c>
      <c r="N1400" s="1" t="str">
        <f t="shared" si="255"/>
        <v/>
      </c>
      <c r="O1400" s="1"/>
    </row>
    <row r="1401" spans="4:15" x14ac:dyDescent="0.25">
      <c r="D1401" t="s">
        <v>387</v>
      </c>
      <c r="E1401">
        <f t="shared" si="251"/>
        <v>0</v>
      </c>
      <c r="F1401">
        <v>1332</v>
      </c>
      <c r="G1401">
        <v>4730</v>
      </c>
      <c r="H1401">
        <v>0</v>
      </c>
      <c r="I1401">
        <v>0</v>
      </c>
      <c r="J1401">
        <v>0</v>
      </c>
      <c r="K1401">
        <f t="shared" si="252"/>
        <v>6062</v>
      </c>
      <c r="L1401">
        <f t="shared" si="253"/>
        <v>0</v>
      </c>
      <c r="M1401" s="1" t="str">
        <f t="shared" si="254"/>
        <v/>
      </c>
      <c r="N1401" s="1" t="str">
        <f t="shared" si="255"/>
        <v/>
      </c>
      <c r="O1401" s="1"/>
    </row>
    <row r="1402" spans="4:15" x14ac:dyDescent="0.25">
      <c r="D1402" t="s">
        <v>390</v>
      </c>
      <c r="E1402">
        <f t="shared" si="251"/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52"/>
        <v>0</v>
      </c>
      <c r="L1402">
        <f t="shared" si="253"/>
        <v>0</v>
      </c>
      <c r="M1402" s="1" t="str">
        <f t="shared" si="254"/>
        <v/>
      </c>
      <c r="N1402" s="1" t="str">
        <f t="shared" si="255"/>
        <v/>
      </c>
      <c r="O1402" s="1"/>
    </row>
    <row r="1403" spans="4:15" x14ac:dyDescent="0.25">
      <c r="D1403" t="s">
        <v>404</v>
      </c>
      <c r="E1403">
        <f t="shared" si="251"/>
        <v>0</v>
      </c>
      <c r="F1403">
        <v>0</v>
      </c>
      <c r="G1403">
        <v>114</v>
      </c>
      <c r="H1403">
        <v>0</v>
      </c>
      <c r="I1403">
        <v>0</v>
      </c>
      <c r="J1403">
        <v>0</v>
      </c>
      <c r="K1403">
        <f t="shared" si="252"/>
        <v>114</v>
      </c>
      <c r="L1403">
        <f t="shared" si="253"/>
        <v>0</v>
      </c>
      <c r="M1403" s="1" t="str">
        <f t="shared" si="254"/>
        <v/>
      </c>
      <c r="N1403" s="1" t="str">
        <f t="shared" si="255"/>
        <v/>
      </c>
      <c r="O1403" s="1"/>
    </row>
    <row r="1404" spans="4:15" x14ac:dyDescent="0.25">
      <c r="D1404" t="s">
        <v>405</v>
      </c>
      <c r="E1404">
        <f t="shared" si="251"/>
        <v>0</v>
      </c>
      <c r="F1404">
        <v>0</v>
      </c>
      <c r="G1404">
        <v>7</v>
      </c>
      <c r="H1404">
        <v>0</v>
      </c>
      <c r="I1404">
        <v>0</v>
      </c>
      <c r="J1404">
        <v>0</v>
      </c>
      <c r="K1404">
        <f t="shared" si="252"/>
        <v>7</v>
      </c>
      <c r="L1404">
        <f t="shared" si="253"/>
        <v>0</v>
      </c>
      <c r="M1404" s="1" t="str">
        <f t="shared" si="254"/>
        <v/>
      </c>
      <c r="N1404" s="1" t="str">
        <f t="shared" si="255"/>
        <v/>
      </c>
      <c r="O1404" s="1"/>
    </row>
    <row r="1405" spans="4:15" x14ac:dyDescent="0.25">
      <c r="D1405" t="s">
        <v>409</v>
      </c>
      <c r="E1405">
        <f t="shared" si="251"/>
        <v>0</v>
      </c>
      <c r="F1405">
        <v>45</v>
      </c>
      <c r="G1405">
        <v>356</v>
      </c>
      <c r="H1405">
        <v>0</v>
      </c>
      <c r="I1405">
        <v>0</v>
      </c>
      <c r="J1405">
        <v>0</v>
      </c>
      <c r="K1405">
        <f t="shared" si="252"/>
        <v>401</v>
      </c>
      <c r="L1405">
        <f t="shared" si="253"/>
        <v>0</v>
      </c>
      <c r="M1405" s="1" t="str">
        <f t="shared" si="254"/>
        <v/>
      </c>
      <c r="N1405" s="1" t="str">
        <f t="shared" si="255"/>
        <v/>
      </c>
      <c r="O1405" s="1"/>
    </row>
    <row r="1406" spans="4:15" x14ac:dyDescent="0.25">
      <c r="D1406" t="s">
        <v>411</v>
      </c>
      <c r="E1406">
        <f t="shared" si="251"/>
        <v>0</v>
      </c>
      <c r="F1406">
        <v>19</v>
      </c>
      <c r="G1406">
        <v>20</v>
      </c>
      <c r="H1406">
        <v>0</v>
      </c>
      <c r="I1406">
        <v>0</v>
      </c>
      <c r="J1406">
        <v>0</v>
      </c>
      <c r="K1406">
        <f t="shared" si="252"/>
        <v>39</v>
      </c>
      <c r="L1406">
        <f t="shared" si="253"/>
        <v>0</v>
      </c>
      <c r="M1406" s="1" t="str">
        <f t="shared" si="254"/>
        <v/>
      </c>
      <c r="N1406" s="1" t="str">
        <f t="shared" si="255"/>
        <v/>
      </c>
      <c r="O1406" s="1"/>
    </row>
    <row r="1407" spans="4:15" x14ac:dyDescent="0.25">
      <c r="D1407" t="s">
        <v>413</v>
      </c>
      <c r="E1407">
        <f t="shared" si="251"/>
        <v>0</v>
      </c>
      <c r="F1407">
        <v>9</v>
      </c>
      <c r="G1407">
        <v>105</v>
      </c>
      <c r="H1407">
        <v>0</v>
      </c>
      <c r="I1407">
        <v>0</v>
      </c>
      <c r="J1407">
        <v>0</v>
      </c>
      <c r="K1407">
        <f t="shared" si="252"/>
        <v>114</v>
      </c>
      <c r="L1407">
        <f t="shared" si="253"/>
        <v>0</v>
      </c>
      <c r="M1407" s="1" t="str">
        <f t="shared" si="254"/>
        <v/>
      </c>
      <c r="N1407" s="1" t="str">
        <f t="shared" si="255"/>
        <v/>
      </c>
      <c r="O1407" s="1"/>
    </row>
    <row r="1408" spans="4:15" x14ac:dyDescent="0.25">
      <c r="D1408" t="s">
        <v>415</v>
      </c>
      <c r="E1408">
        <f t="shared" si="251"/>
        <v>0</v>
      </c>
      <c r="F1408">
        <v>0</v>
      </c>
      <c r="G1408">
        <v>62</v>
      </c>
      <c r="H1408">
        <v>0</v>
      </c>
      <c r="I1408">
        <v>0</v>
      </c>
      <c r="J1408">
        <v>0</v>
      </c>
      <c r="K1408">
        <f t="shared" si="252"/>
        <v>62</v>
      </c>
      <c r="L1408">
        <f t="shared" si="253"/>
        <v>0</v>
      </c>
      <c r="M1408" s="1" t="str">
        <f t="shared" si="254"/>
        <v/>
      </c>
      <c r="N1408" s="1" t="str">
        <f t="shared" si="255"/>
        <v/>
      </c>
      <c r="O1408" s="1"/>
    </row>
    <row r="1409" spans="4:15" x14ac:dyDescent="0.25">
      <c r="D1409" t="s">
        <v>416</v>
      </c>
      <c r="E1409">
        <f t="shared" si="251"/>
        <v>0</v>
      </c>
      <c r="F1409">
        <v>0</v>
      </c>
      <c r="G1409">
        <v>4</v>
      </c>
      <c r="H1409">
        <v>0</v>
      </c>
      <c r="I1409">
        <v>0</v>
      </c>
      <c r="J1409">
        <v>0</v>
      </c>
      <c r="K1409">
        <f t="shared" si="252"/>
        <v>4</v>
      </c>
      <c r="L1409">
        <f t="shared" si="253"/>
        <v>0</v>
      </c>
      <c r="M1409" s="1" t="str">
        <f t="shared" si="254"/>
        <v/>
      </c>
      <c r="N1409" s="1" t="str">
        <f t="shared" si="255"/>
        <v/>
      </c>
      <c r="O1409" s="1"/>
    </row>
    <row r="1410" spans="4:15" x14ac:dyDescent="0.25">
      <c r="D1410" t="s">
        <v>421</v>
      </c>
      <c r="E1410">
        <f t="shared" si="251"/>
        <v>0</v>
      </c>
      <c r="F1410">
        <v>30</v>
      </c>
      <c r="G1410">
        <v>70</v>
      </c>
      <c r="H1410">
        <v>0</v>
      </c>
      <c r="I1410">
        <v>0</v>
      </c>
      <c r="J1410">
        <v>0</v>
      </c>
      <c r="K1410">
        <f t="shared" si="252"/>
        <v>100</v>
      </c>
      <c r="L1410">
        <f t="shared" si="253"/>
        <v>0</v>
      </c>
      <c r="M1410" s="1" t="str">
        <f t="shared" si="254"/>
        <v/>
      </c>
      <c r="N1410" s="1" t="str">
        <f t="shared" si="255"/>
        <v/>
      </c>
      <c r="O1410" s="1"/>
    </row>
    <row r="1411" spans="4:15" x14ac:dyDescent="0.25">
      <c r="D1411" t="s">
        <v>423</v>
      </c>
      <c r="E1411">
        <f t="shared" si="251"/>
        <v>0</v>
      </c>
      <c r="F1411">
        <v>0</v>
      </c>
      <c r="G1411">
        <v>268</v>
      </c>
      <c r="H1411">
        <v>0</v>
      </c>
      <c r="I1411">
        <v>0</v>
      </c>
      <c r="J1411">
        <v>0</v>
      </c>
      <c r="K1411">
        <f t="shared" si="252"/>
        <v>268</v>
      </c>
      <c r="L1411">
        <f t="shared" si="253"/>
        <v>0</v>
      </c>
      <c r="M1411" s="1" t="str">
        <f t="shared" si="254"/>
        <v/>
      </c>
      <c r="N1411" s="1" t="str">
        <f t="shared" si="255"/>
        <v/>
      </c>
      <c r="O1411" s="1"/>
    </row>
    <row r="1412" spans="4:15" x14ac:dyDescent="0.25">
      <c r="D1412" t="s">
        <v>424</v>
      </c>
      <c r="E1412">
        <f t="shared" si="251"/>
        <v>0</v>
      </c>
      <c r="F1412">
        <v>0</v>
      </c>
      <c r="G1412">
        <v>91</v>
      </c>
      <c r="H1412">
        <v>0</v>
      </c>
      <c r="I1412">
        <v>0</v>
      </c>
      <c r="J1412">
        <v>0</v>
      </c>
      <c r="K1412">
        <f t="shared" si="252"/>
        <v>91</v>
      </c>
      <c r="L1412">
        <f t="shared" si="253"/>
        <v>0</v>
      </c>
      <c r="M1412" s="1" t="str">
        <f t="shared" si="254"/>
        <v/>
      </c>
      <c r="N1412" s="1" t="str">
        <f t="shared" si="255"/>
        <v/>
      </c>
      <c r="O1412" s="1"/>
    </row>
    <row r="1413" spans="4:15" x14ac:dyDescent="0.25">
      <c r="D1413" t="s">
        <v>425</v>
      </c>
      <c r="E1413">
        <f t="shared" si="251"/>
        <v>0</v>
      </c>
      <c r="F1413">
        <v>2</v>
      </c>
      <c r="G1413">
        <v>3</v>
      </c>
      <c r="H1413">
        <v>0</v>
      </c>
      <c r="I1413">
        <v>0</v>
      </c>
      <c r="J1413">
        <v>0</v>
      </c>
      <c r="K1413">
        <f t="shared" si="252"/>
        <v>5</v>
      </c>
      <c r="L1413">
        <f t="shared" si="253"/>
        <v>0</v>
      </c>
      <c r="M1413" s="1" t="str">
        <f t="shared" si="254"/>
        <v/>
      </c>
      <c r="N1413" s="1" t="str">
        <f t="shared" si="255"/>
        <v/>
      </c>
      <c r="O1413" s="1"/>
    </row>
    <row r="1414" spans="4:15" x14ac:dyDescent="0.25">
      <c r="D1414" t="s">
        <v>428</v>
      </c>
      <c r="E1414">
        <f t="shared" si="251"/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f t="shared" si="252"/>
        <v>1</v>
      </c>
      <c r="L1414">
        <f t="shared" si="253"/>
        <v>0</v>
      </c>
      <c r="M1414" s="1" t="str">
        <f t="shared" si="254"/>
        <v/>
      </c>
      <c r="N1414" s="1" t="str">
        <f t="shared" si="255"/>
        <v/>
      </c>
      <c r="O1414" s="1"/>
    </row>
    <row r="1415" spans="4:15" x14ac:dyDescent="0.25">
      <c r="D1415" t="s">
        <v>432</v>
      </c>
      <c r="E1415">
        <f t="shared" si="251"/>
        <v>0</v>
      </c>
      <c r="F1415">
        <v>216</v>
      </c>
      <c r="G1415">
        <v>2605</v>
      </c>
      <c r="H1415">
        <v>0</v>
      </c>
      <c r="I1415">
        <v>0</v>
      </c>
      <c r="J1415">
        <v>0</v>
      </c>
      <c r="K1415">
        <f t="shared" si="252"/>
        <v>2821</v>
      </c>
      <c r="L1415">
        <f t="shared" si="253"/>
        <v>0</v>
      </c>
      <c r="M1415" s="1" t="str">
        <f t="shared" si="254"/>
        <v/>
      </c>
      <c r="N1415" s="1" t="str">
        <f t="shared" si="255"/>
        <v/>
      </c>
      <c r="O1415" s="1"/>
    </row>
    <row r="1416" spans="4:15" x14ac:dyDescent="0.25">
      <c r="D1416" t="s">
        <v>433</v>
      </c>
      <c r="E1416">
        <f t="shared" si="251"/>
        <v>0</v>
      </c>
      <c r="F1416">
        <v>0</v>
      </c>
      <c r="G1416">
        <v>46</v>
      </c>
      <c r="H1416">
        <v>0</v>
      </c>
      <c r="I1416">
        <v>0</v>
      </c>
      <c r="J1416">
        <v>0</v>
      </c>
      <c r="K1416">
        <f t="shared" si="252"/>
        <v>46</v>
      </c>
      <c r="L1416">
        <f t="shared" si="253"/>
        <v>0</v>
      </c>
      <c r="M1416" s="1" t="str">
        <f t="shared" si="254"/>
        <v/>
      </c>
      <c r="N1416" s="1" t="str">
        <f t="shared" si="255"/>
        <v/>
      </c>
      <c r="O1416" s="1"/>
    </row>
    <row r="1417" spans="4:15" x14ac:dyDescent="0.25">
      <c r="D1417" t="s">
        <v>436</v>
      </c>
      <c r="E1417">
        <f t="shared" si="251"/>
        <v>0</v>
      </c>
      <c r="F1417">
        <v>0</v>
      </c>
      <c r="G1417">
        <v>54</v>
      </c>
      <c r="H1417">
        <v>0</v>
      </c>
      <c r="I1417">
        <v>0</v>
      </c>
      <c r="J1417">
        <v>0</v>
      </c>
      <c r="K1417">
        <f t="shared" si="252"/>
        <v>54</v>
      </c>
      <c r="L1417">
        <f t="shared" si="253"/>
        <v>0</v>
      </c>
      <c r="M1417" s="1" t="str">
        <f t="shared" si="254"/>
        <v/>
      </c>
      <c r="N1417" s="1" t="str">
        <f t="shared" si="255"/>
        <v/>
      </c>
      <c r="O1417" s="1"/>
    </row>
    <row r="1418" spans="4:15" x14ac:dyDescent="0.25">
      <c r="D1418" t="s">
        <v>440</v>
      </c>
      <c r="E1418">
        <f t="shared" si="251"/>
        <v>0</v>
      </c>
      <c r="F1418">
        <v>0</v>
      </c>
      <c r="G1418">
        <v>879</v>
      </c>
      <c r="H1418">
        <v>0</v>
      </c>
      <c r="I1418">
        <v>0</v>
      </c>
      <c r="J1418">
        <v>0</v>
      </c>
      <c r="K1418">
        <f t="shared" si="252"/>
        <v>879</v>
      </c>
      <c r="L1418">
        <f t="shared" si="253"/>
        <v>0</v>
      </c>
      <c r="M1418" s="1" t="str">
        <f t="shared" si="254"/>
        <v/>
      </c>
      <c r="N1418" s="1" t="str">
        <f t="shared" si="255"/>
        <v/>
      </c>
      <c r="O1418" s="1"/>
    </row>
    <row r="1419" spans="4:15" x14ac:dyDescent="0.25">
      <c r="D1419" t="s">
        <v>441</v>
      </c>
      <c r="E1419">
        <f t="shared" si="251"/>
        <v>0</v>
      </c>
      <c r="F1419">
        <v>0</v>
      </c>
      <c r="G1419">
        <v>68</v>
      </c>
      <c r="H1419">
        <v>0</v>
      </c>
      <c r="I1419">
        <v>0</v>
      </c>
      <c r="J1419">
        <v>0</v>
      </c>
      <c r="K1419">
        <f t="shared" si="252"/>
        <v>68</v>
      </c>
      <c r="L1419">
        <f t="shared" si="253"/>
        <v>0</v>
      </c>
      <c r="M1419" s="1" t="str">
        <f t="shared" si="254"/>
        <v/>
      </c>
      <c r="N1419" s="1" t="str">
        <f t="shared" si="255"/>
        <v/>
      </c>
      <c r="O1419" s="1"/>
    </row>
    <row r="1420" spans="4:15" x14ac:dyDescent="0.25">
      <c r="D1420" t="s">
        <v>442</v>
      </c>
      <c r="E1420">
        <f t="shared" si="251"/>
        <v>0</v>
      </c>
      <c r="F1420">
        <v>3</v>
      </c>
      <c r="G1420">
        <v>0</v>
      </c>
      <c r="H1420">
        <v>0</v>
      </c>
      <c r="I1420">
        <v>0</v>
      </c>
      <c r="J1420">
        <v>0</v>
      </c>
      <c r="K1420">
        <f t="shared" si="252"/>
        <v>3</v>
      </c>
      <c r="L1420">
        <f t="shared" si="253"/>
        <v>0</v>
      </c>
      <c r="M1420" s="1" t="str">
        <f t="shared" si="254"/>
        <v/>
      </c>
      <c r="N1420" s="1" t="str">
        <f t="shared" si="255"/>
        <v/>
      </c>
      <c r="O1420" s="1"/>
    </row>
    <row r="1421" spans="4:15" x14ac:dyDescent="0.25">
      <c r="D1421" t="s">
        <v>445</v>
      </c>
      <c r="E1421">
        <f t="shared" si="251"/>
        <v>0</v>
      </c>
      <c r="F1421">
        <v>0</v>
      </c>
      <c r="G1421">
        <v>243</v>
      </c>
      <c r="H1421">
        <v>0</v>
      </c>
      <c r="I1421">
        <v>0</v>
      </c>
      <c r="J1421">
        <v>0</v>
      </c>
      <c r="K1421">
        <f t="shared" si="252"/>
        <v>243</v>
      </c>
      <c r="L1421">
        <f t="shared" si="253"/>
        <v>0</v>
      </c>
      <c r="M1421" s="1" t="str">
        <f t="shared" si="254"/>
        <v/>
      </c>
      <c r="N1421" s="1" t="str">
        <f t="shared" si="255"/>
        <v/>
      </c>
      <c r="O1421" s="1"/>
    </row>
    <row r="1422" spans="4:15" x14ac:dyDescent="0.25">
      <c r="D1422" t="s">
        <v>447</v>
      </c>
      <c r="E1422">
        <f t="shared" si="251"/>
        <v>0</v>
      </c>
      <c r="F1422">
        <v>104</v>
      </c>
      <c r="G1422">
        <v>324</v>
      </c>
      <c r="H1422">
        <v>0</v>
      </c>
      <c r="I1422">
        <v>0</v>
      </c>
      <c r="J1422">
        <v>0</v>
      </c>
      <c r="K1422">
        <f t="shared" si="252"/>
        <v>428</v>
      </c>
      <c r="L1422">
        <f t="shared" si="253"/>
        <v>0</v>
      </c>
      <c r="M1422" s="1" t="str">
        <f t="shared" si="254"/>
        <v/>
      </c>
      <c r="N1422" s="1" t="str">
        <f t="shared" si="255"/>
        <v/>
      </c>
      <c r="O1422" s="1"/>
    </row>
    <row r="1423" spans="4:15" x14ac:dyDescent="0.25">
      <c r="D1423" t="s">
        <v>452</v>
      </c>
      <c r="E1423">
        <f t="shared" si="251"/>
        <v>0</v>
      </c>
      <c r="F1423">
        <v>0</v>
      </c>
      <c r="G1423">
        <v>5</v>
      </c>
      <c r="H1423">
        <v>0</v>
      </c>
      <c r="I1423">
        <v>0</v>
      </c>
      <c r="J1423">
        <v>0</v>
      </c>
      <c r="K1423">
        <f t="shared" si="252"/>
        <v>5</v>
      </c>
      <c r="L1423">
        <f t="shared" si="253"/>
        <v>0</v>
      </c>
      <c r="M1423" s="1" t="str">
        <f t="shared" si="254"/>
        <v/>
      </c>
      <c r="N1423" s="1" t="str">
        <f t="shared" si="255"/>
        <v/>
      </c>
      <c r="O1423" s="1"/>
    </row>
    <row r="1424" spans="4:15" x14ac:dyDescent="0.25">
      <c r="D1424" t="s">
        <v>453</v>
      </c>
      <c r="E1424">
        <f t="shared" si="251"/>
        <v>0</v>
      </c>
      <c r="F1424">
        <v>16</v>
      </c>
      <c r="G1424">
        <v>445</v>
      </c>
      <c r="H1424">
        <v>0</v>
      </c>
      <c r="I1424">
        <v>0</v>
      </c>
      <c r="J1424">
        <v>0</v>
      </c>
      <c r="K1424">
        <f t="shared" si="252"/>
        <v>461</v>
      </c>
      <c r="L1424">
        <f t="shared" si="253"/>
        <v>0</v>
      </c>
      <c r="M1424" s="1" t="str">
        <f t="shared" si="254"/>
        <v/>
      </c>
      <c r="N1424" s="1" t="str">
        <f t="shared" si="255"/>
        <v/>
      </c>
      <c r="O1424" s="1"/>
    </row>
    <row r="1425" spans="4:15" x14ac:dyDescent="0.25">
      <c r="D1425" t="s">
        <v>456</v>
      </c>
      <c r="E1425">
        <f t="shared" si="251"/>
        <v>0</v>
      </c>
      <c r="F1425">
        <v>0</v>
      </c>
      <c r="G1425">
        <v>6</v>
      </c>
      <c r="H1425">
        <v>0</v>
      </c>
      <c r="I1425">
        <v>0</v>
      </c>
      <c r="J1425">
        <v>0</v>
      </c>
      <c r="K1425">
        <f t="shared" si="252"/>
        <v>6</v>
      </c>
      <c r="L1425">
        <f t="shared" si="253"/>
        <v>0</v>
      </c>
      <c r="M1425" s="1" t="str">
        <f t="shared" si="254"/>
        <v/>
      </c>
      <c r="N1425" s="1" t="str">
        <f t="shared" si="255"/>
        <v/>
      </c>
      <c r="O1425" s="1"/>
    </row>
    <row r="1426" spans="4:15" x14ac:dyDescent="0.25">
      <c r="D1426" t="s">
        <v>457</v>
      </c>
      <c r="E1426">
        <f t="shared" si="251"/>
        <v>0</v>
      </c>
      <c r="F1426">
        <v>273</v>
      </c>
      <c r="G1426">
        <v>84</v>
      </c>
      <c r="H1426">
        <v>0</v>
      </c>
      <c r="I1426">
        <v>0</v>
      </c>
      <c r="J1426">
        <v>0</v>
      </c>
      <c r="K1426">
        <f t="shared" si="252"/>
        <v>357</v>
      </c>
      <c r="L1426">
        <f t="shared" si="253"/>
        <v>0</v>
      </c>
      <c r="M1426" s="1" t="str">
        <f t="shared" si="254"/>
        <v/>
      </c>
      <c r="N1426" s="1" t="str">
        <f t="shared" si="255"/>
        <v/>
      </c>
      <c r="O1426" s="1"/>
    </row>
    <row r="1427" spans="4:15" x14ac:dyDescent="0.25">
      <c r="D1427" t="s">
        <v>458</v>
      </c>
      <c r="E1427">
        <f t="shared" si="251"/>
        <v>0</v>
      </c>
      <c r="F1427">
        <v>0</v>
      </c>
      <c r="G1427">
        <v>105</v>
      </c>
      <c r="H1427">
        <v>0</v>
      </c>
      <c r="I1427">
        <v>0</v>
      </c>
      <c r="J1427">
        <v>0</v>
      </c>
      <c r="K1427">
        <f t="shared" si="252"/>
        <v>105</v>
      </c>
      <c r="L1427">
        <f t="shared" si="253"/>
        <v>0</v>
      </c>
      <c r="M1427" s="1" t="str">
        <f t="shared" si="254"/>
        <v/>
      </c>
      <c r="N1427" s="1" t="str">
        <f t="shared" si="255"/>
        <v/>
      </c>
      <c r="O1427" s="1"/>
    </row>
    <row r="1428" spans="4:15" x14ac:dyDescent="0.25">
      <c r="D1428" t="s">
        <v>459</v>
      </c>
      <c r="E1428">
        <f t="shared" si="251"/>
        <v>0</v>
      </c>
      <c r="F1428">
        <v>0</v>
      </c>
      <c r="G1428">
        <v>566</v>
      </c>
      <c r="H1428">
        <v>0</v>
      </c>
      <c r="I1428">
        <v>0</v>
      </c>
      <c r="J1428">
        <v>0</v>
      </c>
      <c r="K1428">
        <f t="shared" si="252"/>
        <v>566</v>
      </c>
      <c r="L1428">
        <f t="shared" si="253"/>
        <v>0</v>
      </c>
      <c r="M1428" s="1" t="str">
        <f t="shared" si="254"/>
        <v/>
      </c>
      <c r="N1428" s="1" t="str">
        <f t="shared" si="255"/>
        <v/>
      </c>
      <c r="O1428" s="1"/>
    </row>
    <row r="1429" spans="4:15" x14ac:dyDescent="0.25">
      <c r="D1429" t="s">
        <v>460</v>
      </c>
      <c r="E1429">
        <f t="shared" si="251"/>
        <v>0</v>
      </c>
      <c r="F1429">
        <v>0</v>
      </c>
      <c r="G1429">
        <v>17</v>
      </c>
      <c r="H1429">
        <v>0</v>
      </c>
      <c r="I1429">
        <v>0</v>
      </c>
      <c r="J1429">
        <v>0</v>
      </c>
      <c r="K1429">
        <f t="shared" si="252"/>
        <v>17</v>
      </c>
      <c r="L1429">
        <f t="shared" si="253"/>
        <v>0</v>
      </c>
      <c r="M1429" s="1" t="str">
        <f t="shared" si="254"/>
        <v/>
      </c>
      <c r="N1429" s="1" t="str">
        <f t="shared" si="255"/>
        <v/>
      </c>
      <c r="O1429" s="1"/>
    </row>
    <row r="1430" spans="4:15" x14ac:dyDescent="0.25">
      <c r="D1430" t="s">
        <v>464</v>
      </c>
      <c r="E1430">
        <f t="shared" si="251"/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52"/>
        <v>0</v>
      </c>
      <c r="L1430">
        <f t="shared" si="253"/>
        <v>0</v>
      </c>
      <c r="M1430" s="1" t="str">
        <f t="shared" si="254"/>
        <v/>
      </c>
      <c r="N1430" s="1" t="str">
        <f t="shared" si="255"/>
        <v/>
      </c>
      <c r="O1430" s="1"/>
    </row>
    <row r="1431" spans="4:15" x14ac:dyDescent="0.25">
      <c r="D1431" t="s">
        <v>467</v>
      </c>
      <c r="E1431">
        <f t="shared" si="251"/>
        <v>0</v>
      </c>
      <c r="F1431">
        <v>0</v>
      </c>
      <c r="G1431">
        <v>66</v>
      </c>
      <c r="H1431">
        <v>0</v>
      </c>
      <c r="I1431">
        <v>0</v>
      </c>
      <c r="J1431">
        <v>0</v>
      </c>
      <c r="K1431">
        <f t="shared" si="252"/>
        <v>66</v>
      </c>
      <c r="L1431">
        <f t="shared" si="253"/>
        <v>0</v>
      </c>
      <c r="M1431" s="1" t="str">
        <f t="shared" si="254"/>
        <v/>
      </c>
      <c r="N1431" s="1" t="str">
        <f t="shared" si="255"/>
        <v/>
      </c>
      <c r="O1431" s="1"/>
    </row>
    <row r="1432" spans="4:15" x14ac:dyDescent="0.25">
      <c r="D1432" t="s">
        <v>468</v>
      </c>
      <c r="E1432">
        <f t="shared" si="251"/>
        <v>0</v>
      </c>
      <c r="F1432">
        <v>113</v>
      </c>
      <c r="G1432">
        <v>1676</v>
      </c>
      <c r="H1432">
        <v>0</v>
      </c>
      <c r="I1432">
        <v>0</v>
      </c>
      <c r="J1432">
        <v>0</v>
      </c>
      <c r="K1432">
        <f t="shared" si="252"/>
        <v>1789</v>
      </c>
      <c r="L1432">
        <f t="shared" si="253"/>
        <v>0</v>
      </c>
      <c r="M1432" s="1" t="str">
        <f t="shared" si="254"/>
        <v/>
      </c>
      <c r="N1432" s="1" t="str">
        <f t="shared" si="255"/>
        <v/>
      </c>
      <c r="O1432" s="1"/>
    </row>
    <row r="1433" spans="4:15" x14ac:dyDescent="0.25">
      <c r="D1433" t="s">
        <v>469</v>
      </c>
      <c r="E1433">
        <f t="shared" si="251"/>
        <v>0</v>
      </c>
      <c r="F1433">
        <v>0</v>
      </c>
      <c r="G1433">
        <v>5</v>
      </c>
      <c r="H1433">
        <v>0</v>
      </c>
      <c r="I1433">
        <v>0</v>
      </c>
      <c r="J1433">
        <v>0</v>
      </c>
      <c r="K1433">
        <f t="shared" si="252"/>
        <v>5</v>
      </c>
      <c r="L1433">
        <f t="shared" si="253"/>
        <v>0</v>
      </c>
      <c r="M1433" s="1" t="str">
        <f t="shared" si="254"/>
        <v/>
      </c>
      <c r="N1433" s="1" t="str">
        <f t="shared" si="255"/>
        <v/>
      </c>
      <c r="O1433" s="1"/>
    </row>
    <row r="1434" spans="4:15" x14ac:dyDescent="0.25">
      <c r="D1434" t="s">
        <v>473</v>
      </c>
      <c r="E1434">
        <f t="shared" si="251"/>
        <v>0</v>
      </c>
      <c r="F1434">
        <v>9</v>
      </c>
      <c r="G1434">
        <v>203</v>
      </c>
      <c r="H1434">
        <v>0</v>
      </c>
      <c r="I1434">
        <v>0</v>
      </c>
      <c r="J1434">
        <v>0</v>
      </c>
      <c r="K1434">
        <f t="shared" si="252"/>
        <v>212</v>
      </c>
      <c r="L1434">
        <f t="shared" si="253"/>
        <v>0</v>
      </c>
      <c r="M1434" s="1" t="str">
        <f t="shared" si="254"/>
        <v/>
      </c>
      <c r="N1434" s="1" t="str">
        <f t="shared" si="255"/>
        <v/>
      </c>
      <c r="O1434" s="1"/>
    </row>
    <row r="1435" spans="4:15" x14ac:dyDescent="0.25">
      <c r="D1435" t="s">
        <v>474</v>
      </c>
      <c r="E1435">
        <f t="shared" si="251"/>
        <v>0</v>
      </c>
      <c r="F1435">
        <v>3</v>
      </c>
      <c r="G1435">
        <v>0</v>
      </c>
      <c r="H1435">
        <v>0</v>
      </c>
      <c r="I1435">
        <v>0</v>
      </c>
      <c r="J1435">
        <v>0</v>
      </c>
      <c r="K1435">
        <f t="shared" si="252"/>
        <v>3</v>
      </c>
      <c r="L1435">
        <f t="shared" si="253"/>
        <v>0</v>
      </c>
      <c r="M1435" s="1" t="str">
        <f t="shared" si="254"/>
        <v/>
      </c>
      <c r="N1435" s="1" t="str">
        <f t="shared" si="255"/>
        <v/>
      </c>
      <c r="O1435" s="1"/>
    </row>
    <row r="1436" spans="4:15" x14ac:dyDescent="0.25">
      <c r="D1436" t="s">
        <v>477</v>
      </c>
      <c r="E1436">
        <f t="shared" ref="E1436:E1499" si="256">+IF(SUM(H1436:J1436)&gt;0,1,0)</f>
        <v>0</v>
      </c>
      <c r="F1436">
        <v>0</v>
      </c>
      <c r="G1436">
        <v>31</v>
      </c>
      <c r="H1436">
        <v>0</v>
      </c>
      <c r="I1436">
        <v>0</v>
      </c>
      <c r="J1436">
        <v>0</v>
      </c>
      <c r="K1436">
        <f t="shared" ref="K1436:K1499" si="257">+SUM(F1436:G1436)</f>
        <v>31</v>
      </c>
      <c r="L1436">
        <f t="shared" ref="L1436:L1499" si="258">+SUM(H1436:J1436)</f>
        <v>0</v>
      </c>
      <c r="M1436" s="1" t="str">
        <f t="shared" ref="M1436:M1499" si="259">+IF(E1436=1,IF(F1436&gt;200,G1436/F1436,""),"")</f>
        <v/>
      </c>
      <c r="N1436" s="1" t="str">
        <f t="shared" ref="N1436:N1499" si="260">+IF(E1436=1,L1436/K1436,"")</f>
        <v/>
      </c>
      <c r="O1436" s="1"/>
    </row>
    <row r="1437" spans="4:15" x14ac:dyDescent="0.25">
      <c r="D1437" t="s">
        <v>478</v>
      </c>
      <c r="E1437">
        <f t="shared" si="256"/>
        <v>0</v>
      </c>
      <c r="F1437">
        <v>17</v>
      </c>
      <c r="G1437">
        <v>974</v>
      </c>
      <c r="H1437">
        <v>0</v>
      </c>
      <c r="I1437">
        <v>0</v>
      </c>
      <c r="J1437">
        <v>0</v>
      </c>
      <c r="K1437">
        <f t="shared" si="257"/>
        <v>991</v>
      </c>
      <c r="L1437">
        <f t="shared" si="258"/>
        <v>0</v>
      </c>
      <c r="M1437" s="1" t="str">
        <f t="shared" si="259"/>
        <v/>
      </c>
      <c r="N1437" s="1" t="str">
        <f t="shared" si="260"/>
        <v/>
      </c>
      <c r="O1437" s="1"/>
    </row>
    <row r="1438" spans="4:15" x14ac:dyDescent="0.25">
      <c r="D1438" t="s">
        <v>481</v>
      </c>
      <c r="E1438">
        <f t="shared" si="256"/>
        <v>0</v>
      </c>
      <c r="F1438">
        <v>0</v>
      </c>
      <c r="G1438">
        <v>62</v>
      </c>
      <c r="H1438">
        <v>0</v>
      </c>
      <c r="I1438">
        <v>0</v>
      </c>
      <c r="J1438">
        <v>0</v>
      </c>
      <c r="K1438">
        <f t="shared" si="257"/>
        <v>62</v>
      </c>
      <c r="L1438">
        <f t="shared" si="258"/>
        <v>0</v>
      </c>
      <c r="M1438" s="1" t="str">
        <f t="shared" si="259"/>
        <v/>
      </c>
      <c r="N1438" s="1" t="str">
        <f t="shared" si="260"/>
        <v/>
      </c>
      <c r="O1438" s="1"/>
    </row>
    <row r="1439" spans="4:15" x14ac:dyDescent="0.25">
      <c r="D1439" t="s">
        <v>482</v>
      </c>
      <c r="E1439">
        <f t="shared" si="256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f t="shared" si="257"/>
        <v>0</v>
      </c>
      <c r="L1439">
        <f t="shared" si="258"/>
        <v>0</v>
      </c>
      <c r="M1439" s="1" t="str">
        <f t="shared" si="259"/>
        <v/>
      </c>
      <c r="N1439" s="1" t="str">
        <f t="shared" si="260"/>
        <v/>
      </c>
      <c r="O1439" s="1"/>
    </row>
    <row r="1440" spans="4:15" x14ac:dyDescent="0.25">
      <c r="D1440" t="s">
        <v>483</v>
      </c>
      <c r="E1440">
        <f t="shared" si="256"/>
        <v>0</v>
      </c>
      <c r="F1440">
        <v>69</v>
      </c>
      <c r="G1440">
        <v>228</v>
      </c>
      <c r="H1440">
        <v>0</v>
      </c>
      <c r="I1440">
        <v>0</v>
      </c>
      <c r="J1440">
        <v>0</v>
      </c>
      <c r="K1440">
        <f t="shared" si="257"/>
        <v>297</v>
      </c>
      <c r="L1440">
        <f t="shared" si="258"/>
        <v>0</v>
      </c>
      <c r="M1440" s="1" t="str">
        <f t="shared" si="259"/>
        <v/>
      </c>
      <c r="N1440" s="1" t="str">
        <f t="shared" si="260"/>
        <v/>
      </c>
      <c r="O1440" s="1"/>
    </row>
    <row r="1441" spans="4:15" x14ac:dyDescent="0.25">
      <c r="D1441" t="s">
        <v>485</v>
      </c>
      <c r="E1441">
        <f t="shared" si="256"/>
        <v>0</v>
      </c>
      <c r="F1441">
        <v>1287</v>
      </c>
      <c r="G1441">
        <v>14274</v>
      </c>
      <c r="H1441">
        <v>0</v>
      </c>
      <c r="I1441">
        <v>0</v>
      </c>
      <c r="J1441">
        <v>0</v>
      </c>
      <c r="K1441">
        <f t="shared" si="257"/>
        <v>15561</v>
      </c>
      <c r="L1441">
        <f t="shared" si="258"/>
        <v>0</v>
      </c>
      <c r="M1441" s="1" t="str">
        <f t="shared" si="259"/>
        <v/>
      </c>
      <c r="N1441" s="1" t="str">
        <f t="shared" si="260"/>
        <v/>
      </c>
      <c r="O1441" s="1"/>
    </row>
    <row r="1442" spans="4:15" x14ac:dyDescent="0.25">
      <c r="D1442" t="s">
        <v>486</v>
      </c>
      <c r="E1442">
        <f t="shared" si="256"/>
        <v>0</v>
      </c>
      <c r="F1442">
        <v>3</v>
      </c>
      <c r="G1442">
        <v>406</v>
      </c>
      <c r="H1442">
        <v>0</v>
      </c>
      <c r="I1442">
        <v>0</v>
      </c>
      <c r="J1442">
        <v>0</v>
      </c>
      <c r="K1442">
        <f t="shared" si="257"/>
        <v>409</v>
      </c>
      <c r="L1442">
        <f t="shared" si="258"/>
        <v>0</v>
      </c>
      <c r="M1442" s="1" t="str">
        <f t="shared" si="259"/>
        <v/>
      </c>
      <c r="N1442" s="1" t="str">
        <f t="shared" si="260"/>
        <v/>
      </c>
      <c r="O1442" s="1"/>
    </row>
    <row r="1443" spans="4:15" x14ac:dyDescent="0.25">
      <c r="D1443" t="s">
        <v>489</v>
      </c>
      <c r="E1443">
        <f t="shared" si="256"/>
        <v>0</v>
      </c>
      <c r="F1443">
        <v>0</v>
      </c>
      <c r="G1443">
        <v>389</v>
      </c>
      <c r="H1443">
        <v>0</v>
      </c>
      <c r="I1443">
        <v>0</v>
      </c>
      <c r="J1443">
        <v>0</v>
      </c>
      <c r="K1443">
        <f t="shared" si="257"/>
        <v>389</v>
      </c>
      <c r="L1443">
        <f t="shared" si="258"/>
        <v>0</v>
      </c>
      <c r="M1443" s="1" t="str">
        <f t="shared" si="259"/>
        <v/>
      </c>
      <c r="N1443" s="1" t="str">
        <f t="shared" si="260"/>
        <v/>
      </c>
      <c r="O1443" s="1"/>
    </row>
    <row r="1444" spans="4:15" x14ac:dyDescent="0.25">
      <c r="D1444" t="s">
        <v>490</v>
      </c>
      <c r="E1444">
        <f t="shared" si="256"/>
        <v>0</v>
      </c>
      <c r="F1444">
        <v>0</v>
      </c>
      <c r="G1444">
        <v>11</v>
      </c>
      <c r="H1444">
        <v>0</v>
      </c>
      <c r="I1444">
        <v>0</v>
      </c>
      <c r="J1444">
        <v>0</v>
      </c>
      <c r="K1444">
        <f t="shared" si="257"/>
        <v>11</v>
      </c>
      <c r="L1444">
        <f t="shared" si="258"/>
        <v>0</v>
      </c>
      <c r="M1444" s="1" t="str">
        <f t="shared" si="259"/>
        <v/>
      </c>
      <c r="N1444" s="1" t="str">
        <f t="shared" si="260"/>
        <v/>
      </c>
      <c r="O1444" s="1"/>
    </row>
    <row r="1445" spans="4:15" x14ac:dyDescent="0.25">
      <c r="D1445" t="s">
        <v>491</v>
      </c>
      <c r="E1445">
        <f t="shared" si="256"/>
        <v>0</v>
      </c>
      <c r="F1445">
        <v>0</v>
      </c>
      <c r="G1445">
        <v>210</v>
      </c>
      <c r="H1445">
        <v>0</v>
      </c>
      <c r="I1445">
        <v>0</v>
      </c>
      <c r="J1445">
        <v>0</v>
      </c>
      <c r="K1445">
        <f t="shared" si="257"/>
        <v>210</v>
      </c>
      <c r="L1445">
        <f t="shared" si="258"/>
        <v>0</v>
      </c>
      <c r="M1445" s="1" t="str">
        <f t="shared" si="259"/>
        <v/>
      </c>
      <c r="N1445" s="1" t="str">
        <f t="shared" si="260"/>
        <v/>
      </c>
      <c r="O1445" s="1"/>
    </row>
    <row r="1446" spans="4:15" x14ac:dyDescent="0.25">
      <c r="D1446" t="s">
        <v>494</v>
      </c>
      <c r="E1446">
        <f t="shared" si="256"/>
        <v>0</v>
      </c>
      <c r="F1446">
        <v>3</v>
      </c>
      <c r="G1446">
        <v>0</v>
      </c>
      <c r="H1446">
        <v>0</v>
      </c>
      <c r="I1446">
        <v>0</v>
      </c>
      <c r="J1446">
        <v>0</v>
      </c>
      <c r="K1446">
        <f t="shared" si="257"/>
        <v>3</v>
      </c>
      <c r="L1446">
        <f t="shared" si="258"/>
        <v>0</v>
      </c>
      <c r="M1446" s="1" t="str">
        <f t="shared" si="259"/>
        <v/>
      </c>
      <c r="N1446" s="1" t="str">
        <f t="shared" si="260"/>
        <v/>
      </c>
      <c r="O1446" s="1"/>
    </row>
    <row r="1447" spans="4:15" x14ac:dyDescent="0.25">
      <c r="D1447" t="s">
        <v>496</v>
      </c>
      <c r="E1447">
        <f t="shared" si="256"/>
        <v>0</v>
      </c>
      <c r="F1447">
        <v>0</v>
      </c>
      <c r="G1447">
        <v>28</v>
      </c>
      <c r="H1447">
        <v>0</v>
      </c>
      <c r="I1447">
        <v>0</v>
      </c>
      <c r="J1447">
        <v>0</v>
      </c>
      <c r="K1447">
        <f t="shared" si="257"/>
        <v>28</v>
      </c>
      <c r="L1447">
        <f t="shared" si="258"/>
        <v>0</v>
      </c>
      <c r="M1447" s="1" t="str">
        <f t="shared" si="259"/>
        <v/>
      </c>
      <c r="N1447" s="1" t="str">
        <f t="shared" si="260"/>
        <v/>
      </c>
      <c r="O1447" s="1"/>
    </row>
    <row r="1448" spans="4:15" x14ac:dyDescent="0.25">
      <c r="D1448" t="s">
        <v>497</v>
      </c>
      <c r="E1448">
        <f t="shared" si="256"/>
        <v>0</v>
      </c>
      <c r="F1448">
        <v>191</v>
      </c>
      <c r="G1448">
        <v>4540</v>
      </c>
      <c r="H1448">
        <v>0</v>
      </c>
      <c r="I1448">
        <v>0</v>
      </c>
      <c r="J1448">
        <v>0</v>
      </c>
      <c r="K1448">
        <f t="shared" si="257"/>
        <v>4731</v>
      </c>
      <c r="L1448">
        <f t="shared" si="258"/>
        <v>0</v>
      </c>
      <c r="M1448" s="1" t="str">
        <f t="shared" si="259"/>
        <v/>
      </c>
      <c r="N1448" s="1" t="str">
        <f t="shared" si="260"/>
        <v/>
      </c>
      <c r="O1448" s="1"/>
    </row>
    <row r="1449" spans="4:15" x14ac:dyDescent="0.25">
      <c r="D1449" t="s">
        <v>498</v>
      </c>
      <c r="E1449">
        <f t="shared" si="256"/>
        <v>0</v>
      </c>
      <c r="F1449">
        <v>0</v>
      </c>
      <c r="G1449">
        <v>183</v>
      </c>
      <c r="H1449">
        <v>0</v>
      </c>
      <c r="I1449">
        <v>0</v>
      </c>
      <c r="J1449">
        <v>0</v>
      </c>
      <c r="K1449">
        <f t="shared" si="257"/>
        <v>183</v>
      </c>
      <c r="L1449">
        <f t="shared" si="258"/>
        <v>0</v>
      </c>
      <c r="M1449" s="1" t="str">
        <f t="shared" si="259"/>
        <v/>
      </c>
      <c r="N1449" s="1" t="str">
        <f t="shared" si="260"/>
        <v/>
      </c>
      <c r="O1449" s="1"/>
    </row>
    <row r="1450" spans="4:15" x14ac:dyDescent="0.25">
      <c r="D1450" t="s">
        <v>499</v>
      </c>
      <c r="E1450">
        <f t="shared" si="256"/>
        <v>0</v>
      </c>
      <c r="F1450">
        <v>0</v>
      </c>
      <c r="G1450">
        <v>22</v>
      </c>
      <c r="H1450">
        <v>0</v>
      </c>
      <c r="I1450">
        <v>0</v>
      </c>
      <c r="J1450">
        <v>0</v>
      </c>
      <c r="K1450">
        <f t="shared" si="257"/>
        <v>22</v>
      </c>
      <c r="L1450">
        <f t="shared" si="258"/>
        <v>0</v>
      </c>
      <c r="M1450" s="1" t="str">
        <f t="shared" si="259"/>
        <v/>
      </c>
      <c r="N1450" s="1" t="str">
        <f t="shared" si="260"/>
        <v/>
      </c>
      <c r="O1450" s="1"/>
    </row>
    <row r="1451" spans="4:15" x14ac:dyDescent="0.25">
      <c r="D1451" t="s">
        <v>500</v>
      </c>
      <c r="E1451">
        <f t="shared" si="256"/>
        <v>0</v>
      </c>
      <c r="F1451">
        <v>7</v>
      </c>
      <c r="G1451">
        <v>676</v>
      </c>
      <c r="H1451">
        <v>0</v>
      </c>
      <c r="I1451">
        <v>0</v>
      </c>
      <c r="J1451">
        <v>0</v>
      </c>
      <c r="K1451">
        <f t="shared" si="257"/>
        <v>683</v>
      </c>
      <c r="L1451">
        <f t="shared" si="258"/>
        <v>0</v>
      </c>
      <c r="M1451" s="1" t="str">
        <f t="shared" si="259"/>
        <v/>
      </c>
      <c r="N1451" s="1" t="str">
        <f t="shared" si="260"/>
        <v/>
      </c>
      <c r="O1451" s="1"/>
    </row>
    <row r="1452" spans="4:15" x14ac:dyDescent="0.25">
      <c r="D1452" t="s">
        <v>501</v>
      </c>
      <c r="E1452">
        <f t="shared" si="256"/>
        <v>0</v>
      </c>
      <c r="F1452">
        <v>0</v>
      </c>
      <c r="G1452">
        <v>5</v>
      </c>
      <c r="H1452">
        <v>0</v>
      </c>
      <c r="I1452">
        <v>0</v>
      </c>
      <c r="J1452">
        <v>0</v>
      </c>
      <c r="K1452">
        <f t="shared" si="257"/>
        <v>5</v>
      </c>
      <c r="L1452">
        <f t="shared" si="258"/>
        <v>0</v>
      </c>
      <c r="M1452" s="1" t="str">
        <f t="shared" si="259"/>
        <v/>
      </c>
      <c r="N1452" s="1" t="str">
        <f t="shared" si="260"/>
        <v/>
      </c>
      <c r="O1452" s="1"/>
    </row>
    <row r="1453" spans="4:15" x14ac:dyDescent="0.25">
      <c r="D1453" t="s">
        <v>502</v>
      </c>
      <c r="E1453">
        <f t="shared" si="256"/>
        <v>0</v>
      </c>
      <c r="F1453">
        <v>14</v>
      </c>
      <c r="G1453">
        <v>289</v>
      </c>
      <c r="H1453">
        <v>0</v>
      </c>
      <c r="I1453">
        <v>0</v>
      </c>
      <c r="J1453">
        <v>0</v>
      </c>
      <c r="K1453">
        <f t="shared" si="257"/>
        <v>303</v>
      </c>
      <c r="L1453">
        <f t="shared" si="258"/>
        <v>0</v>
      </c>
      <c r="M1453" s="1" t="str">
        <f t="shared" si="259"/>
        <v/>
      </c>
      <c r="N1453" s="1" t="str">
        <f t="shared" si="260"/>
        <v/>
      </c>
      <c r="O1453" s="1"/>
    </row>
    <row r="1454" spans="4:15" x14ac:dyDescent="0.25">
      <c r="D1454" t="s">
        <v>505</v>
      </c>
      <c r="E1454">
        <f t="shared" si="256"/>
        <v>0</v>
      </c>
      <c r="F1454">
        <v>154</v>
      </c>
      <c r="G1454">
        <v>3409</v>
      </c>
      <c r="H1454">
        <v>0</v>
      </c>
      <c r="I1454">
        <v>0</v>
      </c>
      <c r="J1454">
        <v>0</v>
      </c>
      <c r="K1454">
        <f t="shared" si="257"/>
        <v>3563</v>
      </c>
      <c r="L1454">
        <f t="shared" si="258"/>
        <v>0</v>
      </c>
      <c r="M1454" s="1" t="str">
        <f t="shared" si="259"/>
        <v/>
      </c>
      <c r="N1454" s="1" t="str">
        <f t="shared" si="260"/>
        <v/>
      </c>
      <c r="O1454" s="1"/>
    </row>
    <row r="1455" spans="4:15" x14ac:dyDescent="0.25">
      <c r="D1455" t="s">
        <v>506</v>
      </c>
      <c r="E1455">
        <f t="shared" si="256"/>
        <v>0</v>
      </c>
      <c r="F1455">
        <v>0</v>
      </c>
      <c r="G1455">
        <v>16</v>
      </c>
      <c r="H1455">
        <v>0</v>
      </c>
      <c r="I1455">
        <v>0</v>
      </c>
      <c r="J1455">
        <v>0</v>
      </c>
      <c r="K1455">
        <f t="shared" si="257"/>
        <v>16</v>
      </c>
      <c r="L1455">
        <f t="shared" si="258"/>
        <v>0</v>
      </c>
      <c r="M1455" s="1" t="str">
        <f t="shared" si="259"/>
        <v/>
      </c>
      <c r="N1455" s="1" t="str">
        <f t="shared" si="260"/>
        <v/>
      </c>
      <c r="O1455" s="1"/>
    </row>
    <row r="1456" spans="4:15" x14ac:dyDescent="0.25">
      <c r="D1456" t="s">
        <v>507</v>
      </c>
      <c r="E1456">
        <f t="shared" si="256"/>
        <v>0</v>
      </c>
      <c r="F1456">
        <v>0</v>
      </c>
      <c r="G1456">
        <v>17</v>
      </c>
      <c r="H1456">
        <v>0</v>
      </c>
      <c r="I1456">
        <v>0</v>
      </c>
      <c r="J1456">
        <v>0</v>
      </c>
      <c r="K1456">
        <f t="shared" si="257"/>
        <v>17</v>
      </c>
      <c r="L1456">
        <f t="shared" si="258"/>
        <v>0</v>
      </c>
      <c r="M1456" s="1" t="str">
        <f t="shared" si="259"/>
        <v/>
      </c>
      <c r="N1456" s="1" t="str">
        <f t="shared" si="260"/>
        <v/>
      </c>
      <c r="O1456" s="1"/>
    </row>
    <row r="1457" spans="4:15" x14ac:dyDescent="0.25">
      <c r="D1457" t="s">
        <v>508</v>
      </c>
      <c r="E1457">
        <f t="shared" si="256"/>
        <v>0</v>
      </c>
      <c r="F1457">
        <v>7</v>
      </c>
      <c r="G1457">
        <v>350</v>
      </c>
      <c r="H1457">
        <v>0</v>
      </c>
      <c r="I1457">
        <v>0</v>
      </c>
      <c r="J1457">
        <v>0</v>
      </c>
      <c r="K1457">
        <f t="shared" si="257"/>
        <v>357</v>
      </c>
      <c r="L1457">
        <f t="shared" si="258"/>
        <v>0</v>
      </c>
      <c r="M1457" s="1" t="str">
        <f t="shared" si="259"/>
        <v/>
      </c>
      <c r="N1457" s="1" t="str">
        <f t="shared" si="260"/>
        <v/>
      </c>
      <c r="O1457" s="1"/>
    </row>
    <row r="1458" spans="4:15" x14ac:dyDescent="0.25">
      <c r="D1458" t="s">
        <v>509</v>
      </c>
      <c r="E1458">
        <f t="shared" si="256"/>
        <v>0</v>
      </c>
      <c r="F1458">
        <v>0</v>
      </c>
      <c r="G1458">
        <v>333</v>
      </c>
      <c r="H1458">
        <v>0</v>
      </c>
      <c r="I1458">
        <v>0</v>
      </c>
      <c r="J1458">
        <v>0</v>
      </c>
      <c r="K1458">
        <f t="shared" si="257"/>
        <v>333</v>
      </c>
      <c r="L1458">
        <f t="shared" si="258"/>
        <v>0</v>
      </c>
      <c r="M1458" s="1" t="str">
        <f t="shared" si="259"/>
        <v/>
      </c>
      <c r="N1458" s="1" t="str">
        <f t="shared" si="260"/>
        <v/>
      </c>
      <c r="O1458" s="1"/>
    </row>
    <row r="1459" spans="4:15" x14ac:dyDescent="0.25">
      <c r="D1459" t="s">
        <v>511</v>
      </c>
      <c r="E1459">
        <f t="shared" si="256"/>
        <v>0</v>
      </c>
      <c r="F1459">
        <v>0</v>
      </c>
      <c r="G1459">
        <v>26</v>
      </c>
      <c r="H1459">
        <v>0</v>
      </c>
      <c r="I1459">
        <v>0</v>
      </c>
      <c r="J1459">
        <v>0</v>
      </c>
      <c r="K1459">
        <f t="shared" si="257"/>
        <v>26</v>
      </c>
      <c r="L1459">
        <f t="shared" si="258"/>
        <v>0</v>
      </c>
      <c r="M1459" s="1" t="str">
        <f t="shared" si="259"/>
        <v/>
      </c>
      <c r="N1459" s="1" t="str">
        <f t="shared" si="260"/>
        <v/>
      </c>
      <c r="O1459" s="1"/>
    </row>
    <row r="1460" spans="4:15" x14ac:dyDescent="0.25">
      <c r="D1460" t="s">
        <v>514</v>
      </c>
      <c r="E1460">
        <f t="shared" si="256"/>
        <v>0</v>
      </c>
      <c r="F1460">
        <v>58</v>
      </c>
      <c r="G1460">
        <v>2041</v>
      </c>
      <c r="H1460">
        <v>0</v>
      </c>
      <c r="I1460">
        <v>0</v>
      </c>
      <c r="J1460">
        <v>0</v>
      </c>
      <c r="K1460">
        <f t="shared" si="257"/>
        <v>2099</v>
      </c>
      <c r="L1460">
        <f t="shared" si="258"/>
        <v>0</v>
      </c>
      <c r="M1460" s="1" t="str">
        <f t="shared" si="259"/>
        <v/>
      </c>
      <c r="N1460" s="1" t="str">
        <f t="shared" si="260"/>
        <v/>
      </c>
      <c r="O1460" s="1"/>
    </row>
    <row r="1461" spans="4:15" x14ac:dyDescent="0.25">
      <c r="D1461" t="s">
        <v>522</v>
      </c>
      <c r="E1461">
        <f t="shared" si="256"/>
        <v>0</v>
      </c>
      <c r="F1461">
        <v>0</v>
      </c>
      <c r="G1461">
        <v>10</v>
      </c>
      <c r="H1461">
        <v>0</v>
      </c>
      <c r="I1461">
        <v>0</v>
      </c>
      <c r="J1461">
        <v>0</v>
      </c>
      <c r="K1461">
        <f t="shared" si="257"/>
        <v>10</v>
      </c>
      <c r="L1461">
        <f t="shared" si="258"/>
        <v>0</v>
      </c>
      <c r="M1461" s="1" t="str">
        <f t="shared" si="259"/>
        <v/>
      </c>
      <c r="N1461" s="1" t="str">
        <f t="shared" si="260"/>
        <v/>
      </c>
      <c r="O1461" s="1"/>
    </row>
    <row r="1462" spans="4:15" x14ac:dyDescent="0.25">
      <c r="D1462" t="s">
        <v>523</v>
      </c>
      <c r="E1462">
        <f t="shared" si="256"/>
        <v>0</v>
      </c>
      <c r="F1462">
        <v>0</v>
      </c>
      <c r="G1462">
        <v>10</v>
      </c>
      <c r="H1462">
        <v>0</v>
      </c>
      <c r="I1462">
        <v>0</v>
      </c>
      <c r="J1462">
        <v>0</v>
      </c>
      <c r="K1462">
        <f t="shared" si="257"/>
        <v>10</v>
      </c>
      <c r="L1462">
        <f t="shared" si="258"/>
        <v>0</v>
      </c>
      <c r="M1462" s="1" t="str">
        <f t="shared" si="259"/>
        <v/>
      </c>
      <c r="N1462" s="1" t="str">
        <f t="shared" si="260"/>
        <v/>
      </c>
      <c r="O1462" s="1"/>
    </row>
    <row r="1463" spans="4:15" x14ac:dyDescent="0.25">
      <c r="D1463" t="s">
        <v>524</v>
      </c>
      <c r="E1463">
        <f t="shared" si="256"/>
        <v>0</v>
      </c>
      <c r="F1463">
        <v>0</v>
      </c>
      <c r="G1463">
        <v>580</v>
      </c>
      <c r="H1463">
        <v>0</v>
      </c>
      <c r="I1463">
        <v>0</v>
      </c>
      <c r="J1463">
        <v>0</v>
      </c>
      <c r="K1463">
        <f t="shared" si="257"/>
        <v>580</v>
      </c>
      <c r="L1463">
        <f t="shared" si="258"/>
        <v>0</v>
      </c>
      <c r="M1463" s="1" t="str">
        <f t="shared" si="259"/>
        <v/>
      </c>
      <c r="N1463" s="1" t="str">
        <f t="shared" si="260"/>
        <v/>
      </c>
      <c r="O1463" s="1"/>
    </row>
    <row r="1464" spans="4:15" x14ac:dyDescent="0.25">
      <c r="D1464" t="s">
        <v>525</v>
      </c>
      <c r="E1464">
        <f t="shared" si="256"/>
        <v>0</v>
      </c>
      <c r="F1464">
        <v>112</v>
      </c>
      <c r="G1464">
        <v>188</v>
      </c>
      <c r="H1464">
        <v>0</v>
      </c>
      <c r="I1464">
        <v>0</v>
      </c>
      <c r="J1464">
        <v>0</v>
      </c>
      <c r="K1464">
        <f t="shared" si="257"/>
        <v>300</v>
      </c>
      <c r="L1464">
        <f t="shared" si="258"/>
        <v>0</v>
      </c>
      <c r="M1464" s="1" t="str">
        <f t="shared" si="259"/>
        <v/>
      </c>
      <c r="N1464" s="1" t="str">
        <f t="shared" si="260"/>
        <v/>
      </c>
      <c r="O1464" s="1"/>
    </row>
    <row r="1465" spans="4:15" x14ac:dyDescent="0.25">
      <c r="D1465" t="s">
        <v>526</v>
      </c>
      <c r="E1465">
        <f t="shared" si="256"/>
        <v>0</v>
      </c>
      <c r="F1465">
        <v>0</v>
      </c>
      <c r="G1465">
        <v>20</v>
      </c>
      <c r="H1465">
        <v>0</v>
      </c>
      <c r="I1465">
        <v>0</v>
      </c>
      <c r="J1465">
        <v>0</v>
      </c>
      <c r="K1465">
        <f t="shared" si="257"/>
        <v>20</v>
      </c>
      <c r="L1465">
        <f t="shared" si="258"/>
        <v>0</v>
      </c>
      <c r="M1465" s="1" t="str">
        <f t="shared" si="259"/>
        <v/>
      </c>
      <c r="N1465" s="1" t="str">
        <f t="shared" si="260"/>
        <v/>
      </c>
      <c r="O1465" s="1"/>
    </row>
    <row r="1466" spans="4:15" x14ac:dyDescent="0.25">
      <c r="D1466" t="s">
        <v>527</v>
      </c>
      <c r="E1466">
        <f t="shared" si="256"/>
        <v>0</v>
      </c>
      <c r="F1466">
        <v>7</v>
      </c>
      <c r="G1466">
        <v>9</v>
      </c>
      <c r="H1466">
        <v>0</v>
      </c>
      <c r="I1466">
        <v>0</v>
      </c>
      <c r="J1466">
        <v>0</v>
      </c>
      <c r="K1466">
        <f t="shared" si="257"/>
        <v>16</v>
      </c>
      <c r="L1466">
        <f t="shared" si="258"/>
        <v>0</v>
      </c>
      <c r="M1466" s="1" t="str">
        <f t="shared" si="259"/>
        <v/>
      </c>
      <c r="N1466" s="1" t="str">
        <f t="shared" si="260"/>
        <v/>
      </c>
      <c r="O1466" s="1"/>
    </row>
    <row r="1467" spans="4:15" x14ac:dyDescent="0.25">
      <c r="D1467" t="s">
        <v>529</v>
      </c>
      <c r="E1467">
        <f t="shared" si="256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 t="shared" si="257"/>
        <v>0</v>
      </c>
      <c r="L1467">
        <f t="shared" si="258"/>
        <v>0</v>
      </c>
      <c r="M1467" s="1" t="str">
        <f t="shared" si="259"/>
        <v/>
      </c>
      <c r="N1467" s="1" t="str">
        <f t="shared" si="260"/>
        <v/>
      </c>
      <c r="O1467" s="1"/>
    </row>
    <row r="1468" spans="4:15" x14ac:dyDescent="0.25">
      <c r="D1468" t="s">
        <v>531</v>
      </c>
      <c r="E1468">
        <f t="shared" si="256"/>
        <v>0</v>
      </c>
      <c r="F1468">
        <v>0</v>
      </c>
      <c r="G1468">
        <v>64</v>
      </c>
      <c r="H1468">
        <v>0</v>
      </c>
      <c r="I1468">
        <v>0</v>
      </c>
      <c r="J1468">
        <v>0</v>
      </c>
      <c r="K1468">
        <f t="shared" si="257"/>
        <v>64</v>
      </c>
      <c r="L1468">
        <f t="shared" si="258"/>
        <v>0</v>
      </c>
      <c r="M1468" s="1" t="str">
        <f t="shared" si="259"/>
        <v/>
      </c>
      <c r="N1468" s="1" t="str">
        <f t="shared" si="260"/>
        <v/>
      </c>
      <c r="O1468" s="1"/>
    </row>
    <row r="1469" spans="4:15" x14ac:dyDescent="0.25">
      <c r="D1469" t="s">
        <v>532</v>
      </c>
      <c r="E1469">
        <f t="shared" si="256"/>
        <v>0</v>
      </c>
      <c r="F1469">
        <v>0</v>
      </c>
      <c r="G1469">
        <v>311</v>
      </c>
      <c r="H1469">
        <v>0</v>
      </c>
      <c r="I1469">
        <v>0</v>
      </c>
      <c r="J1469">
        <v>0</v>
      </c>
      <c r="K1469">
        <f t="shared" si="257"/>
        <v>311</v>
      </c>
      <c r="L1469">
        <f t="shared" si="258"/>
        <v>0</v>
      </c>
      <c r="M1469" s="1" t="str">
        <f t="shared" si="259"/>
        <v/>
      </c>
      <c r="N1469" s="1" t="str">
        <f t="shared" si="260"/>
        <v/>
      </c>
      <c r="O1469" s="1"/>
    </row>
    <row r="1470" spans="4:15" x14ac:dyDescent="0.25">
      <c r="D1470" t="s">
        <v>534</v>
      </c>
      <c r="E1470">
        <f t="shared" si="256"/>
        <v>0</v>
      </c>
      <c r="F1470">
        <v>0</v>
      </c>
      <c r="G1470">
        <v>17</v>
      </c>
      <c r="H1470">
        <v>0</v>
      </c>
      <c r="I1470">
        <v>0</v>
      </c>
      <c r="J1470">
        <v>0</v>
      </c>
      <c r="K1470">
        <f t="shared" si="257"/>
        <v>17</v>
      </c>
      <c r="L1470">
        <f t="shared" si="258"/>
        <v>0</v>
      </c>
      <c r="M1470" s="1" t="str">
        <f t="shared" si="259"/>
        <v/>
      </c>
      <c r="N1470" s="1" t="str">
        <f t="shared" si="260"/>
        <v/>
      </c>
      <c r="O1470" s="1"/>
    </row>
    <row r="1471" spans="4:15" x14ac:dyDescent="0.25">
      <c r="D1471" t="s">
        <v>537</v>
      </c>
      <c r="E1471">
        <f t="shared" si="256"/>
        <v>0</v>
      </c>
      <c r="F1471">
        <v>0</v>
      </c>
      <c r="G1471">
        <v>368</v>
      </c>
      <c r="H1471">
        <v>0</v>
      </c>
      <c r="I1471">
        <v>0</v>
      </c>
      <c r="J1471">
        <v>0</v>
      </c>
      <c r="K1471">
        <f t="shared" si="257"/>
        <v>368</v>
      </c>
      <c r="L1471">
        <f t="shared" si="258"/>
        <v>0</v>
      </c>
      <c r="M1471" s="1" t="str">
        <f t="shared" si="259"/>
        <v/>
      </c>
      <c r="N1471" s="1" t="str">
        <f t="shared" si="260"/>
        <v/>
      </c>
      <c r="O1471" s="1"/>
    </row>
    <row r="1472" spans="4:15" x14ac:dyDescent="0.25">
      <c r="D1472" t="s">
        <v>538</v>
      </c>
      <c r="E1472">
        <f t="shared" si="256"/>
        <v>0</v>
      </c>
      <c r="F1472">
        <v>11</v>
      </c>
      <c r="G1472">
        <v>265</v>
      </c>
      <c r="H1472">
        <v>0</v>
      </c>
      <c r="I1472">
        <v>0</v>
      </c>
      <c r="J1472">
        <v>0</v>
      </c>
      <c r="K1472">
        <f t="shared" si="257"/>
        <v>276</v>
      </c>
      <c r="L1472">
        <f t="shared" si="258"/>
        <v>0</v>
      </c>
      <c r="M1472" s="1" t="str">
        <f t="shared" si="259"/>
        <v/>
      </c>
      <c r="N1472" s="1" t="str">
        <f t="shared" si="260"/>
        <v/>
      </c>
      <c r="O1472" s="1"/>
    </row>
    <row r="1473" spans="4:15" x14ac:dyDescent="0.25">
      <c r="D1473" t="s">
        <v>539</v>
      </c>
      <c r="E1473">
        <f t="shared" si="256"/>
        <v>0</v>
      </c>
      <c r="F1473">
        <v>0</v>
      </c>
      <c r="G1473">
        <v>61</v>
      </c>
      <c r="H1473">
        <v>0</v>
      </c>
      <c r="I1473">
        <v>0</v>
      </c>
      <c r="J1473">
        <v>0</v>
      </c>
      <c r="K1473">
        <f t="shared" si="257"/>
        <v>61</v>
      </c>
      <c r="L1473">
        <f t="shared" si="258"/>
        <v>0</v>
      </c>
      <c r="M1473" s="1" t="str">
        <f t="shared" si="259"/>
        <v/>
      </c>
      <c r="N1473" s="1" t="str">
        <f t="shared" si="260"/>
        <v/>
      </c>
      <c r="O1473" s="1"/>
    </row>
    <row r="1474" spans="4:15" x14ac:dyDescent="0.25">
      <c r="D1474" t="s">
        <v>543</v>
      </c>
      <c r="E1474">
        <f t="shared" si="256"/>
        <v>0</v>
      </c>
      <c r="F1474">
        <v>108</v>
      </c>
      <c r="G1474">
        <v>400</v>
      </c>
      <c r="H1474">
        <v>0</v>
      </c>
      <c r="I1474">
        <v>0</v>
      </c>
      <c r="J1474">
        <v>0</v>
      </c>
      <c r="K1474">
        <f t="shared" si="257"/>
        <v>508</v>
      </c>
      <c r="L1474">
        <f t="shared" si="258"/>
        <v>0</v>
      </c>
      <c r="M1474" s="1" t="str">
        <f t="shared" si="259"/>
        <v/>
      </c>
      <c r="N1474" s="1" t="str">
        <f t="shared" si="260"/>
        <v/>
      </c>
      <c r="O1474" s="1"/>
    </row>
    <row r="1475" spans="4:15" x14ac:dyDescent="0.25">
      <c r="D1475" t="s">
        <v>550</v>
      </c>
      <c r="E1475">
        <f t="shared" si="256"/>
        <v>0</v>
      </c>
      <c r="F1475">
        <v>8</v>
      </c>
      <c r="G1475">
        <v>0</v>
      </c>
      <c r="H1475">
        <v>0</v>
      </c>
      <c r="I1475">
        <v>0</v>
      </c>
      <c r="J1475">
        <v>0</v>
      </c>
      <c r="K1475">
        <f t="shared" si="257"/>
        <v>8</v>
      </c>
      <c r="L1475">
        <f t="shared" si="258"/>
        <v>0</v>
      </c>
      <c r="M1475" s="1" t="str">
        <f t="shared" si="259"/>
        <v/>
      </c>
      <c r="N1475" s="1" t="str">
        <f t="shared" si="260"/>
        <v/>
      </c>
      <c r="O1475" s="1"/>
    </row>
    <row r="1476" spans="4:15" x14ac:dyDescent="0.25">
      <c r="D1476" t="s">
        <v>551</v>
      </c>
      <c r="E1476">
        <f t="shared" si="256"/>
        <v>0</v>
      </c>
      <c r="F1476">
        <v>0</v>
      </c>
      <c r="G1476">
        <v>98</v>
      </c>
      <c r="H1476">
        <v>0</v>
      </c>
      <c r="I1476">
        <v>0</v>
      </c>
      <c r="J1476">
        <v>0</v>
      </c>
      <c r="K1476">
        <f t="shared" si="257"/>
        <v>98</v>
      </c>
      <c r="L1476">
        <f t="shared" si="258"/>
        <v>0</v>
      </c>
      <c r="M1476" s="1" t="str">
        <f t="shared" si="259"/>
        <v/>
      </c>
      <c r="N1476" s="1" t="str">
        <f t="shared" si="260"/>
        <v/>
      </c>
      <c r="O1476" s="1"/>
    </row>
    <row r="1477" spans="4:15" x14ac:dyDescent="0.25">
      <c r="D1477" t="s">
        <v>552</v>
      </c>
      <c r="E1477">
        <f t="shared" si="256"/>
        <v>0</v>
      </c>
      <c r="F1477">
        <v>0</v>
      </c>
      <c r="G1477">
        <v>889</v>
      </c>
      <c r="H1477">
        <v>0</v>
      </c>
      <c r="I1477">
        <v>0</v>
      </c>
      <c r="J1477">
        <v>0</v>
      </c>
      <c r="K1477">
        <f t="shared" si="257"/>
        <v>889</v>
      </c>
      <c r="L1477">
        <f t="shared" si="258"/>
        <v>0</v>
      </c>
      <c r="M1477" s="1" t="str">
        <f t="shared" si="259"/>
        <v/>
      </c>
      <c r="N1477" s="1" t="str">
        <f t="shared" si="260"/>
        <v/>
      </c>
      <c r="O1477" s="1"/>
    </row>
    <row r="1478" spans="4:15" x14ac:dyDescent="0.25">
      <c r="D1478" t="s">
        <v>553</v>
      </c>
      <c r="E1478">
        <f t="shared" si="256"/>
        <v>0</v>
      </c>
      <c r="F1478">
        <v>4</v>
      </c>
      <c r="G1478">
        <v>250</v>
      </c>
      <c r="H1478">
        <v>0</v>
      </c>
      <c r="I1478">
        <v>0</v>
      </c>
      <c r="J1478">
        <v>0</v>
      </c>
      <c r="K1478">
        <f t="shared" si="257"/>
        <v>254</v>
      </c>
      <c r="L1478">
        <f t="shared" si="258"/>
        <v>0</v>
      </c>
      <c r="M1478" s="1" t="str">
        <f t="shared" si="259"/>
        <v/>
      </c>
      <c r="N1478" s="1" t="str">
        <f t="shared" si="260"/>
        <v/>
      </c>
      <c r="O1478" s="1"/>
    </row>
    <row r="1479" spans="4:15" x14ac:dyDescent="0.25">
      <c r="D1479" t="s">
        <v>554</v>
      </c>
      <c r="E1479">
        <f t="shared" si="256"/>
        <v>0</v>
      </c>
      <c r="F1479">
        <v>0</v>
      </c>
      <c r="G1479">
        <v>3078</v>
      </c>
      <c r="H1479">
        <v>0</v>
      </c>
      <c r="I1479">
        <v>0</v>
      </c>
      <c r="J1479">
        <v>0</v>
      </c>
      <c r="K1479">
        <f t="shared" si="257"/>
        <v>3078</v>
      </c>
      <c r="L1479">
        <f t="shared" si="258"/>
        <v>0</v>
      </c>
      <c r="M1479" s="1" t="str">
        <f t="shared" si="259"/>
        <v/>
      </c>
      <c r="N1479" s="1" t="str">
        <f t="shared" si="260"/>
        <v/>
      </c>
      <c r="O1479" s="1"/>
    </row>
    <row r="1480" spans="4:15" x14ac:dyDescent="0.25">
      <c r="D1480" t="s">
        <v>555</v>
      </c>
      <c r="E1480">
        <f t="shared" si="256"/>
        <v>0</v>
      </c>
      <c r="F1480">
        <v>15</v>
      </c>
      <c r="G1480">
        <v>32</v>
      </c>
      <c r="H1480">
        <v>0</v>
      </c>
      <c r="I1480">
        <v>0</v>
      </c>
      <c r="J1480">
        <v>0</v>
      </c>
      <c r="K1480">
        <f t="shared" si="257"/>
        <v>47</v>
      </c>
      <c r="L1480">
        <f t="shared" si="258"/>
        <v>0</v>
      </c>
      <c r="M1480" s="1" t="str">
        <f t="shared" si="259"/>
        <v/>
      </c>
      <c r="N1480" s="1" t="str">
        <f t="shared" si="260"/>
        <v/>
      </c>
      <c r="O1480" s="1"/>
    </row>
    <row r="1481" spans="4:15" x14ac:dyDescent="0.25">
      <c r="D1481" t="s">
        <v>558</v>
      </c>
      <c r="E1481">
        <f t="shared" si="256"/>
        <v>0</v>
      </c>
      <c r="F1481">
        <v>0</v>
      </c>
      <c r="G1481">
        <v>25</v>
      </c>
      <c r="H1481">
        <v>0</v>
      </c>
      <c r="I1481">
        <v>0</v>
      </c>
      <c r="J1481">
        <v>0</v>
      </c>
      <c r="K1481">
        <f t="shared" si="257"/>
        <v>25</v>
      </c>
      <c r="L1481">
        <f t="shared" si="258"/>
        <v>0</v>
      </c>
      <c r="M1481" s="1" t="str">
        <f t="shared" si="259"/>
        <v/>
      </c>
      <c r="N1481" s="1" t="str">
        <f t="shared" si="260"/>
        <v/>
      </c>
      <c r="O1481" s="1"/>
    </row>
    <row r="1482" spans="4:15" x14ac:dyDescent="0.25">
      <c r="D1482" t="s">
        <v>560</v>
      </c>
      <c r="E1482">
        <f t="shared" si="256"/>
        <v>0</v>
      </c>
      <c r="F1482">
        <v>84</v>
      </c>
      <c r="G1482">
        <v>17</v>
      </c>
      <c r="H1482">
        <v>0</v>
      </c>
      <c r="I1482">
        <v>0</v>
      </c>
      <c r="J1482">
        <v>0</v>
      </c>
      <c r="K1482">
        <f t="shared" si="257"/>
        <v>101</v>
      </c>
      <c r="L1482">
        <f t="shared" si="258"/>
        <v>0</v>
      </c>
      <c r="M1482" s="1" t="str">
        <f t="shared" si="259"/>
        <v/>
      </c>
      <c r="N1482" s="1" t="str">
        <f t="shared" si="260"/>
        <v/>
      </c>
      <c r="O1482" s="1"/>
    </row>
    <row r="1483" spans="4:15" x14ac:dyDescent="0.25">
      <c r="D1483" t="s">
        <v>562</v>
      </c>
      <c r="E1483">
        <f t="shared" si="256"/>
        <v>0</v>
      </c>
      <c r="F1483">
        <v>0</v>
      </c>
      <c r="G1483">
        <v>13</v>
      </c>
      <c r="H1483">
        <v>0</v>
      </c>
      <c r="I1483">
        <v>0</v>
      </c>
      <c r="J1483">
        <v>0</v>
      </c>
      <c r="K1483">
        <f t="shared" si="257"/>
        <v>13</v>
      </c>
      <c r="L1483">
        <f t="shared" si="258"/>
        <v>0</v>
      </c>
      <c r="M1483" s="1" t="str">
        <f t="shared" si="259"/>
        <v/>
      </c>
      <c r="N1483" s="1" t="str">
        <f t="shared" si="260"/>
        <v/>
      </c>
      <c r="O1483" s="1"/>
    </row>
    <row r="1484" spans="4:15" x14ac:dyDescent="0.25">
      <c r="D1484" t="s">
        <v>564</v>
      </c>
      <c r="E1484">
        <f t="shared" si="256"/>
        <v>0</v>
      </c>
      <c r="F1484">
        <v>3</v>
      </c>
      <c r="G1484">
        <v>76</v>
      </c>
      <c r="H1484">
        <v>0</v>
      </c>
      <c r="I1484">
        <v>0</v>
      </c>
      <c r="J1484">
        <v>0</v>
      </c>
      <c r="K1484">
        <f t="shared" si="257"/>
        <v>79</v>
      </c>
      <c r="L1484">
        <f t="shared" si="258"/>
        <v>0</v>
      </c>
      <c r="M1484" s="1" t="str">
        <f t="shared" si="259"/>
        <v/>
      </c>
      <c r="N1484" s="1" t="str">
        <f t="shared" si="260"/>
        <v/>
      </c>
      <c r="O1484" s="1"/>
    </row>
    <row r="1485" spans="4:15" x14ac:dyDescent="0.25">
      <c r="D1485" t="s">
        <v>566</v>
      </c>
      <c r="E1485">
        <f t="shared" si="256"/>
        <v>0</v>
      </c>
      <c r="F1485">
        <v>0</v>
      </c>
      <c r="G1485">
        <v>1575</v>
      </c>
      <c r="H1485">
        <v>0</v>
      </c>
      <c r="I1485">
        <v>0</v>
      </c>
      <c r="J1485">
        <v>0</v>
      </c>
      <c r="K1485">
        <f t="shared" si="257"/>
        <v>1575</v>
      </c>
      <c r="L1485">
        <f t="shared" si="258"/>
        <v>0</v>
      </c>
      <c r="M1485" s="1" t="str">
        <f t="shared" si="259"/>
        <v/>
      </c>
      <c r="N1485" s="1" t="str">
        <f t="shared" si="260"/>
        <v/>
      </c>
      <c r="O1485" s="1"/>
    </row>
    <row r="1486" spans="4:15" x14ac:dyDescent="0.25">
      <c r="D1486" t="s">
        <v>568</v>
      </c>
      <c r="E1486">
        <f t="shared" si="256"/>
        <v>0</v>
      </c>
      <c r="F1486">
        <v>70</v>
      </c>
      <c r="G1486">
        <v>348</v>
      </c>
      <c r="H1486">
        <v>0</v>
      </c>
      <c r="I1486">
        <v>0</v>
      </c>
      <c r="J1486">
        <v>0</v>
      </c>
      <c r="K1486">
        <f t="shared" si="257"/>
        <v>418</v>
      </c>
      <c r="L1486">
        <f t="shared" si="258"/>
        <v>0</v>
      </c>
      <c r="M1486" s="1" t="str">
        <f t="shared" si="259"/>
        <v/>
      </c>
      <c r="N1486" s="1" t="str">
        <f t="shared" si="260"/>
        <v/>
      </c>
      <c r="O1486" s="1"/>
    </row>
    <row r="1487" spans="4:15" x14ac:dyDescent="0.25">
      <c r="D1487" t="s">
        <v>569</v>
      </c>
      <c r="E1487">
        <f t="shared" si="256"/>
        <v>0</v>
      </c>
      <c r="F1487">
        <v>0</v>
      </c>
      <c r="G1487">
        <v>128</v>
      </c>
      <c r="H1487">
        <v>0</v>
      </c>
      <c r="I1487">
        <v>0</v>
      </c>
      <c r="J1487">
        <v>0</v>
      </c>
      <c r="K1487">
        <f t="shared" si="257"/>
        <v>128</v>
      </c>
      <c r="L1487">
        <f t="shared" si="258"/>
        <v>0</v>
      </c>
      <c r="M1487" s="1" t="str">
        <f t="shared" si="259"/>
        <v/>
      </c>
      <c r="N1487" s="1" t="str">
        <f t="shared" si="260"/>
        <v/>
      </c>
      <c r="O1487" s="1"/>
    </row>
    <row r="1488" spans="4:15" x14ac:dyDescent="0.25">
      <c r="D1488" t="s">
        <v>570</v>
      </c>
      <c r="E1488">
        <f t="shared" si="256"/>
        <v>0</v>
      </c>
      <c r="F1488">
        <v>3</v>
      </c>
      <c r="G1488">
        <v>45</v>
      </c>
      <c r="H1488">
        <v>0</v>
      </c>
      <c r="I1488">
        <v>0</v>
      </c>
      <c r="J1488">
        <v>0</v>
      </c>
      <c r="K1488">
        <f t="shared" si="257"/>
        <v>48</v>
      </c>
      <c r="L1488">
        <f t="shared" si="258"/>
        <v>0</v>
      </c>
      <c r="M1488" s="1" t="str">
        <f t="shared" si="259"/>
        <v/>
      </c>
      <c r="N1488" s="1" t="str">
        <f t="shared" si="260"/>
        <v/>
      </c>
      <c r="O1488" s="1"/>
    </row>
    <row r="1489" spans="4:15" x14ac:dyDescent="0.25">
      <c r="D1489" t="s">
        <v>573</v>
      </c>
      <c r="E1489">
        <f t="shared" si="256"/>
        <v>0</v>
      </c>
      <c r="F1489">
        <v>65</v>
      </c>
      <c r="G1489">
        <v>2041</v>
      </c>
      <c r="H1489">
        <v>0</v>
      </c>
      <c r="I1489">
        <v>0</v>
      </c>
      <c r="J1489">
        <v>0</v>
      </c>
      <c r="K1489">
        <f t="shared" si="257"/>
        <v>2106</v>
      </c>
      <c r="L1489">
        <f t="shared" si="258"/>
        <v>0</v>
      </c>
      <c r="M1489" s="1" t="str">
        <f t="shared" si="259"/>
        <v/>
      </c>
      <c r="N1489" s="1" t="str">
        <f t="shared" si="260"/>
        <v/>
      </c>
      <c r="O1489" s="1"/>
    </row>
    <row r="1490" spans="4:15" x14ac:dyDescent="0.25">
      <c r="D1490" t="s">
        <v>575</v>
      </c>
      <c r="E1490">
        <f t="shared" si="256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57"/>
        <v>0</v>
      </c>
      <c r="L1490">
        <f t="shared" si="258"/>
        <v>0</v>
      </c>
      <c r="M1490" s="1" t="str">
        <f t="shared" si="259"/>
        <v/>
      </c>
      <c r="N1490" s="1" t="str">
        <f t="shared" si="260"/>
        <v/>
      </c>
      <c r="O1490" s="1"/>
    </row>
    <row r="1491" spans="4:15" x14ac:dyDescent="0.25">
      <c r="D1491" t="s">
        <v>579</v>
      </c>
      <c r="E1491">
        <f t="shared" si="256"/>
        <v>0</v>
      </c>
      <c r="F1491">
        <v>0</v>
      </c>
      <c r="G1491">
        <v>493</v>
      </c>
      <c r="H1491">
        <v>0</v>
      </c>
      <c r="I1491">
        <v>0</v>
      </c>
      <c r="J1491">
        <v>0</v>
      </c>
      <c r="K1491">
        <f t="shared" si="257"/>
        <v>493</v>
      </c>
      <c r="L1491">
        <f t="shared" si="258"/>
        <v>0</v>
      </c>
      <c r="M1491" s="1" t="str">
        <f t="shared" si="259"/>
        <v/>
      </c>
      <c r="N1491" s="1" t="str">
        <f t="shared" si="260"/>
        <v/>
      </c>
      <c r="O1491" s="1"/>
    </row>
    <row r="1492" spans="4:15" x14ac:dyDescent="0.25">
      <c r="D1492" t="s">
        <v>580</v>
      </c>
      <c r="E1492">
        <f t="shared" si="256"/>
        <v>0</v>
      </c>
      <c r="F1492">
        <v>11</v>
      </c>
      <c r="G1492">
        <v>166</v>
      </c>
      <c r="H1492">
        <v>0</v>
      </c>
      <c r="I1492">
        <v>0</v>
      </c>
      <c r="J1492">
        <v>0</v>
      </c>
      <c r="K1492">
        <f t="shared" si="257"/>
        <v>177</v>
      </c>
      <c r="L1492">
        <f t="shared" si="258"/>
        <v>0</v>
      </c>
      <c r="M1492" s="1" t="str">
        <f t="shared" si="259"/>
        <v/>
      </c>
      <c r="N1492" s="1" t="str">
        <f t="shared" si="260"/>
        <v/>
      </c>
      <c r="O1492" s="1"/>
    </row>
    <row r="1493" spans="4:15" x14ac:dyDescent="0.25">
      <c r="D1493" t="s">
        <v>581</v>
      </c>
      <c r="E1493">
        <f t="shared" si="256"/>
        <v>0</v>
      </c>
      <c r="F1493">
        <v>0</v>
      </c>
      <c r="G1493">
        <v>34</v>
      </c>
      <c r="H1493">
        <v>0</v>
      </c>
      <c r="I1493">
        <v>0</v>
      </c>
      <c r="J1493">
        <v>0</v>
      </c>
      <c r="K1493">
        <f t="shared" si="257"/>
        <v>34</v>
      </c>
      <c r="L1493">
        <f t="shared" si="258"/>
        <v>0</v>
      </c>
      <c r="M1493" s="1" t="str">
        <f t="shared" si="259"/>
        <v/>
      </c>
      <c r="N1493" s="1" t="str">
        <f t="shared" si="260"/>
        <v/>
      </c>
      <c r="O1493" s="1"/>
    </row>
    <row r="1494" spans="4:15" x14ac:dyDescent="0.25">
      <c r="D1494" t="s">
        <v>582</v>
      </c>
      <c r="E1494">
        <f t="shared" si="256"/>
        <v>0</v>
      </c>
      <c r="F1494">
        <v>0</v>
      </c>
      <c r="G1494">
        <v>3</v>
      </c>
      <c r="H1494">
        <v>0</v>
      </c>
      <c r="I1494">
        <v>0</v>
      </c>
      <c r="J1494">
        <v>0</v>
      </c>
      <c r="K1494">
        <f t="shared" si="257"/>
        <v>3</v>
      </c>
      <c r="L1494">
        <f t="shared" si="258"/>
        <v>0</v>
      </c>
      <c r="M1494" s="1" t="str">
        <f t="shared" si="259"/>
        <v/>
      </c>
      <c r="N1494" s="1" t="str">
        <f t="shared" si="260"/>
        <v/>
      </c>
      <c r="O1494" s="1"/>
    </row>
    <row r="1495" spans="4:15" x14ac:dyDescent="0.25">
      <c r="D1495" t="s">
        <v>583</v>
      </c>
      <c r="E1495">
        <f t="shared" si="256"/>
        <v>0</v>
      </c>
      <c r="F1495">
        <v>16</v>
      </c>
      <c r="G1495">
        <v>1687</v>
      </c>
      <c r="H1495">
        <v>0</v>
      </c>
      <c r="I1495">
        <v>0</v>
      </c>
      <c r="J1495">
        <v>0</v>
      </c>
      <c r="K1495">
        <f t="shared" si="257"/>
        <v>1703</v>
      </c>
      <c r="L1495">
        <f t="shared" si="258"/>
        <v>0</v>
      </c>
      <c r="M1495" s="1" t="str">
        <f t="shared" si="259"/>
        <v/>
      </c>
      <c r="N1495" s="1" t="str">
        <f t="shared" si="260"/>
        <v/>
      </c>
      <c r="O1495" s="1"/>
    </row>
    <row r="1496" spans="4:15" x14ac:dyDescent="0.25">
      <c r="D1496" t="s">
        <v>584</v>
      </c>
      <c r="E1496">
        <f t="shared" si="256"/>
        <v>0</v>
      </c>
      <c r="F1496">
        <v>2</v>
      </c>
      <c r="G1496">
        <v>2040</v>
      </c>
      <c r="H1496">
        <v>0</v>
      </c>
      <c r="I1496">
        <v>0</v>
      </c>
      <c r="J1496">
        <v>0</v>
      </c>
      <c r="K1496">
        <f t="shared" si="257"/>
        <v>2042</v>
      </c>
      <c r="L1496">
        <f t="shared" si="258"/>
        <v>0</v>
      </c>
      <c r="M1496" s="1" t="str">
        <f t="shared" si="259"/>
        <v/>
      </c>
      <c r="N1496" s="1" t="str">
        <f t="shared" si="260"/>
        <v/>
      </c>
      <c r="O1496" s="1"/>
    </row>
    <row r="1497" spans="4:15" x14ac:dyDescent="0.25">
      <c r="D1497" t="s">
        <v>585</v>
      </c>
      <c r="E1497">
        <f t="shared" si="256"/>
        <v>0</v>
      </c>
      <c r="F1497">
        <v>0</v>
      </c>
      <c r="G1497">
        <v>3</v>
      </c>
      <c r="H1497">
        <v>0</v>
      </c>
      <c r="I1497">
        <v>0</v>
      </c>
      <c r="J1497">
        <v>0</v>
      </c>
      <c r="K1497">
        <f t="shared" si="257"/>
        <v>3</v>
      </c>
      <c r="L1497">
        <f t="shared" si="258"/>
        <v>0</v>
      </c>
      <c r="M1497" s="1" t="str">
        <f t="shared" si="259"/>
        <v/>
      </c>
      <c r="N1497" s="1" t="str">
        <f t="shared" si="260"/>
        <v/>
      </c>
      <c r="O1497" s="1"/>
    </row>
    <row r="1498" spans="4:15" x14ac:dyDescent="0.25">
      <c r="D1498" t="s">
        <v>586</v>
      </c>
      <c r="E1498">
        <f t="shared" si="256"/>
        <v>0</v>
      </c>
      <c r="F1498">
        <v>0</v>
      </c>
      <c r="G1498">
        <v>171</v>
      </c>
      <c r="H1498">
        <v>0</v>
      </c>
      <c r="I1498">
        <v>0</v>
      </c>
      <c r="J1498">
        <v>0</v>
      </c>
      <c r="K1498">
        <f t="shared" si="257"/>
        <v>171</v>
      </c>
      <c r="L1498">
        <f t="shared" si="258"/>
        <v>0</v>
      </c>
      <c r="M1498" s="1" t="str">
        <f t="shared" si="259"/>
        <v/>
      </c>
      <c r="N1498" s="1" t="str">
        <f t="shared" si="260"/>
        <v/>
      </c>
      <c r="O1498" s="1"/>
    </row>
    <row r="1499" spans="4:15" x14ac:dyDescent="0.25">
      <c r="D1499" t="s">
        <v>587</v>
      </c>
      <c r="E1499">
        <f t="shared" si="256"/>
        <v>0</v>
      </c>
      <c r="F1499">
        <v>0</v>
      </c>
      <c r="G1499">
        <v>393</v>
      </c>
      <c r="H1499">
        <v>0</v>
      </c>
      <c r="I1499">
        <v>0</v>
      </c>
      <c r="J1499">
        <v>0</v>
      </c>
      <c r="K1499">
        <f t="shared" si="257"/>
        <v>393</v>
      </c>
      <c r="L1499">
        <f t="shared" si="258"/>
        <v>0</v>
      </c>
      <c r="M1499" s="1" t="str">
        <f t="shared" si="259"/>
        <v/>
      </c>
      <c r="N1499" s="1" t="str">
        <f t="shared" si="260"/>
        <v/>
      </c>
      <c r="O1499" s="1"/>
    </row>
    <row r="1500" spans="4:15" x14ac:dyDescent="0.25">
      <c r="D1500" t="s">
        <v>588</v>
      </c>
      <c r="E1500">
        <f t="shared" ref="E1500:E1563" si="261">+IF(SUM(H1500:J1500)&gt;0,1,0)</f>
        <v>0</v>
      </c>
      <c r="F1500">
        <v>18</v>
      </c>
      <c r="G1500">
        <v>710</v>
      </c>
      <c r="H1500">
        <v>0</v>
      </c>
      <c r="I1500">
        <v>0</v>
      </c>
      <c r="J1500">
        <v>0</v>
      </c>
      <c r="K1500">
        <f t="shared" ref="K1500:K1563" si="262">+SUM(F1500:G1500)</f>
        <v>728</v>
      </c>
      <c r="L1500">
        <f t="shared" ref="L1500:L1563" si="263">+SUM(H1500:J1500)</f>
        <v>0</v>
      </c>
      <c r="M1500" s="1" t="str">
        <f t="shared" ref="M1500:M1563" si="264">+IF(E1500=1,IF(F1500&gt;200,G1500/F1500,""),"")</f>
        <v/>
      </c>
      <c r="N1500" s="1" t="str">
        <f t="shared" ref="N1500:N1563" si="265">+IF(E1500=1,L1500/K1500,"")</f>
        <v/>
      </c>
      <c r="O1500" s="1"/>
    </row>
    <row r="1501" spans="4:15" x14ac:dyDescent="0.25">
      <c r="D1501" t="s">
        <v>590</v>
      </c>
      <c r="E1501">
        <f t="shared" si="261"/>
        <v>0</v>
      </c>
      <c r="F1501">
        <v>2</v>
      </c>
      <c r="G1501">
        <v>3</v>
      </c>
      <c r="H1501">
        <v>0</v>
      </c>
      <c r="I1501">
        <v>0</v>
      </c>
      <c r="J1501">
        <v>0</v>
      </c>
      <c r="K1501">
        <f t="shared" si="262"/>
        <v>5</v>
      </c>
      <c r="L1501">
        <f t="shared" si="263"/>
        <v>0</v>
      </c>
      <c r="M1501" s="1" t="str">
        <f t="shared" si="264"/>
        <v/>
      </c>
      <c r="N1501" s="1" t="str">
        <f t="shared" si="265"/>
        <v/>
      </c>
      <c r="O1501" s="1"/>
    </row>
    <row r="1502" spans="4:15" x14ac:dyDescent="0.25">
      <c r="D1502" t="s">
        <v>591</v>
      </c>
      <c r="E1502">
        <f t="shared" si="261"/>
        <v>0</v>
      </c>
      <c r="F1502">
        <v>13</v>
      </c>
      <c r="G1502">
        <v>120</v>
      </c>
      <c r="H1502">
        <v>0</v>
      </c>
      <c r="I1502">
        <v>0</v>
      </c>
      <c r="J1502">
        <v>0</v>
      </c>
      <c r="K1502">
        <f t="shared" si="262"/>
        <v>133</v>
      </c>
      <c r="L1502">
        <f t="shared" si="263"/>
        <v>0</v>
      </c>
      <c r="M1502" s="1" t="str">
        <f t="shared" si="264"/>
        <v/>
      </c>
      <c r="N1502" s="1" t="str">
        <f t="shared" si="265"/>
        <v/>
      </c>
      <c r="O1502" s="1"/>
    </row>
    <row r="1503" spans="4:15" x14ac:dyDescent="0.25">
      <c r="D1503" t="s">
        <v>592</v>
      </c>
      <c r="E1503">
        <f t="shared" si="261"/>
        <v>0</v>
      </c>
      <c r="F1503">
        <v>0</v>
      </c>
      <c r="G1503">
        <v>554</v>
      </c>
      <c r="H1503">
        <v>0</v>
      </c>
      <c r="I1503">
        <v>0</v>
      </c>
      <c r="J1503">
        <v>0</v>
      </c>
      <c r="K1503">
        <f t="shared" si="262"/>
        <v>554</v>
      </c>
      <c r="L1503">
        <f t="shared" si="263"/>
        <v>0</v>
      </c>
      <c r="M1503" s="1" t="str">
        <f t="shared" si="264"/>
        <v/>
      </c>
      <c r="N1503" s="1" t="str">
        <f t="shared" si="265"/>
        <v/>
      </c>
      <c r="O1503" s="1"/>
    </row>
    <row r="1504" spans="4:15" x14ac:dyDescent="0.25">
      <c r="D1504" t="s">
        <v>593</v>
      </c>
      <c r="E1504">
        <f t="shared" si="261"/>
        <v>0</v>
      </c>
      <c r="F1504">
        <v>0</v>
      </c>
      <c r="G1504">
        <v>43</v>
      </c>
      <c r="H1504">
        <v>0</v>
      </c>
      <c r="I1504">
        <v>0</v>
      </c>
      <c r="J1504">
        <v>0</v>
      </c>
      <c r="K1504">
        <f t="shared" si="262"/>
        <v>43</v>
      </c>
      <c r="L1504">
        <f t="shared" si="263"/>
        <v>0</v>
      </c>
      <c r="M1504" s="1" t="str">
        <f t="shared" si="264"/>
        <v/>
      </c>
      <c r="N1504" s="1" t="str">
        <f t="shared" si="265"/>
        <v/>
      </c>
      <c r="O1504" s="1"/>
    </row>
    <row r="1505" spans="4:15" x14ac:dyDescent="0.25">
      <c r="D1505" t="s">
        <v>594</v>
      </c>
      <c r="E1505">
        <f t="shared" si="261"/>
        <v>0</v>
      </c>
      <c r="F1505">
        <v>0</v>
      </c>
      <c r="G1505">
        <v>647</v>
      </c>
      <c r="H1505">
        <v>0</v>
      </c>
      <c r="I1505">
        <v>0</v>
      </c>
      <c r="J1505">
        <v>0</v>
      </c>
      <c r="K1505">
        <f t="shared" si="262"/>
        <v>647</v>
      </c>
      <c r="L1505">
        <f t="shared" si="263"/>
        <v>0</v>
      </c>
      <c r="M1505" s="1" t="str">
        <f t="shared" si="264"/>
        <v/>
      </c>
      <c r="N1505" s="1" t="str">
        <f t="shared" si="265"/>
        <v/>
      </c>
      <c r="O1505" s="1"/>
    </row>
    <row r="1506" spans="4:15" x14ac:dyDescent="0.25">
      <c r="D1506" t="s">
        <v>595</v>
      </c>
      <c r="E1506">
        <f t="shared" si="261"/>
        <v>0</v>
      </c>
      <c r="F1506">
        <v>0</v>
      </c>
      <c r="G1506">
        <v>280</v>
      </c>
      <c r="H1506">
        <v>0</v>
      </c>
      <c r="I1506">
        <v>0</v>
      </c>
      <c r="J1506">
        <v>0</v>
      </c>
      <c r="K1506">
        <f t="shared" si="262"/>
        <v>280</v>
      </c>
      <c r="L1506">
        <f t="shared" si="263"/>
        <v>0</v>
      </c>
      <c r="M1506" s="1" t="str">
        <f t="shared" si="264"/>
        <v/>
      </c>
      <c r="N1506" s="1" t="str">
        <f t="shared" si="265"/>
        <v/>
      </c>
      <c r="O1506" s="1"/>
    </row>
    <row r="1507" spans="4:15" x14ac:dyDescent="0.25">
      <c r="D1507" t="s">
        <v>596</v>
      </c>
      <c r="E1507">
        <f t="shared" si="261"/>
        <v>0</v>
      </c>
      <c r="F1507">
        <v>51</v>
      </c>
      <c r="G1507">
        <v>37</v>
      </c>
      <c r="H1507">
        <v>0</v>
      </c>
      <c r="I1507">
        <v>0</v>
      </c>
      <c r="J1507">
        <v>0</v>
      </c>
      <c r="K1507">
        <f t="shared" si="262"/>
        <v>88</v>
      </c>
      <c r="L1507">
        <f t="shared" si="263"/>
        <v>0</v>
      </c>
      <c r="M1507" s="1" t="str">
        <f t="shared" si="264"/>
        <v/>
      </c>
      <c r="N1507" s="1" t="str">
        <f t="shared" si="265"/>
        <v/>
      </c>
      <c r="O1507" s="1"/>
    </row>
    <row r="1508" spans="4:15" x14ac:dyDescent="0.25">
      <c r="D1508" t="s">
        <v>602</v>
      </c>
      <c r="E1508">
        <f t="shared" si="261"/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62"/>
        <v>0</v>
      </c>
      <c r="L1508">
        <f t="shared" si="263"/>
        <v>0</v>
      </c>
      <c r="M1508" s="1" t="str">
        <f t="shared" si="264"/>
        <v/>
      </c>
      <c r="N1508" s="1" t="str">
        <f t="shared" si="265"/>
        <v/>
      </c>
      <c r="O1508" s="1"/>
    </row>
    <row r="1509" spans="4:15" x14ac:dyDescent="0.25">
      <c r="D1509" t="s">
        <v>608</v>
      </c>
      <c r="E1509">
        <f t="shared" si="261"/>
        <v>0</v>
      </c>
      <c r="F1509">
        <v>6</v>
      </c>
      <c r="G1509">
        <v>374</v>
      </c>
      <c r="H1509">
        <v>0</v>
      </c>
      <c r="I1509">
        <v>0</v>
      </c>
      <c r="J1509">
        <v>0</v>
      </c>
      <c r="K1509">
        <f t="shared" si="262"/>
        <v>380</v>
      </c>
      <c r="L1509">
        <f t="shared" si="263"/>
        <v>0</v>
      </c>
      <c r="M1509" s="1" t="str">
        <f t="shared" si="264"/>
        <v/>
      </c>
      <c r="N1509" s="1" t="str">
        <f t="shared" si="265"/>
        <v/>
      </c>
      <c r="O1509" s="1"/>
    </row>
    <row r="1510" spans="4:15" x14ac:dyDescent="0.25">
      <c r="D1510" t="s">
        <v>609</v>
      </c>
      <c r="E1510">
        <f t="shared" si="261"/>
        <v>0</v>
      </c>
      <c r="F1510">
        <v>0</v>
      </c>
      <c r="G1510">
        <v>118</v>
      </c>
      <c r="H1510">
        <v>0</v>
      </c>
      <c r="I1510">
        <v>0</v>
      </c>
      <c r="J1510">
        <v>0</v>
      </c>
      <c r="K1510">
        <f t="shared" si="262"/>
        <v>118</v>
      </c>
      <c r="L1510">
        <f t="shared" si="263"/>
        <v>0</v>
      </c>
      <c r="M1510" s="1" t="str">
        <f t="shared" si="264"/>
        <v/>
      </c>
      <c r="N1510" s="1" t="str">
        <f t="shared" si="265"/>
        <v/>
      </c>
      <c r="O1510" s="1"/>
    </row>
    <row r="1511" spans="4:15" x14ac:dyDescent="0.25">
      <c r="D1511" t="s">
        <v>610</v>
      </c>
      <c r="E1511">
        <f t="shared" si="261"/>
        <v>0</v>
      </c>
      <c r="F1511">
        <v>3</v>
      </c>
      <c r="G1511">
        <v>1909</v>
      </c>
      <c r="H1511">
        <v>0</v>
      </c>
      <c r="I1511">
        <v>0</v>
      </c>
      <c r="J1511">
        <v>0</v>
      </c>
      <c r="K1511">
        <f t="shared" si="262"/>
        <v>1912</v>
      </c>
      <c r="L1511">
        <f t="shared" si="263"/>
        <v>0</v>
      </c>
      <c r="M1511" s="1" t="str">
        <f t="shared" si="264"/>
        <v/>
      </c>
      <c r="N1511" s="1" t="str">
        <f t="shared" si="265"/>
        <v/>
      </c>
      <c r="O1511" s="1"/>
    </row>
    <row r="1512" spans="4:15" x14ac:dyDescent="0.25">
      <c r="D1512" t="s">
        <v>614</v>
      </c>
      <c r="E1512">
        <f t="shared" si="261"/>
        <v>0</v>
      </c>
      <c r="F1512">
        <v>0</v>
      </c>
      <c r="G1512">
        <v>19</v>
      </c>
      <c r="H1512">
        <v>0</v>
      </c>
      <c r="I1512">
        <v>0</v>
      </c>
      <c r="J1512">
        <v>0</v>
      </c>
      <c r="K1512">
        <f t="shared" si="262"/>
        <v>19</v>
      </c>
      <c r="L1512">
        <f t="shared" si="263"/>
        <v>0</v>
      </c>
      <c r="M1512" s="1" t="str">
        <f t="shared" si="264"/>
        <v/>
      </c>
      <c r="N1512" s="1" t="str">
        <f t="shared" si="265"/>
        <v/>
      </c>
      <c r="O1512" s="1"/>
    </row>
    <row r="1513" spans="4:15" x14ac:dyDescent="0.25">
      <c r="D1513" t="s">
        <v>619</v>
      </c>
      <c r="E1513">
        <f t="shared" si="261"/>
        <v>0</v>
      </c>
      <c r="F1513">
        <v>0</v>
      </c>
      <c r="G1513">
        <v>35</v>
      </c>
      <c r="H1513">
        <v>0</v>
      </c>
      <c r="I1513">
        <v>0</v>
      </c>
      <c r="J1513">
        <v>0</v>
      </c>
      <c r="K1513">
        <f t="shared" si="262"/>
        <v>35</v>
      </c>
      <c r="L1513">
        <f t="shared" si="263"/>
        <v>0</v>
      </c>
      <c r="M1513" s="1" t="str">
        <f t="shared" si="264"/>
        <v/>
      </c>
      <c r="N1513" s="1" t="str">
        <f t="shared" si="265"/>
        <v/>
      </c>
      <c r="O1513" s="1"/>
    </row>
    <row r="1514" spans="4:15" x14ac:dyDescent="0.25">
      <c r="D1514" t="s">
        <v>623</v>
      </c>
      <c r="E1514">
        <f t="shared" si="261"/>
        <v>0</v>
      </c>
      <c r="F1514">
        <v>0</v>
      </c>
      <c r="G1514">
        <v>9</v>
      </c>
      <c r="H1514">
        <v>0</v>
      </c>
      <c r="I1514">
        <v>0</v>
      </c>
      <c r="J1514">
        <v>0</v>
      </c>
      <c r="K1514">
        <f t="shared" si="262"/>
        <v>9</v>
      </c>
      <c r="L1514">
        <f t="shared" si="263"/>
        <v>0</v>
      </c>
      <c r="M1514" s="1" t="str">
        <f t="shared" si="264"/>
        <v/>
      </c>
      <c r="N1514" s="1" t="str">
        <f t="shared" si="265"/>
        <v/>
      </c>
      <c r="O1514" s="1"/>
    </row>
    <row r="1515" spans="4:15" x14ac:dyDescent="0.25">
      <c r="D1515" t="s">
        <v>632</v>
      </c>
      <c r="E1515">
        <f t="shared" si="261"/>
        <v>0</v>
      </c>
      <c r="F1515">
        <v>6</v>
      </c>
      <c r="G1515">
        <v>13</v>
      </c>
      <c r="H1515">
        <v>0</v>
      </c>
      <c r="I1515">
        <v>0</v>
      </c>
      <c r="J1515">
        <v>0</v>
      </c>
      <c r="K1515">
        <f t="shared" si="262"/>
        <v>19</v>
      </c>
      <c r="L1515">
        <f t="shared" si="263"/>
        <v>0</v>
      </c>
      <c r="M1515" s="1" t="str">
        <f t="shared" si="264"/>
        <v/>
      </c>
      <c r="N1515" s="1" t="str">
        <f t="shared" si="265"/>
        <v/>
      </c>
      <c r="O1515" s="1"/>
    </row>
    <row r="1516" spans="4:15" x14ac:dyDescent="0.25">
      <c r="D1516" t="s">
        <v>634</v>
      </c>
      <c r="E1516">
        <f t="shared" si="261"/>
        <v>0</v>
      </c>
      <c r="F1516">
        <v>0</v>
      </c>
      <c r="G1516">
        <v>74</v>
      </c>
      <c r="H1516">
        <v>0</v>
      </c>
      <c r="I1516">
        <v>0</v>
      </c>
      <c r="J1516">
        <v>0</v>
      </c>
      <c r="K1516">
        <f t="shared" si="262"/>
        <v>74</v>
      </c>
      <c r="L1516">
        <f t="shared" si="263"/>
        <v>0</v>
      </c>
      <c r="M1516" s="1" t="str">
        <f t="shared" si="264"/>
        <v/>
      </c>
      <c r="N1516" s="1" t="str">
        <f t="shared" si="265"/>
        <v/>
      </c>
      <c r="O1516" s="1"/>
    </row>
    <row r="1517" spans="4:15" x14ac:dyDescent="0.25">
      <c r="D1517" t="s">
        <v>635</v>
      </c>
      <c r="E1517">
        <f t="shared" si="261"/>
        <v>0</v>
      </c>
      <c r="F1517">
        <v>2</v>
      </c>
      <c r="G1517">
        <v>1014</v>
      </c>
      <c r="H1517">
        <v>0</v>
      </c>
      <c r="I1517">
        <v>0</v>
      </c>
      <c r="J1517">
        <v>0</v>
      </c>
      <c r="K1517">
        <f t="shared" si="262"/>
        <v>1016</v>
      </c>
      <c r="L1517">
        <f t="shared" si="263"/>
        <v>0</v>
      </c>
      <c r="M1517" s="1" t="str">
        <f t="shared" si="264"/>
        <v/>
      </c>
      <c r="N1517" s="1" t="str">
        <f t="shared" si="265"/>
        <v/>
      </c>
      <c r="O1517" s="1"/>
    </row>
    <row r="1518" spans="4:15" x14ac:dyDescent="0.25">
      <c r="D1518" t="s">
        <v>636</v>
      </c>
      <c r="E1518">
        <f t="shared" si="261"/>
        <v>0</v>
      </c>
      <c r="F1518">
        <v>0</v>
      </c>
      <c r="G1518">
        <v>8</v>
      </c>
      <c r="H1518">
        <v>0</v>
      </c>
      <c r="I1518">
        <v>0</v>
      </c>
      <c r="J1518">
        <v>0</v>
      </c>
      <c r="K1518">
        <f t="shared" si="262"/>
        <v>8</v>
      </c>
      <c r="L1518">
        <f t="shared" si="263"/>
        <v>0</v>
      </c>
      <c r="M1518" s="1" t="str">
        <f t="shared" si="264"/>
        <v/>
      </c>
      <c r="N1518" s="1" t="str">
        <f t="shared" si="265"/>
        <v/>
      </c>
      <c r="O1518" s="1"/>
    </row>
    <row r="1519" spans="4:15" x14ac:dyDescent="0.25">
      <c r="D1519" t="s">
        <v>639</v>
      </c>
      <c r="E1519">
        <f t="shared" si="261"/>
        <v>0</v>
      </c>
      <c r="F1519">
        <v>13</v>
      </c>
      <c r="G1519">
        <v>0</v>
      </c>
      <c r="H1519">
        <v>0</v>
      </c>
      <c r="I1519">
        <v>0</v>
      </c>
      <c r="J1519">
        <v>0</v>
      </c>
      <c r="K1519">
        <f t="shared" si="262"/>
        <v>13</v>
      </c>
      <c r="L1519">
        <f t="shared" si="263"/>
        <v>0</v>
      </c>
      <c r="M1519" s="1" t="str">
        <f t="shared" si="264"/>
        <v/>
      </c>
      <c r="N1519" s="1" t="str">
        <f t="shared" si="265"/>
        <v/>
      </c>
      <c r="O1519" s="1"/>
    </row>
    <row r="1520" spans="4:15" x14ac:dyDescent="0.25">
      <c r="D1520" t="s">
        <v>640</v>
      </c>
      <c r="E1520">
        <f t="shared" si="261"/>
        <v>0</v>
      </c>
      <c r="F1520">
        <v>0</v>
      </c>
      <c r="G1520">
        <v>41</v>
      </c>
      <c r="H1520">
        <v>0</v>
      </c>
      <c r="I1520">
        <v>0</v>
      </c>
      <c r="J1520">
        <v>0</v>
      </c>
      <c r="K1520">
        <f t="shared" si="262"/>
        <v>41</v>
      </c>
      <c r="L1520">
        <f t="shared" si="263"/>
        <v>0</v>
      </c>
      <c r="M1520" s="1" t="str">
        <f t="shared" si="264"/>
        <v/>
      </c>
      <c r="N1520" s="1" t="str">
        <f t="shared" si="265"/>
        <v/>
      </c>
      <c r="O1520" s="1"/>
    </row>
    <row r="1521" spans="4:15" x14ac:dyDescent="0.25">
      <c r="D1521" t="s">
        <v>642</v>
      </c>
      <c r="E1521">
        <f t="shared" si="261"/>
        <v>0</v>
      </c>
      <c r="F1521">
        <v>16</v>
      </c>
      <c r="G1521">
        <v>0</v>
      </c>
      <c r="H1521">
        <v>0</v>
      </c>
      <c r="I1521">
        <v>0</v>
      </c>
      <c r="J1521">
        <v>0</v>
      </c>
      <c r="K1521">
        <f t="shared" si="262"/>
        <v>16</v>
      </c>
      <c r="L1521">
        <f t="shared" si="263"/>
        <v>0</v>
      </c>
      <c r="M1521" s="1" t="str">
        <f t="shared" si="264"/>
        <v/>
      </c>
      <c r="N1521" s="1" t="str">
        <f t="shared" si="265"/>
        <v/>
      </c>
      <c r="O1521" s="1"/>
    </row>
    <row r="1522" spans="4:15" x14ac:dyDescent="0.25">
      <c r="D1522" t="s">
        <v>643</v>
      </c>
      <c r="E1522">
        <f t="shared" si="261"/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62"/>
        <v>0</v>
      </c>
      <c r="L1522">
        <f t="shared" si="263"/>
        <v>0</v>
      </c>
      <c r="M1522" s="1" t="str">
        <f t="shared" si="264"/>
        <v/>
      </c>
      <c r="N1522" s="1" t="str">
        <f t="shared" si="265"/>
        <v/>
      </c>
      <c r="O1522" s="1"/>
    </row>
    <row r="1523" spans="4:15" x14ac:dyDescent="0.25">
      <c r="D1523" t="s">
        <v>645</v>
      </c>
      <c r="E1523">
        <f t="shared" si="261"/>
        <v>0</v>
      </c>
      <c r="F1523">
        <v>9</v>
      </c>
      <c r="G1523">
        <v>3805</v>
      </c>
      <c r="H1523">
        <v>0</v>
      </c>
      <c r="I1523">
        <v>0</v>
      </c>
      <c r="J1523">
        <v>0</v>
      </c>
      <c r="K1523">
        <f t="shared" si="262"/>
        <v>3814</v>
      </c>
      <c r="L1523">
        <f t="shared" si="263"/>
        <v>0</v>
      </c>
      <c r="M1523" s="1" t="str">
        <f t="shared" si="264"/>
        <v/>
      </c>
      <c r="N1523" s="1" t="str">
        <f t="shared" si="265"/>
        <v/>
      </c>
      <c r="O1523" s="1"/>
    </row>
    <row r="1524" spans="4:15" x14ac:dyDescent="0.25">
      <c r="D1524" t="s">
        <v>646</v>
      </c>
      <c r="E1524">
        <f t="shared" si="261"/>
        <v>0</v>
      </c>
      <c r="F1524">
        <v>0</v>
      </c>
      <c r="G1524">
        <v>44</v>
      </c>
      <c r="H1524">
        <v>0</v>
      </c>
      <c r="I1524">
        <v>0</v>
      </c>
      <c r="J1524">
        <v>0</v>
      </c>
      <c r="K1524">
        <f t="shared" si="262"/>
        <v>44</v>
      </c>
      <c r="L1524">
        <f t="shared" si="263"/>
        <v>0</v>
      </c>
      <c r="M1524" s="1" t="str">
        <f t="shared" si="264"/>
        <v/>
      </c>
      <c r="N1524" s="1" t="str">
        <f t="shared" si="265"/>
        <v/>
      </c>
      <c r="O1524" s="1"/>
    </row>
    <row r="1525" spans="4:15" x14ac:dyDescent="0.25">
      <c r="D1525" t="s">
        <v>651</v>
      </c>
      <c r="E1525">
        <f t="shared" si="261"/>
        <v>0</v>
      </c>
      <c r="F1525">
        <v>12</v>
      </c>
      <c r="G1525">
        <v>4</v>
      </c>
      <c r="H1525">
        <v>0</v>
      </c>
      <c r="I1525">
        <v>0</v>
      </c>
      <c r="J1525">
        <v>0</v>
      </c>
      <c r="K1525">
        <f t="shared" si="262"/>
        <v>16</v>
      </c>
      <c r="L1525">
        <f t="shared" si="263"/>
        <v>0</v>
      </c>
      <c r="M1525" s="1" t="str">
        <f t="shared" si="264"/>
        <v/>
      </c>
      <c r="N1525" s="1" t="str">
        <f t="shared" si="265"/>
        <v/>
      </c>
      <c r="O1525" s="1"/>
    </row>
    <row r="1526" spans="4:15" x14ac:dyDescent="0.25">
      <c r="D1526" t="s">
        <v>652</v>
      </c>
      <c r="E1526">
        <f t="shared" si="261"/>
        <v>0</v>
      </c>
      <c r="F1526">
        <v>5</v>
      </c>
      <c r="G1526">
        <v>89</v>
      </c>
      <c r="H1526">
        <v>0</v>
      </c>
      <c r="I1526">
        <v>0</v>
      </c>
      <c r="J1526">
        <v>0</v>
      </c>
      <c r="K1526">
        <f t="shared" si="262"/>
        <v>94</v>
      </c>
      <c r="L1526">
        <f t="shared" si="263"/>
        <v>0</v>
      </c>
      <c r="M1526" s="1" t="str">
        <f t="shared" si="264"/>
        <v/>
      </c>
      <c r="N1526" s="1" t="str">
        <f t="shared" si="265"/>
        <v/>
      </c>
      <c r="O1526" s="1"/>
    </row>
    <row r="1527" spans="4:15" x14ac:dyDescent="0.25">
      <c r="D1527" t="s">
        <v>653</v>
      </c>
      <c r="E1527">
        <f t="shared" si="261"/>
        <v>0</v>
      </c>
      <c r="F1527">
        <v>0</v>
      </c>
      <c r="G1527">
        <v>19</v>
      </c>
      <c r="H1527">
        <v>0</v>
      </c>
      <c r="I1527">
        <v>0</v>
      </c>
      <c r="J1527">
        <v>0</v>
      </c>
      <c r="K1527">
        <f t="shared" si="262"/>
        <v>19</v>
      </c>
      <c r="L1527">
        <f t="shared" si="263"/>
        <v>0</v>
      </c>
      <c r="M1527" s="1" t="str">
        <f t="shared" si="264"/>
        <v/>
      </c>
      <c r="N1527" s="1" t="str">
        <f t="shared" si="265"/>
        <v/>
      </c>
      <c r="O1527" s="1"/>
    </row>
    <row r="1528" spans="4:15" x14ac:dyDescent="0.25">
      <c r="D1528" t="s">
        <v>654</v>
      </c>
      <c r="E1528">
        <f t="shared" si="261"/>
        <v>0</v>
      </c>
      <c r="F1528">
        <v>3</v>
      </c>
      <c r="G1528">
        <v>132</v>
      </c>
      <c r="H1528">
        <v>0</v>
      </c>
      <c r="I1528">
        <v>0</v>
      </c>
      <c r="J1528">
        <v>0</v>
      </c>
      <c r="K1528">
        <f t="shared" si="262"/>
        <v>135</v>
      </c>
      <c r="L1528">
        <f t="shared" si="263"/>
        <v>0</v>
      </c>
      <c r="M1528" s="1" t="str">
        <f t="shared" si="264"/>
        <v/>
      </c>
      <c r="N1528" s="1" t="str">
        <f t="shared" si="265"/>
        <v/>
      </c>
      <c r="O1528" s="1"/>
    </row>
    <row r="1529" spans="4:15" x14ac:dyDescent="0.25">
      <c r="D1529" t="s">
        <v>655</v>
      </c>
      <c r="E1529">
        <f t="shared" si="261"/>
        <v>0</v>
      </c>
      <c r="F1529">
        <v>119</v>
      </c>
      <c r="G1529">
        <v>5386</v>
      </c>
      <c r="H1529">
        <v>0</v>
      </c>
      <c r="I1529">
        <v>0</v>
      </c>
      <c r="J1529">
        <v>0</v>
      </c>
      <c r="K1529">
        <f t="shared" si="262"/>
        <v>5505</v>
      </c>
      <c r="L1529">
        <f t="shared" si="263"/>
        <v>0</v>
      </c>
      <c r="M1529" s="1" t="str">
        <f t="shared" si="264"/>
        <v/>
      </c>
      <c r="N1529" s="1" t="str">
        <f t="shared" si="265"/>
        <v/>
      </c>
      <c r="O1529" s="1"/>
    </row>
    <row r="1530" spans="4:15" x14ac:dyDescent="0.25">
      <c r="D1530" t="s">
        <v>660</v>
      </c>
      <c r="E1530">
        <f t="shared" si="261"/>
        <v>0</v>
      </c>
      <c r="F1530">
        <v>77</v>
      </c>
      <c r="G1530">
        <v>1224</v>
      </c>
      <c r="H1530">
        <v>0</v>
      </c>
      <c r="I1530">
        <v>0</v>
      </c>
      <c r="J1530">
        <v>0</v>
      </c>
      <c r="K1530">
        <f t="shared" si="262"/>
        <v>1301</v>
      </c>
      <c r="L1530">
        <f t="shared" si="263"/>
        <v>0</v>
      </c>
      <c r="M1530" s="1" t="str">
        <f t="shared" si="264"/>
        <v/>
      </c>
      <c r="N1530" s="1" t="str">
        <f t="shared" si="265"/>
        <v/>
      </c>
      <c r="O1530" s="1"/>
    </row>
    <row r="1531" spans="4:15" x14ac:dyDescent="0.25">
      <c r="D1531" t="s">
        <v>662</v>
      </c>
      <c r="E1531">
        <f t="shared" si="261"/>
        <v>0</v>
      </c>
      <c r="F1531">
        <v>10</v>
      </c>
      <c r="G1531">
        <v>731</v>
      </c>
      <c r="H1531">
        <v>0</v>
      </c>
      <c r="I1531">
        <v>0</v>
      </c>
      <c r="J1531">
        <v>0</v>
      </c>
      <c r="K1531">
        <f t="shared" si="262"/>
        <v>741</v>
      </c>
      <c r="L1531">
        <f t="shared" si="263"/>
        <v>0</v>
      </c>
      <c r="M1531" s="1" t="str">
        <f t="shared" si="264"/>
        <v/>
      </c>
      <c r="N1531" s="1" t="str">
        <f t="shared" si="265"/>
        <v/>
      </c>
      <c r="O1531" s="1"/>
    </row>
    <row r="1532" spans="4:15" x14ac:dyDescent="0.25">
      <c r="D1532" t="s">
        <v>664</v>
      </c>
      <c r="E1532">
        <f t="shared" si="261"/>
        <v>0</v>
      </c>
      <c r="F1532">
        <v>42</v>
      </c>
      <c r="G1532">
        <v>1027</v>
      </c>
      <c r="H1532">
        <v>0</v>
      </c>
      <c r="I1532">
        <v>0</v>
      </c>
      <c r="J1532">
        <v>0</v>
      </c>
      <c r="K1532">
        <f t="shared" si="262"/>
        <v>1069</v>
      </c>
      <c r="L1532">
        <f t="shared" si="263"/>
        <v>0</v>
      </c>
      <c r="M1532" s="1" t="str">
        <f t="shared" si="264"/>
        <v/>
      </c>
      <c r="N1532" s="1" t="str">
        <f t="shared" si="265"/>
        <v/>
      </c>
      <c r="O1532" s="1"/>
    </row>
    <row r="1533" spans="4:15" x14ac:dyDescent="0.25">
      <c r="D1533" t="s">
        <v>666</v>
      </c>
      <c r="E1533">
        <f t="shared" si="261"/>
        <v>0</v>
      </c>
      <c r="F1533">
        <v>57</v>
      </c>
      <c r="G1533">
        <v>118</v>
      </c>
      <c r="H1533">
        <v>0</v>
      </c>
      <c r="I1533">
        <v>0</v>
      </c>
      <c r="J1533">
        <v>0</v>
      </c>
      <c r="K1533">
        <f t="shared" si="262"/>
        <v>175</v>
      </c>
      <c r="L1533">
        <f t="shared" si="263"/>
        <v>0</v>
      </c>
      <c r="M1533" s="1" t="str">
        <f t="shared" si="264"/>
        <v/>
      </c>
      <c r="N1533" s="1" t="str">
        <f t="shared" si="265"/>
        <v/>
      </c>
      <c r="O1533" s="1"/>
    </row>
    <row r="1534" spans="4:15" x14ac:dyDescent="0.25">
      <c r="D1534" t="s">
        <v>667</v>
      </c>
      <c r="E1534">
        <f t="shared" si="261"/>
        <v>0</v>
      </c>
      <c r="F1534">
        <v>0</v>
      </c>
      <c r="G1534">
        <v>86</v>
      </c>
      <c r="H1534">
        <v>0</v>
      </c>
      <c r="I1534">
        <v>0</v>
      </c>
      <c r="J1534">
        <v>0</v>
      </c>
      <c r="K1534">
        <f t="shared" si="262"/>
        <v>86</v>
      </c>
      <c r="L1534">
        <f t="shared" si="263"/>
        <v>0</v>
      </c>
      <c r="M1534" s="1" t="str">
        <f t="shared" si="264"/>
        <v/>
      </c>
      <c r="N1534" s="1" t="str">
        <f t="shared" si="265"/>
        <v/>
      </c>
      <c r="O1534" s="1"/>
    </row>
    <row r="1535" spans="4:15" x14ac:dyDescent="0.25">
      <c r="D1535" t="s">
        <v>668</v>
      </c>
      <c r="E1535">
        <f t="shared" si="261"/>
        <v>0</v>
      </c>
      <c r="F1535">
        <v>0</v>
      </c>
      <c r="G1535">
        <v>5</v>
      </c>
      <c r="H1535">
        <v>0</v>
      </c>
      <c r="I1535">
        <v>0</v>
      </c>
      <c r="J1535">
        <v>0</v>
      </c>
      <c r="K1535">
        <f t="shared" si="262"/>
        <v>5</v>
      </c>
      <c r="L1535">
        <f t="shared" si="263"/>
        <v>0</v>
      </c>
      <c r="M1535" s="1" t="str">
        <f t="shared" si="264"/>
        <v/>
      </c>
      <c r="N1535" s="1" t="str">
        <f t="shared" si="265"/>
        <v/>
      </c>
      <c r="O1535" s="1"/>
    </row>
    <row r="1536" spans="4:15" x14ac:dyDescent="0.25">
      <c r="D1536" t="s">
        <v>669</v>
      </c>
      <c r="E1536">
        <f t="shared" si="261"/>
        <v>0</v>
      </c>
      <c r="F1536">
        <v>0</v>
      </c>
      <c r="G1536">
        <v>100</v>
      </c>
      <c r="H1536">
        <v>0</v>
      </c>
      <c r="I1536">
        <v>0</v>
      </c>
      <c r="J1536">
        <v>0</v>
      </c>
      <c r="K1536">
        <f t="shared" si="262"/>
        <v>100</v>
      </c>
      <c r="L1536">
        <f t="shared" si="263"/>
        <v>0</v>
      </c>
      <c r="M1536" s="1" t="str">
        <f t="shared" si="264"/>
        <v/>
      </c>
      <c r="N1536" s="1" t="str">
        <f t="shared" si="265"/>
        <v/>
      </c>
      <c r="O1536" s="1"/>
    </row>
    <row r="1537" spans="4:15" x14ac:dyDescent="0.25">
      <c r="D1537" t="s">
        <v>670</v>
      </c>
      <c r="E1537">
        <f t="shared" si="261"/>
        <v>0</v>
      </c>
      <c r="F1537">
        <v>0</v>
      </c>
      <c r="G1537">
        <v>107</v>
      </c>
      <c r="H1537">
        <v>0</v>
      </c>
      <c r="I1537">
        <v>0</v>
      </c>
      <c r="J1537">
        <v>0</v>
      </c>
      <c r="K1537">
        <f t="shared" si="262"/>
        <v>107</v>
      </c>
      <c r="L1537">
        <f t="shared" si="263"/>
        <v>0</v>
      </c>
      <c r="M1537" s="1" t="str">
        <f t="shared" si="264"/>
        <v/>
      </c>
      <c r="N1537" s="1" t="str">
        <f t="shared" si="265"/>
        <v/>
      </c>
      <c r="O1537" s="1"/>
    </row>
    <row r="1538" spans="4:15" x14ac:dyDescent="0.25">
      <c r="D1538" t="s">
        <v>672</v>
      </c>
      <c r="E1538">
        <f t="shared" si="261"/>
        <v>0</v>
      </c>
      <c r="F1538">
        <v>0</v>
      </c>
      <c r="G1538">
        <v>9</v>
      </c>
      <c r="H1538">
        <v>0</v>
      </c>
      <c r="I1538">
        <v>0</v>
      </c>
      <c r="J1538">
        <v>0</v>
      </c>
      <c r="K1538">
        <f t="shared" si="262"/>
        <v>9</v>
      </c>
      <c r="L1538">
        <f t="shared" si="263"/>
        <v>0</v>
      </c>
      <c r="M1538" s="1" t="str">
        <f t="shared" si="264"/>
        <v/>
      </c>
      <c r="N1538" s="1" t="str">
        <f t="shared" si="265"/>
        <v/>
      </c>
      <c r="O1538" s="1"/>
    </row>
    <row r="1539" spans="4:15" x14ac:dyDescent="0.25">
      <c r="D1539" t="s">
        <v>675</v>
      </c>
      <c r="E1539">
        <f t="shared" si="261"/>
        <v>0</v>
      </c>
      <c r="F1539">
        <v>0</v>
      </c>
      <c r="G1539">
        <v>77</v>
      </c>
      <c r="H1539">
        <v>0</v>
      </c>
      <c r="I1539">
        <v>0</v>
      </c>
      <c r="J1539">
        <v>0</v>
      </c>
      <c r="K1539">
        <f t="shared" si="262"/>
        <v>77</v>
      </c>
      <c r="L1539">
        <f t="shared" si="263"/>
        <v>0</v>
      </c>
      <c r="M1539" s="1" t="str">
        <f t="shared" si="264"/>
        <v/>
      </c>
      <c r="N1539" s="1" t="str">
        <f t="shared" si="265"/>
        <v/>
      </c>
      <c r="O1539" s="1"/>
    </row>
    <row r="1540" spans="4:15" x14ac:dyDescent="0.25">
      <c r="D1540" t="s">
        <v>678</v>
      </c>
      <c r="E1540">
        <f t="shared" si="261"/>
        <v>0</v>
      </c>
      <c r="F1540">
        <v>0</v>
      </c>
      <c r="G1540">
        <v>4</v>
      </c>
      <c r="H1540">
        <v>0</v>
      </c>
      <c r="I1540">
        <v>0</v>
      </c>
      <c r="J1540">
        <v>0</v>
      </c>
      <c r="K1540">
        <f t="shared" si="262"/>
        <v>4</v>
      </c>
      <c r="L1540">
        <f t="shared" si="263"/>
        <v>0</v>
      </c>
      <c r="M1540" s="1" t="str">
        <f t="shared" si="264"/>
        <v/>
      </c>
      <c r="N1540" s="1" t="str">
        <f t="shared" si="265"/>
        <v/>
      </c>
      <c r="O1540" s="1"/>
    </row>
    <row r="1541" spans="4:15" x14ac:dyDescent="0.25">
      <c r="D1541" t="s">
        <v>680</v>
      </c>
      <c r="E1541">
        <f t="shared" si="261"/>
        <v>0</v>
      </c>
      <c r="F1541">
        <v>2</v>
      </c>
      <c r="G1541">
        <v>464</v>
      </c>
      <c r="H1541">
        <v>0</v>
      </c>
      <c r="I1541">
        <v>0</v>
      </c>
      <c r="J1541">
        <v>0</v>
      </c>
      <c r="K1541">
        <f t="shared" si="262"/>
        <v>466</v>
      </c>
      <c r="L1541">
        <f t="shared" si="263"/>
        <v>0</v>
      </c>
      <c r="M1541" s="1" t="str">
        <f t="shared" si="264"/>
        <v/>
      </c>
      <c r="N1541" s="1" t="str">
        <f t="shared" si="265"/>
        <v/>
      </c>
      <c r="O1541" s="1"/>
    </row>
    <row r="1542" spans="4:15" x14ac:dyDescent="0.25">
      <c r="D1542" t="s">
        <v>682</v>
      </c>
      <c r="E1542">
        <f t="shared" si="261"/>
        <v>0</v>
      </c>
      <c r="F1542">
        <v>0</v>
      </c>
      <c r="G1542">
        <v>86</v>
      </c>
      <c r="H1542">
        <v>0</v>
      </c>
      <c r="I1542">
        <v>0</v>
      </c>
      <c r="J1542">
        <v>0</v>
      </c>
      <c r="K1542">
        <f t="shared" si="262"/>
        <v>86</v>
      </c>
      <c r="L1542">
        <f t="shared" si="263"/>
        <v>0</v>
      </c>
      <c r="M1542" s="1" t="str">
        <f t="shared" si="264"/>
        <v/>
      </c>
      <c r="N1542" s="1" t="str">
        <f t="shared" si="265"/>
        <v/>
      </c>
      <c r="O1542" s="1"/>
    </row>
    <row r="1543" spans="4:15" x14ac:dyDescent="0.25">
      <c r="D1543" t="s">
        <v>683</v>
      </c>
      <c r="E1543">
        <f t="shared" si="261"/>
        <v>0</v>
      </c>
      <c r="F1543">
        <v>3</v>
      </c>
      <c r="G1543">
        <v>0</v>
      </c>
      <c r="H1543">
        <v>0</v>
      </c>
      <c r="I1543">
        <v>0</v>
      </c>
      <c r="J1543">
        <v>0</v>
      </c>
      <c r="K1543">
        <f t="shared" si="262"/>
        <v>3</v>
      </c>
      <c r="L1543">
        <f t="shared" si="263"/>
        <v>0</v>
      </c>
      <c r="M1543" s="1" t="str">
        <f t="shared" si="264"/>
        <v/>
      </c>
      <c r="N1543" s="1" t="str">
        <f t="shared" si="265"/>
        <v/>
      </c>
      <c r="O1543" s="1"/>
    </row>
    <row r="1544" spans="4:15" x14ac:dyDescent="0.25">
      <c r="D1544" t="s">
        <v>684</v>
      </c>
      <c r="E1544">
        <f t="shared" si="261"/>
        <v>0</v>
      </c>
      <c r="F1544">
        <v>0</v>
      </c>
      <c r="G1544">
        <v>135</v>
      </c>
      <c r="H1544">
        <v>0</v>
      </c>
      <c r="I1544">
        <v>0</v>
      </c>
      <c r="J1544">
        <v>0</v>
      </c>
      <c r="K1544">
        <f t="shared" si="262"/>
        <v>135</v>
      </c>
      <c r="L1544">
        <f t="shared" si="263"/>
        <v>0</v>
      </c>
      <c r="M1544" s="1" t="str">
        <f t="shared" si="264"/>
        <v/>
      </c>
      <c r="N1544" s="1" t="str">
        <f t="shared" si="265"/>
        <v/>
      </c>
      <c r="O1544" s="1"/>
    </row>
    <row r="1545" spans="4:15" x14ac:dyDescent="0.25">
      <c r="D1545" t="s">
        <v>688</v>
      </c>
      <c r="E1545">
        <f t="shared" si="261"/>
        <v>0</v>
      </c>
      <c r="F1545">
        <v>27</v>
      </c>
      <c r="G1545">
        <v>363</v>
      </c>
      <c r="H1545">
        <v>0</v>
      </c>
      <c r="I1545">
        <v>0</v>
      </c>
      <c r="J1545">
        <v>0</v>
      </c>
      <c r="K1545">
        <f t="shared" si="262"/>
        <v>390</v>
      </c>
      <c r="L1545">
        <f t="shared" si="263"/>
        <v>0</v>
      </c>
      <c r="M1545" s="1" t="str">
        <f t="shared" si="264"/>
        <v/>
      </c>
      <c r="N1545" s="1" t="str">
        <f t="shared" si="265"/>
        <v/>
      </c>
      <c r="O1545" s="1"/>
    </row>
    <row r="1546" spans="4:15" x14ac:dyDescent="0.25">
      <c r="D1546" t="s">
        <v>690</v>
      </c>
      <c r="E1546">
        <f t="shared" si="261"/>
        <v>0</v>
      </c>
      <c r="F1546">
        <v>3</v>
      </c>
      <c r="G1546">
        <v>0</v>
      </c>
      <c r="H1546">
        <v>0</v>
      </c>
      <c r="I1546">
        <v>0</v>
      </c>
      <c r="J1546">
        <v>0</v>
      </c>
      <c r="K1546">
        <f t="shared" si="262"/>
        <v>3</v>
      </c>
      <c r="L1546">
        <f t="shared" si="263"/>
        <v>0</v>
      </c>
      <c r="M1546" s="1" t="str">
        <f t="shared" si="264"/>
        <v/>
      </c>
      <c r="N1546" s="1" t="str">
        <f t="shared" si="265"/>
        <v/>
      </c>
      <c r="O1546" s="1"/>
    </row>
    <row r="1547" spans="4:15" x14ac:dyDescent="0.25">
      <c r="D1547" t="s">
        <v>691</v>
      </c>
      <c r="E1547">
        <f t="shared" si="261"/>
        <v>0</v>
      </c>
      <c r="F1547">
        <v>104</v>
      </c>
      <c r="G1547">
        <v>2545</v>
      </c>
      <c r="H1547">
        <v>0</v>
      </c>
      <c r="I1547">
        <v>0</v>
      </c>
      <c r="J1547">
        <v>0</v>
      </c>
      <c r="K1547">
        <f t="shared" si="262"/>
        <v>2649</v>
      </c>
      <c r="L1547">
        <f t="shared" si="263"/>
        <v>0</v>
      </c>
      <c r="M1547" s="1" t="str">
        <f t="shared" si="264"/>
        <v/>
      </c>
      <c r="N1547" s="1" t="str">
        <f t="shared" si="265"/>
        <v/>
      </c>
      <c r="O1547" s="1"/>
    </row>
    <row r="1548" spans="4:15" x14ac:dyDescent="0.25">
      <c r="D1548" t="s">
        <v>692</v>
      </c>
      <c r="E1548">
        <f t="shared" si="261"/>
        <v>0</v>
      </c>
      <c r="F1548">
        <v>0</v>
      </c>
      <c r="G1548">
        <v>369</v>
      </c>
      <c r="H1548">
        <v>0</v>
      </c>
      <c r="I1548">
        <v>0</v>
      </c>
      <c r="J1548">
        <v>0</v>
      </c>
      <c r="K1548">
        <f t="shared" si="262"/>
        <v>369</v>
      </c>
      <c r="L1548">
        <f t="shared" si="263"/>
        <v>0</v>
      </c>
      <c r="M1548" s="1" t="str">
        <f t="shared" si="264"/>
        <v/>
      </c>
      <c r="N1548" s="1" t="str">
        <f t="shared" si="265"/>
        <v/>
      </c>
      <c r="O1548" s="1"/>
    </row>
    <row r="1549" spans="4:15" x14ac:dyDescent="0.25">
      <c r="D1549" t="s">
        <v>695</v>
      </c>
      <c r="E1549">
        <f t="shared" si="261"/>
        <v>0</v>
      </c>
      <c r="F1549">
        <v>6</v>
      </c>
      <c r="G1549">
        <v>0</v>
      </c>
      <c r="H1549">
        <v>0</v>
      </c>
      <c r="I1549">
        <v>0</v>
      </c>
      <c r="J1549">
        <v>0</v>
      </c>
      <c r="K1549">
        <f t="shared" si="262"/>
        <v>6</v>
      </c>
      <c r="L1549">
        <f t="shared" si="263"/>
        <v>0</v>
      </c>
      <c r="M1549" s="1" t="str">
        <f t="shared" si="264"/>
        <v/>
      </c>
      <c r="N1549" s="1" t="str">
        <f t="shared" si="265"/>
        <v/>
      </c>
      <c r="O1549" s="1"/>
    </row>
    <row r="1550" spans="4:15" x14ac:dyDescent="0.25">
      <c r="D1550" t="s">
        <v>697</v>
      </c>
      <c r="E1550">
        <f t="shared" si="261"/>
        <v>0</v>
      </c>
      <c r="F1550">
        <v>0</v>
      </c>
      <c r="G1550">
        <v>34</v>
      </c>
      <c r="H1550">
        <v>0</v>
      </c>
      <c r="I1550">
        <v>0</v>
      </c>
      <c r="J1550">
        <v>0</v>
      </c>
      <c r="K1550">
        <f t="shared" si="262"/>
        <v>34</v>
      </c>
      <c r="L1550">
        <f t="shared" si="263"/>
        <v>0</v>
      </c>
      <c r="M1550" s="1" t="str">
        <f t="shared" si="264"/>
        <v/>
      </c>
      <c r="N1550" s="1" t="str">
        <f t="shared" si="265"/>
        <v/>
      </c>
      <c r="O1550" s="1"/>
    </row>
    <row r="1551" spans="4:15" x14ac:dyDescent="0.25">
      <c r="D1551" t="s">
        <v>698</v>
      </c>
      <c r="E1551">
        <f t="shared" si="261"/>
        <v>0</v>
      </c>
      <c r="F1551">
        <v>0</v>
      </c>
      <c r="G1551">
        <v>27</v>
      </c>
      <c r="H1551">
        <v>0</v>
      </c>
      <c r="I1551">
        <v>0</v>
      </c>
      <c r="J1551">
        <v>0</v>
      </c>
      <c r="K1551">
        <f t="shared" si="262"/>
        <v>27</v>
      </c>
      <c r="L1551">
        <f t="shared" si="263"/>
        <v>0</v>
      </c>
      <c r="M1551" s="1" t="str">
        <f t="shared" si="264"/>
        <v/>
      </c>
      <c r="N1551" s="1" t="str">
        <f t="shared" si="265"/>
        <v/>
      </c>
      <c r="O1551" s="1"/>
    </row>
    <row r="1552" spans="4:15" x14ac:dyDescent="0.25">
      <c r="D1552" t="s">
        <v>702</v>
      </c>
      <c r="E1552">
        <f t="shared" si="261"/>
        <v>0</v>
      </c>
      <c r="F1552">
        <v>3</v>
      </c>
      <c r="G1552">
        <v>314</v>
      </c>
      <c r="H1552">
        <v>0</v>
      </c>
      <c r="I1552">
        <v>0</v>
      </c>
      <c r="J1552">
        <v>0</v>
      </c>
      <c r="K1552">
        <f t="shared" si="262"/>
        <v>317</v>
      </c>
      <c r="L1552">
        <f t="shared" si="263"/>
        <v>0</v>
      </c>
      <c r="M1552" s="1" t="str">
        <f t="shared" si="264"/>
        <v/>
      </c>
      <c r="N1552" s="1" t="str">
        <f t="shared" si="265"/>
        <v/>
      </c>
      <c r="O1552" s="1"/>
    </row>
    <row r="1553" spans="4:15" x14ac:dyDescent="0.25">
      <c r="D1553" t="s">
        <v>705</v>
      </c>
      <c r="E1553">
        <f t="shared" si="261"/>
        <v>0</v>
      </c>
      <c r="F1553">
        <v>0</v>
      </c>
      <c r="G1553">
        <v>91</v>
      </c>
      <c r="H1553">
        <v>0</v>
      </c>
      <c r="I1553">
        <v>0</v>
      </c>
      <c r="J1553">
        <v>0</v>
      </c>
      <c r="K1553">
        <f t="shared" si="262"/>
        <v>91</v>
      </c>
      <c r="L1553">
        <f t="shared" si="263"/>
        <v>0</v>
      </c>
      <c r="M1553" s="1" t="str">
        <f t="shared" si="264"/>
        <v/>
      </c>
      <c r="N1553" s="1" t="str">
        <f t="shared" si="265"/>
        <v/>
      </c>
      <c r="O1553" s="1"/>
    </row>
    <row r="1554" spans="4:15" x14ac:dyDescent="0.25">
      <c r="D1554" t="s">
        <v>710</v>
      </c>
      <c r="E1554">
        <f t="shared" si="261"/>
        <v>0</v>
      </c>
      <c r="F1554">
        <v>0</v>
      </c>
      <c r="G1554">
        <v>119</v>
      </c>
      <c r="H1554">
        <v>0</v>
      </c>
      <c r="I1554">
        <v>0</v>
      </c>
      <c r="J1554">
        <v>0</v>
      </c>
      <c r="K1554">
        <f t="shared" si="262"/>
        <v>119</v>
      </c>
      <c r="L1554">
        <f t="shared" si="263"/>
        <v>0</v>
      </c>
      <c r="M1554" s="1" t="str">
        <f t="shared" si="264"/>
        <v/>
      </c>
      <c r="N1554" s="1" t="str">
        <f t="shared" si="265"/>
        <v/>
      </c>
      <c r="O1554" s="1"/>
    </row>
    <row r="1555" spans="4:15" x14ac:dyDescent="0.25">
      <c r="D1555" t="s">
        <v>715</v>
      </c>
      <c r="E1555">
        <f t="shared" si="261"/>
        <v>0</v>
      </c>
      <c r="F1555">
        <v>8</v>
      </c>
      <c r="G1555">
        <v>75</v>
      </c>
      <c r="H1555">
        <v>0</v>
      </c>
      <c r="I1555">
        <v>0</v>
      </c>
      <c r="J1555">
        <v>0</v>
      </c>
      <c r="K1555">
        <f t="shared" si="262"/>
        <v>83</v>
      </c>
      <c r="L1555">
        <f t="shared" si="263"/>
        <v>0</v>
      </c>
      <c r="M1555" s="1" t="str">
        <f t="shared" si="264"/>
        <v/>
      </c>
      <c r="N1555" s="1" t="str">
        <f t="shared" si="265"/>
        <v/>
      </c>
      <c r="O1555" s="1"/>
    </row>
    <row r="1556" spans="4:15" x14ac:dyDescent="0.25">
      <c r="D1556" t="s">
        <v>719</v>
      </c>
      <c r="E1556">
        <f t="shared" si="261"/>
        <v>0</v>
      </c>
      <c r="F1556">
        <v>0</v>
      </c>
      <c r="G1556">
        <v>39</v>
      </c>
      <c r="H1556">
        <v>0</v>
      </c>
      <c r="I1556">
        <v>0</v>
      </c>
      <c r="J1556">
        <v>0</v>
      </c>
      <c r="K1556">
        <f t="shared" si="262"/>
        <v>39</v>
      </c>
      <c r="L1556">
        <f t="shared" si="263"/>
        <v>0</v>
      </c>
      <c r="M1556" s="1" t="str">
        <f t="shared" si="264"/>
        <v/>
      </c>
      <c r="N1556" s="1" t="str">
        <f t="shared" si="265"/>
        <v/>
      </c>
      <c r="O1556" s="1"/>
    </row>
    <row r="1557" spans="4:15" x14ac:dyDescent="0.25">
      <c r="D1557" t="s">
        <v>720</v>
      </c>
      <c r="E1557">
        <f t="shared" si="261"/>
        <v>0</v>
      </c>
      <c r="F1557">
        <v>3</v>
      </c>
      <c r="G1557">
        <v>1346</v>
      </c>
      <c r="H1557">
        <v>0</v>
      </c>
      <c r="I1557">
        <v>0</v>
      </c>
      <c r="J1557">
        <v>0</v>
      </c>
      <c r="K1557">
        <f t="shared" si="262"/>
        <v>1349</v>
      </c>
      <c r="L1557">
        <f t="shared" si="263"/>
        <v>0</v>
      </c>
      <c r="M1557" s="1" t="str">
        <f t="shared" si="264"/>
        <v/>
      </c>
      <c r="N1557" s="1" t="str">
        <f t="shared" si="265"/>
        <v/>
      </c>
      <c r="O1557" s="1"/>
    </row>
    <row r="1558" spans="4:15" x14ac:dyDescent="0.25">
      <c r="D1558" t="s">
        <v>721</v>
      </c>
      <c r="E1558">
        <f t="shared" si="261"/>
        <v>0</v>
      </c>
      <c r="F1558">
        <v>12</v>
      </c>
      <c r="G1558">
        <v>2817</v>
      </c>
      <c r="H1558">
        <v>0</v>
      </c>
      <c r="I1558">
        <v>0</v>
      </c>
      <c r="J1558">
        <v>0</v>
      </c>
      <c r="K1558">
        <f t="shared" si="262"/>
        <v>2829</v>
      </c>
      <c r="L1558">
        <f t="shared" si="263"/>
        <v>0</v>
      </c>
      <c r="M1558" s="1" t="str">
        <f t="shared" si="264"/>
        <v/>
      </c>
      <c r="N1558" s="1" t="str">
        <f t="shared" si="265"/>
        <v/>
      </c>
      <c r="O1558" s="1"/>
    </row>
    <row r="1559" spans="4:15" x14ac:dyDescent="0.25">
      <c r="D1559" t="s">
        <v>722</v>
      </c>
      <c r="E1559">
        <f t="shared" si="261"/>
        <v>0</v>
      </c>
      <c r="F1559">
        <v>0</v>
      </c>
      <c r="G1559">
        <v>1128</v>
      </c>
      <c r="H1559">
        <v>0</v>
      </c>
      <c r="I1559">
        <v>0</v>
      </c>
      <c r="J1559">
        <v>0</v>
      </c>
      <c r="K1559">
        <f t="shared" si="262"/>
        <v>1128</v>
      </c>
      <c r="L1559">
        <f t="shared" si="263"/>
        <v>0</v>
      </c>
      <c r="M1559" s="1" t="str">
        <f t="shared" si="264"/>
        <v/>
      </c>
      <c r="N1559" s="1" t="str">
        <f t="shared" si="265"/>
        <v/>
      </c>
      <c r="O1559" s="1"/>
    </row>
    <row r="1560" spans="4:15" x14ac:dyDescent="0.25">
      <c r="D1560" t="s">
        <v>724</v>
      </c>
      <c r="E1560">
        <f t="shared" si="261"/>
        <v>0</v>
      </c>
      <c r="F1560">
        <v>0</v>
      </c>
      <c r="G1560">
        <v>60</v>
      </c>
      <c r="H1560">
        <v>0</v>
      </c>
      <c r="I1560">
        <v>0</v>
      </c>
      <c r="J1560">
        <v>0</v>
      </c>
      <c r="K1560">
        <f t="shared" si="262"/>
        <v>60</v>
      </c>
      <c r="L1560">
        <f t="shared" si="263"/>
        <v>0</v>
      </c>
      <c r="M1560" s="1" t="str">
        <f t="shared" si="264"/>
        <v/>
      </c>
      <c r="N1560" s="1" t="str">
        <f t="shared" si="265"/>
        <v/>
      </c>
      <c r="O1560" s="1"/>
    </row>
    <row r="1561" spans="4:15" x14ac:dyDescent="0.25">
      <c r="D1561" t="s">
        <v>727</v>
      </c>
      <c r="E1561">
        <f t="shared" si="261"/>
        <v>0</v>
      </c>
      <c r="F1561">
        <v>48</v>
      </c>
      <c r="G1561">
        <v>1192</v>
      </c>
      <c r="H1561">
        <v>0</v>
      </c>
      <c r="I1561">
        <v>0</v>
      </c>
      <c r="J1561">
        <v>0</v>
      </c>
      <c r="K1561">
        <f t="shared" si="262"/>
        <v>1240</v>
      </c>
      <c r="L1561">
        <f t="shared" si="263"/>
        <v>0</v>
      </c>
      <c r="M1561" s="1" t="str">
        <f t="shared" si="264"/>
        <v/>
      </c>
      <c r="N1561" s="1" t="str">
        <f t="shared" si="265"/>
        <v/>
      </c>
      <c r="O1561" s="1"/>
    </row>
    <row r="1562" spans="4:15" x14ac:dyDescent="0.25">
      <c r="D1562" t="s">
        <v>728</v>
      </c>
      <c r="E1562">
        <f t="shared" si="261"/>
        <v>0</v>
      </c>
      <c r="F1562">
        <v>61</v>
      </c>
      <c r="G1562">
        <v>996</v>
      </c>
      <c r="H1562">
        <v>0</v>
      </c>
      <c r="I1562">
        <v>0</v>
      </c>
      <c r="J1562">
        <v>0</v>
      </c>
      <c r="K1562">
        <f t="shared" si="262"/>
        <v>1057</v>
      </c>
      <c r="L1562">
        <f t="shared" si="263"/>
        <v>0</v>
      </c>
      <c r="M1562" s="1" t="str">
        <f t="shared" si="264"/>
        <v/>
      </c>
      <c r="N1562" s="1" t="str">
        <f t="shared" si="265"/>
        <v/>
      </c>
      <c r="O1562" s="1"/>
    </row>
    <row r="1563" spans="4:15" x14ac:dyDescent="0.25">
      <c r="D1563" t="s">
        <v>730</v>
      </c>
      <c r="E1563">
        <f t="shared" si="261"/>
        <v>0</v>
      </c>
      <c r="F1563">
        <v>0</v>
      </c>
      <c r="G1563">
        <v>8</v>
      </c>
      <c r="H1563">
        <v>0</v>
      </c>
      <c r="I1563">
        <v>0</v>
      </c>
      <c r="J1563">
        <v>0</v>
      </c>
      <c r="K1563">
        <f t="shared" si="262"/>
        <v>8</v>
      </c>
      <c r="L1563">
        <f t="shared" si="263"/>
        <v>0</v>
      </c>
      <c r="M1563" s="1" t="str">
        <f t="shared" si="264"/>
        <v/>
      </c>
      <c r="N1563" s="1" t="str">
        <f t="shared" si="265"/>
        <v/>
      </c>
      <c r="O1563" s="1"/>
    </row>
    <row r="1564" spans="4:15" x14ac:dyDescent="0.25">
      <c r="D1564" t="s">
        <v>737</v>
      </c>
      <c r="E1564">
        <f t="shared" ref="E1564:E1627" si="266">+IF(SUM(H1564:J1564)&gt;0,1,0)</f>
        <v>0</v>
      </c>
      <c r="F1564">
        <v>0</v>
      </c>
      <c r="G1564">
        <v>187</v>
      </c>
      <c r="H1564">
        <v>0</v>
      </c>
      <c r="I1564">
        <v>0</v>
      </c>
      <c r="J1564">
        <v>0</v>
      </c>
      <c r="K1564">
        <f t="shared" ref="K1564:K1627" si="267">+SUM(F1564:G1564)</f>
        <v>187</v>
      </c>
      <c r="L1564">
        <f t="shared" ref="L1564:L1627" si="268">+SUM(H1564:J1564)</f>
        <v>0</v>
      </c>
      <c r="M1564" s="1" t="str">
        <f t="shared" ref="M1564:M1627" si="269">+IF(E1564=1,IF(F1564&gt;200,G1564/F1564,""),"")</f>
        <v/>
      </c>
      <c r="N1564" s="1" t="str">
        <f t="shared" ref="N1564:N1627" si="270">+IF(E1564=1,L1564/K1564,"")</f>
        <v/>
      </c>
      <c r="O1564" s="1"/>
    </row>
    <row r="1565" spans="4:15" x14ac:dyDescent="0.25">
      <c r="D1565" t="s">
        <v>741</v>
      </c>
      <c r="E1565">
        <f t="shared" si="266"/>
        <v>0</v>
      </c>
      <c r="F1565">
        <v>0</v>
      </c>
      <c r="G1565">
        <v>10</v>
      </c>
      <c r="H1565">
        <v>0</v>
      </c>
      <c r="I1565">
        <v>0</v>
      </c>
      <c r="J1565">
        <v>0</v>
      </c>
      <c r="K1565">
        <f t="shared" si="267"/>
        <v>10</v>
      </c>
      <c r="L1565">
        <f t="shared" si="268"/>
        <v>0</v>
      </c>
      <c r="M1565" s="1" t="str">
        <f t="shared" si="269"/>
        <v/>
      </c>
      <c r="N1565" s="1" t="str">
        <f t="shared" si="270"/>
        <v/>
      </c>
      <c r="O1565" s="1"/>
    </row>
    <row r="1566" spans="4:15" x14ac:dyDescent="0.25">
      <c r="D1566" t="s">
        <v>742</v>
      </c>
      <c r="E1566">
        <f t="shared" si="266"/>
        <v>0</v>
      </c>
      <c r="F1566">
        <v>5</v>
      </c>
      <c r="G1566">
        <v>9</v>
      </c>
      <c r="H1566">
        <v>0</v>
      </c>
      <c r="I1566">
        <v>0</v>
      </c>
      <c r="J1566">
        <v>0</v>
      </c>
      <c r="K1566">
        <f t="shared" si="267"/>
        <v>14</v>
      </c>
      <c r="L1566">
        <f t="shared" si="268"/>
        <v>0</v>
      </c>
      <c r="M1566" s="1" t="str">
        <f t="shared" si="269"/>
        <v/>
      </c>
      <c r="N1566" s="1" t="str">
        <f t="shared" si="270"/>
        <v/>
      </c>
      <c r="O1566" s="1"/>
    </row>
    <row r="1567" spans="4:15" x14ac:dyDescent="0.25">
      <c r="D1567" t="s">
        <v>743</v>
      </c>
      <c r="E1567">
        <f t="shared" si="266"/>
        <v>0</v>
      </c>
      <c r="F1567">
        <v>0</v>
      </c>
      <c r="G1567">
        <v>194</v>
      </c>
      <c r="H1567">
        <v>0</v>
      </c>
      <c r="I1567">
        <v>0</v>
      </c>
      <c r="J1567">
        <v>0</v>
      </c>
      <c r="K1567">
        <f t="shared" si="267"/>
        <v>194</v>
      </c>
      <c r="L1567">
        <f t="shared" si="268"/>
        <v>0</v>
      </c>
      <c r="M1567" s="1" t="str">
        <f t="shared" si="269"/>
        <v/>
      </c>
      <c r="N1567" s="1" t="str">
        <f t="shared" si="270"/>
        <v/>
      </c>
      <c r="O1567" s="1"/>
    </row>
    <row r="1568" spans="4:15" x14ac:dyDescent="0.25">
      <c r="D1568" t="s">
        <v>745</v>
      </c>
      <c r="E1568">
        <f t="shared" si="266"/>
        <v>0</v>
      </c>
      <c r="F1568">
        <v>6</v>
      </c>
      <c r="G1568">
        <v>125</v>
      </c>
      <c r="H1568">
        <v>0</v>
      </c>
      <c r="I1568">
        <v>0</v>
      </c>
      <c r="J1568">
        <v>0</v>
      </c>
      <c r="K1568">
        <f t="shared" si="267"/>
        <v>131</v>
      </c>
      <c r="L1568">
        <f t="shared" si="268"/>
        <v>0</v>
      </c>
      <c r="M1568" s="1" t="str">
        <f t="shared" si="269"/>
        <v/>
      </c>
      <c r="N1568" s="1" t="str">
        <f t="shared" si="270"/>
        <v/>
      </c>
      <c r="O1568" s="1"/>
    </row>
    <row r="1569" spans="4:15" x14ac:dyDescent="0.25">
      <c r="D1569" t="s">
        <v>747</v>
      </c>
      <c r="E1569">
        <f t="shared" si="266"/>
        <v>0</v>
      </c>
      <c r="F1569">
        <v>175</v>
      </c>
      <c r="G1569">
        <v>1506</v>
      </c>
      <c r="H1569">
        <v>0</v>
      </c>
      <c r="I1569">
        <v>0</v>
      </c>
      <c r="J1569">
        <v>0</v>
      </c>
      <c r="K1569">
        <f t="shared" si="267"/>
        <v>1681</v>
      </c>
      <c r="L1569">
        <f t="shared" si="268"/>
        <v>0</v>
      </c>
      <c r="M1569" s="1" t="str">
        <f t="shared" si="269"/>
        <v/>
      </c>
      <c r="N1569" s="1" t="str">
        <f t="shared" si="270"/>
        <v/>
      </c>
      <c r="O1569" s="1"/>
    </row>
    <row r="1570" spans="4:15" x14ac:dyDescent="0.25">
      <c r="D1570" t="s">
        <v>748</v>
      </c>
      <c r="E1570">
        <f t="shared" si="266"/>
        <v>0</v>
      </c>
      <c r="F1570">
        <v>3</v>
      </c>
      <c r="G1570">
        <v>11</v>
      </c>
      <c r="H1570">
        <v>0</v>
      </c>
      <c r="I1570">
        <v>0</v>
      </c>
      <c r="J1570">
        <v>0</v>
      </c>
      <c r="K1570">
        <f t="shared" si="267"/>
        <v>14</v>
      </c>
      <c r="L1570">
        <f t="shared" si="268"/>
        <v>0</v>
      </c>
      <c r="M1570" s="1" t="str">
        <f t="shared" si="269"/>
        <v/>
      </c>
      <c r="N1570" s="1" t="str">
        <f t="shared" si="270"/>
        <v/>
      </c>
      <c r="O1570" s="1"/>
    </row>
    <row r="1571" spans="4:15" x14ac:dyDescent="0.25">
      <c r="D1571" t="s">
        <v>763</v>
      </c>
      <c r="E1571">
        <f t="shared" si="266"/>
        <v>0</v>
      </c>
      <c r="F1571">
        <v>0</v>
      </c>
      <c r="G1571">
        <v>6</v>
      </c>
      <c r="H1571">
        <v>0</v>
      </c>
      <c r="I1571">
        <v>0</v>
      </c>
      <c r="J1571">
        <v>0</v>
      </c>
      <c r="K1571">
        <f t="shared" si="267"/>
        <v>6</v>
      </c>
      <c r="L1571">
        <f t="shared" si="268"/>
        <v>0</v>
      </c>
      <c r="M1571" s="1" t="str">
        <f t="shared" si="269"/>
        <v/>
      </c>
      <c r="N1571" s="1" t="str">
        <f t="shared" si="270"/>
        <v/>
      </c>
      <c r="O1571" s="1"/>
    </row>
    <row r="1572" spans="4:15" x14ac:dyDescent="0.25">
      <c r="D1572" t="s">
        <v>764</v>
      </c>
      <c r="E1572">
        <f t="shared" si="266"/>
        <v>0</v>
      </c>
      <c r="F1572">
        <v>0</v>
      </c>
      <c r="G1572">
        <v>348</v>
      </c>
      <c r="H1572">
        <v>0</v>
      </c>
      <c r="I1572">
        <v>0</v>
      </c>
      <c r="J1572">
        <v>0</v>
      </c>
      <c r="K1572">
        <f t="shared" si="267"/>
        <v>348</v>
      </c>
      <c r="L1572">
        <f t="shared" si="268"/>
        <v>0</v>
      </c>
      <c r="M1572" s="1" t="str">
        <f t="shared" si="269"/>
        <v/>
      </c>
      <c r="N1572" s="1" t="str">
        <f t="shared" si="270"/>
        <v/>
      </c>
      <c r="O1572" s="1"/>
    </row>
    <row r="1573" spans="4:15" x14ac:dyDescent="0.25">
      <c r="D1573" t="s">
        <v>766</v>
      </c>
      <c r="E1573">
        <f t="shared" si="266"/>
        <v>0</v>
      </c>
      <c r="F1573">
        <v>0</v>
      </c>
      <c r="G1573">
        <v>45</v>
      </c>
      <c r="H1573">
        <v>0</v>
      </c>
      <c r="I1573">
        <v>0</v>
      </c>
      <c r="J1573">
        <v>0</v>
      </c>
      <c r="K1573">
        <f t="shared" si="267"/>
        <v>45</v>
      </c>
      <c r="L1573">
        <f t="shared" si="268"/>
        <v>0</v>
      </c>
      <c r="M1573" s="1" t="str">
        <f t="shared" si="269"/>
        <v/>
      </c>
      <c r="N1573" s="1" t="str">
        <f t="shared" si="270"/>
        <v/>
      </c>
      <c r="O1573" s="1"/>
    </row>
    <row r="1574" spans="4:15" x14ac:dyDescent="0.25">
      <c r="D1574" t="s">
        <v>768</v>
      </c>
      <c r="E1574">
        <f t="shared" si="266"/>
        <v>0</v>
      </c>
      <c r="F1574">
        <v>0</v>
      </c>
      <c r="G1574">
        <v>3</v>
      </c>
      <c r="H1574">
        <v>0</v>
      </c>
      <c r="I1574">
        <v>0</v>
      </c>
      <c r="J1574">
        <v>0</v>
      </c>
      <c r="K1574">
        <f t="shared" si="267"/>
        <v>3</v>
      </c>
      <c r="L1574">
        <f t="shared" si="268"/>
        <v>0</v>
      </c>
      <c r="M1574" s="1" t="str">
        <f t="shared" si="269"/>
        <v/>
      </c>
      <c r="N1574" s="1" t="str">
        <f t="shared" si="270"/>
        <v/>
      </c>
      <c r="O1574" s="1"/>
    </row>
    <row r="1575" spans="4:15" x14ac:dyDescent="0.25">
      <c r="D1575" t="s">
        <v>769</v>
      </c>
      <c r="E1575">
        <f t="shared" si="266"/>
        <v>0</v>
      </c>
      <c r="F1575">
        <v>0</v>
      </c>
      <c r="G1575">
        <v>4</v>
      </c>
      <c r="H1575">
        <v>0</v>
      </c>
      <c r="I1575">
        <v>0</v>
      </c>
      <c r="J1575">
        <v>0</v>
      </c>
      <c r="K1575">
        <f t="shared" si="267"/>
        <v>4</v>
      </c>
      <c r="L1575">
        <f t="shared" si="268"/>
        <v>0</v>
      </c>
      <c r="M1575" s="1" t="str">
        <f t="shared" si="269"/>
        <v/>
      </c>
      <c r="N1575" s="1" t="str">
        <f t="shared" si="270"/>
        <v/>
      </c>
      <c r="O1575" s="1"/>
    </row>
    <row r="1576" spans="4:15" x14ac:dyDescent="0.25">
      <c r="D1576" t="s">
        <v>770</v>
      </c>
      <c r="E1576">
        <f t="shared" si="266"/>
        <v>0</v>
      </c>
      <c r="F1576">
        <v>42</v>
      </c>
      <c r="G1576">
        <v>402</v>
      </c>
      <c r="H1576">
        <v>0</v>
      </c>
      <c r="I1576">
        <v>0</v>
      </c>
      <c r="J1576">
        <v>0</v>
      </c>
      <c r="K1576">
        <f t="shared" si="267"/>
        <v>444</v>
      </c>
      <c r="L1576">
        <f t="shared" si="268"/>
        <v>0</v>
      </c>
      <c r="M1576" s="1" t="str">
        <f t="shared" si="269"/>
        <v/>
      </c>
      <c r="N1576" s="1" t="str">
        <f t="shared" si="270"/>
        <v/>
      </c>
      <c r="O1576" s="1"/>
    </row>
    <row r="1577" spans="4:15" x14ac:dyDescent="0.25">
      <c r="D1577" t="s">
        <v>771</v>
      </c>
      <c r="E1577">
        <f t="shared" si="266"/>
        <v>0</v>
      </c>
      <c r="F1577">
        <v>0</v>
      </c>
      <c r="G1577">
        <v>22</v>
      </c>
      <c r="H1577">
        <v>0</v>
      </c>
      <c r="I1577">
        <v>0</v>
      </c>
      <c r="J1577">
        <v>0</v>
      </c>
      <c r="K1577">
        <f t="shared" si="267"/>
        <v>22</v>
      </c>
      <c r="L1577">
        <f t="shared" si="268"/>
        <v>0</v>
      </c>
      <c r="M1577" s="1" t="str">
        <f t="shared" si="269"/>
        <v/>
      </c>
      <c r="N1577" s="1" t="str">
        <f t="shared" si="270"/>
        <v/>
      </c>
      <c r="O1577" s="1"/>
    </row>
    <row r="1578" spans="4:15" x14ac:dyDescent="0.25">
      <c r="D1578" t="s">
        <v>775</v>
      </c>
      <c r="E1578">
        <f t="shared" si="266"/>
        <v>0</v>
      </c>
      <c r="F1578">
        <v>0</v>
      </c>
      <c r="G1578">
        <v>29</v>
      </c>
      <c r="H1578">
        <v>0</v>
      </c>
      <c r="I1578">
        <v>0</v>
      </c>
      <c r="J1578">
        <v>0</v>
      </c>
      <c r="K1578">
        <f t="shared" si="267"/>
        <v>29</v>
      </c>
      <c r="L1578">
        <f t="shared" si="268"/>
        <v>0</v>
      </c>
      <c r="M1578" s="1" t="str">
        <f t="shared" si="269"/>
        <v/>
      </c>
      <c r="N1578" s="1" t="str">
        <f t="shared" si="270"/>
        <v/>
      </c>
      <c r="O1578" s="1"/>
    </row>
    <row r="1579" spans="4:15" x14ac:dyDescent="0.25">
      <c r="D1579" t="s">
        <v>779</v>
      </c>
      <c r="E1579">
        <f t="shared" si="266"/>
        <v>0</v>
      </c>
      <c r="F1579">
        <v>0</v>
      </c>
      <c r="G1579">
        <v>41</v>
      </c>
      <c r="H1579">
        <v>0</v>
      </c>
      <c r="I1579">
        <v>0</v>
      </c>
      <c r="J1579">
        <v>0</v>
      </c>
      <c r="K1579">
        <f t="shared" si="267"/>
        <v>41</v>
      </c>
      <c r="L1579">
        <f t="shared" si="268"/>
        <v>0</v>
      </c>
      <c r="M1579" s="1" t="str">
        <f t="shared" si="269"/>
        <v/>
      </c>
      <c r="N1579" s="1" t="str">
        <f t="shared" si="270"/>
        <v/>
      </c>
      <c r="O1579" s="1"/>
    </row>
    <row r="1580" spans="4:15" x14ac:dyDescent="0.25">
      <c r="D1580" t="s">
        <v>780</v>
      </c>
      <c r="E1580">
        <f t="shared" si="266"/>
        <v>0</v>
      </c>
      <c r="F1580">
        <v>3</v>
      </c>
      <c r="G1580">
        <v>296</v>
      </c>
      <c r="H1580">
        <v>0</v>
      </c>
      <c r="I1580">
        <v>0</v>
      </c>
      <c r="J1580">
        <v>0</v>
      </c>
      <c r="K1580">
        <f t="shared" si="267"/>
        <v>299</v>
      </c>
      <c r="L1580">
        <f t="shared" si="268"/>
        <v>0</v>
      </c>
      <c r="M1580" s="1" t="str">
        <f t="shared" si="269"/>
        <v/>
      </c>
      <c r="N1580" s="1" t="str">
        <f t="shared" si="270"/>
        <v/>
      </c>
      <c r="O1580" s="1"/>
    </row>
    <row r="1581" spans="4:15" x14ac:dyDescent="0.25">
      <c r="D1581" t="s">
        <v>781</v>
      </c>
      <c r="E1581">
        <f t="shared" si="266"/>
        <v>0</v>
      </c>
      <c r="F1581">
        <v>8</v>
      </c>
      <c r="G1581">
        <v>58</v>
      </c>
      <c r="H1581">
        <v>0</v>
      </c>
      <c r="I1581">
        <v>0</v>
      </c>
      <c r="J1581">
        <v>0</v>
      </c>
      <c r="K1581">
        <f t="shared" si="267"/>
        <v>66</v>
      </c>
      <c r="L1581">
        <f t="shared" si="268"/>
        <v>0</v>
      </c>
      <c r="M1581" s="1" t="str">
        <f t="shared" si="269"/>
        <v/>
      </c>
      <c r="N1581" s="1" t="str">
        <f t="shared" si="270"/>
        <v/>
      </c>
      <c r="O1581" s="1"/>
    </row>
    <row r="1582" spans="4:15" x14ac:dyDescent="0.25">
      <c r="D1582" t="s">
        <v>788</v>
      </c>
      <c r="E1582">
        <f t="shared" si="266"/>
        <v>0</v>
      </c>
      <c r="F1582">
        <v>0</v>
      </c>
      <c r="G1582">
        <v>9</v>
      </c>
      <c r="H1582">
        <v>0</v>
      </c>
      <c r="I1582">
        <v>0</v>
      </c>
      <c r="J1582">
        <v>0</v>
      </c>
      <c r="K1582">
        <f t="shared" si="267"/>
        <v>9</v>
      </c>
      <c r="L1582">
        <f t="shared" si="268"/>
        <v>0</v>
      </c>
      <c r="M1582" s="1" t="str">
        <f t="shared" si="269"/>
        <v/>
      </c>
      <c r="N1582" s="1" t="str">
        <f t="shared" si="270"/>
        <v/>
      </c>
      <c r="O1582" s="1"/>
    </row>
    <row r="1583" spans="4:15" x14ac:dyDescent="0.25">
      <c r="D1583" t="s">
        <v>793</v>
      </c>
      <c r="E1583">
        <f t="shared" si="266"/>
        <v>0</v>
      </c>
      <c r="F1583">
        <v>3</v>
      </c>
      <c r="G1583">
        <v>124</v>
      </c>
      <c r="H1583">
        <v>0</v>
      </c>
      <c r="I1583">
        <v>0</v>
      </c>
      <c r="J1583">
        <v>0</v>
      </c>
      <c r="K1583">
        <f t="shared" si="267"/>
        <v>127</v>
      </c>
      <c r="L1583">
        <f t="shared" si="268"/>
        <v>0</v>
      </c>
      <c r="M1583" s="1" t="str">
        <f t="shared" si="269"/>
        <v/>
      </c>
      <c r="N1583" s="1" t="str">
        <f t="shared" si="270"/>
        <v/>
      </c>
      <c r="O1583" s="1"/>
    </row>
    <row r="1584" spans="4:15" x14ac:dyDescent="0.25">
      <c r="D1584" t="s">
        <v>799</v>
      </c>
      <c r="E1584">
        <f t="shared" si="266"/>
        <v>0</v>
      </c>
      <c r="F1584">
        <v>1</v>
      </c>
      <c r="G1584">
        <v>23</v>
      </c>
      <c r="H1584">
        <v>0</v>
      </c>
      <c r="I1584">
        <v>0</v>
      </c>
      <c r="J1584">
        <v>0</v>
      </c>
      <c r="K1584">
        <f t="shared" si="267"/>
        <v>24</v>
      </c>
      <c r="L1584">
        <f t="shared" si="268"/>
        <v>0</v>
      </c>
      <c r="M1584" s="1" t="str">
        <f t="shared" si="269"/>
        <v/>
      </c>
      <c r="N1584" s="1" t="str">
        <f t="shared" si="270"/>
        <v/>
      </c>
      <c r="O1584" s="1"/>
    </row>
    <row r="1585" spans="4:15" x14ac:dyDescent="0.25">
      <c r="D1585" t="s">
        <v>800</v>
      </c>
      <c r="E1585">
        <f t="shared" si="266"/>
        <v>0</v>
      </c>
      <c r="F1585">
        <v>3</v>
      </c>
      <c r="G1585">
        <v>198</v>
      </c>
      <c r="H1585">
        <v>0</v>
      </c>
      <c r="I1585">
        <v>0</v>
      </c>
      <c r="J1585">
        <v>0</v>
      </c>
      <c r="K1585">
        <f t="shared" si="267"/>
        <v>201</v>
      </c>
      <c r="L1585">
        <f t="shared" si="268"/>
        <v>0</v>
      </c>
      <c r="M1585" s="1" t="str">
        <f t="shared" si="269"/>
        <v/>
      </c>
      <c r="N1585" s="1" t="str">
        <f t="shared" si="270"/>
        <v/>
      </c>
      <c r="O1585" s="1"/>
    </row>
    <row r="1586" spans="4:15" x14ac:dyDescent="0.25">
      <c r="D1586" t="s">
        <v>801</v>
      </c>
      <c r="E1586">
        <f t="shared" si="266"/>
        <v>0</v>
      </c>
      <c r="F1586">
        <v>0</v>
      </c>
      <c r="G1586">
        <v>57</v>
      </c>
      <c r="H1586">
        <v>0</v>
      </c>
      <c r="I1586">
        <v>0</v>
      </c>
      <c r="J1586">
        <v>0</v>
      </c>
      <c r="K1586">
        <f t="shared" si="267"/>
        <v>57</v>
      </c>
      <c r="L1586">
        <f t="shared" si="268"/>
        <v>0</v>
      </c>
      <c r="M1586" s="1" t="str">
        <f t="shared" si="269"/>
        <v/>
      </c>
      <c r="N1586" s="1" t="str">
        <f t="shared" si="270"/>
        <v/>
      </c>
      <c r="O1586" s="1"/>
    </row>
    <row r="1587" spans="4:15" x14ac:dyDescent="0.25">
      <c r="D1587" t="s">
        <v>806</v>
      </c>
      <c r="E1587">
        <f t="shared" si="266"/>
        <v>0</v>
      </c>
      <c r="F1587">
        <v>57</v>
      </c>
      <c r="G1587">
        <v>40</v>
      </c>
      <c r="H1587">
        <v>0</v>
      </c>
      <c r="I1587">
        <v>0</v>
      </c>
      <c r="J1587">
        <v>0</v>
      </c>
      <c r="K1587">
        <f t="shared" si="267"/>
        <v>97</v>
      </c>
      <c r="L1587">
        <f t="shared" si="268"/>
        <v>0</v>
      </c>
      <c r="M1587" s="1" t="str">
        <f t="shared" si="269"/>
        <v/>
      </c>
      <c r="N1587" s="1" t="str">
        <f t="shared" si="270"/>
        <v/>
      </c>
      <c r="O1587" s="1"/>
    </row>
    <row r="1588" spans="4:15" x14ac:dyDescent="0.25">
      <c r="D1588" t="s">
        <v>811</v>
      </c>
      <c r="E1588">
        <f t="shared" si="266"/>
        <v>0</v>
      </c>
      <c r="F1588">
        <v>4</v>
      </c>
      <c r="G1588">
        <v>555</v>
      </c>
      <c r="H1588">
        <v>0</v>
      </c>
      <c r="I1588">
        <v>0</v>
      </c>
      <c r="J1588">
        <v>0</v>
      </c>
      <c r="K1588">
        <f t="shared" si="267"/>
        <v>559</v>
      </c>
      <c r="L1588">
        <f t="shared" si="268"/>
        <v>0</v>
      </c>
      <c r="M1588" s="1" t="str">
        <f t="shared" si="269"/>
        <v/>
      </c>
      <c r="N1588" s="1" t="str">
        <f t="shared" si="270"/>
        <v/>
      </c>
      <c r="O1588" s="1"/>
    </row>
    <row r="1589" spans="4:15" x14ac:dyDescent="0.25">
      <c r="D1589" t="s">
        <v>812</v>
      </c>
      <c r="E1589">
        <f t="shared" si="266"/>
        <v>0</v>
      </c>
      <c r="F1589">
        <v>0</v>
      </c>
      <c r="G1589">
        <v>9</v>
      </c>
      <c r="H1589">
        <v>0</v>
      </c>
      <c r="I1589">
        <v>0</v>
      </c>
      <c r="J1589">
        <v>0</v>
      </c>
      <c r="K1589">
        <f t="shared" si="267"/>
        <v>9</v>
      </c>
      <c r="L1589">
        <f t="shared" si="268"/>
        <v>0</v>
      </c>
      <c r="M1589" s="1" t="str">
        <f t="shared" si="269"/>
        <v/>
      </c>
      <c r="N1589" s="1" t="str">
        <f t="shared" si="270"/>
        <v/>
      </c>
      <c r="O1589" s="1"/>
    </row>
    <row r="1590" spans="4:15" x14ac:dyDescent="0.25">
      <c r="D1590" t="s">
        <v>813</v>
      </c>
      <c r="E1590">
        <f t="shared" si="266"/>
        <v>0</v>
      </c>
      <c r="F1590">
        <v>14</v>
      </c>
      <c r="G1590">
        <v>263</v>
      </c>
      <c r="H1590">
        <v>0</v>
      </c>
      <c r="I1590">
        <v>0</v>
      </c>
      <c r="J1590">
        <v>0</v>
      </c>
      <c r="K1590">
        <f t="shared" si="267"/>
        <v>277</v>
      </c>
      <c r="L1590">
        <f t="shared" si="268"/>
        <v>0</v>
      </c>
      <c r="M1590" s="1" t="str">
        <f t="shared" si="269"/>
        <v/>
      </c>
      <c r="N1590" s="1" t="str">
        <f t="shared" si="270"/>
        <v/>
      </c>
      <c r="O1590" s="1"/>
    </row>
    <row r="1591" spans="4:15" x14ac:dyDescent="0.25">
      <c r="D1591" t="s">
        <v>814</v>
      </c>
      <c r="E1591">
        <f t="shared" si="266"/>
        <v>0</v>
      </c>
      <c r="F1591">
        <v>6</v>
      </c>
      <c r="G1591">
        <v>353</v>
      </c>
      <c r="H1591">
        <v>0</v>
      </c>
      <c r="I1591">
        <v>0</v>
      </c>
      <c r="J1591">
        <v>0</v>
      </c>
      <c r="K1591">
        <f t="shared" si="267"/>
        <v>359</v>
      </c>
      <c r="L1591">
        <f t="shared" si="268"/>
        <v>0</v>
      </c>
      <c r="M1591" s="1" t="str">
        <f t="shared" si="269"/>
        <v/>
      </c>
      <c r="N1591" s="1" t="str">
        <f t="shared" si="270"/>
        <v/>
      </c>
      <c r="O1591" s="1"/>
    </row>
    <row r="1592" spans="4:15" x14ac:dyDescent="0.25">
      <c r="D1592" t="s">
        <v>824</v>
      </c>
      <c r="E1592">
        <f t="shared" si="266"/>
        <v>0</v>
      </c>
      <c r="F1592">
        <v>0</v>
      </c>
      <c r="G1592">
        <v>14</v>
      </c>
      <c r="H1592">
        <v>0</v>
      </c>
      <c r="I1592">
        <v>0</v>
      </c>
      <c r="J1592">
        <v>0</v>
      </c>
      <c r="K1592">
        <f t="shared" si="267"/>
        <v>14</v>
      </c>
      <c r="L1592">
        <f t="shared" si="268"/>
        <v>0</v>
      </c>
      <c r="M1592" s="1" t="str">
        <f t="shared" si="269"/>
        <v/>
      </c>
      <c r="N1592" s="1" t="str">
        <f t="shared" si="270"/>
        <v/>
      </c>
      <c r="O1592" s="1"/>
    </row>
    <row r="1593" spans="4:15" x14ac:dyDescent="0.25">
      <c r="D1593" t="s">
        <v>825</v>
      </c>
      <c r="E1593">
        <f t="shared" si="266"/>
        <v>0</v>
      </c>
      <c r="F1593">
        <v>0</v>
      </c>
      <c r="G1593">
        <v>73</v>
      </c>
      <c r="H1593">
        <v>0</v>
      </c>
      <c r="I1593">
        <v>0</v>
      </c>
      <c r="J1593">
        <v>0</v>
      </c>
      <c r="K1593">
        <f t="shared" si="267"/>
        <v>73</v>
      </c>
      <c r="L1593">
        <f t="shared" si="268"/>
        <v>0</v>
      </c>
      <c r="M1593" s="1" t="str">
        <f t="shared" si="269"/>
        <v/>
      </c>
      <c r="N1593" s="1" t="str">
        <f t="shared" si="270"/>
        <v/>
      </c>
      <c r="O1593" s="1"/>
    </row>
    <row r="1594" spans="4:15" x14ac:dyDescent="0.25">
      <c r="D1594" t="s">
        <v>826</v>
      </c>
      <c r="E1594">
        <f t="shared" si="266"/>
        <v>0</v>
      </c>
      <c r="F1594">
        <v>6</v>
      </c>
      <c r="G1594">
        <v>172</v>
      </c>
      <c r="H1594">
        <v>0</v>
      </c>
      <c r="I1594">
        <v>0</v>
      </c>
      <c r="J1594">
        <v>0</v>
      </c>
      <c r="K1594">
        <f t="shared" si="267"/>
        <v>178</v>
      </c>
      <c r="L1594">
        <f t="shared" si="268"/>
        <v>0</v>
      </c>
      <c r="M1594" s="1" t="str">
        <f t="shared" si="269"/>
        <v/>
      </c>
      <c r="N1594" s="1" t="str">
        <f t="shared" si="270"/>
        <v/>
      </c>
      <c r="O1594" s="1"/>
    </row>
    <row r="1595" spans="4:15" x14ac:dyDescent="0.25">
      <c r="D1595" t="s">
        <v>829</v>
      </c>
      <c r="E1595">
        <f t="shared" si="266"/>
        <v>0</v>
      </c>
      <c r="F1595">
        <v>20</v>
      </c>
      <c r="G1595">
        <v>686</v>
      </c>
      <c r="H1595">
        <v>0</v>
      </c>
      <c r="I1595">
        <v>0</v>
      </c>
      <c r="J1595">
        <v>0</v>
      </c>
      <c r="K1595">
        <f t="shared" si="267"/>
        <v>706</v>
      </c>
      <c r="L1595">
        <f t="shared" si="268"/>
        <v>0</v>
      </c>
      <c r="M1595" s="1" t="str">
        <f t="shared" si="269"/>
        <v/>
      </c>
      <c r="N1595" s="1" t="str">
        <f t="shared" si="270"/>
        <v/>
      </c>
      <c r="O1595" s="1"/>
    </row>
    <row r="1596" spans="4:15" x14ac:dyDescent="0.25">
      <c r="D1596" t="s">
        <v>830</v>
      </c>
      <c r="E1596">
        <f t="shared" si="266"/>
        <v>0</v>
      </c>
      <c r="F1596">
        <v>24</v>
      </c>
      <c r="G1596">
        <v>172</v>
      </c>
      <c r="H1596">
        <v>0</v>
      </c>
      <c r="I1596">
        <v>0</v>
      </c>
      <c r="J1596">
        <v>0</v>
      </c>
      <c r="K1596">
        <f t="shared" si="267"/>
        <v>196</v>
      </c>
      <c r="L1596">
        <f t="shared" si="268"/>
        <v>0</v>
      </c>
      <c r="M1596" s="1" t="str">
        <f t="shared" si="269"/>
        <v/>
      </c>
      <c r="N1596" s="1" t="str">
        <f t="shared" si="270"/>
        <v/>
      </c>
      <c r="O1596" s="1"/>
    </row>
    <row r="1597" spans="4:15" x14ac:dyDescent="0.25">
      <c r="D1597" t="s">
        <v>831</v>
      </c>
      <c r="E1597">
        <f t="shared" si="266"/>
        <v>0</v>
      </c>
      <c r="F1597">
        <v>41</v>
      </c>
      <c r="G1597">
        <v>210</v>
      </c>
      <c r="H1597">
        <v>0</v>
      </c>
      <c r="I1597">
        <v>0</v>
      </c>
      <c r="J1597">
        <v>0</v>
      </c>
      <c r="K1597">
        <f t="shared" si="267"/>
        <v>251</v>
      </c>
      <c r="L1597">
        <f t="shared" si="268"/>
        <v>0</v>
      </c>
      <c r="M1597" s="1" t="str">
        <f t="shared" si="269"/>
        <v/>
      </c>
      <c r="N1597" s="1" t="str">
        <f t="shared" si="270"/>
        <v/>
      </c>
      <c r="O1597" s="1"/>
    </row>
    <row r="1598" spans="4:15" x14ac:dyDescent="0.25">
      <c r="D1598" t="s">
        <v>833</v>
      </c>
      <c r="E1598">
        <f t="shared" si="266"/>
        <v>0</v>
      </c>
      <c r="F1598">
        <v>112</v>
      </c>
      <c r="G1598">
        <v>1627</v>
      </c>
      <c r="H1598">
        <v>0</v>
      </c>
      <c r="I1598">
        <v>0</v>
      </c>
      <c r="J1598">
        <v>0</v>
      </c>
      <c r="K1598">
        <f t="shared" si="267"/>
        <v>1739</v>
      </c>
      <c r="L1598">
        <f t="shared" si="268"/>
        <v>0</v>
      </c>
      <c r="M1598" s="1" t="str">
        <f t="shared" si="269"/>
        <v/>
      </c>
      <c r="N1598" s="1" t="str">
        <f t="shared" si="270"/>
        <v/>
      </c>
      <c r="O1598" s="1"/>
    </row>
    <row r="1599" spans="4:15" x14ac:dyDescent="0.25">
      <c r="D1599" t="s">
        <v>834</v>
      </c>
      <c r="E1599">
        <f t="shared" si="266"/>
        <v>0</v>
      </c>
      <c r="F1599">
        <v>12</v>
      </c>
      <c r="G1599">
        <v>395</v>
      </c>
      <c r="H1599">
        <v>0</v>
      </c>
      <c r="I1599">
        <v>0</v>
      </c>
      <c r="J1599">
        <v>0</v>
      </c>
      <c r="K1599">
        <f t="shared" si="267"/>
        <v>407</v>
      </c>
      <c r="L1599">
        <f t="shared" si="268"/>
        <v>0</v>
      </c>
      <c r="M1599" s="1" t="str">
        <f t="shared" si="269"/>
        <v/>
      </c>
      <c r="N1599" s="1" t="str">
        <f t="shared" si="270"/>
        <v/>
      </c>
      <c r="O1599" s="1"/>
    </row>
    <row r="1600" spans="4:15" x14ac:dyDescent="0.25">
      <c r="D1600" t="s">
        <v>835</v>
      </c>
      <c r="E1600">
        <f t="shared" si="266"/>
        <v>0</v>
      </c>
      <c r="F1600">
        <v>0</v>
      </c>
      <c r="G1600">
        <v>24</v>
      </c>
      <c r="H1600">
        <v>0</v>
      </c>
      <c r="I1600">
        <v>0</v>
      </c>
      <c r="J1600">
        <v>0</v>
      </c>
      <c r="K1600">
        <f t="shared" si="267"/>
        <v>24</v>
      </c>
      <c r="L1600">
        <f t="shared" si="268"/>
        <v>0</v>
      </c>
      <c r="M1600" s="1" t="str">
        <f t="shared" si="269"/>
        <v/>
      </c>
      <c r="N1600" s="1" t="str">
        <f t="shared" si="270"/>
        <v/>
      </c>
      <c r="O1600" s="1"/>
    </row>
    <row r="1601" spans="4:15" x14ac:dyDescent="0.25">
      <c r="D1601" t="s">
        <v>840</v>
      </c>
      <c r="E1601">
        <f t="shared" si="266"/>
        <v>0</v>
      </c>
      <c r="F1601">
        <v>14</v>
      </c>
      <c r="G1601">
        <v>164</v>
      </c>
      <c r="H1601">
        <v>0</v>
      </c>
      <c r="I1601">
        <v>0</v>
      </c>
      <c r="J1601">
        <v>0</v>
      </c>
      <c r="K1601">
        <f t="shared" si="267"/>
        <v>178</v>
      </c>
      <c r="L1601">
        <f t="shared" si="268"/>
        <v>0</v>
      </c>
      <c r="M1601" s="1" t="str">
        <f t="shared" si="269"/>
        <v/>
      </c>
      <c r="N1601" s="1" t="str">
        <f t="shared" si="270"/>
        <v/>
      </c>
      <c r="O1601" s="1"/>
    </row>
    <row r="1602" spans="4:15" x14ac:dyDescent="0.25">
      <c r="D1602" t="s">
        <v>841</v>
      </c>
      <c r="E1602">
        <f t="shared" si="266"/>
        <v>0</v>
      </c>
      <c r="F1602">
        <v>250</v>
      </c>
      <c r="G1602">
        <v>1040</v>
      </c>
      <c r="H1602">
        <v>0</v>
      </c>
      <c r="I1602">
        <v>0</v>
      </c>
      <c r="J1602">
        <v>0</v>
      </c>
      <c r="K1602">
        <f t="shared" si="267"/>
        <v>1290</v>
      </c>
      <c r="L1602">
        <f t="shared" si="268"/>
        <v>0</v>
      </c>
      <c r="M1602" s="1" t="str">
        <f t="shared" si="269"/>
        <v/>
      </c>
      <c r="N1602" s="1" t="str">
        <f t="shared" si="270"/>
        <v/>
      </c>
      <c r="O1602" s="1"/>
    </row>
    <row r="1603" spans="4:15" x14ac:dyDescent="0.25">
      <c r="D1603" t="s">
        <v>843</v>
      </c>
      <c r="E1603">
        <f t="shared" si="266"/>
        <v>0</v>
      </c>
      <c r="F1603">
        <v>77</v>
      </c>
      <c r="G1603">
        <v>205</v>
      </c>
      <c r="H1603">
        <v>0</v>
      </c>
      <c r="I1603">
        <v>0</v>
      </c>
      <c r="J1603">
        <v>0</v>
      </c>
      <c r="K1603">
        <f t="shared" si="267"/>
        <v>282</v>
      </c>
      <c r="L1603">
        <f t="shared" si="268"/>
        <v>0</v>
      </c>
      <c r="M1603" s="1" t="str">
        <f t="shared" si="269"/>
        <v/>
      </c>
      <c r="N1603" s="1" t="str">
        <f t="shared" si="270"/>
        <v/>
      </c>
      <c r="O1603" s="1"/>
    </row>
    <row r="1604" spans="4:15" x14ac:dyDescent="0.25">
      <c r="D1604" t="s">
        <v>848</v>
      </c>
      <c r="E1604">
        <f t="shared" si="266"/>
        <v>0</v>
      </c>
      <c r="F1604">
        <v>5</v>
      </c>
      <c r="G1604">
        <v>0</v>
      </c>
      <c r="H1604">
        <v>0</v>
      </c>
      <c r="I1604">
        <v>0</v>
      </c>
      <c r="J1604">
        <v>0</v>
      </c>
      <c r="K1604">
        <f t="shared" si="267"/>
        <v>5</v>
      </c>
      <c r="L1604">
        <f t="shared" si="268"/>
        <v>0</v>
      </c>
      <c r="M1604" s="1" t="str">
        <f t="shared" si="269"/>
        <v/>
      </c>
      <c r="N1604" s="1" t="str">
        <f t="shared" si="270"/>
        <v/>
      </c>
      <c r="O1604" s="1"/>
    </row>
    <row r="1605" spans="4:15" x14ac:dyDescent="0.25">
      <c r="D1605" t="s">
        <v>852</v>
      </c>
      <c r="E1605">
        <f t="shared" si="266"/>
        <v>0</v>
      </c>
      <c r="F1605">
        <v>0</v>
      </c>
      <c r="G1605">
        <v>3</v>
      </c>
      <c r="H1605">
        <v>0</v>
      </c>
      <c r="I1605">
        <v>0</v>
      </c>
      <c r="J1605">
        <v>0</v>
      </c>
      <c r="K1605">
        <f t="shared" si="267"/>
        <v>3</v>
      </c>
      <c r="L1605">
        <f t="shared" si="268"/>
        <v>0</v>
      </c>
      <c r="M1605" s="1" t="str">
        <f t="shared" si="269"/>
        <v/>
      </c>
      <c r="N1605" s="1" t="str">
        <f t="shared" si="270"/>
        <v/>
      </c>
      <c r="O1605" s="1"/>
    </row>
    <row r="1606" spans="4:15" x14ac:dyDescent="0.25">
      <c r="D1606" t="s">
        <v>854</v>
      </c>
      <c r="E1606">
        <f t="shared" si="266"/>
        <v>0</v>
      </c>
      <c r="F1606">
        <v>6</v>
      </c>
      <c r="G1606">
        <v>3</v>
      </c>
      <c r="H1606">
        <v>0</v>
      </c>
      <c r="I1606">
        <v>0</v>
      </c>
      <c r="J1606">
        <v>0</v>
      </c>
      <c r="K1606">
        <f t="shared" si="267"/>
        <v>9</v>
      </c>
      <c r="L1606">
        <f t="shared" si="268"/>
        <v>0</v>
      </c>
      <c r="M1606" s="1" t="str">
        <f t="shared" si="269"/>
        <v/>
      </c>
      <c r="N1606" s="1" t="str">
        <f t="shared" si="270"/>
        <v/>
      </c>
      <c r="O1606" s="1"/>
    </row>
    <row r="1607" spans="4:15" x14ac:dyDescent="0.25">
      <c r="D1607" t="s">
        <v>855</v>
      </c>
      <c r="E1607">
        <f t="shared" si="266"/>
        <v>0</v>
      </c>
      <c r="F1607">
        <v>4</v>
      </c>
      <c r="G1607">
        <v>162</v>
      </c>
      <c r="H1607">
        <v>0</v>
      </c>
      <c r="I1607">
        <v>0</v>
      </c>
      <c r="J1607">
        <v>0</v>
      </c>
      <c r="K1607">
        <f t="shared" si="267"/>
        <v>166</v>
      </c>
      <c r="L1607">
        <f t="shared" si="268"/>
        <v>0</v>
      </c>
      <c r="M1607" s="1" t="str">
        <f t="shared" si="269"/>
        <v/>
      </c>
      <c r="N1607" s="1" t="str">
        <f t="shared" si="270"/>
        <v/>
      </c>
      <c r="O1607" s="1"/>
    </row>
    <row r="1608" spans="4:15" x14ac:dyDescent="0.25">
      <c r="D1608" t="s">
        <v>856</v>
      </c>
      <c r="E1608">
        <f t="shared" si="266"/>
        <v>0</v>
      </c>
      <c r="F1608">
        <v>0</v>
      </c>
      <c r="G1608">
        <v>110</v>
      </c>
      <c r="H1608">
        <v>0</v>
      </c>
      <c r="I1608">
        <v>0</v>
      </c>
      <c r="J1608">
        <v>0</v>
      </c>
      <c r="K1608">
        <f t="shared" si="267"/>
        <v>110</v>
      </c>
      <c r="L1608">
        <f t="shared" si="268"/>
        <v>0</v>
      </c>
      <c r="M1608" s="1" t="str">
        <f t="shared" si="269"/>
        <v/>
      </c>
      <c r="N1608" s="1" t="str">
        <f t="shared" si="270"/>
        <v/>
      </c>
      <c r="O1608" s="1"/>
    </row>
    <row r="1609" spans="4:15" x14ac:dyDescent="0.25">
      <c r="D1609" t="s">
        <v>857</v>
      </c>
      <c r="E1609">
        <f t="shared" si="266"/>
        <v>0</v>
      </c>
      <c r="F1609">
        <v>0</v>
      </c>
      <c r="G1609">
        <v>275</v>
      </c>
      <c r="H1609">
        <v>0</v>
      </c>
      <c r="I1609">
        <v>0</v>
      </c>
      <c r="J1609">
        <v>0</v>
      </c>
      <c r="K1609">
        <f t="shared" si="267"/>
        <v>275</v>
      </c>
      <c r="L1609">
        <f t="shared" si="268"/>
        <v>0</v>
      </c>
      <c r="M1609" s="1" t="str">
        <f t="shared" si="269"/>
        <v/>
      </c>
      <c r="N1609" s="1" t="str">
        <f t="shared" si="270"/>
        <v/>
      </c>
      <c r="O1609" s="1"/>
    </row>
    <row r="1610" spans="4:15" x14ac:dyDescent="0.25">
      <c r="D1610" t="s">
        <v>862</v>
      </c>
      <c r="E1610">
        <f t="shared" si="266"/>
        <v>0</v>
      </c>
      <c r="F1610">
        <v>0</v>
      </c>
      <c r="G1610">
        <v>3</v>
      </c>
      <c r="H1610">
        <v>0</v>
      </c>
      <c r="I1610">
        <v>0</v>
      </c>
      <c r="J1610">
        <v>0</v>
      </c>
      <c r="K1610">
        <f t="shared" si="267"/>
        <v>3</v>
      </c>
      <c r="L1610">
        <f t="shared" si="268"/>
        <v>0</v>
      </c>
      <c r="M1610" s="1" t="str">
        <f t="shared" si="269"/>
        <v/>
      </c>
      <c r="N1610" s="1" t="str">
        <f t="shared" si="270"/>
        <v/>
      </c>
      <c r="O1610" s="1"/>
    </row>
    <row r="1611" spans="4:15" x14ac:dyDescent="0.25">
      <c r="D1611" t="s">
        <v>863</v>
      </c>
      <c r="E1611">
        <f t="shared" si="266"/>
        <v>0</v>
      </c>
      <c r="F1611">
        <v>1</v>
      </c>
      <c r="G1611">
        <v>26</v>
      </c>
      <c r="H1611">
        <v>0</v>
      </c>
      <c r="I1611">
        <v>0</v>
      </c>
      <c r="J1611">
        <v>0</v>
      </c>
      <c r="K1611">
        <f t="shared" si="267"/>
        <v>27</v>
      </c>
      <c r="L1611">
        <f t="shared" si="268"/>
        <v>0</v>
      </c>
      <c r="M1611" s="1" t="str">
        <f t="shared" si="269"/>
        <v/>
      </c>
      <c r="N1611" s="1" t="str">
        <f t="shared" si="270"/>
        <v/>
      </c>
      <c r="O1611" s="1"/>
    </row>
    <row r="1612" spans="4:15" x14ac:dyDescent="0.25">
      <c r="D1612" t="s">
        <v>868</v>
      </c>
      <c r="E1612">
        <f t="shared" si="266"/>
        <v>0</v>
      </c>
      <c r="F1612">
        <v>40</v>
      </c>
      <c r="G1612">
        <v>2115</v>
      </c>
      <c r="H1612">
        <v>0</v>
      </c>
      <c r="I1612">
        <v>0</v>
      </c>
      <c r="J1612">
        <v>0</v>
      </c>
      <c r="K1612">
        <f t="shared" si="267"/>
        <v>2155</v>
      </c>
      <c r="L1612">
        <f t="shared" si="268"/>
        <v>0</v>
      </c>
      <c r="M1612" s="1" t="str">
        <f t="shared" si="269"/>
        <v/>
      </c>
      <c r="N1612" s="1" t="str">
        <f t="shared" si="270"/>
        <v/>
      </c>
      <c r="O1612" s="1"/>
    </row>
    <row r="1613" spans="4:15" x14ac:dyDescent="0.25">
      <c r="D1613" t="s">
        <v>869</v>
      </c>
      <c r="E1613">
        <f t="shared" si="266"/>
        <v>0</v>
      </c>
      <c r="F1613">
        <v>107</v>
      </c>
      <c r="G1613">
        <v>38</v>
      </c>
      <c r="H1613">
        <v>0</v>
      </c>
      <c r="I1613">
        <v>0</v>
      </c>
      <c r="J1613">
        <v>0</v>
      </c>
      <c r="K1613">
        <f t="shared" si="267"/>
        <v>145</v>
      </c>
      <c r="L1613">
        <f t="shared" si="268"/>
        <v>0</v>
      </c>
      <c r="M1613" s="1" t="str">
        <f t="shared" si="269"/>
        <v/>
      </c>
      <c r="N1613" s="1" t="str">
        <f t="shared" si="270"/>
        <v/>
      </c>
      <c r="O1613" s="1"/>
    </row>
    <row r="1614" spans="4:15" x14ac:dyDescent="0.25">
      <c r="D1614" t="s">
        <v>870</v>
      </c>
      <c r="E1614">
        <f t="shared" si="266"/>
        <v>0</v>
      </c>
      <c r="F1614">
        <v>3</v>
      </c>
      <c r="G1614">
        <v>89</v>
      </c>
      <c r="H1614">
        <v>0</v>
      </c>
      <c r="I1614">
        <v>0</v>
      </c>
      <c r="J1614">
        <v>0</v>
      </c>
      <c r="K1614">
        <f t="shared" si="267"/>
        <v>92</v>
      </c>
      <c r="L1614">
        <f t="shared" si="268"/>
        <v>0</v>
      </c>
      <c r="M1614" s="1" t="str">
        <f t="shared" si="269"/>
        <v/>
      </c>
      <c r="N1614" s="1" t="str">
        <f t="shared" si="270"/>
        <v/>
      </c>
      <c r="O1614" s="1"/>
    </row>
    <row r="1615" spans="4:15" x14ac:dyDescent="0.25">
      <c r="D1615" t="s">
        <v>873</v>
      </c>
      <c r="E1615">
        <f t="shared" si="266"/>
        <v>0</v>
      </c>
      <c r="F1615">
        <v>1</v>
      </c>
      <c r="G1615">
        <v>4</v>
      </c>
      <c r="H1615">
        <v>0</v>
      </c>
      <c r="I1615">
        <v>0</v>
      </c>
      <c r="J1615">
        <v>0</v>
      </c>
      <c r="K1615">
        <f t="shared" si="267"/>
        <v>5</v>
      </c>
      <c r="L1615">
        <f t="shared" si="268"/>
        <v>0</v>
      </c>
      <c r="M1615" s="1" t="str">
        <f t="shared" si="269"/>
        <v/>
      </c>
      <c r="N1615" s="1" t="str">
        <f t="shared" si="270"/>
        <v/>
      </c>
      <c r="O1615" s="1"/>
    </row>
    <row r="1616" spans="4:15" x14ac:dyDescent="0.25">
      <c r="D1616" t="s">
        <v>874</v>
      </c>
      <c r="E1616">
        <f t="shared" si="266"/>
        <v>0</v>
      </c>
      <c r="F1616">
        <v>0</v>
      </c>
      <c r="G1616">
        <v>7</v>
      </c>
      <c r="H1616">
        <v>0</v>
      </c>
      <c r="I1616">
        <v>0</v>
      </c>
      <c r="J1616">
        <v>0</v>
      </c>
      <c r="K1616">
        <f t="shared" si="267"/>
        <v>7</v>
      </c>
      <c r="L1616">
        <f t="shared" si="268"/>
        <v>0</v>
      </c>
      <c r="M1616" s="1" t="str">
        <f t="shared" si="269"/>
        <v/>
      </c>
      <c r="N1616" s="1" t="str">
        <f t="shared" si="270"/>
        <v/>
      </c>
      <c r="O1616" s="1"/>
    </row>
    <row r="1617" spans="4:15" x14ac:dyDescent="0.25">
      <c r="D1617" t="s">
        <v>878</v>
      </c>
      <c r="E1617">
        <f t="shared" si="266"/>
        <v>0</v>
      </c>
      <c r="F1617">
        <v>2</v>
      </c>
      <c r="G1617">
        <v>130</v>
      </c>
      <c r="H1617">
        <v>0</v>
      </c>
      <c r="I1617">
        <v>0</v>
      </c>
      <c r="J1617">
        <v>0</v>
      </c>
      <c r="K1617">
        <f t="shared" si="267"/>
        <v>132</v>
      </c>
      <c r="L1617">
        <f t="shared" si="268"/>
        <v>0</v>
      </c>
      <c r="M1617" s="1" t="str">
        <f t="shared" si="269"/>
        <v/>
      </c>
      <c r="N1617" s="1" t="str">
        <f t="shared" si="270"/>
        <v/>
      </c>
      <c r="O1617" s="1"/>
    </row>
    <row r="1618" spans="4:15" x14ac:dyDescent="0.25">
      <c r="D1618" t="s">
        <v>880</v>
      </c>
      <c r="E1618">
        <f t="shared" si="266"/>
        <v>0</v>
      </c>
      <c r="F1618">
        <v>13</v>
      </c>
      <c r="G1618">
        <v>6</v>
      </c>
      <c r="H1618">
        <v>0</v>
      </c>
      <c r="I1618">
        <v>0</v>
      </c>
      <c r="J1618">
        <v>0</v>
      </c>
      <c r="K1618">
        <f t="shared" si="267"/>
        <v>19</v>
      </c>
      <c r="L1618">
        <f t="shared" si="268"/>
        <v>0</v>
      </c>
      <c r="M1618" s="1" t="str">
        <f t="shared" si="269"/>
        <v/>
      </c>
      <c r="N1618" s="1" t="str">
        <f t="shared" si="270"/>
        <v/>
      </c>
      <c r="O1618" s="1"/>
    </row>
    <row r="1619" spans="4:15" x14ac:dyDescent="0.25">
      <c r="D1619" t="s">
        <v>885</v>
      </c>
      <c r="E1619">
        <f t="shared" si="266"/>
        <v>0</v>
      </c>
      <c r="F1619">
        <v>0</v>
      </c>
      <c r="G1619">
        <v>13</v>
      </c>
      <c r="H1619">
        <v>0</v>
      </c>
      <c r="I1619">
        <v>0</v>
      </c>
      <c r="J1619">
        <v>0</v>
      </c>
      <c r="K1619">
        <f t="shared" si="267"/>
        <v>13</v>
      </c>
      <c r="L1619">
        <f t="shared" si="268"/>
        <v>0</v>
      </c>
      <c r="M1619" s="1" t="str">
        <f t="shared" si="269"/>
        <v/>
      </c>
      <c r="N1619" s="1" t="str">
        <f t="shared" si="270"/>
        <v/>
      </c>
      <c r="O1619" s="1"/>
    </row>
    <row r="1620" spans="4:15" x14ac:dyDescent="0.25">
      <c r="D1620" t="s">
        <v>886</v>
      </c>
      <c r="E1620">
        <f t="shared" si="266"/>
        <v>0</v>
      </c>
      <c r="F1620">
        <v>0</v>
      </c>
      <c r="G1620">
        <v>11</v>
      </c>
      <c r="H1620">
        <v>0</v>
      </c>
      <c r="I1620">
        <v>0</v>
      </c>
      <c r="J1620">
        <v>0</v>
      </c>
      <c r="K1620">
        <f t="shared" si="267"/>
        <v>11</v>
      </c>
      <c r="L1620">
        <f t="shared" si="268"/>
        <v>0</v>
      </c>
      <c r="M1620" s="1" t="str">
        <f t="shared" si="269"/>
        <v/>
      </c>
      <c r="N1620" s="1" t="str">
        <f t="shared" si="270"/>
        <v/>
      </c>
      <c r="O1620" s="1"/>
    </row>
    <row r="1621" spans="4:15" x14ac:dyDescent="0.25">
      <c r="D1621" t="s">
        <v>891</v>
      </c>
      <c r="E1621">
        <f t="shared" si="266"/>
        <v>0</v>
      </c>
      <c r="F1621">
        <v>27</v>
      </c>
      <c r="G1621">
        <v>31</v>
      </c>
      <c r="H1621">
        <v>0</v>
      </c>
      <c r="I1621">
        <v>0</v>
      </c>
      <c r="J1621">
        <v>0</v>
      </c>
      <c r="K1621">
        <f t="shared" si="267"/>
        <v>58</v>
      </c>
      <c r="L1621">
        <f t="shared" si="268"/>
        <v>0</v>
      </c>
      <c r="M1621" s="1" t="str">
        <f t="shared" si="269"/>
        <v/>
      </c>
      <c r="N1621" s="1" t="str">
        <f t="shared" si="270"/>
        <v/>
      </c>
      <c r="O1621" s="1"/>
    </row>
    <row r="1622" spans="4:15" x14ac:dyDescent="0.25">
      <c r="D1622" t="s">
        <v>892</v>
      </c>
      <c r="E1622">
        <f t="shared" si="266"/>
        <v>0</v>
      </c>
      <c r="F1622">
        <v>0</v>
      </c>
      <c r="G1622">
        <v>3</v>
      </c>
      <c r="H1622">
        <v>0</v>
      </c>
      <c r="I1622">
        <v>0</v>
      </c>
      <c r="J1622">
        <v>0</v>
      </c>
      <c r="K1622">
        <f t="shared" si="267"/>
        <v>3</v>
      </c>
      <c r="L1622">
        <f t="shared" si="268"/>
        <v>0</v>
      </c>
      <c r="M1622" s="1" t="str">
        <f t="shared" si="269"/>
        <v/>
      </c>
      <c r="N1622" s="1" t="str">
        <f t="shared" si="270"/>
        <v/>
      </c>
      <c r="O1622" s="1"/>
    </row>
    <row r="1623" spans="4:15" x14ac:dyDescent="0.25">
      <c r="D1623" t="s">
        <v>895</v>
      </c>
      <c r="E1623">
        <f t="shared" si="266"/>
        <v>0</v>
      </c>
      <c r="F1623">
        <v>0</v>
      </c>
      <c r="G1623">
        <v>6</v>
      </c>
      <c r="H1623">
        <v>0</v>
      </c>
      <c r="I1623">
        <v>0</v>
      </c>
      <c r="J1623">
        <v>0</v>
      </c>
      <c r="K1623">
        <f t="shared" si="267"/>
        <v>6</v>
      </c>
      <c r="L1623">
        <f t="shared" si="268"/>
        <v>0</v>
      </c>
      <c r="M1623" s="1" t="str">
        <f t="shared" si="269"/>
        <v/>
      </c>
      <c r="N1623" s="1" t="str">
        <f t="shared" si="270"/>
        <v/>
      </c>
      <c r="O1623" s="1"/>
    </row>
    <row r="1624" spans="4:15" x14ac:dyDescent="0.25">
      <c r="D1624" t="s">
        <v>899</v>
      </c>
      <c r="E1624">
        <f t="shared" si="266"/>
        <v>0</v>
      </c>
      <c r="F1624">
        <v>38</v>
      </c>
      <c r="G1624">
        <v>576</v>
      </c>
      <c r="H1624">
        <v>0</v>
      </c>
      <c r="I1624">
        <v>0</v>
      </c>
      <c r="J1624">
        <v>0</v>
      </c>
      <c r="K1624">
        <f t="shared" si="267"/>
        <v>614</v>
      </c>
      <c r="L1624">
        <f t="shared" si="268"/>
        <v>0</v>
      </c>
      <c r="M1624" s="1" t="str">
        <f t="shared" si="269"/>
        <v/>
      </c>
      <c r="N1624" s="1" t="str">
        <f t="shared" si="270"/>
        <v/>
      </c>
      <c r="O1624" s="1"/>
    </row>
    <row r="1625" spans="4:15" x14ac:dyDescent="0.25">
      <c r="D1625" t="s">
        <v>902</v>
      </c>
      <c r="E1625">
        <f t="shared" si="266"/>
        <v>0</v>
      </c>
      <c r="F1625">
        <v>84</v>
      </c>
      <c r="G1625">
        <v>1195</v>
      </c>
      <c r="H1625">
        <v>0</v>
      </c>
      <c r="I1625">
        <v>0</v>
      </c>
      <c r="J1625">
        <v>0</v>
      </c>
      <c r="K1625">
        <f t="shared" si="267"/>
        <v>1279</v>
      </c>
      <c r="L1625">
        <f t="shared" si="268"/>
        <v>0</v>
      </c>
      <c r="M1625" s="1" t="str">
        <f t="shared" si="269"/>
        <v/>
      </c>
      <c r="N1625" s="1" t="str">
        <f t="shared" si="270"/>
        <v/>
      </c>
      <c r="O1625" s="1"/>
    </row>
    <row r="1626" spans="4:15" x14ac:dyDescent="0.25">
      <c r="D1626" t="s">
        <v>908</v>
      </c>
      <c r="E1626">
        <f t="shared" si="266"/>
        <v>0</v>
      </c>
      <c r="F1626">
        <v>0</v>
      </c>
      <c r="G1626">
        <v>428</v>
      </c>
      <c r="H1626">
        <v>0</v>
      </c>
      <c r="I1626">
        <v>0</v>
      </c>
      <c r="J1626">
        <v>0</v>
      </c>
      <c r="K1626">
        <f t="shared" si="267"/>
        <v>428</v>
      </c>
      <c r="L1626">
        <f t="shared" si="268"/>
        <v>0</v>
      </c>
      <c r="M1626" s="1" t="str">
        <f t="shared" si="269"/>
        <v/>
      </c>
      <c r="N1626" s="1" t="str">
        <f t="shared" si="270"/>
        <v/>
      </c>
      <c r="O1626" s="1"/>
    </row>
    <row r="1627" spans="4:15" x14ac:dyDescent="0.25">
      <c r="D1627" t="s">
        <v>912</v>
      </c>
      <c r="E1627">
        <f t="shared" si="266"/>
        <v>0</v>
      </c>
      <c r="F1627">
        <v>570</v>
      </c>
      <c r="G1627">
        <v>20434</v>
      </c>
      <c r="H1627">
        <v>0</v>
      </c>
      <c r="I1627">
        <v>0</v>
      </c>
      <c r="J1627">
        <v>0</v>
      </c>
      <c r="K1627">
        <f t="shared" si="267"/>
        <v>21004</v>
      </c>
      <c r="L1627">
        <f t="shared" si="268"/>
        <v>0</v>
      </c>
      <c r="M1627" s="1" t="str">
        <f t="shared" si="269"/>
        <v/>
      </c>
      <c r="N1627" s="1" t="str">
        <f t="shared" si="270"/>
        <v/>
      </c>
      <c r="O1627" s="1"/>
    </row>
    <row r="1628" spans="4:15" x14ac:dyDescent="0.25">
      <c r="D1628" t="s">
        <v>915</v>
      </c>
      <c r="E1628">
        <f t="shared" ref="E1628:E1691" si="271">+IF(SUM(H1628:J1628)&gt;0,1,0)</f>
        <v>0</v>
      </c>
      <c r="F1628">
        <v>0</v>
      </c>
      <c r="G1628">
        <v>11</v>
      </c>
      <c r="H1628">
        <v>0</v>
      </c>
      <c r="I1628">
        <v>0</v>
      </c>
      <c r="J1628">
        <v>0</v>
      </c>
      <c r="K1628">
        <f t="shared" ref="K1628:K1691" si="272">+SUM(F1628:G1628)</f>
        <v>11</v>
      </c>
      <c r="L1628">
        <f t="shared" ref="L1628:L1691" si="273">+SUM(H1628:J1628)</f>
        <v>0</v>
      </c>
      <c r="M1628" s="1" t="str">
        <f t="shared" ref="M1628:M1691" si="274">+IF(E1628=1,IF(F1628&gt;200,G1628/F1628,""),"")</f>
        <v/>
      </c>
      <c r="N1628" s="1" t="str">
        <f t="shared" ref="N1628:N1691" si="275">+IF(E1628=1,L1628/K1628,"")</f>
        <v/>
      </c>
      <c r="O1628" s="1"/>
    </row>
    <row r="1629" spans="4:15" x14ac:dyDescent="0.25">
      <c r="D1629" t="s">
        <v>917</v>
      </c>
      <c r="E1629">
        <f t="shared" si="271"/>
        <v>0</v>
      </c>
      <c r="F1629">
        <v>0</v>
      </c>
      <c r="G1629">
        <v>12</v>
      </c>
      <c r="H1629">
        <v>0</v>
      </c>
      <c r="I1629">
        <v>0</v>
      </c>
      <c r="J1629">
        <v>0</v>
      </c>
      <c r="K1629">
        <f t="shared" si="272"/>
        <v>12</v>
      </c>
      <c r="L1629">
        <f t="shared" si="273"/>
        <v>0</v>
      </c>
      <c r="M1629" s="1" t="str">
        <f t="shared" si="274"/>
        <v/>
      </c>
      <c r="N1629" s="1" t="str">
        <f t="shared" si="275"/>
        <v/>
      </c>
      <c r="O1629" s="1"/>
    </row>
    <row r="1630" spans="4:15" x14ac:dyDescent="0.25">
      <c r="D1630" t="s">
        <v>930</v>
      </c>
      <c r="E1630">
        <f t="shared" si="271"/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72"/>
        <v>0</v>
      </c>
      <c r="L1630">
        <f t="shared" si="273"/>
        <v>0</v>
      </c>
      <c r="M1630" s="1" t="str">
        <f t="shared" si="274"/>
        <v/>
      </c>
      <c r="N1630" s="1" t="str">
        <f t="shared" si="275"/>
        <v/>
      </c>
      <c r="O1630" s="1"/>
    </row>
    <row r="1631" spans="4:15" x14ac:dyDescent="0.25">
      <c r="D1631" t="s">
        <v>933</v>
      </c>
      <c r="E1631">
        <f t="shared" si="271"/>
        <v>0</v>
      </c>
      <c r="F1631">
        <v>0</v>
      </c>
      <c r="G1631">
        <v>145</v>
      </c>
      <c r="H1631">
        <v>0</v>
      </c>
      <c r="I1631">
        <v>0</v>
      </c>
      <c r="J1631">
        <v>0</v>
      </c>
      <c r="K1631">
        <f t="shared" si="272"/>
        <v>145</v>
      </c>
      <c r="L1631">
        <f t="shared" si="273"/>
        <v>0</v>
      </c>
      <c r="M1631" s="1" t="str">
        <f t="shared" si="274"/>
        <v/>
      </c>
      <c r="N1631" s="1" t="str">
        <f t="shared" si="275"/>
        <v/>
      </c>
      <c r="O1631" s="1"/>
    </row>
    <row r="1632" spans="4:15" x14ac:dyDescent="0.25">
      <c r="D1632" t="s">
        <v>935</v>
      </c>
      <c r="E1632">
        <f t="shared" si="271"/>
        <v>0</v>
      </c>
      <c r="F1632">
        <v>0</v>
      </c>
      <c r="G1632">
        <v>7</v>
      </c>
      <c r="H1632">
        <v>0</v>
      </c>
      <c r="I1632">
        <v>0</v>
      </c>
      <c r="J1632">
        <v>0</v>
      </c>
      <c r="K1632">
        <f t="shared" si="272"/>
        <v>7</v>
      </c>
      <c r="L1632">
        <f t="shared" si="273"/>
        <v>0</v>
      </c>
      <c r="M1632" s="1" t="str">
        <f t="shared" si="274"/>
        <v/>
      </c>
      <c r="N1632" s="1" t="str">
        <f t="shared" si="275"/>
        <v/>
      </c>
      <c r="O1632" s="1"/>
    </row>
    <row r="1633" spans="4:15" x14ac:dyDescent="0.25">
      <c r="D1633" t="s">
        <v>938</v>
      </c>
      <c r="E1633">
        <f t="shared" si="271"/>
        <v>0</v>
      </c>
      <c r="F1633">
        <v>2</v>
      </c>
      <c r="G1633">
        <v>292</v>
      </c>
      <c r="H1633">
        <v>0</v>
      </c>
      <c r="I1633">
        <v>0</v>
      </c>
      <c r="J1633">
        <v>0</v>
      </c>
      <c r="K1633">
        <f t="shared" si="272"/>
        <v>294</v>
      </c>
      <c r="L1633">
        <f t="shared" si="273"/>
        <v>0</v>
      </c>
      <c r="M1633" s="1" t="str">
        <f t="shared" si="274"/>
        <v/>
      </c>
      <c r="N1633" s="1" t="str">
        <f t="shared" si="275"/>
        <v/>
      </c>
      <c r="O1633" s="1"/>
    </row>
    <row r="1634" spans="4:15" x14ac:dyDescent="0.25">
      <c r="D1634" t="s">
        <v>939</v>
      </c>
      <c r="E1634">
        <f t="shared" si="271"/>
        <v>0</v>
      </c>
      <c r="F1634">
        <v>83</v>
      </c>
      <c r="G1634">
        <v>9</v>
      </c>
      <c r="H1634">
        <v>0</v>
      </c>
      <c r="I1634">
        <v>0</v>
      </c>
      <c r="J1634">
        <v>0</v>
      </c>
      <c r="K1634">
        <f t="shared" si="272"/>
        <v>92</v>
      </c>
      <c r="L1634">
        <f t="shared" si="273"/>
        <v>0</v>
      </c>
      <c r="M1634" s="1" t="str">
        <f t="shared" si="274"/>
        <v/>
      </c>
      <c r="N1634" s="1" t="str">
        <f t="shared" si="275"/>
        <v/>
      </c>
      <c r="O1634" s="1"/>
    </row>
    <row r="1635" spans="4:15" x14ac:dyDescent="0.25">
      <c r="D1635" t="s">
        <v>944</v>
      </c>
      <c r="E1635">
        <f t="shared" si="271"/>
        <v>0</v>
      </c>
      <c r="F1635">
        <v>0</v>
      </c>
      <c r="G1635">
        <v>121</v>
      </c>
      <c r="H1635">
        <v>0</v>
      </c>
      <c r="I1635">
        <v>0</v>
      </c>
      <c r="J1635">
        <v>0</v>
      </c>
      <c r="K1635">
        <f t="shared" si="272"/>
        <v>121</v>
      </c>
      <c r="L1635">
        <f t="shared" si="273"/>
        <v>0</v>
      </c>
      <c r="M1635" s="1" t="str">
        <f t="shared" si="274"/>
        <v/>
      </c>
      <c r="N1635" s="1" t="str">
        <f t="shared" si="275"/>
        <v/>
      </c>
      <c r="O1635" s="1"/>
    </row>
    <row r="1636" spans="4:15" x14ac:dyDescent="0.25">
      <c r="D1636" t="s">
        <v>945</v>
      </c>
      <c r="E1636">
        <f t="shared" si="271"/>
        <v>0</v>
      </c>
      <c r="F1636">
        <v>150</v>
      </c>
      <c r="G1636">
        <v>1086</v>
      </c>
      <c r="H1636">
        <v>0</v>
      </c>
      <c r="I1636">
        <v>0</v>
      </c>
      <c r="J1636">
        <v>0</v>
      </c>
      <c r="K1636">
        <f t="shared" si="272"/>
        <v>1236</v>
      </c>
      <c r="L1636">
        <f t="shared" si="273"/>
        <v>0</v>
      </c>
      <c r="M1636" s="1" t="str">
        <f t="shared" si="274"/>
        <v/>
      </c>
      <c r="N1636" s="1" t="str">
        <f t="shared" si="275"/>
        <v/>
      </c>
      <c r="O1636" s="1"/>
    </row>
    <row r="1637" spans="4:15" x14ac:dyDescent="0.25">
      <c r="D1637" t="s">
        <v>947</v>
      </c>
      <c r="E1637">
        <f t="shared" si="271"/>
        <v>0</v>
      </c>
      <c r="F1637">
        <v>204</v>
      </c>
      <c r="G1637">
        <v>619</v>
      </c>
      <c r="H1637">
        <v>0</v>
      </c>
      <c r="I1637">
        <v>0</v>
      </c>
      <c r="J1637">
        <v>0</v>
      </c>
      <c r="K1637">
        <f t="shared" si="272"/>
        <v>823</v>
      </c>
      <c r="L1637">
        <f t="shared" si="273"/>
        <v>0</v>
      </c>
      <c r="M1637" s="1" t="str">
        <f t="shared" si="274"/>
        <v/>
      </c>
      <c r="N1637" s="1" t="str">
        <f t="shared" si="275"/>
        <v/>
      </c>
      <c r="O1637" s="1"/>
    </row>
    <row r="1638" spans="4:15" x14ac:dyDescent="0.25">
      <c r="D1638" t="s">
        <v>949</v>
      </c>
      <c r="E1638">
        <f t="shared" si="271"/>
        <v>0</v>
      </c>
      <c r="F1638">
        <v>6</v>
      </c>
      <c r="G1638">
        <v>683</v>
      </c>
      <c r="H1638">
        <v>0</v>
      </c>
      <c r="I1638">
        <v>0</v>
      </c>
      <c r="J1638">
        <v>0</v>
      </c>
      <c r="K1638">
        <f t="shared" si="272"/>
        <v>689</v>
      </c>
      <c r="L1638">
        <f t="shared" si="273"/>
        <v>0</v>
      </c>
      <c r="M1638" s="1" t="str">
        <f t="shared" si="274"/>
        <v/>
      </c>
      <c r="N1638" s="1" t="str">
        <f t="shared" si="275"/>
        <v/>
      </c>
      <c r="O1638" s="1"/>
    </row>
    <row r="1639" spans="4:15" x14ac:dyDescent="0.25">
      <c r="D1639" t="s">
        <v>950</v>
      </c>
      <c r="E1639">
        <f t="shared" si="271"/>
        <v>0</v>
      </c>
      <c r="F1639">
        <v>24</v>
      </c>
      <c r="G1639">
        <v>20</v>
      </c>
      <c r="H1639">
        <v>0</v>
      </c>
      <c r="I1639">
        <v>0</v>
      </c>
      <c r="J1639">
        <v>0</v>
      </c>
      <c r="K1639">
        <f t="shared" si="272"/>
        <v>44</v>
      </c>
      <c r="L1639">
        <f t="shared" si="273"/>
        <v>0</v>
      </c>
      <c r="M1639" s="1" t="str">
        <f t="shared" si="274"/>
        <v/>
      </c>
      <c r="N1639" s="1" t="str">
        <f t="shared" si="275"/>
        <v/>
      </c>
      <c r="O1639" s="1"/>
    </row>
    <row r="1640" spans="4:15" x14ac:dyDescent="0.25">
      <c r="D1640" t="s">
        <v>952</v>
      </c>
      <c r="E1640">
        <f t="shared" si="271"/>
        <v>0</v>
      </c>
      <c r="F1640">
        <v>0</v>
      </c>
      <c r="G1640">
        <v>246</v>
      </c>
      <c r="H1640">
        <v>0</v>
      </c>
      <c r="I1640">
        <v>0</v>
      </c>
      <c r="J1640">
        <v>0</v>
      </c>
      <c r="K1640">
        <f t="shared" si="272"/>
        <v>246</v>
      </c>
      <c r="L1640">
        <f t="shared" si="273"/>
        <v>0</v>
      </c>
      <c r="M1640" s="1" t="str">
        <f t="shared" si="274"/>
        <v/>
      </c>
      <c r="N1640" s="1" t="str">
        <f t="shared" si="275"/>
        <v/>
      </c>
      <c r="O1640" s="1"/>
    </row>
    <row r="1641" spans="4:15" x14ac:dyDescent="0.25">
      <c r="D1641" t="s">
        <v>956</v>
      </c>
      <c r="E1641">
        <f t="shared" si="271"/>
        <v>0</v>
      </c>
      <c r="F1641">
        <v>0</v>
      </c>
      <c r="G1641">
        <v>141</v>
      </c>
      <c r="H1641">
        <v>0</v>
      </c>
      <c r="I1641">
        <v>0</v>
      </c>
      <c r="J1641">
        <v>0</v>
      </c>
      <c r="K1641">
        <f t="shared" si="272"/>
        <v>141</v>
      </c>
      <c r="L1641">
        <f t="shared" si="273"/>
        <v>0</v>
      </c>
      <c r="M1641" s="1" t="str">
        <f t="shared" si="274"/>
        <v/>
      </c>
      <c r="N1641" s="1" t="str">
        <f t="shared" si="275"/>
        <v/>
      </c>
      <c r="O1641" s="1"/>
    </row>
    <row r="1642" spans="4:15" x14ac:dyDescent="0.25">
      <c r="D1642" t="s">
        <v>957</v>
      </c>
      <c r="E1642">
        <f t="shared" si="271"/>
        <v>0</v>
      </c>
      <c r="F1642">
        <v>0</v>
      </c>
      <c r="G1642">
        <v>4</v>
      </c>
      <c r="H1642">
        <v>0</v>
      </c>
      <c r="I1642">
        <v>0</v>
      </c>
      <c r="J1642">
        <v>0</v>
      </c>
      <c r="K1642">
        <f t="shared" si="272"/>
        <v>4</v>
      </c>
      <c r="L1642">
        <f t="shared" si="273"/>
        <v>0</v>
      </c>
      <c r="M1642" s="1" t="str">
        <f t="shared" si="274"/>
        <v/>
      </c>
      <c r="N1642" s="1" t="str">
        <f t="shared" si="275"/>
        <v/>
      </c>
      <c r="O1642" s="1"/>
    </row>
    <row r="1643" spans="4:15" x14ac:dyDescent="0.25">
      <c r="D1643" t="s">
        <v>959</v>
      </c>
      <c r="E1643">
        <f t="shared" si="271"/>
        <v>0</v>
      </c>
      <c r="F1643">
        <v>161</v>
      </c>
      <c r="G1643">
        <v>3406</v>
      </c>
      <c r="H1643">
        <v>0</v>
      </c>
      <c r="I1643">
        <v>0</v>
      </c>
      <c r="J1643">
        <v>0</v>
      </c>
      <c r="K1643">
        <f t="shared" si="272"/>
        <v>3567</v>
      </c>
      <c r="L1643">
        <f t="shared" si="273"/>
        <v>0</v>
      </c>
      <c r="M1643" s="1" t="str">
        <f t="shared" si="274"/>
        <v/>
      </c>
      <c r="N1643" s="1" t="str">
        <f t="shared" si="275"/>
        <v/>
      </c>
      <c r="O1643" s="1"/>
    </row>
    <row r="1644" spans="4:15" x14ac:dyDescent="0.25">
      <c r="D1644" t="s">
        <v>960</v>
      </c>
      <c r="E1644">
        <f t="shared" si="271"/>
        <v>0</v>
      </c>
      <c r="F1644">
        <v>0</v>
      </c>
      <c r="G1644">
        <v>273</v>
      </c>
      <c r="H1644">
        <v>0</v>
      </c>
      <c r="I1644">
        <v>0</v>
      </c>
      <c r="J1644">
        <v>0</v>
      </c>
      <c r="K1644">
        <f t="shared" si="272"/>
        <v>273</v>
      </c>
      <c r="L1644">
        <f t="shared" si="273"/>
        <v>0</v>
      </c>
      <c r="M1644" s="1" t="str">
        <f t="shared" si="274"/>
        <v/>
      </c>
      <c r="N1644" s="1" t="str">
        <f t="shared" si="275"/>
        <v/>
      </c>
      <c r="O1644" s="1"/>
    </row>
    <row r="1645" spans="4:15" x14ac:dyDescent="0.25">
      <c r="D1645" t="s">
        <v>961</v>
      </c>
      <c r="E1645">
        <f t="shared" si="271"/>
        <v>0</v>
      </c>
      <c r="F1645">
        <v>0</v>
      </c>
      <c r="G1645">
        <v>16</v>
      </c>
      <c r="H1645">
        <v>0</v>
      </c>
      <c r="I1645">
        <v>0</v>
      </c>
      <c r="J1645">
        <v>0</v>
      </c>
      <c r="K1645">
        <f t="shared" si="272"/>
        <v>16</v>
      </c>
      <c r="L1645">
        <f t="shared" si="273"/>
        <v>0</v>
      </c>
      <c r="M1645" s="1" t="str">
        <f t="shared" si="274"/>
        <v/>
      </c>
      <c r="N1645" s="1" t="str">
        <f t="shared" si="275"/>
        <v/>
      </c>
      <c r="O1645" s="1"/>
    </row>
    <row r="1646" spans="4:15" x14ac:dyDescent="0.25">
      <c r="D1646" t="s">
        <v>962</v>
      </c>
      <c r="E1646">
        <f t="shared" si="271"/>
        <v>0</v>
      </c>
      <c r="F1646">
        <v>0</v>
      </c>
      <c r="G1646">
        <v>12</v>
      </c>
      <c r="H1646">
        <v>0</v>
      </c>
      <c r="I1646">
        <v>0</v>
      </c>
      <c r="J1646">
        <v>0</v>
      </c>
      <c r="K1646">
        <f t="shared" si="272"/>
        <v>12</v>
      </c>
      <c r="L1646">
        <f t="shared" si="273"/>
        <v>0</v>
      </c>
      <c r="M1646" s="1" t="str">
        <f t="shared" si="274"/>
        <v/>
      </c>
      <c r="N1646" s="1" t="str">
        <f t="shared" si="275"/>
        <v/>
      </c>
      <c r="O1646" s="1"/>
    </row>
    <row r="1647" spans="4:15" x14ac:dyDescent="0.25">
      <c r="D1647" t="s">
        <v>970</v>
      </c>
      <c r="E1647">
        <f t="shared" si="271"/>
        <v>0</v>
      </c>
      <c r="F1647">
        <v>3</v>
      </c>
      <c r="G1647">
        <v>738</v>
      </c>
      <c r="H1647">
        <v>0</v>
      </c>
      <c r="I1647">
        <v>0</v>
      </c>
      <c r="J1647">
        <v>0</v>
      </c>
      <c r="K1647">
        <f t="shared" si="272"/>
        <v>741</v>
      </c>
      <c r="L1647">
        <f t="shared" si="273"/>
        <v>0</v>
      </c>
      <c r="M1647" s="1" t="str">
        <f t="shared" si="274"/>
        <v/>
      </c>
      <c r="N1647" s="1" t="str">
        <f t="shared" si="275"/>
        <v/>
      </c>
      <c r="O1647" s="1"/>
    </row>
    <row r="1648" spans="4:15" x14ac:dyDescent="0.25">
      <c r="D1648" t="s">
        <v>971</v>
      </c>
      <c r="E1648">
        <f t="shared" si="271"/>
        <v>0</v>
      </c>
      <c r="F1648">
        <v>60</v>
      </c>
      <c r="G1648">
        <v>5054</v>
      </c>
      <c r="H1648">
        <v>0</v>
      </c>
      <c r="I1648">
        <v>0</v>
      </c>
      <c r="J1648">
        <v>0</v>
      </c>
      <c r="K1648">
        <f t="shared" si="272"/>
        <v>5114</v>
      </c>
      <c r="L1648">
        <f t="shared" si="273"/>
        <v>0</v>
      </c>
      <c r="M1648" s="1" t="str">
        <f t="shared" si="274"/>
        <v/>
      </c>
      <c r="N1648" s="1" t="str">
        <f t="shared" si="275"/>
        <v/>
      </c>
      <c r="O1648" s="1"/>
    </row>
    <row r="1649" spans="4:15" x14ac:dyDescent="0.25">
      <c r="D1649" t="s">
        <v>973</v>
      </c>
      <c r="E1649">
        <f t="shared" si="271"/>
        <v>0</v>
      </c>
      <c r="F1649">
        <v>3</v>
      </c>
      <c r="G1649">
        <v>176</v>
      </c>
      <c r="H1649">
        <v>0</v>
      </c>
      <c r="I1649">
        <v>0</v>
      </c>
      <c r="J1649">
        <v>0</v>
      </c>
      <c r="K1649">
        <f t="shared" si="272"/>
        <v>179</v>
      </c>
      <c r="L1649">
        <f t="shared" si="273"/>
        <v>0</v>
      </c>
      <c r="M1649" s="1" t="str">
        <f t="shared" si="274"/>
        <v/>
      </c>
      <c r="N1649" s="1" t="str">
        <f t="shared" si="275"/>
        <v/>
      </c>
      <c r="O1649" s="1"/>
    </row>
    <row r="1650" spans="4:15" x14ac:dyDescent="0.25">
      <c r="D1650" t="s">
        <v>975</v>
      </c>
      <c r="E1650">
        <f t="shared" si="271"/>
        <v>0</v>
      </c>
      <c r="F1650">
        <v>0</v>
      </c>
      <c r="G1650">
        <v>30</v>
      </c>
      <c r="H1650">
        <v>0</v>
      </c>
      <c r="I1650">
        <v>0</v>
      </c>
      <c r="J1650">
        <v>0</v>
      </c>
      <c r="K1650">
        <f t="shared" si="272"/>
        <v>30</v>
      </c>
      <c r="L1650">
        <f t="shared" si="273"/>
        <v>0</v>
      </c>
      <c r="M1650" s="1" t="str">
        <f t="shared" si="274"/>
        <v/>
      </c>
      <c r="N1650" s="1" t="str">
        <f t="shared" si="275"/>
        <v/>
      </c>
      <c r="O1650" s="1"/>
    </row>
    <row r="1651" spans="4:15" x14ac:dyDescent="0.25">
      <c r="D1651" t="s">
        <v>976</v>
      </c>
      <c r="E1651">
        <f t="shared" si="271"/>
        <v>0</v>
      </c>
      <c r="F1651">
        <v>447</v>
      </c>
      <c r="G1651">
        <v>5313</v>
      </c>
      <c r="H1651">
        <v>0</v>
      </c>
      <c r="I1651">
        <v>0</v>
      </c>
      <c r="J1651">
        <v>0</v>
      </c>
      <c r="K1651">
        <f t="shared" si="272"/>
        <v>5760</v>
      </c>
      <c r="L1651">
        <f t="shared" si="273"/>
        <v>0</v>
      </c>
      <c r="M1651" s="1" t="str">
        <f t="shared" si="274"/>
        <v/>
      </c>
      <c r="N1651" s="1" t="str">
        <f t="shared" si="275"/>
        <v/>
      </c>
      <c r="O1651" s="1"/>
    </row>
    <row r="1652" spans="4:15" x14ac:dyDescent="0.25">
      <c r="D1652" t="s">
        <v>979</v>
      </c>
      <c r="E1652">
        <f t="shared" si="271"/>
        <v>0</v>
      </c>
      <c r="F1652">
        <v>14</v>
      </c>
      <c r="G1652">
        <v>196</v>
      </c>
      <c r="H1652">
        <v>0</v>
      </c>
      <c r="I1652">
        <v>0</v>
      </c>
      <c r="J1652">
        <v>0</v>
      </c>
      <c r="K1652">
        <f t="shared" si="272"/>
        <v>210</v>
      </c>
      <c r="L1652">
        <f t="shared" si="273"/>
        <v>0</v>
      </c>
      <c r="M1652" s="1" t="str">
        <f t="shared" si="274"/>
        <v/>
      </c>
      <c r="N1652" s="1" t="str">
        <f t="shared" si="275"/>
        <v/>
      </c>
      <c r="O1652" s="1"/>
    </row>
    <row r="1653" spans="4:15" x14ac:dyDescent="0.25">
      <c r="D1653" t="s">
        <v>980</v>
      </c>
      <c r="E1653">
        <f t="shared" si="271"/>
        <v>0</v>
      </c>
      <c r="F1653">
        <v>104</v>
      </c>
      <c r="G1653">
        <v>153</v>
      </c>
      <c r="H1653">
        <v>0</v>
      </c>
      <c r="I1653">
        <v>0</v>
      </c>
      <c r="J1653">
        <v>0</v>
      </c>
      <c r="K1653">
        <f t="shared" si="272"/>
        <v>257</v>
      </c>
      <c r="L1653">
        <f t="shared" si="273"/>
        <v>0</v>
      </c>
      <c r="M1653" s="1" t="str">
        <f t="shared" si="274"/>
        <v/>
      </c>
      <c r="N1653" s="1" t="str">
        <f t="shared" si="275"/>
        <v/>
      </c>
      <c r="O1653" s="1"/>
    </row>
    <row r="1654" spans="4:15" x14ac:dyDescent="0.25">
      <c r="D1654" t="s">
        <v>982</v>
      </c>
      <c r="E1654">
        <f t="shared" si="271"/>
        <v>0</v>
      </c>
      <c r="F1654">
        <v>0</v>
      </c>
      <c r="G1654">
        <v>31</v>
      </c>
      <c r="H1654">
        <v>0</v>
      </c>
      <c r="I1654">
        <v>0</v>
      </c>
      <c r="J1654">
        <v>0</v>
      </c>
      <c r="K1654">
        <f t="shared" si="272"/>
        <v>31</v>
      </c>
      <c r="L1654">
        <f t="shared" si="273"/>
        <v>0</v>
      </c>
      <c r="M1654" s="1" t="str">
        <f t="shared" si="274"/>
        <v/>
      </c>
      <c r="N1654" s="1" t="str">
        <f t="shared" si="275"/>
        <v/>
      </c>
      <c r="O1654" s="1"/>
    </row>
    <row r="1655" spans="4:15" x14ac:dyDescent="0.25">
      <c r="D1655" t="s">
        <v>983</v>
      </c>
      <c r="E1655">
        <f t="shared" si="271"/>
        <v>0</v>
      </c>
      <c r="F1655">
        <v>0</v>
      </c>
      <c r="G1655">
        <v>138</v>
      </c>
      <c r="H1655">
        <v>0</v>
      </c>
      <c r="I1655">
        <v>0</v>
      </c>
      <c r="J1655">
        <v>0</v>
      </c>
      <c r="K1655">
        <f t="shared" si="272"/>
        <v>138</v>
      </c>
      <c r="L1655">
        <f t="shared" si="273"/>
        <v>0</v>
      </c>
      <c r="M1655" s="1" t="str">
        <f t="shared" si="274"/>
        <v/>
      </c>
      <c r="N1655" s="1" t="str">
        <f t="shared" si="275"/>
        <v/>
      </c>
      <c r="O1655" s="1"/>
    </row>
    <row r="1656" spans="4:15" x14ac:dyDescent="0.25">
      <c r="D1656" t="s">
        <v>987</v>
      </c>
      <c r="E1656">
        <f t="shared" si="271"/>
        <v>0</v>
      </c>
      <c r="F1656">
        <v>0</v>
      </c>
      <c r="G1656">
        <v>29</v>
      </c>
      <c r="H1656">
        <v>0</v>
      </c>
      <c r="I1656">
        <v>0</v>
      </c>
      <c r="J1656">
        <v>0</v>
      </c>
      <c r="K1656">
        <f t="shared" si="272"/>
        <v>29</v>
      </c>
      <c r="L1656">
        <f t="shared" si="273"/>
        <v>0</v>
      </c>
      <c r="M1656" s="1" t="str">
        <f t="shared" si="274"/>
        <v/>
      </c>
      <c r="N1656" s="1" t="str">
        <f t="shared" si="275"/>
        <v/>
      </c>
      <c r="O1656" s="1"/>
    </row>
    <row r="1657" spans="4:15" x14ac:dyDescent="0.25">
      <c r="D1657" t="s">
        <v>988</v>
      </c>
      <c r="E1657">
        <f t="shared" si="271"/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f t="shared" si="272"/>
        <v>1</v>
      </c>
      <c r="L1657">
        <f t="shared" si="273"/>
        <v>0</v>
      </c>
      <c r="M1657" s="1" t="str">
        <f t="shared" si="274"/>
        <v/>
      </c>
      <c r="N1657" s="1" t="str">
        <f t="shared" si="275"/>
        <v/>
      </c>
      <c r="O1657" s="1"/>
    </row>
    <row r="1658" spans="4:15" x14ac:dyDescent="0.25">
      <c r="D1658" t="s">
        <v>989</v>
      </c>
      <c r="E1658">
        <f t="shared" si="271"/>
        <v>0</v>
      </c>
      <c r="F1658">
        <v>0</v>
      </c>
      <c r="G1658">
        <v>9</v>
      </c>
      <c r="H1658">
        <v>0</v>
      </c>
      <c r="I1658">
        <v>0</v>
      </c>
      <c r="J1658">
        <v>0</v>
      </c>
      <c r="K1658">
        <f t="shared" si="272"/>
        <v>9</v>
      </c>
      <c r="L1658">
        <f t="shared" si="273"/>
        <v>0</v>
      </c>
      <c r="M1658" s="1" t="str">
        <f t="shared" si="274"/>
        <v/>
      </c>
      <c r="N1658" s="1" t="str">
        <f t="shared" si="275"/>
        <v/>
      </c>
      <c r="O1658" s="1"/>
    </row>
    <row r="1659" spans="4:15" x14ac:dyDescent="0.25">
      <c r="D1659" t="s">
        <v>990</v>
      </c>
      <c r="E1659">
        <f t="shared" si="271"/>
        <v>0</v>
      </c>
      <c r="F1659">
        <v>0</v>
      </c>
      <c r="G1659">
        <v>51</v>
      </c>
      <c r="H1659">
        <v>0</v>
      </c>
      <c r="I1659">
        <v>0</v>
      </c>
      <c r="J1659">
        <v>0</v>
      </c>
      <c r="K1659">
        <f t="shared" si="272"/>
        <v>51</v>
      </c>
      <c r="L1659">
        <f t="shared" si="273"/>
        <v>0</v>
      </c>
      <c r="M1659" s="1" t="str">
        <f t="shared" si="274"/>
        <v/>
      </c>
      <c r="N1659" s="1" t="str">
        <f t="shared" si="275"/>
        <v/>
      </c>
      <c r="O1659" s="1"/>
    </row>
    <row r="1660" spans="4:15" x14ac:dyDescent="0.25">
      <c r="D1660" t="s">
        <v>991</v>
      </c>
      <c r="E1660">
        <f t="shared" si="271"/>
        <v>0</v>
      </c>
      <c r="F1660">
        <v>0</v>
      </c>
      <c r="G1660">
        <v>86</v>
      </c>
      <c r="H1660">
        <v>0</v>
      </c>
      <c r="I1660">
        <v>0</v>
      </c>
      <c r="J1660">
        <v>0</v>
      </c>
      <c r="K1660">
        <f t="shared" si="272"/>
        <v>86</v>
      </c>
      <c r="L1660">
        <f t="shared" si="273"/>
        <v>0</v>
      </c>
      <c r="M1660" s="1" t="str">
        <f t="shared" si="274"/>
        <v/>
      </c>
      <c r="N1660" s="1" t="str">
        <f t="shared" si="275"/>
        <v/>
      </c>
      <c r="O1660" s="1"/>
    </row>
    <row r="1661" spans="4:15" x14ac:dyDescent="0.25">
      <c r="D1661" t="s">
        <v>993</v>
      </c>
      <c r="E1661">
        <f t="shared" si="271"/>
        <v>0</v>
      </c>
      <c r="F1661">
        <v>0</v>
      </c>
      <c r="G1661">
        <v>293</v>
      </c>
      <c r="H1661">
        <v>0</v>
      </c>
      <c r="I1661">
        <v>0</v>
      </c>
      <c r="J1661">
        <v>0</v>
      </c>
      <c r="K1661">
        <f t="shared" si="272"/>
        <v>293</v>
      </c>
      <c r="L1661">
        <f t="shared" si="273"/>
        <v>0</v>
      </c>
      <c r="M1661" s="1" t="str">
        <f t="shared" si="274"/>
        <v/>
      </c>
      <c r="N1661" s="1" t="str">
        <f t="shared" si="275"/>
        <v/>
      </c>
      <c r="O1661" s="1"/>
    </row>
    <row r="1662" spans="4:15" x14ac:dyDescent="0.25">
      <c r="D1662" t="s">
        <v>995</v>
      </c>
      <c r="E1662">
        <f t="shared" si="271"/>
        <v>0</v>
      </c>
      <c r="F1662">
        <v>32</v>
      </c>
      <c r="G1662">
        <v>37</v>
      </c>
      <c r="H1662">
        <v>0</v>
      </c>
      <c r="I1662">
        <v>0</v>
      </c>
      <c r="J1662">
        <v>0</v>
      </c>
      <c r="K1662">
        <f t="shared" si="272"/>
        <v>69</v>
      </c>
      <c r="L1662">
        <f t="shared" si="273"/>
        <v>0</v>
      </c>
      <c r="M1662" s="1" t="str">
        <f t="shared" si="274"/>
        <v/>
      </c>
      <c r="N1662" s="1" t="str">
        <f t="shared" si="275"/>
        <v/>
      </c>
      <c r="O1662" s="1"/>
    </row>
    <row r="1663" spans="4:15" x14ac:dyDescent="0.25">
      <c r="D1663" t="s">
        <v>997</v>
      </c>
      <c r="E1663">
        <f t="shared" si="271"/>
        <v>0</v>
      </c>
      <c r="F1663">
        <v>3</v>
      </c>
      <c r="G1663">
        <v>457</v>
      </c>
      <c r="H1663">
        <v>0</v>
      </c>
      <c r="I1663">
        <v>0</v>
      </c>
      <c r="J1663">
        <v>0</v>
      </c>
      <c r="K1663">
        <f t="shared" si="272"/>
        <v>460</v>
      </c>
      <c r="L1663">
        <f t="shared" si="273"/>
        <v>0</v>
      </c>
      <c r="M1663" s="1" t="str">
        <f t="shared" si="274"/>
        <v/>
      </c>
      <c r="N1663" s="1" t="str">
        <f t="shared" si="275"/>
        <v/>
      </c>
      <c r="O1663" s="1"/>
    </row>
    <row r="1664" spans="4:15" x14ac:dyDescent="0.25">
      <c r="D1664" t="s">
        <v>998</v>
      </c>
      <c r="E1664">
        <f t="shared" si="271"/>
        <v>0</v>
      </c>
      <c r="F1664">
        <v>5</v>
      </c>
      <c r="G1664">
        <v>218</v>
      </c>
      <c r="H1664">
        <v>0</v>
      </c>
      <c r="I1664">
        <v>0</v>
      </c>
      <c r="J1664">
        <v>0</v>
      </c>
      <c r="K1664">
        <f t="shared" si="272"/>
        <v>223</v>
      </c>
      <c r="L1664">
        <f t="shared" si="273"/>
        <v>0</v>
      </c>
      <c r="M1664" s="1" t="str">
        <f t="shared" si="274"/>
        <v/>
      </c>
      <c r="N1664" s="1" t="str">
        <f t="shared" si="275"/>
        <v/>
      </c>
      <c r="O1664" s="1"/>
    </row>
    <row r="1665" spans="4:15" x14ac:dyDescent="0.25">
      <c r="D1665" t="s">
        <v>999</v>
      </c>
      <c r="E1665">
        <f t="shared" si="271"/>
        <v>0</v>
      </c>
      <c r="F1665">
        <v>0</v>
      </c>
      <c r="G1665">
        <v>8</v>
      </c>
      <c r="H1665">
        <v>0</v>
      </c>
      <c r="I1665">
        <v>0</v>
      </c>
      <c r="J1665">
        <v>0</v>
      </c>
      <c r="K1665">
        <f t="shared" si="272"/>
        <v>8</v>
      </c>
      <c r="L1665">
        <f t="shared" si="273"/>
        <v>0</v>
      </c>
      <c r="M1665" s="1" t="str">
        <f t="shared" si="274"/>
        <v/>
      </c>
      <c r="N1665" s="1" t="str">
        <f t="shared" si="275"/>
        <v/>
      </c>
      <c r="O1665" s="1"/>
    </row>
    <row r="1666" spans="4:15" x14ac:dyDescent="0.25">
      <c r="D1666" t="s">
        <v>1000</v>
      </c>
      <c r="E1666">
        <f t="shared" si="271"/>
        <v>0</v>
      </c>
      <c r="F1666">
        <v>0</v>
      </c>
      <c r="G1666">
        <v>246</v>
      </c>
      <c r="H1666">
        <v>0</v>
      </c>
      <c r="I1666">
        <v>0</v>
      </c>
      <c r="J1666">
        <v>0</v>
      </c>
      <c r="K1666">
        <f t="shared" si="272"/>
        <v>246</v>
      </c>
      <c r="L1666">
        <f t="shared" si="273"/>
        <v>0</v>
      </c>
      <c r="M1666" s="1" t="str">
        <f t="shared" si="274"/>
        <v/>
      </c>
      <c r="N1666" s="1" t="str">
        <f t="shared" si="275"/>
        <v/>
      </c>
      <c r="O1666" s="1"/>
    </row>
    <row r="1667" spans="4:15" x14ac:dyDescent="0.25">
      <c r="D1667" t="s">
        <v>1006</v>
      </c>
      <c r="E1667">
        <f t="shared" si="271"/>
        <v>0</v>
      </c>
      <c r="F1667">
        <v>6</v>
      </c>
      <c r="G1667">
        <v>141</v>
      </c>
      <c r="H1667">
        <v>0</v>
      </c>
      <c r="I1667">
        <v>0</v>
      </c>
      <c r="J1667">
        <v>0</v>
      </c>
      <c r="K1667">
        <f t="shared" si="272"/>
        <v>147</v>
      </c>
      <c r="L1667">
        <f t="shared" si="273"/>
        <v>0</v>
      </c>
      <c r="M1667" s="1" t="str">
        <f t="shared" si="274"/>
        <v/>
      </c>
      <c r="N1667" s="1" t="str">
        <f t="shared" si="275"/>
        <v/>
      </c>
      <c r="O1667" s="1"/>
    </row>
    <row r="1668" spans="4:15" x14ac:dyDescent="0.25">
      <c r="D1668" t="s">
        <v>1009</v>
      </c>
      <c r="E1668">
        <f t="shared" si="271"/>
        <v>0</v>
      </c>
      <c r="F1668">
        <v>0</v>
      </c>
      <c r="G1668">
        <v>7</v>
      </c>
      <c r="H1668">
        <v>0</v>
      </c>
      <c r="I1668">
        <v>0</v>
      </c>
      <c r="J1668">
        <v>0</v>
      </c>
      <c r="K1668">
        <f t="shared" si="272"/>
        <v>7</v>
      </c>
      <c r="L1668">
        <f t="shared" si="273"/>
        <v>0</v>
      </c>
      <c r="M1668" s="1" t="str">
        <f t="shared" si="274"/>
        <v/>
      </c>
      <c r="N1668" s="1" t="str">
        <f t="shared" si="275"/>
        <v/>
      </c>
      <c r="O1668" s="1"/>
    </row>
    <row r="1669" spans="4:15" x14ac:dyDescent="0.25">
      <c r="D1669" t="s">
        <v>1011</v>
      </c>
      <c r="E1669">
        <f t="shared" si="271"/>
        <v>0</v>
      </c>
      <c r="F1669">
        <v>162</v>
      </c>
      <c r="G1669">
        <v>2955</v>
      </c>
      <c r="H1669">
        <v>0</v>
      </c>
      <c r="I1669">
        <v>0</v>
      </c>
      <c r="J1669">
        <v>0</v>
      </c>
      <c r="K1669">
        <f t="shared" si="272"/>
        <v>3117</v>
      </c>
      <c r="L1669">
        <f t="shared" si="273"/>
        <v>0</v>
      </c>
      <c r="M1669" s="1" t="str">
        <f t="shared" si="274"/>
        <v/>
      </c>
      <c r="N1669" s="1" t="str">
        <f t="shared" si="275"/>
        <v/>
      </c>
      <c r="O1669" s="1"/>
    </row>
    <row r="1670" spans="4:15" x14ac:dyDescent="0.25">
      <c r="D1670" t="s">
        <v>1012</v>
      </c>
      <c r="E1670">
        <f t="shared" si="271"/>
        <v>0</v>
      </c>
      <c r="F1670">
        <v>0</v>
      </c>
      <c r="G1670">
        <v>14</v>
      </c>
      <c r="H1670">
        <v>0</v>
      </c>
      <c r="I1670">
        <v>0</v>
      </c>
      <c r="J1670">
        <v>0</v>
      </c>
      <c r="K1670">
        <f t="shared" si="272"/>
        <v>14</v>
      </c>
      <c r="L1670">
        <f t="shared" si="273"/>
        <v>0</v>
      </c>
      <c r="M1670" s="1" t="str">
        <f t="shared" si="274"/>
        <v/>
      </c>
      <c r="N1670" s="1" t="str">
        <f t="shared" si="275"/>
        <v/>
      </c>
      <c r="O1670" s="1"/>
    </row>
    <row r="1671" spans="4:15" x14ac:dyDescent="0.25">
      <c r="D1671" t="s">
        <v>1014</v>
      </c>
      <c r="E1671">
        <f t="shared" si="271"/>
        <v>0</v>
      </c>
      <c r="F1671">
        <v>0</v>
      </c>
      <c r="G1671">
        <v>82</v>
      </c>
      <c r="H1671">
        <v>0</v>
      </c>
      <c r="I1671">
        <v>0</v>
      </c>
      <c r="J1671">
        <v>0</v>
      </c>
      <c r="K1671">
        <f t="shared" si="272"/>
        <v>82</v>
      </c>
      <c r="L1671">
        <f t="shared" si="273"/>
        <v>0</v>
      </c>
      <c r="M1671" s="1" t="str">
        <f t="shared" si="274"/>
        <v/>
      </c>
      <c r="N1671" s="1" t="str">
        <f t="shared" si="275"/>
        <v/>
      </c>
      <c r="O1671" s="1"/>
    </row>
    <row r="1672" spans="4:15" x14ac:dyDescent="0.25">
      <c r="D1672" t="s">
        <v>1015</v>
      </c>
      <c r="E1672">
        <f t="shared" si="271"/>
        <v>0</v>
      </c>
      <c r="F1672">
        <v>0</v>
      </c>
      <c r="G1672">
        <v>99</v>
      </c>
      <c r="H1672">
        <v>0</v>
      </c>
      <c r="I1672">
        <v>0</v>
      </c>
      <c r="J1672">
        <v>0</v>
      </c>
      <c r="K1672">
        <f t="shared" si="272"/>
        <v>99</v>
      </c>
      <c r="L1672">
        <f t="shared" si="273"/>
        <v>0</v>
      </c>
      <c r="M1672" s="1" t="str">
        <f t="shared" si="274"/>
        <v/>
      </c>
      <c r="N1672" s="1" t="str">
        <f t="shared" si="275"/>
        <v/>
      </c>
      <c r="O1672" s="1"/>
    </row>
    <row r="1673" spans="4:15" x14ac:dyDescent="0.25">
      <c r="D1673" t="s">
        <v>1016</v>
      </c>
      <c r="E1673">
        <f t="shared" si="271"/>
        <v>0</v>
      </c>
      <c r="F1673">
        <v>2</v>
      </c>
      <c r="G1673">
        <v>189</v>
      </c>
      <c r="H1673">
        <v>0</v>
      </c>
      <c r="I1673">
        <v>0</v>
      </c>
      <c r="J1673">
        <v>0</v>
      </c>
      <c r="K1673">
        <f t="shared" si="272"/>
        <v>191</v>
      </c>
      <c r="L1673">
        <f t="shared" si="273"/>
        <v>0</v>
      </c>
      <c r="M1673" s="1" t="str">
        <f t="shared" si="274"/>
        <v/>
      </c>
      <c r="N1673" s="1" t="str">
        <f t="shared" si="275"/>
        <v/>
      </c>
      <c r="O1673" s="1"/>
    </row>
    <row r="1674" spans="4:15" x14ac:dyDescent="0.25">
      <c r="D1674" t="s">
        <v>1017</v>
      </c>
      <c r="E1674">
        <f t="shared" si="271"/>
        <v>0</v>
      </c>
      <c r="F1674">
        <v>0</v>
      </c>
      <c r="G1674">
        <v>3</v>
      </c>
      <c r="H1674">
        <v>0</v>
      </c>
      <c r="I1674">
        <v>0</v>
      </c>
      <c r="J1674">
        <v>0</v>
      </c>
      <c r="K1674">
        <f t="shared" si="272"/>
        <v>3</v>
      </c>
      <c r="L1674">
        <f t="shared" si="273"/>
        <v>0</v>
      </c>
      <c r="M1674" s="1" t="str">
        <f t="shared" si="274"/>
        <v/>
      </c>
      <c r="N1674" s="1" t="str">
        <f t="shared" si="275"/>
        <v/>
      </c>
      <c r="O1674" s="1"/>
    </row>
    <row r="1675" spans="4:15" x14ac:dyDescent="0.25">
      <c r="D1675" t="s">
        <v>1018</v>
      </c>
      <c r="E1675">
        <f t="shared" si="271"/>
        <v>0</v>
      </c>
      <c r="F1675">
        <v>3</v>
      </c>
      <c r="G1675">
        <v>286</v>
      </c>
      <c r="H1675">
        <v>0</v>
      </c>
      <c r="I1675">
        <v>0</v>
      </c>
      <c r="J1675">
        <v>0</v>
      </c>
      <c r="K1675">
        <f t="shared" si="272"/>
        <v>289</v>
      </c>
      <c r="L1675">
        <f t="shared" si="273"/>
        <v>0</v>
      </c>
      <c r="M1675" s="1" t="str">
        <f t="shared" si="274"/>
        <v/>
      </c>
      <c r="N1675" s="1" t="str">
        <f t="shared" si="275"/>
        <v/>
      </c>
      <c r="O1675" s="1"/>
    </row>
    <row r="1676" spans="4:15" x14ac:dyDescent="0.25">
      <c r="D1676" t="s">
        <v>1019</v>
      </c>
      <c r="E1676">
        <f t="shared" si="271"/>
        <v>0</v>
      </c>
      <c r="F1676">
        <v>0</v>
      </c>
      <c r="G1676">
        <v>170</v>
      </c>
      <c r="H1676">
        <v>0</v>
      </c>
      <c r="I1676">
        <v>0</v>
      </c>
      <c r="J1676">
        <v>0</v>
      </c>
      <c r="K1676">
        <f t="shared" si="272"/>
        <v>170</v>
      </c>
      <c r="L1676">
        <f t="shared" si="273"/>
        <v>0</v>
      </c>
      <c r="M1676" s="1" t="str">
        <f t="shared" si="274"/>
        <v/>
      </c>
      <c r="N1676" s="1" t="str">
        <f t="shared" si="275"/>
        <v/>
      </c>
      <c r="O1676" s="1"/>
    </row>
    <row r="1677" spans="4:15" x14ac:dyDescent="0.25">
      <c r="D1677" t="s">
        <v>1020</v>
      </c>
      <c r="E1677">
        <f t="shared" si="271"/>
        <v>0</v>
      </c>
      <c r="F1677">
        <v>0</v>
      </c>
      <c r="G1677">
        <v>15</v>
      </c>
      <c r="H1677">
        <v>0</v>
      </c>
      <c r="I1677">
        <v>0</v>
      </c>
      <c r="J1677">
        <v>0</v>
      </c>
      <c r="K1677">
        <f t="shared" si="272"/>
        <v>15</v>
      </c>
      <c r="L1677">
        <f t="shared" si="273"/>
        <v>0</v>
      </c>
      <c r="M1677" s="1" t="str">
        <f t="shared" si="274"/>
        <v/>
      </c>
      <c r="N1677" s="1" t="str">
        <f t="shared" si="275"/>
        <v/>
      </c>
      <c r="O1677" s="1"/>
    </row>
    <row r="1678" spans="4:15" x14ac:dyDescent="0.25">
      <c r="D1678" t="s">
        <v>1021</v>
      </c>
      <c r="E1678">
        <f t="shared" si="271"/>
        <v>0</v>
      </c>
      <c r="F1678">
        <v>0</v>
      </c>
      <c r="G1678">
        <v>85</v>
      </c>
      <c r="H1678">
        <v>0</v>
      </c>
      <c r="I1678">
        <v>0</v>
      </c>
      <c r="J1678">
        <v>0</v>
      </c>
      <c r="K1678">
        <f t="shared" si="272"/>
        <v>85</v>
      </c>
      <c r="L1678">
        <f t="shared" si="273"/>
        <v>0</v>
      </c>
      <c r="M1678" s="1" t="str">
        <f t="shared" si="274"/>
        <v/>
      </c>
      <c r="N1678" s="1" t="str">
        <f t="shared" si="275"/>
        <v/>
      </c>
      <c r="O1678" s="1"/>
    </row>
    <row r="1679" spans="4:15" x14ac:dyDescent="0.25">
      <c r="D1679" t="s">
        <v>1022</v>
      </c>
      <c r="E1679">
        <f t="shared" si="271"/>
        <v>0</v>
      </c>
      <c r="F1679">
        <v>0</v>
      </c>
      <c r="G1679">
        <v>27</v>
      </c>
      <c r="H1679">
        <v>0</v>
      </c>
      <c r="I1679">
        <v>0</v>
      </c>
      <c r="J1679">
        <v>0</v>
      </c>
      <c r="K1679">
        <f t="shared" si="272"/>
        <v>27</v>
      </c>
      <c r="L1679">
        <f t="shared" si="273"/>
        <v>0</v>
      </c>
      <c r="M1679" s="1" t="str">
        <f t="shared" si="274"/>
        <v/>
      </c>
      <c r="N1679" s="1" t="str">
        <f t="shared" si="275"/>
        <v/>
      </c>
      <c r="O1679" s="1"/>
    </row>
    <row r="1680" spans="4:15" x14ac:dyDescent="0.25">
      <c r="D1680" t="s">
        <v>1023</v>
      </c>
      <c r="E1680">
        <f t="shared" si="271"/>
        <v>0</v>
      </c>
      <c r="F1680">
        <v>0</v>
      </c>
      <c r="G1680">
        <v>36</v>
      </c>
      <c r="H1680">
        <v>0</v>
      </c>
      <c r="I1680">
        <v>0</v>
      </c>
      <c r="J1680">
        <v>0</v>
      </c>
      <c r="K1680">
        <f t="shared" si="272"/>
        <v>36</v>
      </c>
      <c r="L1680">
        <f t="shared" si="273"/>
        <v>0</v>
      </c>
      <c r="M1680" s="1" t="str">
        <f t="shared" si="274"/>
        <v/>
      </c>
      <c r="N1680" s="1" t="str">
        <f t="shared" si="275"/>
        <v/>
      </c>
      <c r="O1680" s="1"/>
    </row>
    <row r="1681" spans="4:15" x14ac:dyDescent="0.25">
      <c r="D1681" t="s">
        <v>1024</v>
      </c>
      <c r="E1681">
        <f t="shared" si="271"/>
        <v>0</v>
      </c>
      <c r="F1681">
        <v>0</v>
      </c>
      <c r="G1681">
        <v>36</v>
      </c>
      <c r="H1681">
        <v>0</v>
      </c>
      <c r="I1681">
        <v>0</v>
      </c>
      <c r="J1681">
        <v>0</v>
      </c>
      <c r="K1681">
        <f t="shared" si="272"/>
        <v>36</v>
      </c>
      <c r="L1681">
        <f t="shared" si="273"/>
        <v>0</v>
      </c>
      <c r="M1681" s="1" t="str">
        <f t="shared" si="274"/>
        <v/>
      </c>
      <c r="N1681" s="1" t="str">
        <f t="shared" si="275"/>
        <v/>
      </c>
      <c r="O1681" s="1"/>
    </row>
    <row r="1682" spans="4:15" x14ac:dyDescent="0.25">
      <c r="D1682" t="s">
        <v>1025</v>
      </c>
      <c r="E1682">
        <f t="shared" si="271"/>
        <v>0</v>
      </c>
      <c r="F1682">
        <v>0</v>
      </c>
      <c r="G1682">
        <v>7</v>
      </c>
      <c r="H1682">
        <v>0</v>
      </c>
      <c r="I1682">
        <v>0</v>
      </c>
      <c r="J1682">
        <v>0</v>
      </c>
      <c r="K1682">
        <f t="shared" si="272"/>
        <v>7</v>
      </c>
      <c r="L1682">
        <f t="shared" si="273"/>
        <v>0</v>
      </c>
      <c r="M1682" s="1" t="str">
        <f t="shared" si="274"/>
        <v/>
      </c>
      <c r="N1682" s="1" t="str">
        <f t="shared" si="275"/>
        <v/>
      </c>
      <c r="O1682" s="1"/>
    </row>
    <row r="1683" spans="4:15" x14ac:dyDescent="0.25">
      <c r="D1683" t="s">
        <v>1026</v>
      </c>
      <c r="E1683">
        <f t="shared" si="271"/>
        <v>0</v>
      </c>
      <c r="F1683">
        <v>0</v>
      </c>
      <c r="G1683">
        <v>6</v>
      </c>
      <c r="H1683">
        <v>0</v>
      </c>
      <c r="I1683">
        <v>0</v>
      </c>
      <c r="J1683">
        <v>0</v>
      </c>
      <c r="K1683">
        <f t="shared" si="272"/>
        <v>6</v>
      </c>
      <c r="L1683">
        <f t="shared" si="273"/>
        <v>0</v>
      </c>
      <c r="M1683" s="1" t="str">
        <f t="shared" si="274"/>
        <v/>
      </c>
      <c r="N1683" s="1" t="str">
        <f t="shared" si="275"/>
        <v/>
      </c>
      <c r="O1683" s="1"/>
    </row>
    <row r="1684" spans="4:15" x14ac:dyDescent="0.25">
      <c r="D1684" t="s">
        <v>1031</v>
      </c>
      <c r="E1684">
        <f t="shared" si="271"/>
        <v>0</v>
      </c>
      <c r="F1684">
        <v>0</v>
      </c>
      <c r="G1684">
        <v>92</v>
      </c>
      <c r="H1684">
        <v>0</v>
      </c>
      <c r="I1684">
        <v>0</v>
      </c>
      <c r="J1684">
        <v>0</v>
      </c>
      <c r="K1684">
        <f t="shared" si="272"/>
        <v>92</v>
      </c>
      <c r="L1684">
        <f t="shared" si="273"/>
        <v>0</v>
      </c>
      <c r="M1684" s="1" t="str">
        <f t="shared" si="274"/>
        <v/>
      </c>
      <c r="N1684" s="1" t="str">
        <f t="shared" si="275"/>
        <v/>
      </c>
      <c r="O1684" s="1"/>
    </row>
    <row r="1685" spans="4:15" x14ac:dyDescent="0.25">
      <c r="D1685" t="s">
        <v>1032</v>
      </c>
      <c r="E1685">
        <f t="shared" si="271"/>
        <v>0</v>
      </c>
      <c r="F1685">
        <v>9</v>
      </c>
      <c r="G1685">
        <v>11</v>
      </c>
      <c r="H1685">
        <v>0</v>
      </c>
      <c r="I1685">
        <v>0</v>
      </c>
      <c r="J1685">
        <v>0</v>
      </c>
      <c r="K1685">
        <f t="shared" si="272"/>
        <v>20</v>
      </c>
      <c r="L1685">
        <f t="shared" si="273"/>
        <v>0</v>
      </c>
      <c r="M1685" s="1" t="str">
        <f t="shared" si="274"/>
        <v/>
      </c>
      <c r="N1685" s="1" t="str">
        <f t="shared" si="275"/>
        <v/>
      </c>
      <c r="O1685" s="1"/>
    </row>
    <row r="1686" spans="4:15" x14ac:dyDescent="0.25">
      <c r="D1686" t="s">
        <v>1035</v>
      </c>
      <c r="E1686">
        <f t="shared" si="271"/>
        <v>0</v>
      </c>
      <c r="F1686">
        <v>0</v>
      </c>
      <c r="G1686">
        <v>5</v>
      </c>
      <c r="H1686">
        <v>0</v>
      </c>
      <c r="I1686">
        <v>0</v>
      </c>
      <c r="J1686">
        <v>0</v>
      </c>
      <c r="K1686">
        <f t="shared" si="272"/>
        <v>5</v>
      </c>
      <c r="L1686">
        <f t="shared" si="273"/>
        <v>0</v>
      </c>
      <c r="M1686" s="1" t="str">
        <f t="shared" si="274"/>
        <v/>
      </c>
      <c r="N1686" s="1" t="str">
        <f t="shared" si="275"/>
        <v/>
      </c>
      <c r="O1686" s="1"/>
    </row>
    <row r="1687" spans="4:15" x14ac:dyDescent="0.25">
      <c r="D1687" t="s">
        <v>1036</v>
      </c>
      <c r="E1687">
        <f t="shared" si="271"/>
        <v>0</v>
      </c>
      <c r="F1687">
        <v>12</v>
      </c>
      <c r="G1687">
        <v>197</v>
      </c>
      <c r="H1687">
        <v>0</v>
      </c>
      <c r="I1687">
        <v>0</v>
      </c>
      <c r="J1687">
        <v>0</v>
      </c>
      <c r="K1687">
        <f t="shared" si="272"/>
        <v>209</v>
      </c>
      <c r="L1687">
        <f t="shared" si="273"/>
        <v>0</v>
      </c>
      <c r="M1687" s="1" t="str">
        <f t="shared" si="274"/>
        <v/>
      </c>
      <c r="N1687" s="1" t="str">
        <f t="shared" si="275"/>
        <v/>
      </c>
      <c r="O1687" s="1"/>
    </row>
    <row r="1688" spans="4:15" x14ac:dyDescent="0.25">
      <c r="D1688" t="s">
        <v>1037</v>
      </c>
      <c r="E1688">
        <f t="shared" si="271"/>
        <v>0</v>
      </c>
      <c r="F1688">
        <v>11</v>
      </c>
      <c r="G1688">
        <v>144</v>
      </c>
      <c r="H1688">
        <v>0</v>
      </c>
      <c r="I1688">
        <v>0</v>
      </c>
      <c r="J1688">
        <v>0</v>
      </c>
      <c r="K1688">
        <f t="shared" si="272"/>
        <v>155</v>
      </c>
      <c r="L1688">
        <f t="shared" si="273"/>
        <v>0</v>
      </c>
      <c r="M1688" s="1" t="str">
        <f t="shared" si="274"/>
        <v/>
      </c>
      <c r="N1688" s="1" t="str">
        <f t="shared" si="275"/>
        <v/>
      </c>
      <c r="O1688" s="1"/>
    </row>
    <row r="1689" spans="4:15" x14ac:dyDescent="0.25">
      <c r="D1689" t="s">
        <v>1038</v>
      </c>
      <c r="E1689">
        <f t="shared" si="271"/>
        <v>0</v>
      </c>
      <c r="F1689">
        <v>3</v>
      </c>
      <c r="G1689">
        <v>13</v>
      </c>
      <c r="H1689">
        <v>0</v>
      </c>
      <c r="I1689">
        <v>0</v>
      </c>
      <c r="J1689">
        <v>0</v>
      </c>
      <c r="K1689">
        <f t="shared" si="272"/>
        <v>16</v>
      </c>
      <c r="L1689">
        <f t="shared" si="273"/>
        <v>0</v>
      </c>
      <c r="M1689" s="1" t="str">
        <f t="shared" si="274"/>
        <v/>
      </c>
      <c r="N1689" s="1" t="str">
        <f t="shared" si="275"/>
        <v/>
      </c>
      <c r="O1689" s="1"/>
    </row>
    <row r="1690" spans="4:15" x14ac:dyDescent="0.25">
      <c r="D1690" t="s">
        <v>1039</v>
      </c>
      <c r="E1690">
        <f t="shared" si="271"/>
        <v>0</v>
      </c>
      <c r="F1690">
        <v>0</v>
      </c>
      <c r="G1690">
        <v>6</v>
      </c>
      <c r="H1690">
        <v>0</v>
      </c>
      <c r="I1690">
        <v>0</v>
      </c>
      <c r="J1690">
        <v>0</v>
      </c>
      <c r="K1690">
        <f t="shared" si="272"/>
        <v>6</v>
      </c>
      <c r="L1690">
        <f t="shared" si="273"/>
        <v>0</v>
      </c>
      <c r="M1690" s="1" t="str">
        <f t="shared" si="274"/>
        <v/>
      </c>
      <c r="N1690" s="1" t="str">
        <f t="shared" si="275"/>
        <v/>
      </c>
      <c r="O1690" s="1"/>
    </row>
    <row r="1691" spans="4:15" x14ac:dyDescent="0.25">
      <c r="D1691" t="s">
        <v>1041</v>
      </c>
      <c r="E1691">
        <f t="shared" si="271"/>
        <v>0</v>
      </c>
      <c r="F1691">
        <v>0</v>
      </c>
      <c r="G1691">
        <v>8</v>
      </c>
      <c r="H1691">
        <v>0</v>
      </c>
      <c r="I1691">
        <v>0</v>
      </c>
      <c r="J1691">
        <v>0</v>
      </c>
      <c r="K1691">
        <f t="shared" si="272"/>
        <v>8</v>
      </c>
      <c r="L1691">
        <f t="shared" si="273"/>
        <v>0</v>
      </c>
      <c r="M1691" s="1" t="str">
        <f t="shared" si="274"/>
        <v/>
      </c>
      <c r="N1691" s="1" t="str">
        <f t="shared" si="275"/>
        <v/>
      </c>
      <c r="O1691" s="1"/>
    </row>
    <row r="1692" spans="4:15" x14ac:dyDescent="0.25">
      <c r="D1692" t="s">
        <v>1042</v>
      </c>
      <c r="E1692">
        <f t="shared" ref="E1692:E1755" si="276">+IF(SUM(H1692:J1692)&gt;0,1,0)</f>
        <v>0</v>
      </c>
      <c r="F1692">
        <v>27</v>
      </c>
      <c r="G1692">
        <v>9512</v>
      </c>
      <c r="H1692">
        <v>0</v>
      </c>
      <c r="I1692">
        <v>0</v>
      </c>
      <c r="J1692">
        <v>0</v>
      </c>
      <c r="K1692">
        <f t="shared" ref="K1692:K1755" si="277">+SUM(F1692:G1692)</f>
        <v>9539</v>
      </c>
      <c r="L1692">
        <f t="shared" ref="L1692:L1755" si="278">+SUM(H1692:J1692)</f>
        <v>0</v>
      </c>
      <c r="M1692" s="1" t="str">
        <f t="shared" ref="M1692:M1755" si="279">+IF(E1692=1,IF(F1692&gt;200,G1692/F1692,""),"")</f>
        <v/>
      </c>
      <c r="N1692" s="1" t="str">
        <f t="shared" ref="N1692:N1755" si="280">+IF(E1692=1,L1692/K1692,"")</f>
        <v/>
      </c>
      <c r="O1692" s="1"/>
    </row>
    <row r="1693" spans="4:15" x14ac:dyDescent="0.25">
      <c r="D1693" t="s">
        <v>1045</v>
      </c>
      <c r="E1693">
        <f t="shared" si="276"/>
        <v>0</v>
      </c>
      <c r="F1693">
        <v>3</v>
      </c>
      <c r="G1693">
        <v>35</v>
      </c>
      <c r="H1693">
        <v>0</v>
      </c>
      <c r="I1693">
        <v>0</v>
      </c>
      <c r="J1693">
        <v>0</v>
      </c>
      <c r="K1693">
        <f t="shared" si="277"/>
        <v>38</v>
      </c>
      <c r="L1693">
        <f t="shared" si="278"/>
        <v>0</v>
      </c>
      <c r="M1693" s="1" t="str">
        <f t="shared" si="279"/>
        <v/>
      </c>
      <c r="N1693" s="1" t="str">
        <f t="shared" si="280"/>
        <v/>
      </c>
      <c r="O1693" s="1"/>
    </row>
    <row r="1694" spans="4:15" x14ac:dyDescent="0.25">
      <c r="D1694" t="s">
        <v>1046</v>
      </c>
      <c r="E1694">
        <f t="shared" si="276"/>
        <v>0</v>
      </c>
      <c r="F1694">
        <v>10</v>
      </c>
      <c r="G1694">
        <v>16</v>
      </c>
      <c r="H1694">
        <v>0</v>
      </c>
      <c r="I1694">
        <v>0</v>
      </c>
      <c r="J1694">
        <v>0</v>
      </c>
      <c r="K1694">
        <f t="shared" si="277"/>
        <v>26</v>
      </c>
      <c r="L1694">
        <f t="shared" si="278"/>
        <v>0</v>
      </c>
      <c r="M1694" s="1" t="str">
        <f t="shared" si="279"/>
        <v/>
      </c>
      <c r="N1694" s="1" t="str">
        <f t="shared" si="280"/>
        <v/>
      </c>
      <c r="O1694" s="1"/>
    </row>
    <row r="1695" spans="4:15" x14ac:dyDescent="0.25">
      <c r="D1695" t="s">
        <v>1048</v>
      </c>
      <c r="E1695">
        <f t="shared" si="276"/>
        <v>0</v>
      </c>
      <c r="F1695">
        <v>0</v>
      </c>
      <c r="G1695">
        <v>14</v>
      </c>
      <c r="H1695">
        <v>0</v>
      </c>
      <c r="I1695">
        <v>0</v>
      </c>
      <c r="J1695">
        <v>0</v>
      </c>
      <c r="K1695">
        <f t="shared" si="277"/>
        <v>14</v>
      </c>
      <c r="L1695">
        <f t="shared" si="278"/>
        <v>0</v>
      </c>
      <c r="M1695" s="1" t="str">
        <f t="shared" si="279"/>
        <v/>
      </c>
      <c r="N1695" s="1" t="str">
        <f t="shared" si="280"/>
        <v/>
      </c>
      <c r="O1695" s="1"/>
    </row>
    <row r="1696" spans="4:15" x14ac:dyDescent="0.25">
      <c r="D1696" t="s">
        <v>1053</v>
      </c>
      <c r="E1696">
        <f t="shared" si="276"/>
        <v>0</v>
      </c>
      <c r="F1696">
        <v>1</v>
      </c>
      <c r="G1696">
        <v>43</v>
      </c>
      <c r="H1696">
        <v>0</v>
      </c>
      <c r="I1696">
        <v>0</v>
      </c>
      <c r="J1696">
        <v>0</v>
      </c>
      <c r="K1696">
        <f t="shared" si="277"/>
        <v>44</v>
      </c>
      <c r="L1696">
        <f t="shared" si="278"/>
        <v>0</v>
      </c>
      <c r="M1696" s="1" t="str">
        <f t="shared" si="279"/>
        <v/>
      </c>
      <c r="N1696" s="1" t="str">
        <f t="shared" si="280"/>
        <v/>
      </c>
      <c r="O1696" s="1"/>
    </row>
    <row r="1697" spans="4:15" x14ac:dyDescent="0.25">
      <c r="D1697" t="s">
        <v>1056</v>
      </c>
      <c r="E1697">
        <f t="shared" si="276"/>
        <v>0</v>
      </c>
      <c r="F1697">
        <v>0</v>
      </c>
      <c r="G1697">
        <v>238</v>
      </c>
      <c r="H1697">
        <v>0</v>
      </c>
      <c r="I1697">
        <v>0</v>
      </c>
      <c r="J1697">
        <v>0</v>
      </c>
      <c r="K1697">
        <f t="shared" si="277"/>
        <v>238</v>
      </c>
      <c r="L1697">
        <f t="shared" si="278"/>
        <v>0</v>
      </c>
      <c r="M1697" s="1" t="str">
        <f t="shared" si="279"/>
        <v/>
      </c>
      <c r="N1697" s="1" t="str">
        <f t="shared" si="280"/>
        <v/>
      </c>
      <c r="O1697" s="1"/>
    </row>
    <row r="1698" spans="4:15" x14ac:dyDescent="0.25">
      <c r="D1698" t="s">
        <v>1059</v>
      </c>
      <c r="E1698">
        <f t="shared" si="276"/>
        <v>0</v>
      </c>
      <c r="F1698">
        <v>0</v>
      </c>
      <c r="G1698">
        <v>10</v>
      </c>
      <c r="H1698">
        <v>0</v>
      </c>
      <c r="I1698">
        <v>0</v>
      </c>
      <c r="J1698">
        <v>0</v>
      </c>
      <c r="K1698">
        <f t="shared" si="277"/>
        <v>10</v>
      </c>
      <c r="L1698">
        <f t="shared" si="278"/>
        <v>0</v>
      </c>
      <c r="M1698" s="1" t="str">
        <f t="shared" si="279"/>
        <v/>
      </c>
      <c r="N1698" s="1" t="str">
        <f t="shared" si="280"/>
        <v/>
      </c>
      <c r="O1698" s="1"/>
    </row>
    <row r="1699" spans="4:15" x14ac:dyDescent="0.25">
      <c r="D1699" t="s">
        <v>1060</v>
      </c>
      <c r="E1699">
        <f t="shared" si="276"/>
        <v>0</v>
      </c>
      <c r="F1699">
        <v>0</v>
      </c>
      <c r="G1699">
        <v>3</v>
      </c>
      <c r="H1699">
        <v>0</v>
      </c>
      <c r="I1699">
        <v>0</v>
      </c>
      <c r="J1699">
        <v>0</v>
      </c>
      <c r="K1699">
        <f t="shared" si="277"/>
        <v>3</v>
      </c>
      <c r="L1699">
        <f t="shared" si="278"/>
        <v>0</v>
      </c>
      <c r="M1699" s="1" t="str">
        <f t="shared" si="279"/>
        <v/>
      </c>
      <c r="N1699" s="1" t="str">
        <f t="shared" si="280"/>
        <v/>
      </c>
      <c r="O1699" s="1"/>
    </row>
    <row r="1700" spans="4:15" x14ac:dyDescent="0.25">
      <c r="D1700" t="s">
        <v>1063</v>
      </c>
      <c r="E1700">
        <f t="shared" si="276"/>
        <v>0</v>
      </c>
      <c r="F1700">
        <v>0</v>
      </c>
      <c r="G1700">
        <v>36</v>
      </c>
      <c r="H1700">
        <v>0</v>
      </c>
      <c r="I1700">
        <v>0</v>
      </c>
      <c r="J1700">
        <v>0</v>
      </c>
      <c r="K1700">
        <f t="shared" si="277"/>
        <v>36</v>
      </c>
      <c r="L1700">
        <f t="shared" si="278"/>
        <v>0</v>
      </c>
      <c r="M1700" s="1" t="str">
        <f t="shared" si="279"/>
        <v/>
      </c>
      <c r="N1700" s="1" t="str">
        <f t="shared" si="280"/>
        <v/>
      </c>
      <c r="O1700" s="1"/>
    </row>
    <row r="1701" spans="4:15" x14ac:dyDescent="0.25">
      <c r="D1701" t="s">
        <v>1065</v>
      </c>
      <c r="E1701">
        <f t="shared" si="276"/>
        <v>0</v>
      </c>
      <c r="F1701">
        <v>0</v>
      </c>
      <c r="G1701">
        <v>23</v>
      </c>
      <c r="H1701">
        <v>0</v>
      </c>
      <c r="I1701">
        <v>0</v>
      </c>
      <c r="J1701">
        <v>0</v>
      </c>
      <c r="K1701">
        <f t="shared" si="277"/>
        <v>23</v>
      </c>
      <c r="L1701">
        <f t="shared" si="278"/>
        <v>0</v>
      </c>
      <c r="M1701" s="1" t="str">
        <f t="shared" si="279"/>
        <v/>
      </c>
      <c r="N1701" s="1" t="str">
        <f t="shared" si="280"/>
        <v/>
      </c>
      <c r="O1701" s="1"/>
    </row>
    <row r="1702" spans="4:15" x14ac:dyDescent="0.25">
      <c r="D1702" t="s">
        <v>1071</v>
      </c>
      <c r="E1702">
        <f t="shared" si="276"/>
        <v>0</v>
      </c>
      <c r="F1702">
        <v>434</v>
      </c>
      <c r="G1702">
        <v>1701</v>
      </c>
      <c r="H1702">
        <v>0</v>
      </c>
      <c r="I1702">
        <v>0</v>
      </c>
      <c r="J1702">
        <v>0</v>
      </c>
      <c r="K1702">
        <f t="shared" si="277"/>
        <v>2135</v>
      </c>
      <c r="L1702">
        <f t="shared" si="278"/>
        <v>0</v>
      </c>
      <c r="M1702" s="1" t="str">
        <f t="shared" si="279"/>
        <v/>
      </c>
      <c r="N1702" s="1" t="str">
        <f t="shared" si="280"/>
        <v/>
      </c>
      <c r="O1702" s="1"/>
    </row>
    <row r="1703" spans="4:15" x14ac:dyDescent="0.25">
      <c r="D1703" t="s">
        <v>1072</v>
      </c>
      <c r="E1703">
        <f t="shared" si="276"/>
        <v>0</v>
      </c>
      <c r="F1703">
        <v>0</v>
      </c>
      <c r="G1703">
        <v>42</v>
      </c>
      <c r="H1703">
        <v>0</v>
      </c>
      <c r="I1703">
        <v>0</v>
      </c>
      <c r="J1703">
        <v>0</v>
      </c>
      <c r="K1703">
        <f t="shared" si="277"/>
        <v>42</v>
      </c>
      <c r="L1703">
        <f t="shared" si="278"/>
        <v>0</v>
      </c>
      <c r="M1703" s="1" t="str">
        <f t="shared" si="279"/>
        <v/>
      </c>
      <c r="N1703" s="1" t="str">
        <f t="shared" si="280"/>
        <v/>
      </c>
      <c r="O1703" s="1"/>
    </row>
    <row r="1704" spans="4:15" x14ac:dyDescent="0.25">
      <c r="D1704" t="s">
        <v>1080</v>
      </c>
      <c r="E1704">
        <f t="shared" si="276"/>
        <v>0</v>
      </c>
      <c r="F1704">
        <v>70</v>
      </c>
      <c r="G1704">
        <v>591</v>
      </c>
      <c r="H1704">
        <v>0</v>
      </c>
      <c r="I1704">
        <v>0</v>
      </c>
      <c r="J1704">
        <v>0</v>
      </c>
      <c r="K1704">
        <f t="shared" si="277"/>
        <v>661</v>
      </c>
      <c r="L1704">
        <f t="shared" si="278"/>
        <v>0</v>
      </c>
      <c r="M1704" s="1" t="str">
        <f t="shared" si="279"/>
        <v/>
      </c>
      <c r="N1704" s="1" t="str">
        <f t="shared" si="280"/>
        <v/>
      </c>
      <c r="O1704" s="1"/>
    </row>
    <row r="1705" spans="4:15" x14ac:dyDescent="0.25">
      <c r="D1705" t="s">
        <v>1083</v>
      </c>
      <c r="E1705">
        <f t="shared" si="276"/>
        <v>0</v>
      </c>
      <c r="F1705">
        <v>0</v>
      </c>
      <c r="G1705">
        <v>44</v>
      </c>
      <c r="H1705">
        <v>0</v>
      </c>
      <c r="I1705">
        <v>0</v>
      </c>
      <c r="J1705">
        <v>0</v>
      </c>
      <c r="K1705">
        <f t="shared" si="277"/>
        <v>44</v>
      </c>
      <c r="L1705">
        <f t="shared" si="278"/>
        <v>0</v>
      </c>
      <c r="M1705" s="1" t="str">
        <f t="shared" si="279"/>
        <v/>
      </c>
      <c r="N1705" s="1" t="str">
        <f t="shared" si="280"/>
        <v/>
      </c>
      <c r="O1705" s="1"/>
    </row>
    <row r="1706" spans="4:15" x14ac:dyDescent="0.25">
      <c r="D1706" t="s">
        <v>1084</v>
      </c>
      <c r="E1706">
        <f t="shared" si="276"/>
        <v>0</v>
      </c>
      <c r="F1706">
        <v>0</v>
      </c>
      <c r="G1706">
        <v>10</v>
      </c>
      <c r="H1706">
        <v>0</v>
      </c>
      <c r="I1706">
        <v>0</v>
      </c>
      <c r="J1706">
        <v>0</v>
      </c>
      <c r="K1706">
        <f t="shared" si="277"/>
        <v>10</v>
      </c>
      <c r="L1706">
        <f t="shared" si="278"/>
        <v>0</v>
      </c>
      <c r="M1706" s="1" t="str">
        <f t="shared" si="279"/>
        <v/>
      </c>
      <c r="N1706" s="1" t="str">
        <f t="shared" si="280"/>
        <v/>
      </c>
      <c r="O1706" s="1"/>
    </row>
    <row r="1707" spans="4:15" x14ac:dyDescent="0.25">
      <c r="D1707" t="s">
        <v>1086</v>
      </c>
      <c r="E1707">
        <f t="shared" si="276"/>
        <v>0</v>
      </c>
      <c r="F1707">
        <v>666</v>
      </c>
      <c r="G1707">
        <v>2503</v>
      </c>
      <c r="H1707">
        <v>0</v>
      </c>
      <c r="I1707">
        <v>0</v>
      </c>
      <c r="J1707">
        <v>0</v>
      </c>
      <c r="K1707">
        <f t="shared" si="277"/>
        <v>3169</v>
      </c>
      <c r="L1707">
        <f t="shared" si="278"/>
        <v>0</v>
      </c>
      <c r="M1707" s="1" t="str">
        <f t="shared" si="279"/>
        <v/>
      </c>
      <c r="N1707" s="1" t="str">
        <f t="shared" si="280"/>
        <v/>
      </c>
      <c r="O1707" s="1"/>
    </row>
    <row r="1708" spans="4:15" x14ac:dyDescent="0.25">
      <c r="D1708" t="s">
        <v>1087</v>
      </c>
      <c r="E1708">
        <f t="shared" si="276"/>
        <v>0</v>
      </c>
      <c r="F1708">
        <v>0</v>
      </c>
      <c r="G1708">
        <v>4</v>
      </c>
      <c r="H1708">
        <v>0</v>
      </c>
      <c r="I1708">
        <v>0</v>
      </c>
      <c r="J1708">
        <v>0</v>
      </c>
      <c r="K1708">
        <f t="shared" si="277"/>
        <v>4</v>
      </c>
      <c r="L1708">
        <f t="shared" si="278"/>
        <v>0</v>
      </c>
      <c r="M1708" s="1" t="str">
        <f t="shared" si="279"/>
        <v/>
      </c>
      <c r="N1708" s="1" t="str">
        <f t="shared" si="280"/>
        <v/>
      </c>
      <c r="O1708" s="1"/>
    </row>
    <row r="1709" spans="4:15" x14ac:dyDescent="0.25">
      <c r="D1709" t="s">
        <v>1089</v>
      </c>
      <c r="E1709">
        <f t="shared" si="276"/>
        <v>0</v>
      </c>
      <c r="F1709">
        <v>0</v>
      </c>
      <c r="G1709">
        <v>12</v>
      </c>
      <c r="H1709">
        <v>0</v>
      </c>
      <c r="I1709">
        <v>0</v>
      </c>
      <c r="J1709">
        <v>0</v>
      </c>
      <c r="K1709">
        <f t="shared" si="277"/>
        <v>12</v>
      </c>
      <c r="L1709">
        <f t="shared" si="278"/>
        <v>0</v>
      </c>
      <c r="M1709" s="1" t="str">
        <f t="shared" si="279"/>
        <v/>
      </c>
      <c r="N1709" s="1" t="str">
        <f t="shared" si="280"/>
        <v/>
      </c>
      <c r="O1709" s="1"/>
    </row>
    <row r="1710" spans="4:15" x14ac:dyDescent="0.25">
      <c r="D1710" t="s">
        <v>1093</v>
      </c>
      <c r="E1710">
        <f t="shared" si="276"/>
        <v>0</v>
      </c>
      <c r="F1710">
        <v>0</v>
      </c>
      <c r="G1710">
        <v>353</v>
      </c>
      <c r="H1710">
        <v>0</v>
      </c>
      <c r="I1710">
        <v>0</v>
      </c>
      <c r="J1710">
        <v>0</v>
      </c>
      <c r="K1710">
        <f t="shared" si="277"/>
        <v>353</v>
      </c>
      <c r="L1710">
        <f t="shared" si="278"/>
        <v>0</v>
      </c>
      <c r="M1710" s="1" t="str">
        <f t="shared" si="279"/>
        <v/>
      </c>
      <c r="N1710" s="1" t="str">
        <f t="shared" si="280"/>
        <v/>
      </c>
      <c r="O1710" s="1"/>
    </row>
    <row r="1711" spans="4:15" x14ac:dyDescent="0.25">
      <c r="D1711" t="s">
        <v>1094</v>
      </c>
      <c r="E1711">
        <f t="shared" si="276"/>
        <v>0</v>
      </c>
      <c r="F1711">
        <v>0</v>
      </c>
      <c r="G1711">
        <v>63</v>
      </c>
      <c r="H1711">
        <v>0</v>
      </c>
      <c r="I1711">
        <v>0</v>
      </c>
      <c r="J1711">
        <v>0</v>
      </c>
      <c r="K1711">
        <f t="shared" si="277"/>
        <v>63</v>
      </c>
      <c r="L1711">
        <f t="shared" si="278"/>
        <v>0</v>
      </c>
      <c r="M1711" s="1" t="str">
        <f t="shared" si="279"/>
        <v/>
      </c>
      <c r="N1711" s="1" t="str">
        <f t="shared" si="280"/>
        <v/>
      </c>
      <c r="O1711" s="1"/>
    </row>
    <row r="1712" spans="4:15" x14ac:dyDescent="0.25">
      <c r="D1712" t="s">
        <v>1104</v>
      </c>
      <c r="E1712">
        <f t="shared" si="276"/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77"/>
        <v>0</v>
      </c>
      <c r="L1712">
        <f t="shared" si="278"/>
        <v>0</v>
      </c>
      <c r="M1712" s="1" t="str">
        <f t="shared" si="279"/>
        <v/>
      </c>
      <c r="N1712" s="1" t="str">
        <f t="shared" si="280"/>
        <v/>
      </c>
      <c r="O1712" s="1"/>
    </row>
    <row r="1713" spans="4:15" x14ac:dyDescent="0.25">
      <c r="D1713" t="s">
        <v>1106</v>
      </c>
      <c r="E1713">
        <f t="shared" si="276"/>
        <v>0</v>
      </c>
      <c r="F1713">
        <v>0</v>
      </c>
      <c r="G1713">
        <v>15</v>
      </c>
      <c r="H1713">
        <v>0</v>
      </c>
      <c r="I1713">
        <v>0</v>
      </c>
      <c r="J1713">
        <v>0</v>
      </c>
      <c r="K1713">
        <f t="shared" si="277"/>
        <v>15</v>
      </c>
      <c r="L1713">
        <f t="shared" si="278"/>
        <v>0</v>
      </c>
      <c r="M1713" s="1" t="str">
        <f t="shared" si="279"/>
        <v/>
      </c>
      <c r="N1713" s="1" t="str">
        <f t="shared" si="280"/>
        <v/>
      </c>
      <c r="O1713" s="1"/>
    </row>
    <row r="1714" spans="4:15" x14ac:dyDescent="0.25">
      <c r="D1714" t="s">
        <v>1114</v>
      </c>
      <c r="E1714">
        <f t="shared" si="276"/>
        <v>0</v>
      </c>
      <c r="F1714">
        <v>1</v>
      </c>
      <c r="G1714">
        <v>1661</v>
      </c>
      <c r="H1714">
        <v>0</v>
      </c>
      <c r="I1714">
        <v>0</v>
      </c>
      <c r="J1714">
        <v>0</v>
      </c>
      <c r="K1714">
        <f t="shared" si="277"/>
        <v>1662</v>
      </c>
      <c r="L1714">
        <f t="shared" si="278"/>
        <v>0</v>
      </c>
      <c r="M1714" s="1" t="str">
        <f t="shared" si="279"/>
        <v/>
      </c>
      <c r="N1714" s="1" t="str">
        <f t="shared" si="280"/>
        <v/>
      </c>
      <c r="O1714" s="1"/>
    </row>
    <row r="1715" spans="4:15" x14ac:dyDescent="0.25">
      <c r="D1715" t="s">
        <v>1121</v>
      </c>
      <c r="E1715">
        <f t="shared" si="276"/>
        <v>0</v>
      </c>
      <c r="F1715">
        <v>26</v>
      </c>
      <c r="G1715">
        <v>659</v>
      </c>
      <c r="H1715">
        <v>0</v>
      </c>
      <c r="I1715">
        <v>0</v>
      </c>
      <c r="J1715">
        <v>0</v>
      </c>
      <c r="K1715">
        <f t="shared" si="277"/>
        <v>685</v>
      </c>
      <c r="L1715">
        <f t="shared" si="278"/>
        <v>0</v>
      </c>
      <c r="M1715" s="1" t="str">
        <f t="shared" si="279"/>
        <v/>
      </c>
      <c r="N1715" s="1" t="str">
        <f t="shared" si="280"/>
        <v/>
      </c>
      <c r="O1715" s="1"/>
    </row>
    <row r="1716" spans="4:15" x14ac:dyDescent="0.25">
      <c r="D1716" t="s">
        <v>1124</v>
      </c>
      <c r="E1716">
        <f t="shared" si="276"/>
        <v>0</v>
      </c>
      <c r="F1716">
        <v>5</v>
      </c>
      <c r="G1716">
        <v>12</v>
      </c>
      <c r="H1716">
        <v>0</v>
      </c>
      <c r="I1716">
        <v>0</v>
      </c>
      <c r="J1716">
        <v>0</v>
      </c>
      <c r="K1716">
        <f t="shared" si="277"/>
        <v>17</v>
      </c>
      <c r="L1716">
        <f t="shared" si="278"/>
        <v>0</v>
      </c>
      <c r="M1716" s="1" t="str">
        <f t="shared" si="279"/>
        <v/>
      </c>
      <c r="N1716" s="1" t="str">
        <f t="shared" si="280"/>
        <v/>
      </c>
      <c r="O1716" s="1"/>
    </row>
    <row r="1717" spans="4:15" x14ac:dyDescent="0.25">
      <c r="D1717" t="s">
        <v>1128</v>
      </c>
      <c r="E1717">
        <f t="shared" si="276"/>
        <v>0</v>
      </c>
      <c r="F1717">
        <v>0</v>
      </c>
      <c r="G1717">
        <v>260</v>
      </c>
      <c r="H1717">
        <v>0</v>
      </c>
      <c r="I1717">
        <v>0</v>
      </c>
      <c r="J1717">
        <v>0</v>
      </c>
      <c r="K1717">
        <f t="shared" si="277"/>
        <v>260</v>
      </c>
      <c r="L1717">
        <f t="shared" si="278"/>
        <v>0</v>
      </c>
      <c r="M1717" s="1" t="str">
        <f t="shared" si="279"/>
        <v/>
      </c>
      <c r="N1717" s="1" t="str">
        <f t="shared" si="280"/>
        <v/>
      </c>
      <c r="O1717" s="1"/>
    </row>
    <row r="1718" spans="4:15" x14ac:dyDescent="0.25">
      <c r="D1718" t="s">
        <v>1132</v>
      </c>
      <c r="E1718">
        <f t="shared" si="276"/>
        <v>0</v>
      </c>
      <c r="F1718">
        <v>0</v>
      </c>
      <c r="G1718">
        <v>6</v>
      </c>
      <c r="H1718">
        <v>0</v>
      </c>
      <c r="I1718">
        <v>0</v>
      </c>
      <c r="J1718">
        <v>0</v>
      </c>
      <c r="K1718">
        <f t="shared" si="277"/>
        <v>6</v>
      </c>
      <c r="L1718">
        <f t="shared" si="278"/>
        <v>0</v>
      </c>
      <c r="M1718" s="1" t="str">
        <f t="shared" si="279"/>
        <v/>
      </c>
      <c r="N1718" s="1" t="str">
        <f t="shared" si="280"/>
        <v/>
      </c>
      <c r="O1718" s="1"/>
    </row>
    <row r="1719" spans="4:15" x14ac:dyDescent="0.25">
      <c r="D1719" t="s">
        <v>1133</v>
      </c>
      <c r="E1719">
        <f t="shared" si="276"/>
        <v>0</v>
      </c>
      <c r="F1719">
        <v>33</v>
      </c>
      <c r="G1719">
        <v>674</v>
      </c>
      <c r="H1719">
        <v>0</v>
      </c>
      <c r="I1719">
        <v>0</v>
      </c>
      <c r="J1719">
        <v>0</v>
      </c>
      <c r="K1719">
        <f t="shared" si="277"/>
        <v>707</v>
      </c>
      <c r="L1719">
        <f t="shared" si="278"/>
        <v>0</v>
      </c>
      <c r="M1719" s="1" t="str">
        <f t="shared" si="279"/>
        <v/>
      </c>
      <c r="N1719" s="1" t="str">
        <f t="shared" si="280"/>
        <v/>
      </c>
      <c r="O1719" s="1"/>
    </row>
    <row r="1720" spans="4:15" x14ac:dyDescent="0.25">
      <c r="D1720" t="s">
        <v>1134</v>
      </c>
      <c r="E1720">
        <f t="shared" si="276"/>
        <v>0</v>
      </c>
      <c r="F1720">
        <v>395</v>
      </c>
      <c r="G1720">
        <v>10717</v>
      </c>
      <c r="H1720">
        <v>0</v>
      </c>
      <c r="I1720">
        <v>0</v>
      </c>
      <c r="J1720">
        <v>0</v>
      </c>
      <c r="K1720">
        <f t="shared" si="277"/>
        <v>11112</v>
      </c>
      <c r="L1720">
        <f t="shared" si="278"/>
        <v>0</v>
      </c>
      <c r="M1720" s="1" t="str">
        <f t="shared" si="279"/>
        <v/>
      </c>
      <c r="N1720" s="1" t="str">
        <f t="shared" si="280"/>
        <v/>
      </c>
      <c r="O1720" s="1"/>
    </row>
    <row r="1721" spans="4:15" x14ac:dyDescent="0.25">
      <c r="D1721" t="s">
        <v>1140</v>
      </c>
      <c r="E1721">
        <f t="shared" si="276"/>
        <v>0</v>
      </c>
      <c r="F1721">
        <v>0</v>
      </c>
      <c r="G1721">
        <v>5</v>
      </c>
      <c r="H1721">
        <v>0</v>
      </c>
      <c r="I1721">
        <v>0</v>
      </c>
      <c r="J1721">
        <v>0</v>
      </c>
      <c r="K1721">
        <f t="shared" si="277"/>
        <v>5</v>
      </c>
      <c r="L1721">
        <f t="shared" si="278"/>
        <v>0</v>
      </c>
      <c r="M1721" s="1" t="str">
        <f t="shared" si="279"/>
        <v/>
      </c>
      <c r="N1721" s="1" t="str">
        <f t="shared" si="280"/>
        <v/>
      </c>
      <c r="O1721" s="1"/>
    </row>
    <row r="1722" spans="4:15" x14ac:dyDescent="0.25">
      <c r="D1722" t="s">
        <v>1144</v>
      </c>
      <c r="E1722">
        <f t="shared" si="276"/>
        <v>0</v>
      </c>
      <c r="F1722">
        <v>345</v>
      </c>
      <c r="G1722">
        <v>621</v>
      </c>
      <c r="H1722">
        <v>0</v>
      </c>
      <c r="I1722">
        <v>0</v>
      </c>
      <c r="J1722">
        <v>0</v>
      </c>
      <c r="K1722">
        <f t="shared" si="277"/>
        <v>966</v>
      </c>
      <c r="L1722">
        <f t="shared" si="278"/>
        <v>0</v>
      </c>
      <c r="M1722" s="1" t="str">
        <f t="shared" si="279"/>
        <v/>
      </c>
      <c r="N1722" s="1" t="str">
        <f t="shared" si="280"/>
        <v/>
      </c>
      <c r="O1722" s="1"/>
    </row>
    <row r="1723" spans="4:15" x14ac:dyDescent="0.25">
      <c r="D1723" t="s">
        <v>1145</v>
      </c>
      <c r="E1723">
        <f t="shared" si="276"/>
        <v>0</v>
      </c>
      <c r="F1723">
        <v>0</v>
      </c>
      <c r="G1723">
        <v>333</v>
      </c>
      <c r="H1723">
        <v>0</v>
      </c>
      <c r="I1723">
        <v>0</v>
      </c>
      <c r="J1723">
        <v>0</v>
      </c>
      <c r="K1723">
        <f t="shared" si="277"/>
        <v>333</v>
      </c>
      <c r="L1723">
        <f t="shared" si="278"/>
        <v>0</v>
      </c>
      <c r="M1723" s="1" t="str">
        <f t="shared" si="279"/>
        <v/>
      </c>
      <c r="N1723" s="1" t="str">
        <f t="shared" si="280"/>
        <v/>
      </c>
      <c r="O1723" s="1"/>
    </row>
    <row r="1724" spans="4:15" x14ac:dyDescent="0.25">
      <c r="D1724" t="s">
        <v>1152</v>
      </c>
      <c r="E1724">
        <f t="shared" si="276"/>
        <v>0</v>
      </c>
      <c r="F1724">
        <v>30</v>
      </c>
      <c r="G1724">
        <v>0</v>
      </c>
      <c r="H1724">
        <v>0</v>
      </c>
      <c r="I1724">
        <v>0</v>
      </c>
      <c r="J1724">
        <v>0</v>
      </c>
      <c r="K1724">
        <f t="shared" si="277"/>
        <v>30</v>
      </c>
      <c r="L1724">
        <f t="shared" si="278"/>
        <v>0</v>
      </c>
      <c r="M1724" s="1" t="str">
        <f t="shared" si="279"/>
        <v/>
      </c>
      <c r="N1724" s="1" t="str">
        <f t="shared" si="280"/>
        <v/>
      </c>
      <c r="O1724" s="1"/>
    </row>
    <row r="1725" spans="4:15" x14ac:dyDescent="0.25">
      <c r="D1725" t="s">
        <v>1154</v>
      </c>
      <c r="E1725">
        <f t="shared" si="276"/>
        <v>0</v>
      </c>
      <c r="F1725">
        <v>114</v>
      </c>
      <c r="G1725">
        <v>55</v>
      </c>
      <c r="H1725">
        <v>0</v>
      </c>
      <c r="I1725">
        <v>0</v>
      </c>
      <c r="J1725">
        <v>0</v>
      </c>
      <c r="K1725">
        <f t="shared" si="277"/>
        <v>169</v>
      </c>
      <c r="L1725">
        <f t="shared" si="278"/>
        <v>0</v>
      </c>
      <c r="M1725" s="1" t="str">
        <f t="shared" si="279"/>
        <v/>
      </c>
      <c r="N1725" s="1" t="str">
        <f t="shared" si="280"/>
        <v/>
      </c>
      <c r="O1725" s="1"/>
    </row>
    <row r="1726" spans="4:15" x14ac:dyDescent="0.25">
      <c r="D1726" t="s">
        <v>1159</v>
      </c>
      <c r="E1726">
        <f t="shared" si="276"/>
        <v>0</v>
      </c>
      <c r="F1726">
        <v>0</v>
      </c>
      <c r="G1726">
        <v>828</v>
      </c>
      <c r="H1726">
        <v>0</v>
      </c>
      <c r="I1726">
        <v>0</v>
      </c>
      <c r="J1726">
        <v>0</v>
      </c>
      <c r="K1726">
        <f t="shared" si="277"/>
        <v>828</v>
      </c>
      <c r="L1726">
        <f t="shared" si="278"/>
        <v>0</v>
      </c>
      <c r="M1726" s="1" t="str">
        <f t="shared" si="279"/>
        <v/>
      </c>
      <c r="N1726" s="1" t="str">
        <f t="shared" si="280"/>
        <v/>
      </c>
      <c r="O1726" s="1"/>
    </row>
    <row r="1727" spans="4:15" x14ac:dyDescent="0.25">
      <c r="D1727" t="s">
        <v>1164</v>
      </c>
      <c r="E1727">
        <f t="shared" si="276"/>
        <v>0</v>
      </c>
      <c r="F1727">
        <v>0</v>
      </c>
      <c r="G1727">
        <v>7</v>
      </c>
      <c r="H1727">
        <v>0</v>
      </c>
      <c r="I1727">
        <v>0</v>
      </c>
      <c r="J1727">
        <v>0</v>
      </c>
      <c r="K1727">
        <f t="shared" si="277"/>
        <v>7</v>
      </c>
      <c r="L1727">
        <f t="shared" si="278"/>
        <v>0</v>
      </c>
      <c r="M1727" s="1" t="str">
        <f t="shared" si="279"/>
        <v/>
      </c>
      <c r="N1727" s="1" t="str">
        <f t="shared" si="280"/>
        <v/>
      </c>
      <c r="O1727" s="1"/>
    </row>
    <row r="1728" spans="4:15" x14ac:dyDescent="0.25">
      <c r="D1728" t="s">
        <v>1171</v>
      </c>
      <c r="E1728">
        <f t="shared" si="276"/>
        <v>0</v>
      </c>
      <c r="F1728">
        <v>0</v>
      </c>
      <c r="G1728">
        <v>4</v>
      </c>
      <c r="H1728">
        <v>0</v>
      </c>
      <c r="I1728">
        <v>0</v>
      </c>
      <c r="J1728">
        <v>0</v>
      </c>
      <c r="K1728">
        <f t="shared" si="277"/>
        <v>4</v>
      </c>
      <c r="L1728">
        <f t="shared" si="278"/>
        <v>0</v>
      </c>
      <c r="M1728" s="1" t="str">
        <f t="shared" si="279"/>
        <v/>
      </c>
      <c r="N1728" s="1" t="str">
        <f t="shared" si="280"/>
        <v/>
      </c>
      <c r="O1728" s="1"/>
    </row>
    <row r="1729" spans="4:15" x14ac:dyDescent="0.25">
      <c r="D1729" t="s">
        <v>1173</v>
      </c>
      <c r="E1729">
        <f t="shared" si="276"/>
        <v>0</v>
      </c>
      <c r="F1729">
        <v>0</v>
      </c>
      <c r="G1729">
        <v>50</v>
      </c>
      <c r="H1729">
        <v>0</v>
      </c>
      <c r="I1729">
        <v>0</v>
      </c>
      <c r="J1729">
        <v>0</v>
      </c>
      <c r="K1729">
        <f t="shared" si="277"/>
        <v>50</v>
      </c>
      <c r="L1729">
        <f t="shared" si="278"/>
        <v>0</v>
      </c>
      <c r="M1729" s="1" t="str">
        <f t="shared" si="279"/>
        <v/>
      </c>
      <c r="N1729" s="1" t="str">
        <f t="shared" si="280"/>
        <v/>
      </c>
      <c r="O1729" s="1"/>
    </row>
    <row r="1730" spans="4:15" x14ac:dyDescent="0.25">
      <c r="D1730" t="s">
        <v>1174</v>
      </c>
      <c r="E1730">
        <f t="shared" si="276"/>
        <v>0</v>
      </c>
      <c r="F1730">
        <v>0</v>
      </c>
      <c r="G1730">
        <v>6</v>
      </c>
      <c r="H1730">
        <v>0</v>
      </c>
      <c r="I1730">
        <v>0</v>
      </c>
      <c r="J1730">
        <v>0</v>
      </c>
      <c r="K1730">
        <f t="shared" si="277"/>
        <v>6</v>
      </c>
      <c r="L1730">
        <f t="shared" si="278"/>
        <v>0</v>
      </c>
      <c r="M1730" s="1" t="str">
        <f t="shared" si="279"/>
        <v/>
      </c>
      <c r="N1730" s="1" t="str">
        <f t="shared" si="280"/>
        <v/>
      </c>
      <c r="O1730" s="1"/>
    </row>
    <row r="1731" spans="4:15" x14ac:dyDescent="0.25">
      <c r="D1731" t="s">
        <v>1176</v>
      </c>
      <c r="E1731">
        <f t="shared" si="276"/>
        <v>0</v>
      </c>
      <c r="F1731">
        <v>0</v>
      </c>
      <c r="G1731">
        <v>7</v>
      </c>
      <c r="H1731">
        <v>0</v>
      </c>
      <c r="I1731">
        <v>0</v>
      </c>
      <c r="J1731">
        <v>0</v>
      </c>
      <c r="K1731">
        <f t="shared" si="277"/>
        <v>7</v>
      </c>
      <c r="L1731">
        <f t="shared" si="278"/>
        <v>0</v>
      </c>
      <c r="M1731" s="1" t="str">
        <f t="shared" si="279"/>
        <v/>
      </c>
      <c r="N1731" s="1" t="str">
        <f t="shared" si="280"/>
        <v/>
      </c>
      <c r="O1731" s="1"/>
    </row>
    <row r="1732" spans="4:15" x14ac:dyDescent="0.25">
      <c r="D1732" t="s">
        <v>1180</v>
      </c>
      <c r="E1732">
        <f t="shared" si="276"/>
        <v>0</v>
      </c>
      <c r="F1732">
        <v>0</v>
      </c>
      <c r="G1732">
        <v>5</v>
      </c>
      <c r="H1732">
        <v>0</v>
      </c>
      <c r="I1732">
        <v>0</v>
      </c>
      <c r="J1732">
        <v>0</v>
      </c>
      <c r="K1732">
        <f t="shared" si="277"/>
        <v>5</v>
      </c>
      <c r="L1732">
        <f t="shared" si="278"/>
        <v>0</v>
      </c>
      <c r="M1732" s="1" t="str">
        <f t="shared" si="279"/>
        <v/>
      </c>
      <c r="N1732" s="1" t="str">
        <f t="shared" si="280"/>
        <v/>
      </c>
      <c r="O1732" s="1"/>
    </row>
    <row r="1733" spans="4:15" x14ac:dyDescent="0.25">
      <c r="D1733" t="s">
        <v>1182</v>
      </c>
      <c r="E1733">
        <f t="shared" si="276"/>
        <v>0</v>
      </c>
      <c r="F1733">
        <v>0</v>
      </c>
      <c r="G1733">
        <v>22</v>
      </c>
      <c r="H1733">
        <v>0</v>
      </c>
      <c r="I1733">
        <v>0</v>
      </c>
      <c r="J1733">
        <v>0</v>
      </c>
      <c r="K1733">
        <f t="shared" si="277"/>
        <v>22</v>
      </c>
      <c r="L1733">
        <f t="shared" si="278"/>
        <v>0</v>
      </c>
      <c r="M1733" s="1" t="str">
        <f t="shared" si="279"/>
        <v/>
      </c>
      <c r="N1733" s="1" t="str">
        <f t="shared" si="280"/>
        <v/>
      </c>
      <c r="O1733" s="1"/>
    </row>
    <row r="1734" spans="4:15" x14ac:dyDescent="0.25">
      <c r="D1734" t="s">
        <v>1184</v>
      </c>
      <c r="E1734">
        <f t="shared" si="276"/>
        <v>0</v>
      </c>
      <c r="F1734">
        <v>46</v>
      </c>
      <c r="G1734">
        <v>913</v>
      </c>
      <c r="H1734">
        <v>0</v>
      </c>
      <c r="I1734">
        <v>0</v>
      </c>
      <c r="J1734">
        <v>0</v>
      </c>
      <c r="K1734">
        <f t="shared" si="277"/>
        <v>959</v>
      </c>
      <c r="L1734">
        <f t="shared" si="278"/>
        <v>0</v>
      </c>
      <c r="M1734" s="1" t="str">
        <f t="shared" si="279"/>
        <v/>
      </c>
      <c r="N1734" s="1" t="str">
        <f t="shared" si="280"/>
        <v/>
      </c>
      <c r="O1734" s="1"/>
    </row>
    <row r="1735" spans="4:15" x14ac:dyDescent="0.25">
      <c r="D1735" t="s">
        <v>1186</v>
      </c>
      <c r="E1735">
        <f t="shared" si="276"/>
        <v>0</v>
      </c>
      <c r="F1735">
        <v>0</v>
      </c>
      <c r="G1735">
        <v>90</v>
      </c>
      <c r="H1735">
        <v>0</v>
      </c>
      <c r="I1735">
        <v>0</v>
      </c>
      <c r="J1735">
        <v>0</v>
      </c>
      <c r="K1735">
        <f t="shared" si="277"/>
        <v>90</v>
      </c>
      <c r="L1735">
        <f t="shared" si="278"/>
        <v>0</v>
      </c>
      <c r="M1735" s="1" t="str">
        <f t="shared" si="279"/>
        <v/>
      </c>
      <c r="N1735" s="1" t="str">
        <f t="shared" si="280"/>
        <v/>
      </c>
      <c r="O1735" s="1"/>
    </row>
    <row r="1736" spans="4:15" x14ac:dyDescent="0.25">
      <c r="D1736" t="s">
        <v>1187</v>
      </c>
      <c r="E1736">
        <f t="shared" si="276"/>
        <v>0</v>
      </c>
      <c r="F1736">
        <v>17</v>
      </c>
      <c r="G1736">
        <v>0</v>
      </c>
      <c r="H1736">
        <v>0</v>
      </c>
      <c r="I1736">
        <v>0</v>
      </c>
      <c r="J1736">
        <v>0</v>
      </c>
      <c r="K1736">
        <f t="shared" si="277"/>
        <v>17</v>
      </c>
      <c r="L1736">
        <f t="shared" si="278"/>
        <v>0</v>
      </c>
      <c r="M1736" s="1" t="str">
        <f t="shared" si="279"/>
        <v/>
      </c>
      <c r="N1736" s="1" t="str">
        <f t="shared" si="280"/>
        <v/>
      </c>
      <c r="O1736" s="1"/>
    </row>
    <row r="1737" spans="4:15" x14ac:dyDescent="0.25">
      <c r="D1737" t="s">
        <v>1192</v>
      </c>
      <c r="E1737">
        <f t="shared" si="276"/>
        <v>0</v>
      </c>
      <c r="F1737">
        <v>43</v>
      </c>
      <c r="G1737">
        <v>3</v>
      </c>
      <c r="H1737">
        <v>0</v>
      </c>
      <c r="I1737">
        <v>0</v>
      </c>
      <c r="J1737">
        <v>0</v>
      </c>
      <c r="K1737">
        <f t="shared" si="277"/>
        <v>46</v>
      </c>
      <c r="L1737">
        <f t="shared" si="278"/>
        <v>0</v>
      </c>
      <c r="M1737" s="1" t="str">
        <f t="shared" si="279"/>
        <v/>
      </c>
      <c r="N1737" s="1" t="str">
        <f t="shared" si="280"/>
        <v/>
      </c>
      <c r="O1737" s="1"/>
    </row>
    <row r="1738" spans="4:15" x14ac:dyDescent="0.25">
      <c r="D1738" t="s">
        <v>1194</v>
      </c>
      <c r="E1738">
        <f t="shared" si="276"/>
        <v>0</v>
      </c>
      <c r="F1738">
        <v>4</v>
      </c>
      <c r="G1738">
        <v>0</v>
      </c>
      <c r="H1738">
        <v>0</v>
      </c>
      <c r="I1738">
        <v>0</v>
      </c>
      <c r="J1738">
        <v>0</v>
      </c>
      <c r="K1738">
        <f t="shared" si="277"/>
        <v>4</v>
      </c>
      <c r="L1738">
        <f t="shared" si="278"/>
        <v>0</v>
      </c>
      <c r="M1738" s="1" t="str">
        <f t="shared" si="279"/>
        <v/>
      </c>
      <c r="N1738" s="1" t="str">
        <f t="shared" si="280"/>
        <v/>
      </c>
      <c r="O1738" s="1"/>
    </row>
    <row r="1739" spans="4:15" x14ac:dyDescent="0.25">
      <c r="D1739" t="s">
        <v>1196</v>
      </c>
      <c r="E1739">
        <f t="shared" si="276"/>
        <v>0</v>
      </c>
      <c r="F1739">
        <v>22</v>
      </c>
      <c r="G1739">
        <v>555</v>
      </c>
      <c r="H1739">
        <v>0</v>
      </c>
      <c r="I1739">
        <v>0</v>
      </c>
      <c r="J1739">
        <v>0</v>
      </c>
      <c r="K1739">
        <f t="shared" si="277"/>
        <v>577</v>
      </c>
      <c r="L1739">
        <f t="shared" si="278"/>
        <v>0</v>
      </c>
      <c r="M1739" s="1" t="str">
        <f t="shared" si="279"/>
        <v/>
      </c>
      <c r="N1739" s="1" t="str">
        <f t="shared" si="280"/>
        <v/>
      </c>
      <c r="O1739" s="1"/>
    </row>
    <row r="1740" spans="4:15" x14ac:dyDescent="0.25">
      <c r="D1740" t="s">
        <v>1197</v>
      </c>
      <c r="E1740">
        <f t="shared" si="276"/>
        <v>0</v>
      </c>
      <c r="F1740">
        <v>7</v>
      </c>
      <c r="G1740">
        <v>88</v>
      </c>
      <c r="H1740">
        <v>0</v>
      </c>
      <c r="I1740">
        <v>0</v>
      </c>
      <c r="J1740">
        <v>0</v>
      </c>
      <c r="K1740">
        <f t="shared" si="277"/>
        <v>95</v>
      </c>
      <c r="L1740">
        <f t="shared" si="278"/>
        <v>0</v>
      </c>
      <c r="M1740" s="1" t="str">
        <f t="shared" si="279"/>
        <v/>
      </c>
      <c r="N1740" s="1" t="str">
        <f t="shared" si="280"/>
        <v/>
      </c>
      <c r="O1740" s="1"/>
    </row>
    <row r="1741" spans="4:15" x14ac:dyDescent="0.25">
      <c r="D1741" t="s">
        <v>1199</v>
      </c>
      <c r="E1741">
        <f t="shared" si="276"/>
        <v>0</v>
      </c>
      <c r="F1741">
        <v>5</v>
      </c>
      <c r="G1741">
        <v>573</v>
      </c>
      <c r="H1741">
        <v>0</v>
      </c>
      <c r="I1741">
        <v>0</v>
      </c>
      <c r="J1741">
        <v>0</v>
      </c>
      <c r="K1741">
        <f t="shared" si="277"/>
        <v>578</v>
      </c>
      <c r="L1741">
        <f t="shared" si="278"/>
        <v>0</v>
      </c>
      <c r="M1741" s="1" t="str">
        <f t="shared" si="279"/>
        <v/>
      </c>
      <c r="N1741" s="1" t="str">
        <f t="shared" si="280"/>
        <v/>
      </c>
      <c r="O1741" s="1"/>
    </row>
    <row r="1742" spans="4:15" x14ac:dyDescent="0.25">
      <c r="D1742" t="s">
        <v>1200</v>
      </c>
      <c r="E1742">
        <f t="shared" si="276"/>
        <v>0</v>
      </c>
      <c r="F1742">
        <v>46</v>
      </c>
      <c r="G1742">
        <v>706</v>
      </c>
      <c r="H1742">
        <v>0</v>
      </c>
      <c r="I1742">
        <v>0</v>
      </c>
      <c r="J1742">
        <v>0</v>
      </c>
      <c r="K1742">
        <f t="shared" si="277"/>
        <v>752</v>
      </c>
      <c r="L1742">
        <f t="shared" si="278"/>
        <v>0</v>
      </c>
      <c r="M1742" s="1" t="str">
        <f t="shared" si="279"/>
        <v/>
      </c>
      <c r="N1742" s="1" t="str">
        <f t="shared" si="280"/>
        <v/>
      </c>
      <c r="O1742" s="1"/>
    </row>
    <row r="1743" spans="4:15" x14ac:dyDescent="0.25">
      <c r="D1743" t="s">
        <v>1203</v>
      </c>
      <c r="E1743">
        <f t="shared" si="276"/>
        <v>0</v>
      </c>
      <c r="F1743">
        <v>0</v>
      </c>
      <c r="G1743">
        <v>63</v>
      </c>
      <c r="H1743">
        <v>0</v>
      </c>
      <c r="I1743">
        <v>0</v>
      </c>
      <c r="J1743">
        <v>0</v>
      </c>
      <c r="K1743">
        <f t="shared" si="277"/>
        <v>63</v>
      </c>
      <c r="L1743">
        <f t="shared" si="278"/>
        <v>0</v>
      </c>
      <c r="M1743" s="1" t="str">
        <f t="shared" si="279"/>
        <v/>
      </c>
      <c r="N1743" s="1" t="str">
        <f t="shared" si="280"/>
        <v/>
      </c>
      <c r="O1743" s="1"/>
    </row>
    <row r="1744" spans="4:15" x14ac:dyDescent="0.25">
      <c r="D1744" t="s">
        <v>1204</v>
      </c>
      <c r="E1744">
        <f t="shared" si="276"/>
        <v>0</v>
      </c>
      <c r="F1744">
        <v>0</v>
      </c>
      <c r="G1744">
        <v>3</v>
      </c>
      <c r="H1744">
        <v>0</v>
      </c>
      <c r="I1744">
        <v>0</v>
      </c>
      <c r="J1744">
        <v>0</v>
      </c>
      <c r="K1744">
        <f t="shared" si="277"/>
        <v>3</v>
      </c>
      <c r="L1744">
        <f t="shared" si="278"/>
        <v>0</v>
      </c>
      <c r="M1744" s="1" t="str">
        <f t="shared" si="279"/>
        <v/>
      </c>
      <c r="N1744" s="1" t="str">
        <f t="shared" si="280"/>
        <v/>
      </c>
      <c r="O1744" s="1"/>
    </row>
    <row r="1745" spans="4:15" x14ac:dyDescent="0.25">
      <c r="D1745" t="s">
        <v>1206</v>
      </c>
      <c r="E1745">
        <f t="shared" si="276"/>
        <v>0</v>
      </c>
      <c r="F1745">
        <v>0</v>
      </c>
      <c r="G1745">
        <v>5</v>
      </c>
      <c r="H1745">
        <v>0</v>
      </c>
      <c r="I1745">
        <v>0</v>
      </c>
      <c r="J1745">
        <v>0</v>
      </c>
      <c r="K1745">
        <f t="shared" si="277"/>
        <v>5</v>
      </c>
      <c r="L1745">
        <f t="shared" si="278"/>
        <v>0</v>
      </c>
      <c r="M1745" s="1" t="str">
        <f t="shared" si="279"/>
        <v/>
      </c>
      <c r="N1745" s="1" t="str">
        <f t="shared" si="280"/>
        <v/>
      </c>
      <c r="O1745" s="1"/>
    </row>
    <row r="1746" spans="4:15" x14ac:dyDescent="0.25">
      <c r="D1746" t="s">
        <v>1217</v>
      </c>
      <c r="E1746">
        <f t="shared" si="276"/>
        <v>0</v>
      </c>
      <c r="F1746">
        <v>0</v>
      </c>
      <c r="G1746">
        <v>24</v>
      </c>
      <c r="H1746">
        <v>0</v>
      </c>
      <c r="I1746">
        <v>0</v>
      </c>
      <c r="J1746">
        <v>0</v>
      </c>
      <c r="K1746">
        <f t="shared" si="277"/>
        <v>24</v>
      </c>
      <c r="L1746">
        <f t="shared" si="278"/>
        <v>0</v>
      </c>
      <c r="M1746" s="1" t="str">
        <f t="shared" si="279"/>
        <v/>
      </c>
      <c r="N1746" s="1" t="str">
        <f t="shared" si="280"/>
        <v/>
      </c>
      <c r="O1746" s="1"/>
    </row>
    <row r="1747" spans="4:15" x14ac:dyDescent="0.25">
      <c r="D1747" t="s">
        <v>1224</v>
      </c>
      <c r="E1747">
        <f t="shared" si="276"/>
        <v>0</v>
      </c>
      <c r="F1747">
        <v>0</v>
      </c>
      <c r="G1747">
        <v>24</v>
      </c>
      <c r="H1747">
        <v>0</v>
      </c>
      <c r="I1747">
        <v>0</v>
      </c>
      <c r="J1747">
        <v>0</v>
      </c>
      <c r="K1747">
        <f t="shared" si="277"/>
        <v>24</v>
      </c>
      <c r="L1747">
        <f t="shared" si="278"/>
        <v>0</v>
      </c>
      <c r="M1747" s="1" t="str">
        <f t="shared" si="279"/>
        <v/>
      </c>
      <c r="N1747" s="1" t="str">
        <f t="shared" si="280"/>
        <v/>
      </c>
      <c r="O1747" s="1"/>
    </row>
    <row r="1748" spans="4:15" x14ac:dyDescent="0.25">
      <c r="D1748" t="s">
        <v>1227</v>
      </c>
      <c r="E1748">
        <f t="shared" si="276"/>
        <v>0</v>
      </c>
      <c r="F1748">
        <v>5</v>
      </c>
      <c r="G1748">
        <v>23</v>
      </c>
      <c r="H1748">
        <v>0</v>
      </c>
      <c r="I1748">
        <v>0</v>
      </c>
      <c r="J1748">
        <v>0</v>
      </c>
      <c r="K1748">
        <f t="shared" si="277"/>
        <v>28</v>
      </c>
      <c r="L1748">
        <f t="shared" si="278"/>
        <v>0</v>
      </c>
      <c r="M1748" s="1" t="str">
        <f t="shared" si="279"/>
        <v/>
      </c>
      <c r="N1748" s="1" t="str">
        <f t="shared" si="280"/>
        <v/>
      </c>
      <c r="O1748" s="1"/>
    </row>
    <row r="1749" spans="4:15" x14ac:dyDescent="0.25">
      <c r="D1749" t="s">
        <v>1230</v>
      </c>
      <c r="E1749">
        <f t="shared" si="276"/>
        <v>0</v>
      </c>
      <c r="F1749">
        <v>0</v>
      </c>
      <c r="G1749">
        <v>6</v>
      </c>
      <c r="H1749">
        <v>0</v>
      </c>
      <c r="I1749">
        <v>0</v>
      </c>
      <c r="J1749">
        <v>0</v>
      </c>
      <c r="K1749">
        <f t="shared" si="277"/>
        <v>6</v>
      </c>
      <c r="L1749">
        <f t="shared" si="278"/>
        <v>0</v>
      </c>
      <c r="M1749" s="1" t="str">
        <f t="shared" si="279"/>
        <v/>
      </c>
      <c r="N1749" s="1" t="str">
        <f t="shared" si="280"/>
        <v/>
      </c>
      <c r="O1749" s="1"/>
    </row>
    <row r="1750" spans="4:15" x14ac:dyDescent="0.25">
      <c r="D1750" t="s">
        <v>1231</v>
      </c>
      <c r="E1750">
        <f t="shared" si="276"/>
        <v>0</v>
      </c>
      <c r="F1750">
        <v>0</v>
      </c>
      <c r="G1750">
        <v>7</v>
      </c>
      <c r="H1750">
        <v>0</v>
      </c>
      <c r="I1750">
        <v>0</v>
      </c>
      <c r="J1750">
        <v>0</v>
      </c>
      <c r="K1750">
        <f t="shared" si="277"/>
        <v>7</v>
      </c>
      <c r="L1750">
        <f t="shared" si="278"/>
        <v>0</v>
      </c>
      <c r="M1750" s="1" t="str">
        <f t="shared" si="279"/>
        <v/>
      </c>
      <c r="N1750" s="1" t="str">
        <f t="shared" si="280"/>
        <v/>
      </c>
      <c r="O1750" s="1"/>
    </row>
    <row r="1751" spans="4:15" x14ac:dyDescent="0.25">
      <c r="D1751" t="s">
        <v>1232</v>
      </c>
      <c r="E1751">
        <f t="shared" si="276"/>
        <v>0</v>
      </c>
      <c r="F1751">
        <v>28</v>
      </c>
      <c r="G1751">
        <v>99</v>
      </c>
      <c r="H1751">
        <v>0</v>
      </c>
      <c r="I1751">
        <v>0</v>
      </c>
      <c r="J1751">
        <v>0</v>
      </c>
      <c r="K1751">
        <f t="shared" si="277"/>
        <v>127</v>
      </c>
      <c r="L1751">
        <f t="shared" si="278"/>
        <v>0</v>
      </c>
      <c r="M1751" s="1" t="str">
        <f t="shared" si="279"/>
        <v/>
      </c>
      <c r="N1751" s="1" t="str">
        <f t="shared" si="280"/>
        <v/>
      </c>
      <c r="O1751" s="1"/>
    </row>
    <row r="1752" spans="4:15" x14ac:dyDescent="0.25">
      <c r="D1752" t="s">
        <v>1233</v>
      </c>
      <c r="E1752">
        <f t="shared" si="276"/>
        <v>0</v>
      </c>
      <c r="F1752">
        <v>0</v>
      </c>
      <c r="G1752">
        <v>27</v>
      </c>
      <c r="H1752">
        <v>0</v>
      </c>
      <c r="I1752">
        <v>0</v>
      </c>
      <c r="J1752">
        <v>0</v>
      </c>
      <c r="K1752">
        <f t="shared" si="277"/>
        <v>27</v>
      </c>
      <c r="L1752">
        <f t="shared" si="278"/>
        <v>0</v>
      </c>
      <c r="M1752" s="1" t="str">
        <f t="shared" si="279"/>
        <v/>
      </c>
      <c r="N1752" s="1" t="str">
        <f t="shared" si="280"/>
        <v/>
      </c>
      <c r="O1752" s="1"/>
    </row>
    <row r="1753" spans="4:15" x14ac:dyDescent="0.25">
      <c r="D1753" t="s">
        <v>1234</v>
      </c>
      <c r="E1753">
        <f t="shared" si="276"/>
        <v>0</v>
      </c>
      <c r="F1753">
        <v>0</v>
      </c>
      <c r="G1753">
        <v>20</v>
      </c>
      <c r="H1753">
        <v>0</v>
      </c>
      <c r="I1753">
        <v>0</v>
      </c>
      <c r="J1753">
        <v>0</v>
      </c>
      <c r="K1753">
        <f t="shared" si="277"/>
        <v>20</v>
      </c>
      <c r="L1753">
        <f t="shared" si="278"/>
        <v>0</v>
      </c>
      <c r="M1753" s="1" t="str">
        <f t="shared" si="279"/>
        <v/>
      </c>
      <c r="N1753" s="1" t="str">
        <f t="shared" si="280"/>
        <v/>
      </c>
      <c r="O1753" s="1"/>
    </row>
    <row r="1754" spans="4:15" x14ac:dyDescent="0.25">
      <c r="D1754" t="s">
        <v>1235</v>
      </c>
      <c r="E1754">
        <f t="shared" si="276"/>
        <v>0</v>
      </c>
      <c r="F1754">
        <v>122</v>
      </c>
      <c r="G1754">
        <v>4031</v>
      </c>
      <c r="H1754">
        <v>0</v>
      </c>
      <c r="I1754">
        <v>0</v>
      </c>
      <c r="J1754">
        <v>0</v>
      </c>
      <c r="K1754">
        <f t="shared" si="277"/>
        <v>4153</v>
      </c>
      <c r="L1754">
        <f t="shared" si="278"/>
        <v>0</v>
      </c>
      <c r="M1754" s="1" t="str">
        <f t="shared" si="279"/>
        <v/>
      </c>
      <c r="N1754" s="1" t="str">
        <f t="shared" si="280"/>
        <v/>
      </c>
      <c r="O1754" s="1"/>
    </row>
    <row r="1755" spans="4:15" x14ac:dyDescent="0.25">
      <c r="D1755" t="s">
        <v>1236</v>
      </c>
      <c r="E1755">
        <f t="shared" si="276"/>
        <v>0</v>
      </c>
      <c r="F1755">
        <v>0</v>
      </c>
      <c r="G1755">
        <v>38</v>
      </c>
      <c r="H1755">
        <v>0</v>
      </c>
      <c r="I1755">
        <v>0</v>
      </c>
      <c r="J1755">
        <v>0</v>
      </c>
      <c r="K1755">
        <f t="shared" si="277"/>
        <v>38</v>
      </c>
      <c r="L1755">
        <f t="shared" si="278"/>
        <v>0</v>
      </c>
      <c r="M1755" s="1" t="str">
        <f t="shared" si="279"/>
        <v/>
      </c>
      <c r="N1755" s="1" t="str">
        <f t="shared" si="280"/>
        <v/>
      </c>
      <c r="O1755" s="1"/>
    </row>
    <row r="1756" spans="4:15" x14ac:dyDescent="0.25">
      <c r="D1756" t="s">
        <v>1241</v>
      </c>
      <c r="E1756">
        <f t="shared" ref="E1756:E1819" si="281">+IF(SUM(H1756:J1756)&gt;0,1,0)</f>
        <v>0</v>
      </c>
      <c r="F1756">
        <v>5</v>
      </c>
      <c r="G1756">
        <v>140</v>
      </c>
      <c r="H1756">
        <v>0</v>
      </c>
      <c r="I1756">
        <v>0</v>
      </c>
      <c r="J1756">
        <v>0</v>
      </c>
      <c r="K1756">
        <f t="shared" ref="K1756:K1819" si="282">+SUM(F1756:G1756)</f>
        <v>145</v>
      </c>
      <c r="L1756">
        <f t="shared" ref="L1756:L1819" si="283">+SUM(H1756:J1756)</f>
        <v>0</v>
      </c>
      <c r="M1756" s="1" t="str">
        <f t="shared" ref="M1756:M1819" si="284">+IF(E1756=1,IF(F1756&gt;200,G1756/F1756,""),"")</f>
        <v/>
      </c>
      <c r="N1756" s="1" t="str">
        <f t="shared" ref="N1756:N1819" si="285">+IF(E1756=1,L1756/K1756,"")</f>
        <v/>
      </c>
      <c r="O1756" s="1"/>
    </row>
    <row r="1757" spans="4:15" x14ac:dyDescent="0.25">
      <c r="D1757" t="s">
        <v>1247</v>
      </c>
      <c r="E1757">
        <f t="shared" si="281"/>
        <v>0</v>
      </c>
      <c r="F1757">
        <v>0</v>
      </c>
      <c r="G1757">
        <v>4</v>
      </c>
      <c r="H1757">
        <v>0</v>
      </c>
      <c r="I1757">
        <v>0</v>
      </c>
      <c r="J1757">
        <v>0</v>
      </c>
      <c r="K1757">
        <f t="shared" si="282"/>
        <v>4</v>
      </c>
      <c r="L1757">
        <f t="shared" si="283"/>
        <v>0</v>
      </c>
      <c r="M1757" s="1" t="str">
        <f t="shared" si="284"/>
        <v/>
      </c>
      <c r="N1757" s="1" t="str">
        <f t="shared" si="285"/>
        <v/>
      </c>
      <c r="O1757" s="1"/>
    </row>
    <row r="1758" spans="4:15" x14ac:dyDescent="0.25">
      <c r="D1758" t="s">
        <v>1251</v>
      </c>
      <c r="E1758">
        <f t="shared" si="281"/>
        <v>0</v>
      </c>
      <c r="F1758">
        <v>6</v>
      </c>
      <c r="G1758">
        <v>801</v>
      </c>
      <c r="H1758">
        <v>0</v>
      </c>
      <c r="I1758">
        <v>0</v>
      </c>
      <c r="J1758">
        <v>0</v>
      </c>
      <c r="K1758">
        <f t="shared" si="282"/>
        <v>807</v>
      </c>
      <c r="L1758">
        <f t="shared" si="283"/>
        <v>0</v>
      </c>
      <c r="M1758" s="1" t="str">
        <f t="shared" si="284"/>
        <v/>
      </c>
      <c r="N1758" s="1" t="str">
        <f t="shared" si="285"/>
        <v/>
      </c>
      <c r="O1758" s="1"/>
    </row>
    <row r="1759" spans="4:15" x14ac:dyDescent="0.25">
      <c r="D1759" t="s">
        <v>1254</v>
      </c>
      <c r="E1759">
        <f t="shared" si="281"/>
        <v>0</v>
      </c>
      <c r="F1759">
        <v>0</v>
      </c>
      <c r="G1759">
        <v>30</v>
      </c>
      <c r="H1759">
        <v>0</v>
      </c>
      <c r="I1759">
        <v>0</v>
      </c>
      <c r="J1759">
        <v>0</v>
      </c>
      <c r="K1759">
        <f t="shared" si="282"/>
        <v>30</v>
      </c>
      <c r="L1759">
        <f t="shared" si="283"/>
        <v>0</v>
      </c>
      <c r="M1759" s="1" t="str">
        <f t="shared" si="284"/>
        <v/>
      </c>
      <c r="N1759" s="1" t="str">
        <f t="shared" si="285"/>
        <v/>
      </c>
      <c r="O1759" s="1"/>
    </row>
    <row r="1760" spans="4:15" x14ac:dyDescent="0.25">
      <c r="D1760" t="s">
        <v>1255</v>
      </c>
      <c r="E1760">
        <f t="shared" si="281"/>
        <v>0</v>
      </c>
      <c r="F1760">
        <v>0</v>
      </c>
      <c r="G1760">
        <v>79</v>
      </c>
      <c r="H1760">
        <v>0</v>
      </c>
      <c r="I1760">
        <v>0</v>
      </c>
      <c r="J1760">
        <v>0</v>
      </c>
      <c r="K1760">
        <f t="shared" si="282"/>
        <v>79</v>
      </c>
      <c r="L1760">
        <f t="shared" si="283"/>
        <v>0</v>
      </c>
      <c r="M1760" s="1" t="str">
        <f t="shared" si="284"/>
        <v/>
      </c>
      <c r="N1760" s="1" t="str">
        <f t="shared" si="285"/>
        <v/>
      </c>
      <c r="O1760" s="1"/>
    </row>
    <row r="1761" spans="4:15" x14ac:dyDescent="0.25">
      <c r="D1761" t="s">
        <v>1256</v>
      </c>
      <c r="E1761">
        <f t="shared" si="281"/>
        <v>0</v>
      </c>
      <c r="F1761">
        <v>6</v>
      </c>
      <c r="G1761">
        <v>98</v>
      </c>
      <c r="H1761">
        <v>0</v>
      </c>
      <c r="I1761">
        <v>0</v>
      </c>
      <c r="J1761">
        <v>0</v>
      </c>
      <c r="K1761">
        <f t="shared" si="282"/>
        <v>104</v>
      </c>
      <c r="L1761">
        <f t="shared" si="283"/>
        <v>0</v>
      </c>
      <c r="M1761" s="1" t="str">
        <f t="shared" si="284"/>
        <v/>
      </c>
      <c r="N1761" s="1" t="str">
        <f t="shared" si="285"/>
        <v/>
      </c>
      <c r="O1761" s="1"/>
    </row>
    <row r="1762" spans="4:15" x14ac:dyDescent="0.25">
      <c r="D1762" t="s">
        <v>1257</v>
      </c>
      <c r="E1762">
        <f t="shared" si="281"/>
        <v>0</v>
      </c>
      <c r="F1762">
        <v>0</v>
      </c>
      <c r="G1762">
        <v>14</v>
      </c>
      <c r="H1762">
        <v>0</v>
      </c>
      <c r="I1762">
        <v>0</v>
      </c>
      <c r="J1762">
        <v>0</v>
      </c>
      <c r="K1762">
        <f t="shared" si="282"/>
        <v>14</v>
      </c>
      <c r="L1762">
        <f t="shared" si="283"/>
        <v>0</v>
      </c>
      <c r="M1762" s="1" t="str">
        <f t="shared" si="284"/>
        <v/>
      </c>
      <c r="N1762" s="1" t="str">
        <f t="shared" si="285"/>
        <v/>
      </c>
      <c r="O1762" s="1"/>
    </row>
    <row r="1763" spans="4:15" x14ac:dyDescent="0.25">
      <c r="D1763" t="s">
        <v>1258</v>
      </c>
      <c r="E1763">
        <f t="shared" si="281"/>
        <v>0</v>
      </c>
      <c r="F1763">
        <v>0</v>
      </c>
      <c r="G1763">
        <v>3</v>
      </c>
      <c r="H1763">
        <v>0</v>
      </c>
      <c r="I1763">
        <v>0</v>
      </c>
      <c r="J1763">
        <v>0</v>
      </c>
      <c r="K1763">
        <f t="shared" si="282"/>
        <v>3</v>
      </c>
      <c r="L1763">
        <f t="shared" si="283"/>
        <v>0</v>
      </c>
      <c r="M1763" s="1" t="str">
        <f t="shared" si="284"/>
        <v/>
      </c>
      <c r="N1763" s="1" t="str">
        <f t="shared" si="285"/>
        <v/>
      </c>
      <c r="O1763" s="1"/>
    </row>
    <row r="1764" spans="4:15" x14ac:dyDescent="0.25">
      <c r="D1764" t="s">
        <v>1260</v>
      </c>
      <c r="E1764">
        <f t="shared" si="281"/>
        <v>0</v>
      </c>
      <c r="F1764">
        <v>0</v>
      </c>
      <c r="G1764">
        <v>7</v>
      </c>
      <c r="H1764">
        <v>0</v>
      </c>
      <c r="I1764">
        <v>0</v>
      </c>
      <c r="J1764">
        <v>0</v>
      </c>
      <c r="K1764">
        <f t="shared" si="282"/>
        <v>7</v>
      </c>
      <c r="L1764">
        <f t="shared" si="283"/>
        <v>0</v>
      </c>
      <c r="M1764" s="1" t="str">
        <f t="shared" si="284"/>
        <v/>
      </c>
      <c r="N1764" s="1" t="str">
        <f t="shared" si="285"/>
        <v/>
      </c>
      <c r="O1764" s="1"/>
    </row>
    <row r="1765" spans="4:15" x14ac:dyDescent="0.25">
      <c r="D1765" t="s">
        <v>1261</v>
      </c>
      <c r="E1765">
        <f t="shared" si="281"/>
        <v>0</v>
      </c>
      <c r="F1765">
        <v>0</v>
      </c>
      <c r="G1765">
        <v>3</v>
      </c>
      <c r="H1765">
        <v>0</v>
      </c>
      <c r="I1765">
        <v>0</v>
      </c>
      <c r="J1765">
        <v>0</v>
      </c>
      <c r="K1765">
        <f t="shared" si="282"/>
        <v>3</v>
      </c>
      <c r="L1765">
        <f t="shared" si="283"/>
        <v>0</v>
      </c>
      <c r="M1765" s="1" t="str">
        <f t="shared" si="284"/>
        <v/>
      </c>
      <c r="N1765" s="1" t="str">
        <f t="shared" si="285"/>
        <v/>
      </c>
      <c r="O1765" s="1"/>
    </row>
    <row r="1766" spans="4:15" x14ac:dyDescent="0.25">
      <c r="D1766" t="s">
        <v>1262</v>
      </c>
      <c r="E1766">
        <f t="shared" si="281"/>
        <v>0</v>
      </c>
      <c r="F1766">
        <v>3</v>
      </c>
      <c r="G1766">
        <v>2494</v>
      </c>
      <c r="H1766">
        <v>0</v>
      </c>
      <c r="I1766">
        <v>0</v>
      </c>
      <c r="J1766">
        <v>0</v>
      </c>
      <c r="K1766">
        <f t="shared" si="282"/>
        <v>2497</v>
      </c>
      <c r="L1766">
        <f t="shared" si="283"/>
        <v>0</v>
      </c>
      <c r="M1766" s="1" t="str">
        <f t="shared" si="284"/>
        <v/>
      </c>
      <c r="N1766" s="1" t="str">
        <f t="shared" si="285"/>
        <v/>
      </c>
      <c r="O1766" s="1"/>
    </row>
    <row r="1767" spans="4:15" x14ac:dyDescent="0.25">
      <c r="D1767" t="s">
        <v>1267</v>
      </c>
      <c r="E1767">
        <f t="shared" si="281"/>
        <v>0</v>
      </c>
      <c r="F1767">
        <v>18</v>
      </c>
      <c r="G1767">
        <v>6</v>
      </c>
      <c r="H1767">
        <v>0</v>
      </c>
      <c r="I1767">
        <v>0</v>
      </c>
      <c r="J1767">
        <v>0</v>
      </c>
      <c r="K1767">
        <f t="shared" si="282"/>
        <v>24</v>
      </c>
      <c r="L1767">
        <f t="shared" si="283"/>
        <v>0</v>
      </c>
      <c r="M1767" s="1" t="str">
        <f t="shared" si="284"/>
        <v/>
      </c>
      <c r="N1767" s="1" t="str">
        <f t="shared" si="285"/>
        <v/>
      </c>
      <c r="O1767" s="1"/>
    </row>
    <row r="1768" spans="4:15" x14ac:dyDescent="0.25">
      <c r="D1768" t="s">
        <v>1268</v>
      </c>
      <c r="E1768">
        <f t="shared" si="281"/>
        <v>0</v>
      </c>
      <c r="F1768">
        <v>10</v>
      </c>
      <c r="G1768">
        <v>805</v>
      </c>
      <c r="H1768">
        <v>0</v>
      </c>
      <c r="I1768">
        <v>0</v>
      </c>
      <c r="J1768">
        <v>0</v>
      </c>
      <c r="K1768">
        <f t="shared" si="282"/>
        <v>815</v>
      </c>
      <c r="L1768">
        <f t="shared" si="283"/>
        <v>0</v>
      </c>
      <c r="M1768" s="1" t="str">
        <f t="shared" si="284"/>
        <v/>
      </c>
      <c r="N1768" s="1" t="str">
        <f t="shared" si="285"/>
        <v/>
      </c>
      <c r="O1768" s="1"/>
    </row>
    <row r="1769" spans="4:15" x14ac:dyDescent="0.25">
      <c r="D1769" t="s">
        <v>1269</v>
      </c>
      <c r="E1769">
        <f t="shared" si="281"/>
        <v>0</v>
      </c>
      <c r="F1769">
        <v>6</v>
      </c>
      <c r="G1769">
        <v>90</v>
      </c>
      <c r="H1769">
        <v>0</v>
      </c>
      <c r="I1769">
        <v>0</v>
      </c>
      <c r="J1769">
        <v>0</v>
      </c>
      <c r="K1769">
        <f t="shared" si="282"/>
        <v>96</v>
      </c>
      <c r="L1769">
        <f t="shared" si="283"/>
        <v>0</v>
      </c>
      <c r="M1769" s="1" t="str">
        <f t="shared" si="284"/>
        <v/>
      </c>
      <c r="N1769" s="1" t="str">
        <f t="shared" si="285"/>
        <v/>
      </c>
      <c r="O1769" s="1"/>
    </row>
    <row r="1770" spans="4:15" x14ac:dyDescent="0.25">
      <c r="D1770" t="s">
        <v>1272</v>
      </c>
      <c r="E1770">
        <f t="shared" si="281"/>
        <v>0</v>
      </c>
      <c r="F1770">
        <v>0</v>
      </c>
      <c r="G1770">
        <v>7</v>
      </c>
      <c r="H1770">
        <v>0</v>
      </c>
      <c r="I1770">
        <v>0</v>
      </c>
      <c r="J1770">
        <v>0</v>
      </c>
      <c r="K1770">
        <f t="shared" si="282"/>
        <v>7</v>
      </c>
      <c r="L1770">
        <f t="shared" si="283"/>
        <v>0</v>
      </c>
      <c r="M1770" s="1" t="str">
        <f t="shared" si="284"/>
        <v/>
      </c>
      <c r="N1770" s="1" t="str">
        <f t="shared" si="285"/>
        <v/>
      </c>
      <c r="O1770" s="1"/>
    </row>
    <row r="1771" spans="4:15" x14ac:dyDescent="0.25">
      <c r="D1771" t="s">
        <v>1274</v>
      </c>
      <c r="E1771">
        <f t="shared" si="281"/>
        <v>0</v>
      </c>
      <c r="F1771">
        <v>0</v>
      </c>
      <c r="G1771">
        <v>5</v>
      </c>
      <c r="H1771">
        <v>0</v>
      </c>
      <c r="I1771">
        <v>0</v>
      </c>
      <c r="J1771">
        <v>0</v>
      </c>
      <c r="K1771">
        <f t="shared" si="282"/>
        <v>5</v>
      </c>
      <c r="L1771">
        <f t="shared" si="283"/>
        <v>0</v>
      </c>
      <c r="M1771" s="1" t="str">
        <f t="shared" si="284"/>
        <v/>
      </c>
      <c r="N1771" s="1" t="str">
        <f t="shared" si="285"/>
        <v/>
      </c>
      <c r="O1771" s="1"/>
    </row>
    <row r="1772" spans="4:15" x14ac:dyDescent="0.25">
      <c r="D1772" t="s">
        <v>1275</v>
      </c>
      <c r="E1772">
        <f t="shared" si="281"/>
        <v>0</v>
      </c>
      <c r="F1772">
        <v>0</v>
      </c>
      <c r="G1772">
        <v>464</v>
      </c>
      <c r="H1772">
        <v>0</v>
      </c>
      <c r="I1772">
        <v>0</v>
      </c>
      <c r="J1772">
        <v>0</v>
      </c>
      <c r="K1772">
        <f t="shared" si="282"/>
        <v>464</v>
      </c>
      <c r="L1772">
        <f t="shared" si="283"/>
        <v>0</v>
      </c>
      <c r="M1772" s="1" t="str">
        <f t="shared" si="284"/>
        <v/>
      </c>
      <c r="N1772" s="1" t="str">
        <f t="shared" si="285"/>
        <v/>
      </c>
      <c r="O1772" s="1"/>
    </row>
    <row r="1773" spans="4:15" x14ac:dyDescent="0.25">
      <c r="D1773" t="s">
        <v>1276</v>
      </c>
      <c r="E1773">
        <f t="shared" si="281"/>
        <v>0</v>
      </c>
      <c r="F1773">
        <v>2</v>
      </c>
      <c r="G1773">
        <v>8</v>
      </c>
      <c r="H1773">
        <v>0</v>
      </c>
      <c r="I1773">
        <v>0</v>
      </c>
      <c r="J1773">
        <v>0</v>
      </c>
      <c r="K1773">
        <f t="shared" si="282"/>
        <v>10</v>
      </c>
      <c r="L1773">
        <f t="shared" si="283"/>
        <v>0</v>
      </c>
      <c r="M1773" s="1" t="str">
        <f t="shared" si="284"/>
        <v/>
      </c>
      <c r="N1773" s="1" t="str">
        <f t="shared" si="285"/>
        <v/>
      </c>
      <c r="O1773" s="1"/>
    </row>
    <row r="1774" spans="4:15" x14ac:dyDescent="0.25">
      <c r="D1774" t="s">
        <v>1278</v>
      </c>
      <c r="E1774">
        <f t="shared" si="281"/>
        <v>0</v>
      </c>
      <c r="F1774">
        <v>0</v>
      </c>
      <c r="G1774">
        <v>33</v>
      </c>
      <c r="H1774">
        <v>0</v>
      </c>
      <c r="I1774">
        <v>0</v>
      </c>
      <c r="J1774">
        <v>0</v>
      </c>
      <c r="K1774">
        <f t="shared" si="282"/>
        <v>33</v>
      </c>
      <c r="L1774">
        <f t="shared" si="283"/>
        <v>0</v>
      </c>
      <c r="M1774" s="1" t="str">
        <f t="shared" si="284"/>
        <v/>
      </c>
      <c r="N1774" s="1" t="str">
        <f t="shared" si="285"/>
        <v/>
      </c>
      <c r="O1774" s="1"/>
    </row>
    <row r="1775" spans="4:15" x14ac:dyDescent="0.25">
      <c r="D1775" t="s">
        <v>1280</v>
      </c>
      <c r="E1775">
        <f t="shared" si="281"/>
        <v>0</v>
      </c>
      <c r="F1775">
        <v>3</v>
      </c>
      <c r="G1775">
        <v>1038</v>
      </c>
      <c r="H1775">
        <v>0</v>
      </c>
      <c r="I1775">
        <v>0</v>
      </c>
      <c r="J1775">
        <v>0</v>
      </c>
      <c r="K1775">
        <f t="shared" si="282"/>
        <v>1041</v>
      </c>
      <c r="L1775">
        <f t="shared" si="283"/>
        <v>0</v>
      </c>
      <c r="M1775" s="1" t="str">
        <f t="shared" si="284"/>
        <v/>
      </c>
      <c r="N1775" s="1" t="str">
        <f t="shared" si="285"/>
        <v/>
      </c>
      <c r="O1775" s="1"/>
    </row>
    <row r="1776" spans="4:15" x14ac:dyDescent="0.25">
      <c r="D1776" t="s">
        <v>1281</v>
      </c>
      <c r="E1776">
        <f t="shared" si="281"/>
        <v>0</v>
      </c>
      <c r="F1776">
        <v>37</v>
      </c>
      <c r="G1776">
        <v>29</v>
      </c>
      <c r="H1776">
        <v>0</v>
      </c>
      <c r="I1776">
        <v>0</v>
      </c>
      <c r="J1776">
        <v>0</v>
      </c>
      <c r="K1776">
        <f t="shared" si="282"/>
        <v>66</v>
      </c>
      <c r="L1776">
        <f t="shared" si="283"/>
        <v>0</v>
      </c>
      <c r="M1776" s="1" t="str">
        <f t="shared" si="284"/>
        <v/>
      </c>
      <c r="N1776" s="1" t="str">
        <f t="shared" si="285"/>
        <v/>
      </c>
      <c r="O1776" s="1"/>
    </row>
    <row r="1777" spans="4:15" x14ac:dyDescent="0.25">
      <c r="D1777" t="s">
        <v>1283</v>
      </c>
      <c r="E1777">
        <f t="shared" si="281"/>
        <v>0</v>
      </c>
      <c r="F1777">
        <v>0</v>
      </c>
      <c r="G1777">
        <v>27</v>
      </c>
      <c r="H1777">
        <v>0</v>
      </c>
      <c r="I1777">
        <v>0</v>
      </c>
      <c r="J1777">
        <v>0</v>
      </c>
      <c r="K1777">
        <f t="shared" si="282"/>
        <v>27</v>
      </c>
      <c r="L1777">
        <f t="shared" si="283"/>
        <v>0</v>
      </c>
      <c r="M1777" s="1" t="str">
        <f t="shared" si="284"/>
        <v/>
      </c>
      <c r="N1777" s="1" t="str">
        <f t="shared" si="285"/>
        <v/>
      </c>
      <c r="O1777" s="1"/>
    </row>
    <row r="1778" spans="4:15" x14ac:dyDescent="0.25">
      <c r="D1778" t="s">
        <v>1293</v>
      </c>
      <c r="E1778">
        <f t="shared" si="281"/>
        <v>0</v>
      </c>
      <c r="F1778">
        <v>24</v>
      </c>
      <c r="G1778">
        <v>1527</v>
      </c>
      <c r="H1778">
        <v>0</v>
      </c>
      <c r="I1778">
        <v>0</v>
      </c>
      <c r="J1778">
        <v>0</v>
      </c>
      <c r="K1778">
        <f t="shared" si="282"/>
        <v>1551</v>
      </c>
      <c r="L1778">
        <f t="shared" si="283"/>
        <v>0</v>
      </c>
      <c r="M1778" s="1" t="str">
        <f t="shared" si="284"/>
        <v/>
      </c>
      <c r="N1778" s="1" t="str">
        <f t="shared" si="285"/>
        <v/>
      </c>
      <c r="O1778" s="1"/>
    </row>
    <row r="1779" spans="4:15" x14ac:dyDescent="0.25">
      <c r="D1779" t="s">
        <v>1294</v>
      </c>
      <c r="E1779">
        <f t="shared" si="281"/>
        <v>0</v>
      </c>
      <c r="F1779">
        <v>12</v>
      </c>
      <c r="G1779">
        <v>214</v>
      </c>
      <c r="H1779">
        <v>0</v>
      </c>
      <c r="I1779">
        <v>0</v>
      </c>
      <c r="J1779">
        <v>0</v>
      </c>
      <c r="K1779">
        <f t="shared" si="282"/>
        <v>226</v>
      </c>
      <c r="L1779">
        <f t="shared" si="283"/>
        <v>0</v>
      </c>
      <c r="M1779" s="1" t="str">
        <f t="shared" si="284"/>
        <v/>
      </c>
      <c r="N1779" s="1" t="str">
        <f t="shared" si="285"/>
        <v/>
      </c>
      <c r="O1779" s="1"/>
    </row>
    <row r="1780" spans="4:15" x14ac:dyDescent="0.25">
      <c r="D1780" t="s">
        <v>1297</v>
      </c>
      <c r="E1780">
        <f t="shared" si="281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82"/>
        <v>0</v>
      </c>
      <c r="L1780">
        <f t="shared" si="283"/>
        <v>0</v>
      </c>
      <c r="M1780" s="1" t="str">
        <f t="shared" si="284"/>
        <v/>
      </c>
      <c r="N1780" s="1" t="str">
        <f t="shared" si="285"/>
        <v/>
      </c>
      <c r="O1780" s="1"/>
    </row>
    <row r="1781" spans="4:15" x14ac:dyDescent="0.25">
      <c r="D1781" t="s">
        <v>1298</v>
      </c>
      <c r="E1781">
        <f t="shared" si="281"/>
        <v>0</v>
      </c>
      <c r="F1781">
        <v>0</v>
      </c>
      <c r="G1781">
        <v>19</v>
      </c>
      <c r="H1781">
        <v>0</v>
      </c>
      <c r="I1781">
        <v>0</v>
      </c>
      <c r="J1781">
        <v>0</v>
      </c>
      <c r="K1781">
        <f t="shared" si="282"/>
        <v>19</v>
      </c>
      <c r="L1781">
        <f t="shared" si="283"/>
        <v>0</v>
      </c>
      <c r="M1781" s="1" t="str">
        <f t="shared" si="284"/>
        <v/>
      </c>
      <c r="N1781" s="1" t="str">
        <f t="shared" si="285"/>
        <v/>
      </c>
      <c r="O1781" s="1"/>
    </row>
    <row r="1782" spans="4:15" x14ac:dyDescent="0.25">
      <c r="D1782" t="s">
        <v>1306</v>
      </c>
      <c r="E1782">
        <f t="shared" si="281"/>
        <v>0</v>
      </c>
      <c r="F1782">
        <v>5</v>
      </c>
      <c r="G1782">
        <v>14</v>
      </c>
      <c r="H1782">
        <v>0</v>
      </c>
      <c r="I1782">
        <v>0</v>
      </c>
      <c r="J1782">
        <v>0</v>
      </c>
      <c r="K1782">
        <f t="shared" si="282"/>
        <v>19</v>
      </c>
      <c r="L1782">
        <f t="shared" si="283"/>
        <v>0</v>
      </c>
      <c r="M1782" s="1" t="str">
        <f t="shared" si="284"/>
        <v/>
      </c>
      <c r="N1782" s="1" t="str">
        <f t="shared" si="285"/>
        <v/>
      </c>
      <c r="O1782" s="1"/>
    </row>
    <row r="1783" spans="4:15" x14ac:dyDescent="0.25">
      <c r="D1783" t="s">
        <v>1307</v>
      </c>
      <c r="E1783">
        <f t="shared" si="281"/>
        <v>0</v>
      </c>
      <c r="F1783">
        <v>7</v>
      </c>
      <c r="G1783">
        <v>56</v>
      </c>
      <c r="H1783">
        <v>0</v>
      </c>
      <c r="I1783">
        <v>0</v>
      </c>
      <c r="J1783">
        <v>0</v>
      </c>
      <c r="K1783">
        <f t="shared" si="282"/>
        <v>63</v>
      </c>
      <c r="L1783">
        <f t="shared" si="283"/>
        <v>0</v>
      </c>
      <c r="M1783" s="1" t="str">
        <f t="shared" si="284"/>
        <v/>
      </c>
      <c r="N1783" s="1" t="str">
        <f t="shared" si="285"/>
        <v/>
      </c>
      <c r="O1783" s="1"/>
    </row>
    <row r="1784" spans="4:15" x14ac:dyDescent="0.25">
      <c r="D1784" t="s">
        <v>1308</v>
      </c>
      <c r="E1784">
        <f t="shared" si="281"/>
        <v>0</v>
      </c>
      <c r="F1784">
        <v>0</v>
      </c>
      <c r="G1784">
        <v>44</v>
      </c>
      <c r="H1784">
        <v>0</v>
      </c>
      <c r="I1784">
        <v>0</v>
      </c>
      <c r="J1784">
        <v>0</v>
      </c>
      <c r="K1784">
        <f t="shared" si="282"/>
        <v>44</v>
      </c>
      <c r="L1784">
        <f t="shared" si="283"/>
        <v>0</v>
      </c>
      <c r="M1784" s="1" t="str">
        <f t="shared" si="284"/>
        <v/>
      </c>
      <c r="N1784" s="1" t="str">
        <f t="shared" si="285"/>
        <v/>
      </c>
      <c r="O1784" s="1"/>
    </row>
    <row r="1785" spans="4:15" x14ac:dyDescent="0.25">
      <c r="D1785" t="s">
        <v>1309</v>
      </c>
      <c r="E1785">
        <f t="shared" si="281"/>
        <v>0</v>
      </c>
      <c r="F1785">
        <v>0</v>
      </c>
      <c r="G1785">
        <v>709</v>
      </c>
      <c r="H1785">
        <v>0</v>
      </c>
      <c r="I1785">
        <v>0</v>
      </c>
      <c r="J1785">
        <v>0</v>
      </c>
      <c r="K1785">
        <f t="shared" si="282"/>
        <v>709</v>
      </c>
      <c r="L1785">
        <f t="shared" si="283"/>
        <v>0</v>
      </c>
      <c r="M1785" s="1" t="str">
        <f t="shared" si="284"/>
        <v/>
      </c>
      <c r="N1785" s="1" t="str">
        <f t="shared" si="285"/>
        <v/>
      </c>
      <c r="O1785" s="1"/>
    </row>
    <row r="1786" spans="4:15" x14ac:dyDescent="0.25">
      <c r="D1786" t="s">
        <v>1310</v>
      </c>
      <c r="E1786">
        <f t="shared" si="281"/>
        <v>0</v>
      </c>
      <c r="F1786">
        <v>2</v>
      </c>
      <c r="G1786">
        <v>5</v>
      </c>
      <c r="H1786">
        <v>0</v>
      </c>
      <c r="I1786">
        <v>0</v>
      </c>
      <c r="J1786">
        <v>0</v>
      </c>
      <c r="K1786">
        <f t="shared" si="282"/>
        <v>7</v>
      </c>
      <c r="L1786">
        <f t="shared" si="283"/>
        <v>0</v>
      </c>
      <c r="M1786" s="1" t="str">
        <f t="shared" si="284"/>
        <v/>
      </c>
      <c r="N1786" s="1" t="str">
        <f t="shared" si="285"/>
        <v/>
      </c>
      <c r="O1786" s="1"/>
    </row>
    <row r="1787" spans="4:15" x14ac:dyDescent="0.25">
      <c r="D1787" t="s">
        <v>1311</v>
      </c>
      <c r="E1787">
        <f t="shared" si="281"/>
        <v>0</v>
      </c>
      <c r="F1787">
        <v>70</v>
      </c>
      <c r="G1787">
        <v>5121</v>
      </c>
      <c r="H1787">
        <v>0</v>
      </c>
      <c r="I1787">
        <v>0</v>
      </c>
      <c r="J1787">
        <v>0</v>
      </c>
      <c r="K1787">
        <f t="shared" si="282"/>
        <v>5191</v>
      </c>
      <c r="L1787">
        <f t="shared" si="283"/>
        <v>0</v>
      </c>
      <c r="M1787" s="1" t="str">
        <f t="shared" si="284"/>
        <v/>
      </c>
      <c r="N1787" s="1" t="str">
        <f t="shared" si="285"/>
        <v/>
      </c>
      <c r="O1787" s="1"/>
    </row>
    <row r="1788" spans="4:15" x14ac:dyDescent="0.25">
      <c r="D1788" t="s">
        <v>1312</v>
      </c>
      <c r="E1788">
        <f t="shared" si="281"/>
        <v>0</v>
      </c>
      <c r="F1788">
        <v>9</v>
      </c>
      <c r="G1788">
        <v>110</v>
      </c>
      <c r="H1788">
        <v>0</v>
      </c>
      <c r="I1788">
        <v>0</v>
      </c>
      <c r="J1788">
        <v>0</v>
      </c>
      <c r="K1788">
        <f t="shared" si="282"/>
        <v>119</v>
      </c>
      <c r="L1788">
        <f t="shared" si="283"/>
        <v>0</v>
      </c>
      <c r="M1788" s="1" t="str">
        <f t="shared" si="284"/>
        <v/>
      </c>
      <c r="N1788" s="1" t="str">
        <f t="shared" si="285"/>
        <v/>
      </c>
      <c r="O1788" s="1"/>
    </row>
    <row r="1789" spans="4:15" x14ac:dyDescent="0.25">
      <c r="D1789" t="s">
        <v>1313</v>
      </c>
      <c r="E1789">
        <f t="shared" si="281"/>
        <v>0</v>
      </c>
      <c r="F1789">
        <v>31</v>
      </c>
      <c r="G1789">
        <v>2450</v>
      </c>
      <c r="H1789">
        <v>0</v>
      </c>
      <c r="I1789">
        <v>0</v>
      </c>
      <c r="J1789">
        <v>0</v>
      </c>
      <c r="K1789">
        <f t="shared" si="282"/>
        <v>2481</v>
      </c>
      <c r="L1789">
        <f t="shared" si="283"/>
        <v>0</v>
      </c>
      <c r="M1789" s="1" t="str">
        <f t="shared" si="284"/>
        <v/>
      </c>
      <c r="N1789" s="1" t="str">
        <f t="shared" si="285"/>
        <v/>
      </c>
      <c r="O1789" s="1"/>
    </row>
    <row r="1790" spans="4:15" x14ac:dyDescent="0.25">
      <c r="D1790" t="s">
        <v>1314</v>
      </c>
      <c r="E1790">
        <f t="shared" si="281"/>
        <v>0</v>
      </c>
      <c r="F1790">
        <v>0</v>
      </c>
      <c r="G1790">
        <v>9</v>
      </c>
      <c r="H1790">
        <v>0</v>
      </c>
      <c r="I1790">
        <v>0</v>
      </c>
      <c r="J1790">
        <v>0</v>
      </c>
      <c r="K1790">
        <f t="shared" si="282"/>
        <v>9</v>
      </c>
      <c r="L1790">
        <f t="shared" si="283"/>
        <v>0</v>
      </c>
      <c r="M1790" s="1" t="str">
        <f t="shared" si="284"/>
        <v/>
      </c>
      <c r="N1790" s="1" t="str">
        <f t="shared" si="285"/>
        <v/>
      </c>
      <c r="O1790" s="1"/>
    </row>
    <row r="1791" spans="4:15" x14ac:dyDescent="0.25">
      <c r="D1791" t="s">
        <v>1315</v>
      </c>
      <c r="E1791">
        <f t="shared" si="281"/>
        <v>0</v>
      </c>
      <c r="F1791">
        <v>24</v>
      </c>
      <c r="G1791">
        <v>455</v>
      </c>
      <c r="H1791">
        <v>0</v>
      </c>
      <c r="I1791">
        <v>0</v>
      </c>
      <c r="J1791">
        <v>0</v>
      </c>
      <c r="K1791">
        <f t="shared" si="282"/>
        <v>479</v>
      </c>
      <c r="L1791">
        <f t="shared" si="283"/>
        <v>0</v>
      </c>
      <c r="M1791" s="1" t="str">
        <f t="shared" si="284"/>
        <v/>
      </c>
      <c r="N1791" s="1" t="str">
        <f t="shared" si="285"/>
        <v/>
      </c>
      <c r="O1791" s="1"/>
    </row>
    <row r="1792" spans="4:15" x14ac:dyDescent="0.25">
      <c r="D1792" t="s">
        <v>1317</v>
      </c>
      <c r="E1792">
        <f t="shared" si="281"/>
        <v>0</v>
      </c>
      <c r="F1792">
        <v>0</v>
      </c>
      <c r="G1792">
        <v>156</v>
      </c>
      <c r="H1792">
        <v>0</v>
      </c>
      <c r="I1792">
        <v>0</v>
      </c>
      <c r="J1792">
        <v>0</v>
      </c>
      <c r="K1792">
        <f t="shared" si="282"/>
        <v>156</v>
      </c>
      <c r="L1792">
        <f t="shared" si="283"/>
        <v>0</v>
      </c>
      <c r="M1792" s="1" t="str">
        <f t="shared" si="284"/>
        <v/>
      </c>
      <c r="N1792" s="1" t="str">
        <f t="shared" si="285"/>
        <v/>
      </c>
      <c r="O1792" s="1"/>
    </row>
    <row r="1793" spans="4:15" x14ac:dyDescent="0.25">
      <c r="D1793" t="s">
        <v>1319</v>
      </c>
      <c r="E1793">
        <f t="shared" si="281"/>
        <v>0</v>
      </c>
      <c r="F1793">
        <v>184</v>
      </c>
      <c r="G1793">
        <v>1249</v>
      </c>
      <c r="H1793">
        <v>0</v>
      </c>
      <c r="I1793">
        <v>0</v>
      </c>
      <c r="J1793">
        <v>0</v>
      </c>
      <c r="K1793">
        <f t="shared" si="282"/>
        <v>1433</v>
      </c>
      <c r="L1793">
        <f t="shared" si="283"/>
        <v>0</v>
      </c>
      <c r="M1793" s="1" t="str">
        <f t="shared" si="284"/>
        <v/>
      </c>
      <c r="N1793" s="1" t="str">
        <f t="shared" si="285"/>
        <v/>
      </c>
      <c r="O1793" s="1"/>
    </row>
    <row r="1794" spans="4:15" x14ac:dyDescent="0.25">
      <c r="D1794" t="s">
        <v>1321</v>
      </c>
      <c r="E1794">
        <f t="shared" si="281"/>
        <v>0</v>
      </c>
      <c r="F1794">
        <v>26</v>
      </c>
      <c r="G1794">
        <v>60</v>
      </c>
      <c r="H1794">
        <v>0</v>
      </c>
      <c r="I1794">
        <v>0</v>
      </c>
      <c r="J1794">
        <v>0</v>
      </c>
      <c r="K1794">
        <f t="shared" si="282"/>
        <v>86</v>
      </c>
      <c r="L1794">
        <f t="shared" si="283"/>
        <v>0</v>
      </c>
      <c r="M1794" s="1" t="str">
        <f t="shared" si="284"/>
        <v/>
      </c>
      <c r="N1794" s="1" t="str">
        <f t="shared" si="285"/>
        <v/>
      </c>
      <c r="O1794" s="1"/>
    </row>
    <row r="1795" spans="4:15" x14ac:dyDescent="0.25">
      <c r="D1795" t="s">
        <v>1323</v>
      </c>
      <c r="E1795">
        <f t="shared" si="281"/>
        <v>0</v>
      </c>
      <c r="F1795">
        <v>0</v>
      </c>
      <c r="G1795">
        <v>7</v>
      </c>
      <c r="H1795">
        <v>0</v>
      </c>
      <c r="I1795">
        <v>0</v>
      </c>
      <c r="J1795">
        <v>0</v>
      </c>
      <c r="K1795">
        <f t="shared" si="282"/>
        <v>7</v>
      </c>
      <c r="L1795">
        <f t="shared" si="283"/>
        <v>0</v>
      </c>
      <c r="M1795" s="1" t="str">
        <f t="shared" si="284"/>
        <v/>
      </c>
      <c r="N1795" s="1" t="str">
        <f t="shared" si="285"/>
        <v/>
      </c>
      <c r="O1795" s="1"/>
    </row>
    <row r="1796" spans="4:15" x14ac:dyDescent="0.25">
      <c r="D1796" t="s">
        <v>1324</v>
      </c>
      <c r="E1796">
        <f t="shared" si="281"/>
        <v>0</v>
      </c>
      <c r="F1796">
        <v>3</v>
      </c>
      <c r="G1796">
        <v>293</v>
      </c>
      <c r="H1796">
        <v>0</v>
      </c>
      <c r="I1796">
        <v>0</v>
      </c>
      <c r="J1796">
        <v>0</v>
      </c>
      <c r="K1796">
        <f t="shared" si="282"/>
        <v>296</v>
      </c>
      <c r="L1796">
        <f t="shared" si="283"/>
        <v>0</v>
      </c>
      <c r="M1796" s="1" t="str">
        <f t="shared" si="284"/>
        <v/>
      </c>
      <c r="N1796" s="1" t="str">
        <f t="shared" si="285"/>
        <v/>
      </c>
      <c r="O1796" s="1"/>
    </row>
    <row r="1797" spans="4:15" x14ac:dyDescent="0.25">
      <c r="D1797" t="s">
        <v>1325</v>
      </c>
      <c r="E1797">
        <f t="shared" si="281"/>
        <v>0</v>
      </c>
      <c r="F1797">
        <v>33</v>
      </c>
      <c r="G1797">
        <v>196</v>
      </c>
      <c r="H1797">
        <v>0</v>
      </c>
      <c r="I1797">
        <v>0</v>
      </c>
      <c r="J1797">
        <v>0</v>
      </c>
      <c r="K1797">
        <f t="shared" si="282"/>
        <v>229</v>
      </c>
      <c r="L1797">
        <f t="shared" si="283"/>
        <v>0</v>
      </c>
      <c r="M1797" s="1" t="str">
        <f t="shared" si="284"/>
        <v/>
      </c>
      <c r="N1797" s="1" t="str">
        <f t="shared" si="285"/>
        <v/>
      </c>
      <c r="O1797" s="1"/>
    </row>
    <row r="1798" spans="4:15" x14ac:dyDescent="0.25">
      <c r="D1798" t="s">
        <v>1326</v>
      </c>
      <c r="E1798">
        <f t="shared" si="281"/>
        <v>0</v>
      </c>
      <c r="F1798">
        <v>4</v>
      </c>
      <c r="G1798">
        <v>104</v>
      </c>
      <c r="H1798">
        <v>0</v>
      </c>
      <c r="I1798">
        <v>0</v>
      </c>
      <c r="J1798">
        <v>0</v>
      </c>
      <c r="K1798">
        <f t="shared" si="282"/>
        <v>108</v>
      </c>
      <c r="L1798">
        <f t="shared" si="283"/>
        <v>0</v>
      </c>
      <c r="M1798" s="1" t="str">
        <f t="shared" si="284"/>
        <v/>
      </c>
      <c r="N1798" s="1" t="str">
        <f t="shared" si="285"/>
        <v/>
      </c>
      <c r="O1798" s="1"/>
    </row>
    <row r="1799" spans="4:15" x14ac:dyDescent="0.25">
      <c r="D1799" t="s">
        <v>1334</v>
      </c>
      <c r="E1799">
        <f t="shared" si="281"/>
        <v>0</v>
      </c>
      <c r="F1799">
        <v>2203</v>
      </c>
      <c r="G1799">
        <v>9186</v>
      </c>
      <c r="H1799">
        <v>0</v>
      </c>
      <c r="I1799">
        <v>0</v>
      </c>
      <c r="J1799">
        <v>0</v>
      </c>
      <c r="K1799">
        <f t="shared" si="282"/>
        <v>11389</v>
      </c>
      <c r="L1799">
        <f t="shared" si="283"/>
        <v>0</v>
      </c>
      <c r="M1799" s="1" t="str">
        <f t="shared" si="284"/>
        <v/>
      </c>
      <c r="N1799" s="1" t="str">
        <f t="shared" si="285"/>
        <v/>
      </c>
      <c r="O1799" s="1"/>
    </row>
    <row r="1800" spans="4:15" x14ac:dyDescent="0.25">
      <c r="D1800" t="s">
        <v>1335</v>
      </c>
      <c r="E1800">
        <f t="shared" si="281"/>
        <v>0</v>
      </c>
      <c r="F1800">
        <v>19</v>
      </c>
      <c r="G1800">
        <v>278</v>
      </c>
      <c r="H1800">
        <v>0</v>
      </c>
      <c r="I1800">
        <v>0</v>
      </c>
      <c r="J1800">
        <v>0</v>
      </c>
      <c r="K1800">
        <f t="shared" si="282"/>
        <v>297</v>
      </c>
      <c r="L1800">
        <f t="shared" si="283"/>
        <v>0</v>
      </c>
      <c r="M1800" s="1" t="str">
        <f t="shared" si="284"/>
        <v/>
      </c>
      <c r="N1800" s="1" t="str">
        <f t="shared" si="285"/>
        <v/>
      </c>
      <c r="O1800" s="1"/>
    </row>
    <row r="1801" spans="4:15" x14ac:dyDescent="0.25">
      <c r="D1801" t="s">
        <v>1336</v>
      </c>
      <c r="E1801">
        <f t="shared" si="281"/>
        <v>0</v>
      </c>
      <c r="F1801">
        <v>0</v>
      </c>
      <c r="G1801">
        <v>17</v>
      </c>
      <c r="H1801">
        <v>0</v>
      </c>
      <c r="I1801">
        <v>0</v>
      </c>
      <c r="J1801">
        <v>0</v>
      </c>
      <c r="K1801">
        <f t="shared" si="282"/>
        <v>17</v>
      </c>
      <c r="L1801">
        <f t="shared" si="283"/>
        <v>0</v>
      </c>
      <c r="M1801" s="1" t="str">
        <f t="shared" si="284"/>
        <v/>
      </c>
      <c r="N1801" s="1" t="str">
        <f t="shared" si="285"/>
        <v/>
      </c>
      <c r="O1801" s="1"/>
    </row>
    <row r="1802" spans="4:15" x14ac:dyDescent="0.25">
      <c r="D1802" t="s">
        <v>1340</v>
      </c>
      <c r="E1802">
        <f t="shared" si="281"/>
        <v>0</v>
      </c>
      <c r="F1802">
        <v>1471</v>
      </c>
      <c r="G1802">
        <v>31838</v>
      </c>
      <c r="H1802">
        <v>0</v>
      </c>
      <c r="I1802">
        <v>0</v>
      </c>
      <c r="J1802">
        <v>0</v>
      </c>
      <c r="K1802">
        <f t="shared" si="282"/>
        <v>33309</v>
      </c>
      <c r="L1802">
        <f t="shared" si="283"/>
        <v>0</v>
      </c>
      <c r="M1802" s="1" t="str">
        <f t="shared" si="284"/>
        <v/>
      </c>
      <c r="N1802" s="1" t="str">
        <f t="shared" si="285"/>
        <v/>
      </c>
      <c r="O1802" s="1"/>
    </row>
    <row r="1803" spans="4:15" x14ac:dyDescent="0.25">
      <c r="D1803" t="s">
        <v>1341</v>
      </c>
      <c r="E1803">
        <f t="shared" si="281"/>
        <v>0</v>
      </c>
      <c r="F1803">
        <v>180</v>
      </c>
      <c r="G1803">
        <v>721</v>
      </c>
      <c r="H1803">
        <v>0</v>
      </c>
      <c r="I1803">
        <v>0</v>
      </c>
      <c r="J1803">
        <v>0</v>
      </c>
      <c r="K1803">
        <f t="shared" si="282"/>
        <v>901</v>
      </c>
      <c r="L1803">
        <f t="shared" si="283"/>
        <v>0</v>
      </c>
      <c r="M1803" s="1" t="str">
        <f t="shared" si="284"/>
        <v/>
      </c>
      <c r="N1803" s="1" t="str">
        <f t="shared" si="285"/>
        <v/>
      </c>
      <c r="O1803" s="1"/>
    </row>
    <row r="1804" spans="4:15" x14ac:dyDescent="0.25">
      <c r="D1804" t="s">
        <v>1342</v>
      </c>
      <c r="E1804">
        <f t="shared" si="281"/>
        <v>0</v>
      </c>
      <c r="F1804">
        <v>5</v>
      </c>
      <c r="G1804">
        <v>82</v>
      </c>
      <c r="H1804">
        <v>0</v>
      </c>
      <c r="I1804">
        <v>0</v>
      </c>
      <c r="J1804">
        <v>0</v>
      </c>
      <c r="K1804">
        <f t="shared" si="282"/>
        <v>87</v>
      </c>
      <c r="L1804">
        <f t="shared" si="283"/>
        <v>0</v>
      </c>
      <c r="M1804" s="1" t="str">
        <f t="shared" si="284"/>
        <v/>
      </c>
      <c r="N1804" s="1" t="str">
        <f t="shared" si="285"/>
        <v/>
      </c>
      <c r="O1804" s="1"/>
    </row>
    <row r="1805" spans="4:15" x14ac:dyDescent="0.25">
      <c r="D1805" t="s">
        <v>1347</v>
      </c>
      <c r="E1805">
        <f t="shared" si="281"/>
        <v>0</v>
      </c>
      <c r="F1805">
        <v>0</v>
      </c>
      <c r="G1805">
        <v>4</v>
      </c>
      <c r="H1805">
        <v>0</v>
      </c>
      <c r="I1805">
        <v>0</v>
      </c>
      <c r="J1805">
        <v>0</v>
      </c>
      <c r="K1805">
        <f t="shared" si="282"/>
        <v>4</v>
      </c>
      <c r="L1805">
        <f t="shared" si="283"/>
        <v>0</v>
      </c>
      <c r="M1805" s="1" t="str">
        <f t="shared" si="284"/>
        <v/>
      </c>
      <c r="N1805" s="1" t="str">
        <f t="shared" si="285"/>
        <v/>
      </c>
      <c r="O1805" s="1"/>
    </row>
    <row r="1806" spans="4:15" x14ac:dyDescent="0.25">
      <c r="D1806" t="s">
        <v>1352</v>
      </c>
      <c r="E1806">
        <f t="shared" si="281"/>
        <v>0</v>
      </c>
      <c r="F1806">
        <v>0</v>
      </c>
      <c r="G1806">
        <v>86</v>
      </c>
      <c r="H1806">
        <v>0</v>
      </c>
      <c r="I1806">
        <v>0</v>
      </c>
      <c r="J1806">
        <v>0</v>
      </c>
      <c r="K1806">
        <f t="shared" si="282"/>
        <v>86</v>
      </c>
      <c r="L1806">
        <f t="shared" si="283"/>
        <v>0</v>
      </c>
      <c r="M1806" s="1" t="str">
        <f t="shared" si="284"/>
        <v/>
      </c>
      <c r="N1806" s="1" t="str">
        <f t="shared" si="285"/>
        <v/>
      </c>
      <c r="O1806" s="1"/>
    </row>
    <row r="1807" spans="4:15" x14ac:dyDescent="0.25">
      <c r="D1807" t="s">
        <v>1358</v>
      </c>
      <c r="E1807">
        <f t="shared" si="281"/>
        <v>0</v>
      </c>
      <c r="F1807">
        <v>6</v>
      </c>
      <c r="G1807">
        <v>6</v>
      </c>
      <c r="H1807">
        <v>0</v>
      </c>
      <c r="I1807">
        <v>0</v>
      </c>
      <c r="J1807">
        <v>0</v>
      </c>
      <c r="K1807">
        <f t="shared" si="282"/>
        <v>12</v>
      </c>
      <c r="L1807">
        <f t="shared" si="283"/>
        <v>0</v>
      </c>
      <c r="M1807" s="1" t="str">
        <f t="shared" si="284"/>
        <v/>
      </c>
      <c r="N1807" s="1" t="str">
        <f t="shared" si="285"/>
        <v/>
      </c>
      <c r="O1807" s="1"/>
    </row>
    <row r="1808" spans="4:15" x14ac:dyDescent="0.25">
      <c r="D1808" t="s">
        <v>1359</v>
      </c>
      <c r="E1808">
        <f t="shared" si="281"/>
        <v>0</v>
      </c>
      <c r="F1808">
        <v>0</v>
      </c>
      <c r="G1808">
        <v>162</v>
      </c>
      <c r="H1808">
        <v>0</v>
      </c>
      <c r="I1808">
        <v>0</v>
      </c>
      <c r="J1808">
        <v>0</v>
      </c>
      <c r="K1808">
        <f t="shared" si="282"/>
        <v>162</v>
      </c>
      <c r="L1808">
        <f t="shared" si="283"/>
        <v>0</v>
      </c>
      <c r="M1808" s="1" t="str">
        <f t="shared" si="284"/>
        <v/>
      </c>
      <c r="N1808" s="1" t="str">
        <f t="shared" si="285"/>
        <v/>
      </c>
      <c r="O1808" s="1"/>
    </row>
    <row r="1809" spans="4:15" x14ac:dyDescent="0.25">
      <c r="D1809" t="s">
        <v>1360</v>
      </c>
      <c r="E1809">
        <f t="shared" si="281"/>
        <v>0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f t="shared" si="282"/>
        <v>4</v>
      </c>
      <c r="L1809">
        <f t="shared" si="283"/>
        <v>0</v>
      </c>
      <c r="M1809" s="1" t="str">
        <f t="shared" si="284"/>
        <v/>
      </c>
      <c r="N1809" s="1" t="str">
        <f t="shared" si="285"/>
        <v/>
      </c>
      <c r="O1809" s="1"/>
    </row>
    <row r="1810" spans="4:15" x14ac:dyDescent="0.25">
      <c r="D1810" t="s">
        <v>1362</v>
      </c>
      <c r="E1810">
        <f t="shared" si="281"/>
        <v>0</v>
      </c>
      <c r="F1810">
        <v>30</v>
      </c>
      <c r="G1810">
        <v>331</v>
      </c>
      <c r="H1810">
        <v>0</v>
      </c>
      <c r="I1810">
        <v>0</v>
      </c>
      <c r="J1810">
        <v>0</v>
      </c>
      <c r="K1810">
        <f t="shared" si="282"/>
        <v>361</v>
      </c>
      <c r="L1810">
        <f t="shared" si="283"/>
        <v>0</v>
      </c>
      <c r="M1810" s="1" t="str">
        <f t="shared" si="284"/>
        <v/>
      </c>
      <c r="N1810" s="1" t="str">
        <f t="shared" si="285"/>
        <v/>
      </c>
      <c r="O1810" s="1"/>
    </row>
    <row r="1811" spans="4:15" x14ac:dyDescent="0.25">
      <c r="D1811" t="s">
        <v>1363</v>
      </c>
      <c r="E1811">
        <f t="shared" si="281"/>
        <v>0</v>
      </c>
      <c r="F1811">
        <v>0</v>
      </c>
      <c r="G1811">
        <v>24</v>
      </c>
      <c r="H1811">
        <v>0</v>
      </c>
      <c r="I1811">
        <v>0</v>
      </c>
      <c r="J1811">
        <v>0</v>
      </c>
      <c r="K1811">
        <f t="shared" si="282"/>
        <v>24</v>
      </c>
      <c r="L1811">
        <f t="shared" si="283"/>
        <v>0</v>
      </c>
      <c r="M1811" s="1" t="str">
        <f t="shared" si="284"/>
        <v/>
      </c>
      <c r="N1811" s="1" t="str">
        <f t="shared" si="285"/>
        <v/>
      </c>
      <c r="O1811" s="1"/>
    </row>
    <row r="1812" spans="4:15" x14ac:dyDescent="0.25">
      <c r="D1812" t="s">
        <v>1364</v>
      </c>
      <c r="E1812">
        <f t="shared" si="281"/>
        <v>0</v>
      </c>
      <c r="F1812">
        <v>551</v>
      </c>
      <c r="G1812">
        <v>22263</v>
      </c>
      <c r="H1812">
        <v>0</v>
      </c>
      <c r="I1812">
        <v>0</v>
      </c>
      <c r="J1812">
        <v>0</v>
      </c>
      <c r="K1812">
        <f t="shared" si="282"/>
        <v>22814</v>
      </c>
      <c r="L1812">
        <f t="shared" si="283"/>
        <v>0</v>
      </c>
      <c r="M1812" s="1" t="str">
        <f t="shared" si="284"/>
        <v/>
      </c>
      <c r="N1812" s="1" t="str">
        <f t="shared" si="285"/>
        <v/>
      </c>
      <c r="O1812" s="1"/>
    </row>
    <row r="1813" spans="4:15" x14ac:dyDescent="0.25">
      <c r="D1813" t="s">
        <v>1371</v>
      </c>
      <c r="E1813">
        <f t="shared" si="281"/>
        <v>0</v>
      </c>
      <c r="F1813">
        <v>0</v>
      </c>
      <c r="G1813">
        <v>10</v>
      </c>
      <c r="H1813">
        <v>0</v>
      </c>
      <c r="I1813">
        <v>0</v>
      </c>
      <c r="J1813">
        <v>0</v>
      </c>
      <c r="K1813">
        <f t="shared" si="282"/>
        <v>10</v>
      </c>
      <c r="L1813">
        <f t="shared" si="283"/>
        <v>0</v>
      </c>
      <c r="M1813" s="1" t="str">
        <f t="shared" si="284"/>
        <v/>
      </c>
      <c r="N1813" s="1" t="str">
        <f t="shared" si="285"/>
        <v/>
      </c>
      <c r="O1813" s="1"/>
    </row>
    <row r="1814" spans="4:15" x14ac:dyDescent="0.25">
      <c r="D1814" t="s">
        <v>1372</v>
      </c>
      <c r="E1814">
        <f t="shared" si="281"/>
        <v>0</v>
      </c>
      <c r="F1814">
        <v>0</v>
      </c>
      <c r="G1814">
        <v>3</v>
      </c>
      <c r="H1814">
        <v>0</v>
      </c>
      <c r="I1814">
        <v>0</v>
      </c>
      <c r="J1814">
        <v>0</v>
      </c>
      <c r="K1814">
        <f t="shared" si="282"/>
        <v>3</v>
      </c>
      <c r="L1814">
        <f t="shared" si="283"/>
        <v>0</v>
      </c>
      <c r="M1814" s="1" t="str">
        <f t="shared" si="284"/>
        <v/>
      </c>
      <c r="N1814" s="1" t="str">
        <f t="shared" si="285"/>
        <v/>
      </c>
      <c r="O1814" s="1"/>
    </row>
    <row r="1815" spans="4:15" x14ac:dyDescent="0.25">
      <c r="D1815" t="s">
        <v>1378</v>
      </c>
      <c r="E1815">
        <f t="shared" si="281"/>
        <v>0</v>
      </c>
      <c r="F1815">
        <v>0</v>
      </c>
      <c r="G1815">
        <v>5</v>
      </c>
      <c r="H1815">
        <v>0</v>
      </c>
      <c r="I1815">
        <v>0</v>
      </c>
      <c r="J1815">
        <v>0</v>
      </c>
      <c r="K1815">
        <f t="shared" si="282"/>
        <v>5</v>
      </c>
      <c r="L1815">
        <f t="shared" si="283"/>
        <v>0</v>
      </c>
      <c r="M1815" s="1" t="str">
        <f t="shared" si="284"/>
        <v/>
      </c>
      <c r="N1815" s="1" t="str">
        <f t="shared" si="285"/>
        <v/>
      </c>
      <c r="O1815" s="1"/>
    </row>
    <row r="1816" spans="4:15" x14ac:dyDescent="0.25">
      <c r="D1816" t="s">
        <v>1379</v>
      </c>
      <c r="E1816">
        <f t="shared" si="281"/>
        <v>0</v>
      </c>
      <c r="F1816">
        <v>43</v>
      </c>
      <c r="G1816">
        <v>535</v>
      </c>
      <c r="H1816">
        <v>0</v>
      </c>
      <c r="I1816">
        <v>0</v>
      </c>
      <c r="J1816">
        <v>0</v>
      </c>
      <c r="K1816">
        <f t="shared" si="282"/>
        <v>578</v>
      </c>
      <c r="L1816">
        <f t="shared" si="283"/>
        <v>0</v>
      </c>
      <c r="M1816" s="1" t="str">
        <f t="shared" si="284"/>
        <v/>
      </c>
      <c r="N1816" s="1" t="str">
        <f t="shared" si="285"/>
        <v/>
      </c>
      <c r="O1816" s="1"/>
    </row>
    <row r="1817" spans="4:15" x14ac:dyDescent="0.25">
      <c r="D1817" t="s">
        <v>1380</v>
      </c>
      <c r="E1817">
        <f t="shared" si="281"/>
        <v>0</v>
      </c>
      <c r="F1817">
        <v>0</v>
      </c>
      <c r="G1817">
        <v>809</v>
      </c>
      <c r="H1817">
        <v>0</v>
      </c>
      <c r="I1817">
        <v>0</v>
      </c>
      <c r="J1817">
        <v>0</v>
      </c>
      <c r="K1817">
        <f t="shared" si="282"/>
        <v>809</v>
      </c>
      <c r="L1817">
        <f t="shared" si="283"/>
        <v>0</v>
      </c>
      <c r="M1817" s="1" t="str">
        <f t="shared" si="284"/>
        <v/>
      </c>
      <c r="N1817" s="1" t="str">
        <f t="shared" si="285"/>
        <v/>
      </c>
      <c r="O1817" s="1"/>
    </row>
    <row r="1818" spans="4:15" x14ac:dyDescent="0.25">
      <c r="D1818" t="s">
        <v>1383</v>
      </c>
      <c r="E1818">
        <f t="shared" si="281"/>
        <v>0</v>
      </c>
      <c r="F1818">
        <v>34</v>
      </c>
      <c r="G1818">
        <v>936</v>
      </c>
      <c r="H1818">
        <v>0</v>
      </c>
      <c r="I1818">
        <v>0</v>
      </c>
      <c r="J1818">
        <v>0</v>
      </c>
      <c r="K1818">
        <f t="shared" si="282"/>
        <v>970</v>
      </c>
      <c r="L1818">
        <f t="shared" si="283"/>
        <v>0</v>
      </c>
      <c r="M1818" s="1" t="str">
        <f t="shared" si="284"/>
        <v/>
      </c>
      <c r="N1818" s="1" t="str">
        <f t="shared" si="285"/>
        <v/>
      </c>
      <c r="O1818" s="1"/>
    </row>
    <row r="1819" spans="4:15" x14ac:dyDescent="0.25">
      <c r="D1819" t="s">
        <v>1385</v>
      </c>
      <c r="E1819">
        <f t="shared" si="281"/>
        <v>0</v>
      </c>
      <c r="F1819">
        <v>0</v>
      </c>
      <c r="G1819">
        <v>177</v>
      </c>
      <c r="H1819">
        <v>0</v>
      </c>
      <c r="I1819">
        <v>0</v>
      </c>
      <c r="J1819">
        <v>0</v>
      </c>
      <c r="K1819">
        <f t="shared" si="282"/>
        <v>177</v>
      </c>
      <c r="L1819">
        <f t="shared" si="283"/>
        <v>0</v>
      </c>
      <c r="M1819" s="1" t="str">
        <f t="shared" si="284"/>
        <v/>
      </c>
      <c r="N1819" s="1" t="str">
        <f t="shared" si="285"/>
        <v/>
      </c>
      <c r="O1819" s="1"/>
    </row>
    <row r="1820" spans="4:15" x14ac:dyDescent="0.25">
      <c r="D1820" t="s">
        <v>1388</v>
      </c>
      <c r="E1820">
        <f t="shared" ref="E1820:E1883" si="286">+IF(SUM(H1820:J1820)&gt;0,1,0)</f>
        <v>0</v>
      </c>
      <c r="F1820">
        <v>0</v>
      </c>
      <c r="G1820">
        <v>4</v>
      </c>
      <c r="H1820">
        <v>0</v>
      </c>
      <c r="I1820">
        <v>0</v>
      </c>
      <c r="J1820">
        <v>0</v>
      </c>
      <c r="K1820">
        <f t="shared" ref="K1820:K1883" si="287">+SUM(F1820:G1820)</f>
        <v>4</v>
      </c>
      <c r="L1820">
        <f t="shared" ref="L1820:L1883" si="288">+SUM(H1820:J1820)</f>
        <v>0</v>
      </c>
      <c r="M1820" s="1" t="str">
        <f t="shared" ref="M1820:M1883" si="289">+IF(E1820=1,IF(F1820&gt;200,G1820/F1820,""),"")</f>
        <v/>
      </c>
      <c r="N1820" s="1" t="str">
        <f t="shared" ref="N1820:N1883" si="290">+IF(E1820=1,L1820/K1820,"")</f>
        <v/>
      </c>
      <c r="O1820" s="1"/>
    </row>
    <row r="1821" spans="4:15" x14ac:dyDescent="0.25">
      <c r="D1821" t="s">
        <v>1389</v>
      </c>
      <c r="E1821">
        <f t="shared" si="286"/>
        <v>0</v>
      </c>
      <c r="F1821">
        <v>251</v>
      </c>
      <c r="G1821">
        <v>6083</v>
      </c>
      <c r="H1821">
        <v>0</v>
      </c>
      <c r="I1821">
        <v>0</v>
      </c>
      <c r="J1821">
        <v>0</v>
      </c>
      <c r="K1821">
        <f t="shared" si="287"/>
        <v>6334</v>
      </c>
      <c r="L1821">
        <f t="shared" si="288"/>
        <v>0</v>
      </c>
      <c r="M1821" s="1" t="str">
        <f t="shared" si="289"/>
        <v/>
      </c>
      <c r="N1821" s="1" t="str">
        <f t="shared" si="290"/>
        <v/>
      </c>
      <c r="O1821" s="1"/>
    </row>
    <row r="1822" spans="4:15" x14ac:dyDescent="0.25">
      <c r="D1822" t="s">
        <v>1390</v>
      </c>
      <c r="E1822">
        <f t="shared" si="286"/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f t="shared" si="287"/>
        <v>0</v>
      </c>
      <c r="L1822">
        <f t="shared" si="288"/>
        <v>0</v>
      </c>
      <c r="M1822" s="1" t="str">
        <f t="shared" si="289"/>
        <v/>
      </c>
      <c r="N1822" s="1" t="str">
        <f t="shared" si="290"/>
        <v/>
      </c>
      <c r="O1822" s="1"/>
    </row>
    <row r="1823" spans="4:15" x14ac:dyDescent="0.25">
      <c r="D1823" t="s">
        <v>1392</v>
      </c>
      <c r="E1823">
        <f t="shared" si="286"/>
        <v>0</v>
      </c>
      <c r="F1823">
        <v>0</v>
      </c>
      <c r="G1823">
        <v>89</v>
      </c>
      <c r="H1823">
        <v>0</v>
      </c>
      <c r="I1823">
        <v>0</v>
      </c>
      <c r="J1823">
        <v>0</v>
      </c>
      <c r="K1823">
        <f t="shared" si="287"/>
        <v>89</v>
      </c>
      <c r="L1823">
        <f t="shared" si="288"/>
        <v>0</v>
      </c>
      <c r="M1823" s="1" t="str">
        <f t="shared" si="289"/>
        <v/>
      </c>
      <c r="N1823" s="1" t="str">
        <f t="shared" si="290"/>
        <v/>
      </c>
      <c r="O1823" s="1"/>
    </row>
    <row r="1824" spans="4:15" x14ac:dyDescent="0.25">
      <c r="D1824" t="s">
        <v>1394</v>
      </c>
      <c r="E1824">
        <f t="shared" si="286"/>
        <v>0</v>
      </c>
      <c r="F1824">
        <v>0</v>
      </c>
      <c r="G1824">
        <v>56</v>
      </c>
      <c r="H1824">
        <v>0</v>
      </c>
      <c r="I1824">
        <v>0</v>
      </c>
      <c r="J1824">
        <v>0</v>
      </c>
      <c r="K1824">
        <f t="shared" si="287"/>
        <v>56</v>
      </c>
      <c r="L1824">
        <f t="shared" si="288"/>
        <v>0</v>
      </c>
      <c r="M1824" s="1" t="str">
        <f t="shared" si="289"/>
        <v/>
      </c>
      <c r="N1824" s="1" t="str">
        <f t="shared" si="290"/>
        <v/>
      </c>
      <c r="O1824" s="1"/>
    </row>
    <row r="1825" spans="4:15" x14ac:dyDescent="0.25">
      <c r="D1825" t="s">
        <v>1395</v>
      </c>
      <c r="E1825">
        <f t="shared" si="286"/>
        <v>0</v>
      </c>
      <c r="F1825">
        <v>28</v>
      </c>
      <c r="G1825">
        <v>465</v>
      </c>
      <c r="H1825">
        <v>0</v>
      </c>
      <c r="I1825">
        <v>0</v>
      </c>
      <c r="J1825">
        <v>0</v>
      </c>
      <c r="K1825">
        <f t="shared" si="287"/>
        <v>493</v>
      </c>
      <c r="L1825">
        <f t="shared" si="288"/>
        <v>0</v>
      </c>
      <c r="M1825" s="1" t="str">
        <f t="shared" si="289"/>
        <v/>
      </c>
      <c r="N1825" s="1" t="str">
        <f t="shared" si="290"/>
        <v/>
      </c>
      <c r="O1825" s="1"/>
    </row>
    <row r="1826" spans="4:15" x14ac:dyDescent="0.25">
      <c r="D1826" t="s">
        <v>1396</v>
      </c>
      <c r="E1826">
        <f t="shared" si="286"/>
        <v>0</v>
      </c>
      <c r="F1826">
        <v>19</v>
      </c>
      <c r="G1826">
        <v>1458</v>
      </c>
      <c r="H1826">
        <v>0</v>
      </c>
      <c r="I1826">
        <v>0</v>
      </c>
      <c r="J1826">
        <v>0</v>
      </c>
      <c r="K1826">
        <f t="shared" si="287"/>
        <v>1477</v>
      </c>
      <c r="L1826">
        <f t="shared" si="288"/>
        <v>0</v>
      </c>
      <c r="M1826" s="1" t="str">
        <f t="shared" si="289"/>
        <v/>
      </c>
      <c r="N1826" s="1" t="str">
        <f t="shared" si="290"/>
        <v/>
      </c>
      <c r="O1826" s="1"/>
    </row>
    <row r="1827" spans="4:15" x14ac:dyDescent="0.25">
      <c r="D1827" t="s">
        <v>1397</v>
      </c>
      <c r="E1827">
        <f t="shared" si="286"/>
        <v>0</v>
      </c>
      <c r="F1827">
        <v>101</v>
      </c>
      <c r="G1827">
        <v>33</v>
      </c>
      <c r="H1827">
        <v>0</v>
      </c>
      <c r="I1827">
        <v>0</v>
      </c>
      <c r="J1827">
        <v>0</v>
      </c>
      <c r="K1827">
        <f t="shared" si="287"/>
        <v>134</v>
      </c>
      <c r="L1827">
        <f t="shared" si="288"/>
        <v>0</v>
      </c>
      <c r="M1827" s="1" t="str">
        <f t="shared" si="289"/>
        <v/>
      </c>
      <c r="N1827" s="1" t="str">
        <f t="shared" si="290"/>
        <v/>
      </c>
      <c r="O1827" s="1"/>
    </row>
    <row r="1828" spans="4:15" x14ac:dyDescent="0.25">
      <c r="D1828" t="s">
        <v>1398</v>
      </c>
      <c r="E1828">
        <f t="shared" si="286"/>
        <v>0</v>
      </c>
      <c r="F1828">
        <v>0</v>
      </c>
      <c r="G1828">
        <v>3</v>
      </c>
      <c r="H1828">
        <v>0</v>
      </c>
      <c r="I1828">
        <v>0</v>
      </c>
      <c r="J1828">
        <v>0</v>
      </c>
      <c r="K1828">
        <f t="shared" si="287"/>
        <v>3</v>
      </c>
      <c r="L1828">
        <f t="shared" si="288"/>
        <v>0</v>
      </c>
      <c r="M1828" s="1" t="str">
        <f t="shared" si="289"/>
        <v/>
      </c>
      <c r="N1828" s="1" t="str">
        <f t="shared" si="290"/>
        <v/>
      </c>
      <c r="O1828" s="1"/>
    </row>
    <row r="1829" spans="4:15" x14ac:dyDescent="0.25">
      <c r="D1829" t="s">
        <v>1399</v>
      </c>
      <c r="E1829">
        <f t="shared" si="286"/>
        <v>0</v>
      </c>
      <c r="F1829">
        <v>0</v>
      </c>
      <c r="G1829">
        <v>15</v>
      </c>
      <c r="H1829">
        <v>0</v>
      </c>
      <c r="I1829">
        <v>0</v>
      </c>
      <c r="J1829">
        <v>0</v>
      </c>
      <c r="K1829">
        <f t="shared" si="287"/>
        <v>15</v>
      </c>
      <c r="L1829">
        <f t="shared" si="288"/>
        <v>0</v>
      </c>
      <c r="M1829" s="1" t="str">
        <f t="shared" si="289"/>
        <v/>
      </c>
      <c r="N1829" s="1" t="str">
        <f t="shared" si="290"/>
        <v/>
      </c>
      <c r="O1829" s="1"/>
    </row>
    <row r="1830" spans="4:15" x14ac:dyDescent="0.25">
      <c r="D1830" t="s">
        <v>1403</v>
      </c>
      <c r="E1830">
        <f t="shared" si="286"/>
        <v>0</v>
      </c>
      <c r="F1830">
        <v>4</v>
      </c>
      <c r="G1830">
        <v>0</v>
      </c>
      <c r="H1830">
        <v>0</v>
      </c>
      <c r="I1830">
        <v>0</v>
      </c>
      <c r="J1830">
        <v>0</v>
      </c>
      <c r="K1830">
        <f t="shared" si="287"/>
        <v>4</v>
      </c>
      <c r="L1830">
        <f t="shared" si="288"/>
        <v>0</v>
      </c>
      <c r="M1830" s="1" t="str">
        <f t="shared" si="289"/>
        <v/>
      </c>
      <c r="N1830" s="1" t="str">
        <f t="shared" si="290"/>
        <v/>
      </c>
      <c r="O1830" s="1"/>
    </row>
    <row r="1831" spans="4:15" x14ac:dyDescent="0.25">
      <c r="D1831" t="s">
        <v>1408</v>
      </c>
      <c r="E1831">
        <f t="shared" si="286"/>
        <v>0</v>
      </c>
      <c r="F1831">
        <v>25</v>
      </c>
      <c r="G1831">
        <v>372</v>
      </c>
      <c r="H1831">
        <v>0</v>
      </c>
      <c r="I1831">
        <v>0</v>
      </c>
      <c r="J1831">
        <v>0</v>
      </c>
      <c r="K1831">
        <f t="shared" si="287"/>
        <v>397</v>
      </c>
      <c r="L1831">
        <f t="shared" si="288"/>
        <v>0</v>
      </c>
      <c r="M1831" s="1" t="str">
        <f t="shared" si="289"/>
        <v/>
      </c>
      <c r="N1831" s="1" t="str">
        <f t="shared" si="290"/>
        <v/>
      </c>
      <c r="O1831" s="1"/>
    </row>
    <row r="1832" spans="4:15" x14ac:dyDescent="0.25">
      <c r="D1832" t="s">
        <v>1409</v>
      </c>
      <c r="E1832">
        <f t="shared" si="286"/>
        <v>0</v>
      </c>
      <c r="F1832">
        <v>5</v>
      </c>
      <c r="G1832">
        <v>89</v>
      </c>
      <c r="H1832">
        <v>0</v>
      </c>
      <c r="I1832">
        <v>0</v>
      </c>
      <c r="J1832">
        <v>0</v>
      </c>
      <c r="K1832">
        <f t="shared" si="287"/>
        <v>94</v>
      </c>
      <c r="L1832">
        <f t="shared" si="288"/>
        <v>0</v>
      </c>
      <c r="M1832" s="1" t="str">
        <f t="shared" si="289"/>
        <v/>
      </c>
      <c r="N1832" s="1" t="str">
        <f t="shared" si="290"/>
        <v/>
      </c>
      <c r="O1832" s="1"/>
    </row>
    <row r="1833" spans="4:15" x14ac:dyDescent="0.25">
      <c r="D1833" t="s">
        <v>1410</v>
      </c>
      <c r="E1833">
        <f t="shared" si="286"/>
        <v>0</v>
      </c>
      <c r="F1833">
        <v>40</v>
      </c>
      <c r="G1833">
        <v>1953</v>
      </c>
      <c r="H1833">
        <v>0</v>
      </c>
      <c r="I1833">
        <v>0</v>
      </c>
      <c r="J1833">
        <v>0</v>
      </c>
      <c r="K1833">
        <f t="shared" si="287"/>
        <v>1993</v>
      </c>
      <c r="L1833">
        <f t="shared" si="288"/>
        <v>0</v>
      </c>
      <c r="M1833" s="1" t="str">
        <f t="shared" si="289"/>
        <v/>
      </c>
      <c r="N1833" s="1" t="str">
        <f t="shared" si="290"/>
        <v/>
      </c>
      <c r="O1833" s="1"/>
    </row>
    <row r="1834" spans="4:15" x14ac:dyDescent="0.25">
      <c r="D1834" t="s">
        <v>1411</v>
      </c>
      <c r="E1834">
        <f t="shared" si="286"/>
        <v>0</v>
      </c>
      <c r="F1834">
        <v>31</v>
      </c>
      <c r="G1834">
        <v>1021</v>
      </c>
      <c r="H1834">
        <v>0</v>
      </c>
      <c r="I1834">
        <v>0</v>
      </c>
      <c r="J1834">
        <v>0</v>
      </c>
      <c r="K1834">
        <f t="shared" si="287"/>
        <v>1052</v>
      </c>
      <c r="L1834">
        <f t="shared" si="288"/>
        <v>0</v>
      </c>
      <c r="M1834" s="1" t="str">
        <f t="shared" si="289"/>
        <v/>
      </c>
      <c r="N1834" s="1" t="str">
        <f t="shared" si="290"/>
        <v/>
      </c>
      <c r="O1834" s="1"/>
    </row>
    <row r="1835" spans="4:15" x14ac:dyDescent="0.25">
      <c r="D1835" t="s">
        <v>1413</v>
      </c>
      <c r="E1835">
        <f t="shared" si="286"/>
        <v>0</v>
      </c>
      <c r="F1835">
        <v>0</v>
      </c>
      <c r="G1835">
        <v>27</v>
      </c>
      <c r="H1835">
        <v>0</v>
      </c>
      <c r="I1835">
        <v>0</v>
      </c>
      <c r="J1835">
        <v>0</v>
      </c>
      <c r="K1835">
        <f t="shared" si="287"/>
        <v>27</v>
      </c>
      <c r="L1835">
        <f t="shared" si="288"/>
        <v>0</v>
      </c>
      <c r="M1835" s="1" t="str">
        <f t="shared" si="289"/>
        <v/>
      </c>
      <c r="N1835" s="1" t="str">
        <f t="shared" si="290"/>
        <v/>
      </c>
      <c r="O1835" s="1"/>
    </row>
    <row r="1836" spans="4:15" x14ac:dyDescent="0.25">
      <c r="D1836" t="s">
        <v>1416</v>
      </c>
      <c r="E1836">
        <f t="shared" si="286"/>
        <v>0</v>
      </c>
      <c r="F1836">
        <v>0</v>
      </c>
      <c r="G1836">
        <v>6</v>
      </c>
      <c r="H1836">
        <v>0</v>
      </c>
      <c r="I1836">
        <v>0</v>
      </c>
      <c r="J1836">
        <v>0</v>
      </c>
      <c r="K1836">
        <f t="shared" si="287"/>
        <v>6</v>
      </c>
      <c r="L1836">
        <f t="shared" si="288"/>
        <v>0</v>
      </c>
      <c r="M1836" s="1" t="str">
        <f t="shared" si="289"/>
        <v/>
      </c>
      <c r="N1836" s="1" t="str">
        <f t="shared" si="290"/>
        <v/>
      </c>
      <c r="O1836" s="1"/>
    </row>
    <row r="1837" spans="4:15" x14ac:dyDescent="0.25">
      <c r="D1837" t="s">
        <v>1417</v>
      </c>
      <c r="E1837">
        <f t="shared" si="286"/>
        <v>0</v>
      </c>
      <c r="F1837">
        <v>0</v>
      </c>
      <c r="G1837">
        <v>86</v>
      </c>
      <c r="H1837">
        <v>0</v>
      </c>
      <c r="I1837">
        <v>0</v>
      </c>
      <c r="J1837">
        <v>0</v>
      </c>
      <c r="K1837">
        <f t="shared" si="287"/>
        <v>86</v>
      </c>
      <c r="L1837">
        <f t="shared" si="288"/>
        <v>0</v>
      </c>
      <c r="M1837" s="1" t="str">
        <f t="shared" si="289"/>
        <v/>
      </c>
      <c r="N1837" s="1" t="str">
        <f t="shared" si="290"/>
        <v/>
      </c>
      <c r="O1837" s="1"/>
    </row>
    <row r="1838" spans="4:15" x14ac:dyDescent="0.25">
      <c r="D1838" t="s">
        <v>1419</v>
      </c>
      <c r="E1838">
        <f t="shared" si="286"/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7"/>
        <v>0</v>
      </c>
      <c r="L1838">
        <f t="shared" si="288"/>
        <v>0</v>
      </c>
      <c r="M1838" s="1" t="str">
        <f t="shared" si="289"/>
        <v/>
      </c>
      <c r="N1838" s="1" t="str">
        <f t="shared" si="290"/>
        <v/>
      </c>
      <c r="O1838" s="1"/>
    </row>
    <row r="1839" spans="4:15" x14ac:dyDescent="0.25">
      <c r="D1839" t="s">
        <v>1420</v>
      </c>
      <c r="E1839">
        <f t="shared" si="286"/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t="shared" si="287"/>
        <v>0</v>
      </c>
      <c r="L1839">
        <f t="shared" si="288"/>
        <v>0</v>
      </c>
      <c r="M1839" s="1" t="str">
        <f t="shared" si="289"/>
        <v/>
      </c>
      <c r="N1839" s="1" t="str">
        <f t="shared" si="290"/>
        <v/>
      </c>
      <c r="O1839" s="1"/>
    </row>
    <row r="1840" spans="4:15" x14ac:dyDescent="0.25">
      <c r="D1840" t="s">
        <v>1422</v>
      </c>
      <c r="E1840">
        <f t="shared" si="286"/>
        <v>0</v>
      </c>
      <c r="F1840">
        <v>3</v>
      </c>
      <c r="G1840">
        <v>450</v>
      </c>
      <c r="H1840">
        <v>0</v>
      </c>
      <c r="I1840">
        <v>0</v>
      </c>
      <c r="J1840">
        <v>0</v>
      </c>
      <c r="K1840">
        <f t="shared" si="287"/>
        <v>453</v>
      </c>
      <c r="L1840">
        <f t="shared" si="288"/>
        <v>0</v>
      </c>
      <c r="M1840" s="1" t="str">
        <f t="shared" si="289"/>
        <v/>
      </c>
      <c r="N1840" s="1" t="str">
        <f t="shared" si="290"/>
        <v/>
      </c>
      <c r="O1840" s="1"/>
    </row>
    <row r="1841" spans="4:15" x14ac:dyDescent="0.25">
      <c r="D1841" t="s">
        <v>1423</v>
      </c>
      <c r="E1841">
        <f t="shared" si="286"/>
        <v>0</v>
      </c>
      <c r="F1841">
        <v>6</v>
      </c>
      <c r="G1841">
        <v>187</v>
      </c>
      <c r="H1841">
        <v>0</v>
      </c>
      <c r="I1841">
        <v>0</v>
      </c>
      <c r="J1841">
        <v>0</v>
      </c>
      <c r="K1841">
        <f t="shared" si="287"/>
        <v>193</v>
      </c>
      <c r="L1841">
        <f t="shared" si="288"/>
        <v>0</v>
      </c>
      <c r="M1841" s="1" t="str">
        <f t="shared" si="289"/>
        <v/>
      </c>
      <c r="N1841" s="1" t="str">
        <f t="shared" si="290"/>
        <v/>
      </c>
      <c r="O1841" s="1"/>
    </row>
    <row r="1842" spans="4:15" x14ac:dyDescent="0.25">
      <c r="D1842" t="s">
        <v>1426</v>
      </c>
      <c r="E1842">
        <f t="shared" si="286"/>
        <v>0</v>
      </c>
      <c r="F1842">
        <v>0</v>
      </c>
      <c r="G1842">
        <v>484</v>
      </c>
      <c r="H1842">
        <v>0</v>
      </c>
      <c r="I1842">
        <v>0</v>
      </c>
      <c r="J1842">
        <v>0</v>
      </c>
      <c r="K1842">
        <f t="shared" si="287"/>
        <v>484</v>
      </c>
      <c r="L1842">
        <f t="shared" si="288"/>
        <v>0</v>
      </c>
      <c r="M1842" s="1" t="str">
        <f t="shared" si="289"/>
        <v/>
      </c>
      <c r="N1842" s="1" t="str">
        <f t="shared" si="290"/>
        <v/>
      </c>
      <c r="O1842" s="1"/>
    </row>
    <row r="1843" spans="4:15" x14ac:dyDescent="0.25">
      <c r="D1843" t="s">
        <v>1427</v>
      </c>
      <c r="E1843">
        <f t="shared" si="286"/>
        <v>0</v>
      </c>
      <c r="F1843">
        <v>101</v>
      </c>
      <c r="G1843">
        <v>2467</v>
      </c>
      <c r="H1843">
        <v>0</v>
      </c>
      <c r="I1843">
        <v>0</v>
      </c>
      <c r="J1843">
        <v>0</v>
      </c>
      <c r="K1843">
        <f t="shared" si="287"/>
        <v>2568</v>
      </c>
      <c r="L1843">
        <f t="shared" si="288"/>
        <v>0</v>
      </c>
      <c r="M1843" s="1" t="str">
        <f t="shared" si="289"/>
        <v/>
      </c>
      <c r="N1843" s="1" t="str">
        <f t="shared" si="290"/>
        <v/>
      </c>
      <c r="O1843" s="1"/>
    </row>
    <row r="1844" spans="4:15" x14ac:dyDescent="0.25">
      <c r="D1844" t="s">
        <v>1428</v>
      </c>
      <c r="E1844">
        <f t="shared" si="286"/>
        <v>0</v>
      </c>
      <c r="F1844">
        <v>0</v>
      </c>
      <c r="G1844">
        <v>147</v>
      </c>
      <c r="H1844">
        <v>0</v>
      </c>
      <c r="I1844">
        <v>0</v>
      </c>
      <c r="J1844">
        <v>0</v>
      </c>
      <c r="K1844">
        <f t="shared" si="287"/>
        <v>147</v>
      </c>
      <c r="L1844">
        <f t="shared" si="288"/>
        <v>0</v>
      </c>
      <c r="M1844" s="1" t="str">
        <f t="shared" si="289"/>
        <v/>
      </c>
      <c r="N1844" s="1" t="str">
        <f t="shared" si="290"/>
        <v/>
      </c>
      <c r="O1844" s="1"/>
    </row>
    <row r="1845" spans="4:15" x14ac:dyDescent="0.25">
      <c r="D1845" t="s">
        <v>1429</v>
      </c>
      <c r="E1845">
        <f t="shared" si="286"/>
        <v>0</v>
      </c>
      <c r="F1845">
        <v>0</v>
      </c>
      <c r="G1845">
        <v>4</v>
      </c>
      <c r="H1845">
        <v>0</v>
      </c>
      <c r="I1845">
        <v>0</v>
      </c>
      <c r="J1845">
        <v>0</v>
      </c>
      <c r="K1845">
        <f t="shared" si="287"/>
        <v>4</v>
      </c>
      <c r="L1845">
        <f t="shared" si="288"/>
        <v>0</v>
      </c>
      <c r="M1845" s="1" t="str">
        <f t="shared" si="289"/>
        <v/>
      </c>
      <c r="N1845" s="1" t="str">
        <f t="shared" si="290"/>
        <v/>
      </c>
      <c r="O1845" s="1"/>
    </row>
    <row r="1846" spans="4:15" x14ac:dyDescent="0.25">
      <c r="D1846" t="s">
        <v>1431</v>
      </c>
      <c r="E1846">
        <f t="shared" si="286"/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7"/>
        <v>0</v>
      </c>
      <c r="L1846">
        <f t="shared" si="288"/>
        <v>0</v>
      </c>
      <c r="M1846" s="1" t="str">
        <f t="shared" si="289"/>
        <v/>
      </c>
      <c r="N1846" s="1" t="str">
        <f t="shared" si="290"/>
        <v/>
      </c>
      <c r="O1846" s="1"/>
    </row>
    <row r="1847" spans="4:15" x14ac:dyDescent="0.25">
      <c r="D1847" t="s">
        <v>1434</v>
      </c>
      <c r="E1847">
        <f t="shared" si="286"/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t="shared" si="287"/>
        <v>0</v>
      </c>
      <c r="L1847">
        <f t="shared" si="288"/>
        <v>0</v>
      </c>
      <c r="M1847" s="1" t="str">
        <f t="shared" si="289"/>
        <v/>
      </c>
      <c r="N1847" s="1" t="str">
        <f t="shared" si="290"/>
        <v/>
      </c>
      <c r="O1847" s="1"/>
    </row>
    <row r="1848" spans="4:15" x14ac:dyDescent="0.25">
      <c r="D1848" t="s">
        <v>1440</v>
      </c>
      <c r="E1848">
        <f t="shared" si="286"/>
        <v>0</v>
      </c>
      <c r="F1848">
        <v>20</v>
      </c>
      <c r="G1848">
        <v>1918</v>
      </c>
      <c r="H1848">
        <v>0</v>
      </c>
      <c r="I1848">
        <v>0</v>
      </c>
      <c r="J1848">
        <v>0</v>
      </c>
      <c r="K1848">
        <f t="shared" si="287"/>
        <v>1938</v>
      </c>
      <c r="L1848">
        <f t="shared" si="288"/>
        <v>0</v>
      </c>
      <c r="M1848" s="1" t="str">
        <f t="shared" si="289"/>
        <v/>
      </c>
      <c r="N1848" s="1" t="str">
        <f t="shared" si="290"/>
        <v/>
      </c>
      <c r="O1848" s="1"/>
    </row>
    <row r="1849" spans="4:15" x14ac:dyDescent="0.25">
      <c r="D1849" t="s">
        <v>1442</v>
      </c>
      <c r="E1849">
        <f t="shared" si="286"/>
        <v>0</v>
      </c>
      <c r="F1849">
        <v>5</v>
      </c>
      <c r="G1849">
        <v>0</v>
      </c>
      <c r="H1849">
        <v>0</v>
      </c>
      <c r="I1849">
        <v>0</v>
      </c>
      <c r="J1849">
        <v>0</v>
      </c>
      <c r="K1849">
        <f t="shared" si="287"/>
        <v>5</v>
      </c>
      <c r="L1849">
        <f t="shared" si="288"/>
        <v>0</v>
      </c>
      <c r="M1849" s="1" t="str">
        <f t="shared" si="289"/>
        <v/>
      </c>
      <c r="N1849" s="1" t="str">
        <f t="shared" si="290"/>
        <v/>
      </c>
      <c r="O1849" s="1"/>
    </row>
    <row r="1850" spans="4:15" x14ac:dyDescent="0.25">
      <c r="D1850" t="s">
        <v>1443</v>
      </c>
      <c r="E1850">
        <f t="shared" si="286"/>
        <v>0</v>
      </c>
      <c r="F1850">
        <v>285</v>
      </c>
      <c r="G1850">
        <v>1496</v>
      </c>
      <c r="H1850">
        <v>0</v>
      </c>
      <c r="I1850">
        <v>0</v>
      </c>
      <c r="J1850">
        <v>0</v>
      </c>
      <c r="K1850">
        <f t="shared" si="287"/>
        <v>1781</v>
      </c>
      <c r="L1850">
        <f t="shared" si="288"/>
        <v>0</v>
      </c>
      <c r="M1850" s="1" t="str">
        <f t="shared" si="289"/>
        <v/>
      </c>
      <c r="N1850" s="1" t="str">
        <f t="shared" si="290"/>
        <v/>
      </c>
      <c r="O1850" s="1"/>
    </row>
    <row r="1851" spans="4:15" x14ac:dyDescent="0.25">
      <c r="D1851" t="s">
        <v>1444</v>
      </c>
      <c r="E1851">
        <f t="shared" si="286"/>
        <v>0</v>
      </c>
      <c r="F1851">
        <v>404</v>
      </c>
      <c r="G1851">
        <v>1244</v>
      </c>
      <c r="H1851">
        <v>0</v>
      </c>
      <c r="I1851">
        <v>0</v>
      </c>
      <c r="J1851">
        <v>0</v>
      </c>
      <c r="K1851">
        <f t="shared" si="287"/>
        <v>1648</v>
      </c>
      <c r="L1851">
        <f t="shared" si="288"/>
        <v>0</v>
      </c>
      <c r="M1851" s="1" t="str">
        <f t="shared" si="289"/>
        <v/>
      </c>
      <c r="N1851" s="1" t="str">
        <f t="shared" si="290"/>
        <v/>
      </c>
      <c r="O1851" s="1"/>
    </row>
    <row r="1852" spans="4:15" x14ac:dyDescent="0.25">
      <c r="D1852" t="s">
        <v>1445</v>
      </c>
      <c r="E1852">
        <f t="shared" si="286"/>
        <v>0</v>
      </c>
      <c r="F1852">
        <v>0</v>
      </c>
      <c r="G1852">
        <v>131</v>
      </c>
      <c r="H1852">
        <v>0</v>
      </c>
      <c r="I1852">
        <v>0</v>
      </c>
      <c r="J1852">
        <v>0</v>
      </c>
      <c r="K1852">
        <f t="shared" si="287"/>
        <v>131</v>
      </c>
      <c r="L1852">
        <f t="shared" si="288"/>
        <v>0</v>
      </c>
      <c r="M1852" s="1" t="str">
        <f t="shared" si="289"/>
        <v/>
      </c>
      <c r="N1852" s="1" t="str">
        <f t="shared" si="290"/>
        <v/>
      </c>
      <c r="O1852" s="1"/>
    </row>
    <row r="1853" spans="4:15" x14ac:dyDescent="0.25">
      <c r="D1853" t="s">
        <v>1446</v>
      </c>
      <c r="E1853">
        <f t="shared" si="286"/>
        <v>0</v>
      </c>
      <c r="F1853">
        <v>0</v>
      </c>
      <c r="G1853">
        <v>45</v>
      </c>
      <c r="H1853">
        <v>0</v>
      </c>
      <c r="I1853">
        <v>0</v>
      </c>
      <c r="J1853">
        <v>0</v>
      </c>
      <c r="K1853">
        <f t="shared" si="287"/>
        <v>45</v>
      </c>
      <c r="L1853">
        <f t="shared" si="288"/>
        <v>0</v>
      </c>
      <c r="M1853" s="1" t="str">
        <f t="shared" si="289"/>
        <v/>
      </c>
      <c r="N1853" s="1" t="str">
        <f t="shared" si="290"/>
        <v/>
      </c>
      <c r="O1853" s="1"/>
    </row>
    <row r="1854" spans="4:15" x14ac:dyDescent="0.25">
      <c r="D1854" t="s">
        <v>1449</v>
      </c>
      <c r="E1854">
        <f t="shared" si="286"/>
        <v>0</v>
      </c>
      <c r="F1854">
        <v>0</v>
      </c>
      <c r="G1854">
        <v>63</v>
      </c>
      <c r="H1854">
        <v>0</v>
      </c>
      <c r="I1854">
        <v>0</v>
      </c>
      <c r="J1854">
        <v>0</v>
      </c>
      <c r="K1854">
        <f t="shared" si="287"/>
        <v>63</v>
      </c>
      <c r="L1854">
        <f t="shared" si="288"/>
        <v>0</v>
      </c>
      <c r="M1854" s="1" t="str">
        <f t="shared" si="289"/>
        <v/>
      </c>
      <c r="N1854" s="1" t="str">
        <f t="shared" si="290"/>
        <v/>
      </c>
      <c r="O1854" s="1"/>
    </row>
    <row r="1855" spans="4:15" x14ac:dyDescent="0.25">
      <c r="D1855" t="s">
        <v>1453</v>
      </c>
      <c r="E1855">
        <f t="shared" si="286"/>
        <v>0</v>
      </c>
      <c r="F1855">
        <v>0</v>
      </c>
      <c r="G1855">
        <v>58</v>
      </c>
      <c r="H1855">
        <v>0</v>
      </c>
      <c r="I1855">
        <v>0</v>
      </c>
      <c r="J1855">
        <v>0</v>
      </c>
      <c r="K1855">
        <f t="shared" si="287"/>
        <v>58</v>
      </c>
      <c r="L1855">
        <f t="shared" si="288"/>
        <v>0</v>
      </c>
      <c r="M1855" s="1" t="str">
        <f t="shared" si="289"/>
        <v/>
      </c>
      <c r="N1855" s="1" t="str">
        <f t="shared" si="290"/>
        <v/>
      </c>
      <c r="O1855" s="1"/>
    </row>
    <row r="1856" spans="4:15" x14ac:dyDescent="0.25">
      <c r="D1856" t="s">
        <v>1454</v>
      </c>
      <c r="E1856">
        <f t="shared" si="286"/>
        <v>0</v>
      </c>
      <c r="F1856">
        <v>0</v>
      </c>
      <c r="G1856">
        <v>131</v>
      </c>
      <c r="H1856">
        <v>0</v>
      </c>
      <c r="I1856">
        <v>0</v>
      </c>
      <c r="J1856">
        <v>0</v>
      </c>
      <c r="K1856">
        <f t="shared" si="287"/>
        <v>131</v>
      </c>
      <c r="L1856">
        <f t="shared" si="288"/>
        <v>0</v>
      </c>
      <c r="M1856" s="1" t="str">
        <f t="shared" si="289"/>
        <v/>
      </c>
      <c r="N1856" s="1" t="str">
        <f t="shared" si="290"/>
        <v/>
      </c>
      <c r="O1856" s="1"/>
    </row>
    <row r="1857" spans="4:15" x14ac:dyDescent="0.25">
      <c r="D1857" t="s">
        <v>1455</v>
      </c>
      <c r="E1857">
        <f t="shared" si="286"/>
        <v>0</v>
      </c>
      <c r="F1857">
        <v>4</v>
      </c>
      <c r="G1857">
        <v>991</v>
      </c>
      <c r="H1857">
        <v>0</v>
      </c>
      <c r="I1857">
        <v>0</v>
      </c>
      <c r="J1857">
        <v>0</v>
      </c>
      <c r="K1857">
        <f t="shared" si="287"/>
        <v>995</v>
      </c>
      <c r="L1857">
        <f t="shared" si="288"/>
        <v>0</v>
      </c>
      <c r="M1857" s="1" t="str">
        <f t="shared" si="289"/>
        <v/>
      </c>
      <c r="N1857" s="1" t="str">
        <f t="shared" si="290"/>
        <v/>
      </c>
      <c r="O1857" s="1"/>
    </row>
    <row r="1858" spans="4:15" x14ac:dyDescent="0.25">
      <c r="D1858" t="s">
        <v>1456</v>
      </c>
      <c r="E1858">
        <f t="shared" si="286"/>
        <v>0</v>
      </c>
      <c r="F1858">
        <v>22</v>
      </c>
      <c r="G1858">
        <v>306</v>
      </c>
      <c r="H1858">
        <v>0</v>
      </c>
      <c r="I1858">
        <v>0</v>
      </c>
      <c r="J1858">
        <v>0</v>
      </c>
      <c r="K1858">
        <f t="shared" si="287"/>
        <v>328</v>
      </c>
      <c r="L1858">
        <f t="shared" si="288"/>
        <v>0</v>
      </c>
      <c r="M1858" s="1" t="str">
        <f t="shared" si="289"/>
        <v/>
      </c>
      <c r="N1858" s="1" t="str">
        <f t="shared" si="290"/>
        <v/>
      </c>
      <c r="O1858" s="1"/>
    </row>
    <row r="1859" spans="4:15" x14ac:dyDescent="0.25">
      <c r="D1859" t="s">
        <v>1457</v>
      </c>
      <c r="E1859">
        <f t="shared" si="286"/>
        <v>0</v>
      </c>
      <c r="F1859">
        <v>0</v>
      </c>
      <c r="G1859">
        <v>46</v>
      </c>
      <c r="H1859">
        <v>0</v>
      </c>
      <c r="I1859">
        <v>0</v>
      </c>
      <c r="J1859">
        <v>0</v>
      </c>
      <c r="K1859">
        <f t="shared" si="287"/>
        <v>46</v>
      </c>
      <c r="L1859">
        <f t="shared" si="288"/>
        <v>0</v>
      </c>
      <c r="M1859" s="1" t="str">
        <f t="shared" si="289"/>
        <v/>
      </c>
      <c r="N1859" s="1" t="str">
        <f t="shared" si="290"/>
        <v/>
      </c>
      <c r="O1859" s="1"/>
    </row>
    <row r="1860" spans="4:15" x14ac:dyDescent="0.25">
      <c r="D1860" t="s">
        <v>1458</v>
      </c>
      <c r="E1860">
        <f t="shared" si="286"/>
        <v>0</v>
      </c>
      <c r="F1860">
        <v>0</v>
      </c>
      <c r="G1860">
        <v>180</v>
      </c>
      <c r="H1860">
        <v>0</v>
      </c>
      <c r="I1860">
        <v>0</v>
      </c>
      <c r="J1860">
        <v>0</v>
      </c>
      <c r="K1860">
        <f t="shared" si="287"/>
        <v>180</v>
      </c>
      <c r="L1860">
        <f t="shared" si="288"/>
        <v>0</v>
      </c>
      <c r="M1860" s="1" t="str">
        <f t="shared" si="289"/>
        <v/>
      </c>
      <c r="N1860" s="1" t="str">
        <f t="shared" si="290"/>
        <v/>
      </c>
      <c r="O1860" s="1"/>
    </row>
    <row r="1861" spans="4:15" x14ac:dyDescent="0.25">
      <c r="D1861" t="s">
        <v>1459</v>
      </c>
      <c r="E1861">
        <f t="shared" si="286"/>
        <v>0</v>
      </c>
      <c r="F1861">
        <v>0</v>
      </c>
      <c r="G1861">
        <v>53</v>
      </c>
      <c r="H1861">
        <v>0</v>
      </c>
      <c r="I1861">
        <v>0</v>
      </c>
      <c r="J1861">
        <v>0</v>
      </c>
      <c r="K1861">
        <f t="shared" si="287"/>
        <v>53</v>
      </c>
      <c r="L1861">
        <f t="shared" si="288"/>
        <v>0</v>
      </c>
      <c r="M1861" s="1" t="str">
        <f t="shared" si="289"/>
        <v/>
      </c>
      <c r="N1861" s="1" t="str">
        <f t="shared" si="290"/>
        <v/>
      </c>
      <c r="O1861" s="1"/>
    </row>
    <row r="1862" spans="4:15" x14ac:dyDescent="0.25">
      <c r="D1862" t="s">
        <v>1460</v>
      </c>
      <c r="E1862">
        <f t="shared" si="286"/>
        <v>0</v>
      </c>
      <c r="F1862">
        <v>0</v>
      </c>
      <c r="G1862">
        <v>533</v>
      </c>
      <c r="H1862">
        <v>0</v>
      </c>
      <c r="I1862">
        <v>0</v>
      </c>
      <c r="J1862">
        <v>0</v>
      </c>
      <c r="K1862">
        <f t="shared" si="287"/>
        <v>533</v>
      </c>
      <c r="L1862">
        <f t="shared" si="288"/>
        <v>0</v>
      </c>
      <c r="M1862" s="1" t="str">
        <f t="shared" si="289"/>
        <v/>
      </c>
      <c r="N1862" s="1" t="str">
        <f t="shared" si="290"/>
        <v/>
      </c>
      <c r="O1862" s="1"/>
    </row>
    <row r="1863" spans="4:15" x14ac:dyDescent="0.25">
      <c r="D1863" t="s">
        <v>1467</v>
      </c>
      <c r="E1863">
        <f t="shared" si="286"/>
        <v>0</v>
      </c>
      <c r="F1863">
        <v>1</v>
      </c>
      <c r="G1863">
        <v>191</v>
      </c>
      <c r="H1863">
        <v>0</v>
      </c>
      <c r="I1863">
        <v>0</v>
      </c>
      <c r="J1863">
        <v>0</v>
      </c>
      <c r="K1863">
        <f t="shared" si="287"/>
        <v>192</v>
      </c>
      <c r="L1863">
        <f t="shared" si="288"/>
        <v>0</v>
      </c>
      <c r="M1863" s="1" t="str">
        <f t="shared" si="289"/>
        <v/>
      </c>
      <c r="N1863" s="1" t="str">
        <f t="shared" si="290"/>
        <v/>
      </c>
      <c r="O1863" s="1"/>
    </row>
    <row r="1864" spans="4:15" x14ac:dyDescent="0.25">
      <c r="D1864" t="s">
        <v>1468</v>
      </c>
      <c r="E1864">
        <f t="shared" si="286"/>
        <v>0</v>
      </c>
      <c r="F1864">
        <v>0</v>
      </c>
      <c r="G1864">
        <v>35</v>
      </c>
      <c r="H1864">
        <v>0</v>
      </c>
      <c r="I1864">
        <v>0</v>
      </c>
      <c r="J1864">
        <v>0</v>
      </c>
      <c r="K1864">
        <f t="shared" si="287"/>
        <v>35</v>
      </c>
      <c r="L1864">
        <f t="shared" si="288"/>
        <v>0</v>
      </c>
      <c r="M1864" s="1" t="str">
        <f t="shared" si="289"/>
        <v/>
      </c>
      <c r="N1864" s="1" t="str">
        <f t="shared" si="290"/>
        <v/>
      </c>
      <c r="O1864" s="1"/>
    </row>
    <row r="1865" spans="4:15" x14ac:dyDescent="0.25">
      <c r="D1865" t="s">
        <v>1469</v>
      </c>
      <c r="E1865">
        <f t="shared" si="286"/>
        <v>0</v>
      </c>
      <c r="F1865">
        <v>3</v>
      </c>
      <c r="G1865">
        <v>104</v>
      </c>
      <c r="H1865">
        <v>0</v>
      </c>
      <c r="I1865">
        <v>0</v>
      </c>
      <c r="J1865">
        <v>0</v>
      </c>
      <c r="K1865">
        <f t="shared" si="287"/>
        <v>107</v>
      </c>
      <c r="L1865">
        <f t="shared" si="288"/>
        <v>0</v>
      </c>
      <c r="M1865" s="1" t="str">
        <f t="shared" si="289"/>
        <v/>
      </c>
      <c r="N1865" s="1" t="str">
        <f t="shared" si="290"/>
        <v/>
      </c>
      <c r="O1865" s="1"/>
    </row>
    <row r="1866" spans="4:15" x14ac:dyDescent="0.25">
      <c r="D1866" t="s">
        <v>1470</v>
      </c>
      <c r="E1866">
        <f t="shared" si="286"/>
        <v>0</v>
      </c>
      <c r="F1866">
        <v>0</v>
      </c>
      <c r="G1866">
        <v>80</v>
      </c>
      <c r="H1866">
        <v>0</v>
      </c>
      <c r="I1866">
        <v>0</v>
      </c>
      <c r="J1866">
        <v>0</v>
      </c>
      <c r="K1866">
        <f t="shared" si="287"/>
        <v>80</v>
      </c>
      <c r="L1866">
        <f t="shared" si="288"/>
        <v>0</v>
      </c>
      <c r="M1866" s="1" t="str">
        <f t="shared" si="289"/>
        <v/>
      </c>
      <c r="N1866" s="1" t="str">
        <f t="shared" si="290"/>
        <v/>
      </c>
      <c r="O1866" s="1"/>
    </row>
    <row r="1867" spans="4:15" x14ac:dyDescent="0.25">
      <c r="D1867" t="s">
        <v>1474</v>
      </c>
      <c r="E1867">
        <f t="shared" si="286"/>
        <v>0</v>
      </c>
      <c r="F1867">
        <v>0</v>
      </c>
      <c r="G1867">
        <v>185</v>
      </c>
      <c r="H1867">
        <v>0</v>
      </c>
      <c r="I1867">
        <v>0</v>
      </c>
      <c r="J1867">
        <v>0</v>
      </c>
      <c r="K1867">
        <f t="shared" si="287"/>
        <v>185</v>
      </c>
      <c r="L1867">
        <f t="shared" si="288"/>
        <v>0</v>
      </c>
      <c r="M1867" s="1" t="str">
        <f t="shared" si="289"/>
        <v/>
      </c>
      <c r="N1867" s="1" t="str">
        <f t="shared" si="290"/>
        <v/>
      </c>
      <c r="O1867" s="1"/>
    </row>
    <row r="1868" spans="4:15" x14ac:dyDescent="0.25">
      <c r="D1868" t="s">
        <v>1485</v>
      </c>
      <c r="E1868">
        <f t="shared" si="286"/>
        <v>0</v>
      </c>
      <c r="F1868">
        <v>18</v>
      </c>
      <c r="G1868">
        <v>282</v>
      </c>
      <c r="H1868">
        <v>0</v>
      </c>
      <c r="I1868">
        <v>0</v>
      </c>
      <c r="J1868">
        <v>0</v>
      </c>
      <c r="K1868">
        <f t="shared" si="287"/>
        <v>300</v>
      </c>
      <c r="L1868">
        <f t="shared" si="288"/>
        <v>0</v>
      </c>
      <c r="M1868" s="1" t="str">
        <f t="shared" si="289"/>
        <v/>
      </c>
      <c r="N1868" s="1" t="str">
        <f t="shared" si="290"/>
        <v/>
      </c>
      <c r="O1868" s="1"/>
    </row>
    <row r="1869" spans="4:15" x14ac:dyDescent="0.25">
      <c r="D1869" t="s">
        <v>1486</v>
      </c>
      <c r="E1869">
        <f t="shared" si="286"/>
        <v>0</v>
      </c>
      <c r="F1869">
        <v>0</v>
      </c>
      <c r="G1869">
        <v>8</v>
      </c>
      <c r="H1869">
        <v>0</v>
      </c>
      <c r="I1869">
        <v>0</v>
      </c>
      <c r="J1869">
        <v>0</v>
      </c>
      <c r="K1869">
        <f t="shared" si="287"/>
        <v>8</v>
      </c>
      <c r="L1869">
        <f t="shared" si="288"/>
        <v>0</v>
      </c>
      <c r="M1869" s="1" t="str">
        <f t="shared" si="289"/>
        <v/>
      </c>
      <c r="N1869" s="1" t="str">
        <f t="shared" si="290"/>
        <v/>
      </c>
      <c r="O1869" s="1"/>
    </row>
    <row r="1870" spans="4:15" x14ac:dyDescent="0.25">
      <c r="D1870" t="s">
        <v>1487</v>
      </c>
      <c r="E1870">
        <f t="shared" si="286"/>
        <v>0</v>
      </c>
      <c r="F1870">
        <v>20</v>
      </c>
      <c r="G1870">
        <v>3352</v>
      </c>
      <c r="H1870">
        <v>0</v>
      </c>
      <c r="I1870">
        <v>0</v>
      </c>
      <c r="J1870">
        <v>0</v>
      </c>
      <c r="K1870">
        <f t="shared" si="287"/>
        <v>3372</v>
      </c>
      <c r="L1870">
        <f t="shared" si="288"/>
        <v>0</v>
      </c>
      <c r="M1870" s="1" t="str">
        <f t="shared" si="289"/>
        <v/>
      </c>
      <c r="N1870" s="1" t="str">
        <f t="shared" si="290"/>
        <v/>
      </c>
      <c r="O1870" s="1"/>
    </row>
    <row r="1871" spans="4:15" x14ac:dyDescent="0.25">
      <c r="D1871" t="s">
        <v>1488</v>
      </c>
      <c r="E1871">
        <f t="shared" si="286"/>
        <v>0</v>
      </c>
      <c r="F1871">
        <v>31</v>
      </c>
      <c r="G1871">
        <v>110</v>
      </c>
      <c r="H1871">
        <v>0</v>
      </c>
      <c r="I1871">
        <v>0</v>
      </c>
      <c r="J1871">
        <v>0</v>
      </c>
      <c r="K1871">
        <f t="shared" si="287"/>
        <v>141</v>
      </c>
      <c r="L1871">
        <f t="shared" si="288"/>
        <v>0</v>
      </c>
      <c r="M1871" s="1" t="str">
        <f t="shared" si="289"/>
        <v/>
      </c>
      <c r="N1871" s="1" t="str">
        <f t="shared" si="290"/>
        <v/>
      </c>
      <c r="O1871" s="1"/>
    </row>
    <row r="1872" spans="4:15" x14ac:dyDescent="0.25">
      <c r="D1872" t="s">
        <v>1491</v>
      </c>
      <c r="E1872">
        <f t="shared" si="286"/>
        <v>0</v>
      </c>
      <c r="F1872">
        <v>66</v>
      </c>
      <c r="G1872">
        <v>1228</v>
      </c>
      <c r="H1872">
        <v>0</v>
      </c>
      <c r="I1872">
        <v>0</v>
      </c>
      <c r="J1872">
        <v>0</v>
      </c>
      <c r="K1872">
        <f t="shared" si="287"/>
        <v>1294</v>
      </c>
      <c r="L1872">
        <f t="shared" si="288"/>
        <v>0</v>
      </c>
      <c r="M1872" s="1" t="str">
        <f t="shared" si="289"/>
        <v/>
      </c>
      <c r="N1872" s="1" t="str">
        <f t="shared" si="290"/>
        <v/>
      </c>
      <c r="O1872" s="1"/>
    </row>
    <row r="1873" spans="4:15" x14ac:dyDescent="0.25">
      <c r="D1873" t="s">
        <v>1492</v>
      </c>
      <c r="E1873">
        <f t="shared" si="286"/>
        <v>0</v>
      </c>
      <c r="F1873">
        <v>454</v>
      </c>
      <c r="G1873">
        <v>4913</v>
      </c>
      <c r="H1873">
        <v>0</v>
      </c>
      <c r="I1873">
        <v>0</v>
      </c>
      <c r="J1873">
        <v>0</v>
      </c>
      <c r="K1873">
        <f t="shared" si="287"/>
        <v>5367</v>
      </c>
      <c r="L1873">
        <f t="shared" si="288"/>
        <v>0</v>
      </c>
      <c r="M1873" s="1" t="str">
        <f t="shared" si="289"/>
        <v/>
      </c>
      <c r="N1873" s="1" t="str">
        <f t="shared" si="290"/>
        <v/>
      </c>
      <c r="O1873" s="1"/>
    </row>
    <row r="1874" spans="4:15" x14ac:dyDescent="0.25">
      <c r="D1874" t="s">
        <v>1500</v>
      </c>
      <c r="E1874">
        <f t="shared" si="286"/>
        <v>0</v>
      </c>
      <c r="F1874">
        <v>0</v>
      </c>
      <c r="G1874">
        <v>29</v>
      </c>
      <c r="H1874">
        <v>0</v>
      </c>
      <c r="I1874">
        <v>0</v>
      </c>
      <c r="J1874">
        <v>0</v>
      </c>
      <c r="K1874">
        <f t="shared" si="287"/>
        <v>29</v>
      </c>
      <c r="L1874">
        <f t="shared" si="288"/>
        <v>0</v>
      </c>
      <c r="M1874" s="1" t="str">
        <f t="shared" si="289"/>
        <v/>
      </c>
      <c r="N1874" s="1" t="str">
        <f t="shared" si="290"/>
        <v/>
      </c>
      <c r="O1874" s="1"/>
    </row>
    <row r="1875" spans="4:15" x14ac:dyDescent="0.25">
      <c r="D1875" t="s">
        <v>1501</v>
      </c>
      <c r="E1875">
        <f t="shared" si="286"/>
        <v>0</v>
      </c>
      <c r="F1875">
        <v>3</v>
      </c>
      <c r="G1875">
        <v>128</v>
      </c>
      <c r="H1875">
        <v>0</v>
      </c>
      <c r="I1875">
        <v>0</v>
      </c>
      <c r="J1875">
        <v>0</v>
      </c>
      <c r="K1875">
        <f t="shared" si="287"/>
        <v>131</v>
      </c>
      <c r="L1875">
        <f t="shared" si="288"/>
        <v>0</v>
      </c>
      <c r="M1875" s="1" t="str">
        <f t="shared" si="289"/>
        <v/>
      </c>
      <c r="N1875" s="1" t="str">
        <f t="shared" si="290"/>
        <v/>
      </c>
      <c r="O1875" s="1"/>
    </row>
    <row r="1876" spans="4:15" x14ac:dyDescent="0.25">
      <c r="D1876" t="s">
        <v>1502</v>
      </c>
      <c r="E1876">
        <f t="shared" si="286"/>
        <v>0</v>
      </c>
      <c r="F1876">
        <v>0</v>
      </c>
      <c r="G1876">
        <v>52</v>
      </c>
      <c r="H1876">
        <v>0</v>
      </c>
      <c r="I1876">
        <v>0</v>
      </c>
      <c r="J1876">
        <v>0</v>
      </c>
      <c r="K1876">
        <f t="shared" si="287"/>
        <v>52</v>
      </c>
      <c r="L1876">
        <f t="shared" si="288"/>
        <v>0</v>
      </c>
      <c r="M1876" s="1" t="str">
        <f t="shared" si="289"/>
        <v/>
      </c>
      <c r="N1876" s="1" t="str">
        <f t="shared" si="290"/>
        <v/>
      </c>
      <c r="O1876" s="1"/>
    </row>
    <row r="1877" spans="4:15" x14ac:dyDescent="0.25">
      <c r="D1877" t="s">
        <v>1503</v>
      </c>
      <c r="E1877">
        <f t="shared" si="286"/>
        <v>0</v>
      </c>
      <c r="F1877">
        <v>0</v>
      </c>
      <c r="G1877">
        <v>19</v>
      </c>
      <c r="H1877">
        <v>0</v>
      </c>
      <c r="I1877">
        <v>0</v>
      </c>
      <c r="J1877">
        <v>0</v>
      </c>
      <c r="K1877">
        <f t="shared" si="287"/>
        <v>19</v>
      </c>
      <c r="L1877">
        <f t="shared" si="288"/>
        <v>0</v>
      </c>
      <c r="M1877" s="1" t="str">
        <f t="shared" si="289"/>
        <v/>
      </c>
      <c r="N1877" s="1" t="str">
        <f t="shared" si="290"/>
        <v/>
      </c>
      <c r="O1877" s="1"/>
    </row>
    <row r="1878" spans="4:15" x14ac:dyDescent="0.25">
      <c r="D1878" t="s">
        <v>1511</v>
      </c>
      <c r="E1878">
        <f t="shared" si="286"/>
        <v>0</v>
      </c>
      <c r="F1878">
        <v>0</v>
      </c>
      <c r="G1878">
        <v>5</v>
      </c>
      <c r="H1878">
        <v>0</v>
      </c>
      <c r="I1878">
        <v>0</v>
      </c>
      <c r="J1878">
        <v>0</v>
      </c>
      <c r="K1878">
        <f t="shared" si="287"/>
        <v>5</v>
      </c>
      <c r="L1878">
        <f t="shared" si="288"/>
        <v>0</v>
      </c>
      <c r="M1878" s="1" t="str">
        <f t="shared" si="289"/>
        <v/>
      </c>
      <c r="N1878" s="1" t="str">
        <f t="shared" si="290"/>
        <v/>
      </c>
      <c r="O1878" s="1"/>
    </row>
    <row r="1879" spans="4:15" x14ac:dyDescent="0.25">
      <c r="D1879" t="s">
        <v>1512</v>
      </c>
      <c r="E1879">
        <f t="shared" si="286"/>
        <v>0</v>
      </c>
      <c r="F1879">
        <v>0</v>
      </c>
      <c r="G1879">
        <v>6</v>
      </c>
      <c r="H1879">
        <v>0</v>
      </c>
      <c r="I1879">
        <v>0</v>
      </c>
      <c r="J1879">
        <v>0</v>
      </c>
      <c r="K1879">
        <f t="shared" si="287"/>
        <v>6</v>
      </c>
      <c r="L1879">
        <f t="shared" si="288"/>
        <v>0</v>
      </c>
      <c r="M1879" s="1" t="str">
        <f t="shared" si="289"/>
        <v/>
      </c>
      <c r="N1879" s="1" t="str">
        <f t="shared" si="290"/>
        <v/>
      </c>
      <c r="O1879" s="1"/>
    </row>
    <row r="1880" spans="4:15" x14ac:dyDescent="0.25">
      <c r="D1880" t="s">
        <v>1513</v>
      </c>
      <c r="E1880">
        <f t="shared" si="286"/>
        <v>0</v>
      </c>
      <c r="F1880">
        <v>0</v>
      </c>
      <c r="G1880">
        <v>3</v>
      </c>
      <c r="H1880">
        <v>0</v>
      </c>
      <c r="I1880">
        <v>0</v>
      </c>
      <c r="J1880">
        <v>0</v>
      </c>
      <c r="K1880">
        <f t="shared" si="287"/>
        <v>3</v>
      </c>
      <c r="L1880">
        <f t="shared" si="288"/>
        <v>0</v>
      </c>
      <c r="M1880" s="1" t="str">
        <f t="shared" si="289"/>
        <v/>
      </c>
      <c r="N1880" s="1" t="str">
        <f t="shared" si="290"/>
        <v/>
      </c>
      <c r="O1880" s="1"/>
    </row>
    <row r="1881" spans="4:15" x14ac:dyDescent="0.25">
      <c r="D1881" t="s">
        <v>1515</v>
      </c>
      <c r="E1881">
        <f t="shared" si="286"/>
        <v>0</v>
      </c>
      <c r="F1881">
        <v>25</v>
      </c>
      <c r="G1881">
        <v>233</v>
      </c>
      <c r="H1881">
        <v>0</v>
      </c>
      <c r="I1881">
        <v>0</v>
      </c>
      <c r="J1881">
        <v>0</v>
      </c>
      <c r="K1881">
        <f t="shared" si="287"/>
        <v>258</v>
      </c>
      <c r="L1881">
        <f t="shared" si="288"/>
        <v>0</v>
      </c>
      <c r="M1881" s="1" t="str">
        <f t="shared" si="289"/>
        <v/>
      </c>
      <c r="N1881" s="1" t="str">
        <f t="shared" si="290"/>
        <v/>
      </c>
      <c r="O1881" s="1"/>
    </row>
    <row r="1882" spans="4:15" x14ac:dyDescent="0.25">
      <c r="D1882" t="s">
        <v>1517</v>
      </c>
      <c r="E1882">
        <f t="shared" si="286"/>
        <v>0</v>
      </c>
      <c r="F1882">
        <v>0</v>
      </c>
      <c r="G1882">
        <v>14</v>
      </c>
      <c r="H1882">
        <v>0</v>
      </c>
      <c r="I1882">
        <v>0</v>
      </c>
      <c r="J1882">
        <v>0</v>
      </c>
      <c r="K1882">
        <f t="shared" si="287"/>
        <v>14</v>
      </c>
      <c r="L1882">
        <f t="shared" si="288"/>
        <v>0</v>
      </c>
      <c r="M1882" s="1" t="str">
        <f t="shared" si="289"/>
        <v/>
      </c>
      <c r="N1882" s="1" t="str">
        <f t="shared" si="290"/>
        <v/>
      </c>
      <c r="O1882" s="1"/>
    </row>
    <row r="1883" spans="4:15" x14ac:dyDescent="0.25">
      <c r="D1883" t="s">
        <v>1518</v>
      </c>
      <c r="E1883">
        <f t="shared" si="286"/>
        <v>0</v>
      </c>
      <c r="F1883">
        <v>36</v>
      </c>
      <c r="G1883">
        <v>151</v>
      </c>
      <c r="H1883">
        <v>0</v>
      </c>
      <c r="I1883">
        <v>0</v>
      </c>
      <c r="J1883">
        <v>0</v>
      </c>
      <c r="K1883">
        <f t="shared" si="287"/>
        <v>187</v>
      </c>
      <c r="L1883">
        <f t="shared" si="288"/>
        <v>0</v>
      </c>
      <c r="M1883" s="1" t="str">
        <f t="shared" si="289"/>
        <v/>
      </c>
      <c r="N1883" s="1" t="str">
        <f t="shared" si="290"/>
        <v/>
      </c>
      <c r="O1883" s="1"/>
    </row>
    <row r="1884" spans="4:15" x14ac:dyDescent="0.25">
      <c r="D1884" t="s">
        <v>1520</v>
      </c>
      <c r="E1884">
        <f t="shared" ref="E1884:E1947" si="291">+IF(SUM(H1884:J1884)&gt;0,1,0)</f>
        <v>0</v>
      </c>
      <c r="F1884">
        <v>12</v>
      </c>
      <c r="G1884">
        <v>234</v>
      </c>
      <c r="H1884">
        <v>0</v>
      </c>
      <c r="I1884">
        <v>0</v>
      </c>
      <c r="J1884">
        <v>0</v>
      </c>
      <c r="K1884">
        <f t="shared" ref="K1884:K1947" si="292">+SUM(F1884:G1884)</f>
        <v>246</v>
      </c>
      <c r="L1884">
        <f t="shared" ref="L1884:L1947" si="293">+SUM(H1884:J1884)</f>
        <v>0</v>
      </c>
      <c r="M1884" s="1" t="str">
        <f t="shared" ref="M1884:M1947" si="294">+IF(E1884=1,IF(F1884&gt;200,G1884/F1884,""),"")</f>
        <v/>
      </c>
      <c r="N1884" s="1" t="str">
        <f t="shared" ref="N1884:N1947" si="295">+IF(E1884=1,L1884/K1884,"")</f>
        <v/>
      </c>
      <c r="O1884" s="1"/>
    </row>
    <row r="1885" spans="4:15" x14ac:dyDescent="0.25">
      <c r="D1885" t="s">
        <v>1521</v>
      </c>
      <c r="E1885">
        <f t="shared" si="291"/>
        <v>0</v>
      </c>
      <c r="F1885">
        <v>0</v>
      </c>
      <c r="G1885">
        <v>40</v>
      </c>
      <c r="H1885">
        <v>0</v>
      </c>
      <c r="I1885">
        <v>0</v>
      </c>
      <c r="J1885">
        <v>0</v>
      </c>
      <c r="K1885">
        <f t="shared" si="292"/>
        <v>40</v>
      </c>
      <c r="L1885">
        <f t="shared" si="293"/>
        <v>0</v>
      </c>
      <c r="M1885" s="1" t="str">
        <f t="shared" si="294"/>
        <v/>
      </c>
      <c r="N1885" s="1" t="str">
        <f t="shared" si="295"/>
        <v/>
      </c>
      <c r="O1885" s="1"/>
    </row>
    <row r="1886" spans="4:15" x14ac:dyDescent="0.25">
      <c r="D1886" t="s">
        <v>1522</v>
      </c>
      <c r="E1886">
        <f t="shared" si="291"/>
        <v>0</v>
      </c>
      <c r="F1886">
        <v>0</v>
      </c>
      <c r="G1886">
        <v>37</v>
      </c>
      <c r="H1886">
        <v>0</v>
      </c>
      <c r="I1886">
        <v>0</v>
      </c>
      <c r="J1886">
        <v>0</v>
      </c>
      <c r="K1886">
        <f t="shared" si="292"/>
        <v>37</v>
      </c>
      <c r="L1886">
        <f t="shared" si="293"/>
        <v>0</v>
      </c>
      <c r="M1886" s="1" t="str">
        <f t="shared" si="294"/>
        <v/>
      </c>
      <c r="N1886" s="1" t="str">
        <f t="shared" si="295"/>
        <v/>
      </c>
      <c r="O1886" s="1"/>
    </row>
    <row r="1887" spans="4:15" x14ac:dyDescent="0.25">
      <c r="D1887" t="s">
        <v>1527</v>
      </c>
      <c r="E1887">
        <f t="shared" si="291"/>
        <v>0</v>
      </c>
      <c r="F1887">
        <v>0</v>
      </c>
      <c r="G1887">
        <v>95</v>
      </c>
      <c r="H1887">
        <v>0</v>
      </c>
      <c r="I1887">
        <v>0</v>
      </c>
      <c r="J1887">
        <v>0</v>
      </c>
      <c r="K1887">
        <f t="shared" si="292"/>
        <v>95</v>
      </c>
      <c r="L1887">
        <f t="shared" si="293"/>
        <v>0</v>
      </c>
      <c r="M1887" s="1" t="str">
        <f t="shared" si="294"/>
        <v/>
      </c>
      <c r="N1887" s="1" t="str">
        <f t="shared" si="295"/>
        <v/>
      </c>
      <c r="O1887" s="1"/>
    </row>
    <row r="1888" spans="4:15" x14ac:dyDescent="0.25">
      <c r="D1888" t="s">
        <v>1528</v>
      </c>
      <c r="E1888">
        <f t="shared" si="291"/>
        <v>0</v>
      </c>
      <c r="F1888">
        <v>0</v>
      </c>
      <c r="G1888">
        <v>156</v>
      </c>
      <c r="H1888">
        <v>0</v>
      </c>
      <c r="I1888">
        <v>0</v>
      </c>
      <c r="J1888">
        <v>0</v>
      </c>
      <c r="K1888">
        <f t="shared" si="292"/>
        <v>156</v>
      </c>
      <c r="L1888">
        <f t="shared" si="293"/>
        <v>0</v>
      </c>
      <c r="M1888" s="1" t="str">
        <f t="shared" si="294"/>
        <v/>
      </c>
      <c r="N1888" s="1" t="str">
        <f t="shared" si="295"/>
        <v/>
      </c>
      <c r="O1888" s="1"/>
    </row>
    <row r="1889" spans="4:15" x14ac:dyDescent="0.25">
      <c r="D1889" t="s">
        <v>1529</v>
      </c>
      <c r="E1889">
        <f t="shared" si="291"/>
        <v>0</v>
      </c>
      <c r="F1889">
        <v>0</v>
      </c>
      <c r="G1889">
        <v>3</v>
      </c>
      <c r="H1889">
        <v>0</v>
      </c>
      <c r="I1889">
        <v>0</v>
      </c>
      <c r="J1889">
        <v>0</v>
      </c>
      <c r="K1889">
        <f t="shared" si="292"/>
        <v>3</v>
      </c>
      <c r="L1889">
        <f t="shared" si="293"/>
        <v>0</v>
      </c>
      <c r="M1889" s="1" t="str">
        <f t="shared" si="294"/>
        <v/>
      </c>
      <c r="N1889" s="1" t="str">
        <f t="shared" si="295"/>
        <v/>
      </c>
      <c r="O1889" s="1"/>
    </row>
    <row r="1890" spans="4:15" x14ac:dyDescent="0.25">
      <c r="D1890" t="s">
        <v>1530</v>
      </c>
      <c r="E1890">
        <f t="shared" si="291"/>
        <v>0</v>
      </c>
      <c r="F1890">
        <v>0</v>
      </c>
      <c r="G1890">
        <v>10</v>
      </c>
      <c r="H1890">
        <v>0</v>
      </c>
      <c r="I1890">
        <v>0</v>
      </c>
      <c r="J1890">
        <v>0</v>
      </c>
      <c r="K1890">
        <f t="shared" si="292"/>
        <v>10</v>
      </c>
      <c r="L1890">
        <f t="shared" si="293"/>
        <v>0</v>
      </c>
      <c r="M1890" s="1" t="str">
        <f t="shared" si="294"/>
        <v/>
      </c>
      <c r="N1890" s="1" t="str">
        <f t="shared" si="295"/>
        <v/>
      </c>
      <c r="O1890" s="1"/>
    </row>
    <row r="1891" spans="4:15" x14ac:dyDescent="0.25">
      <c r="D1891" t="s">
        <v>1532</v>
      </c>
      <c r="E1891">
        <f t="shared" si="291"/>
        <v>0</v>
      </c>
      <c r="F1891">
        <v>3</v>
      </c>
      <c r="G1891">
        <v>147</v>
      </c>
      <c r="H1891">
        <v>0</v>
      </c>
      <c r="I1891">
        <v>0</v>
      </c>
      <c r="J1891">
        <v>0</v>
      </c>
      <c r="K1891">
        <f t="shared" si="292"/>
        <v>150</v>
      </c>
      <c r="L1891">
        <f t="shared" si="293"/>
        <v>0</v>
      </c>
      <c r="M1891" s="1" t="str">
        <f t="shared" si="294"/>
        <v/>
      </c>
      <c r="N1891" s="1" t="str">
        <f t="shared" si="295"/>
        <v/>
      </c>
      <c r="O1891" s="1"/>
    </row>
    <row r="1892" spans="4:15" x14ac:dyDescent="0.25">
      <c r="D1892" t="s">
        <v>1533</v>
      </c>
      <c r="E1892">
        <f t="shared" si="291"/>
        <v>0</v>
      </c>
      <c r="F1892">
        <v>0</v>
      </c>
      <c r="G1892">
        <v>51</v>
      </c>
      <c r="H1892">
        <v>0</v>
      </c>
      <c r="I1892">
        <v>0</v>
      </c>
      <c r="J1892">
        <v>0</v>
      </c>
      <c r="K1892">
        <f t="shared" si="292"/>
        <v>51</v>
      </c>
      <c r="L1892">
        <f t="shared" si="293"/>
        <v>0</v>
      </c>
      <c r="M1892" s="1" t="str">
        <f t="shared" si="294"/>
        <v/>
      </c>
      <c r="N1892" s="1" t="str">
        <f t="shared" si="295"/>
        <v/>
      </c>
      <c r="O1892" s="1"/>
    </row>
    <row r="1893" spans="4:15" x14ac:dyDescent="0.25">
      <c r="D1893" t="s">
        <v>1536</v>
      </c>
      <c r="E1893">
        <f t="shared" si="291"/>
        <v>0</v>
      </c>
      <c r="F1893">
        <v>0</v>
      </c>
      <c r="G1893">
        <v>148</v>
      </c>
      <c r="H1893">
        <v>0</v>
      </c>
      <c r="I1893">
        <v>0</v>
      </c>
      <c r="J1893">
        <v>0</v>
      </c>
      <c r="K1893">
        <f t="shared" si="292"/>
        <v>148</v>
      </c>
      <c r="L1893">
        <f t="shared" si="293"/>
        <v>0</v>
      </c>
      <c r="M1893" s="1" t="str">
        <f t="shared" si="294"/>
        <v/>
      </c>
      <c r="N1893" s="1" t="str">
        <f t="shared" si="295"/>
        <v/>
      </c>
      <c r="O1893" s="1"/>
    </row>
    <row r="1894" spans="4:15" x14ac:dyDescent="0.25">
      <c r="D1894" t="s">
        <v>1537</v>
      </c>
      <c r="E1894">
        <f t="shared" si="291"/>
        <v>0</v>
      </c>
      <c r="F1894">
        <v>0</v>
      </c>
      <c r="G1894">
        <v>8</v>
      </c>
      <c r="H1894">
        <v>0</v>
      </c>
      <c r="I1894">
        <v>0</v>
      </c>
      <c r="J1894">
        <v>0</v>
      </c>
      <c r="K1894">
        <f t="shared" si="292"/>
        <v>8</v>
      </c>
      <c r="L1894">
        <f t="shared" si="293"/>
        <v>0</v>
      </c>
      <c r="M1894" s="1" t="str">
        <f t="shared" si="294"/>
        <v/>
      </c>
      <c r="N1894" s="1" t="str">
        <f t="shared" si="295"/>
        <v/>
      </c>
      <c r="O1894" s="1"/>
    </row>
    <row r="1895" spans="4:15" x14ac:dyDescent="0.25">
      <c r="D1895" t="s">
        <v>1541</v>
      </c>
      <c r="E1895">
        <f t="shared" si="291"/>
        <v>0</v>
      </c>
      <c r="F1895">
        <v>0</v>
      </c>
      <c r="G1895">
        <v>27</v>
      </c>
      <c r="H1895">
        <v>0</v>
      </c>
      <c r="I1895">
        <v>0</v>
      </c>
      <c r="J1895">
        <v>0</v>
      </c>
      <c r="K1895">
        <f t="shared" si="292"/>
        <v>27</v>
      </c>
      <c r="L1895">
        <f t="shared" si="293"/>
        <v>0</v>
      </c>
      <c r="M1895" s="1" t="str">
        <f t="shared" si="294"/>
        <v/>
      </c>
      <c r="N1895" s="1" t="str">
        <f t="shared" si="295"/>
        <v/>
      </c>
      <c r="O1895" s="1"/>
    </row>
    <row r="1896" spans="4:15" x14ac:dyDescent="0.25">
      <c r="D1896" t="s">
        <v>1542</v>
      </c>
      <c r="E1896">
        <f t="shared" si="291"/>
        <v>0</v>
      </c>
      <c r="F1896">
        <v>10</v>
      </c>
      <c r="G1896">
        <v>308</v>
      </c>
      <c r="H1896">
        <v>0</v>
      </c>
      <c r="I1896">
        <v>0</v>
      </c>
      <c r="J1896">
        <v>0</v>
      </c>
      <c r="K1896">
        <f t="shared" si="292"/>
        <v>318</v>
      </c>
      <c r="L1896">
        <f t="shared" si="293"/>
        <v>0</v>
      </c>
      <c r="M1896" s="1" t="str">
        <f t="shared" si="294"/>
        <v/>
      </c>
      <c r="N1896" s="1" t="str">
        <f t="shared" si="295"/>
        <v/>
      </c>
      <c r="O1896" s="1"/>
    </row>
    <row r="1897" spans="4:15" x14ac:dyDescent="0.25">
      <c r="D1897" t="s">
        <v>1545</v>
      </c>
      <c r="E1897">
        <f t="shared" si="291"/>
        <v>0</v>
      </c>
      <c r="F1897">
        <v>25</v>
      </c>
      <c r="G1897">
        <v>912</v>
      </c>
      <c r="H1897">
        <v>0</v>
      </c>
      <c r="I1897">
        <v>0</v>
      </c>
      <c r="J1897">
        <v>0</v>
      </c>
      <c r="K1897">
        <f t="shared" si="292"/>
        <v>937</v>
      </c>
      <c r="L1897">
        <f t="shared" si="293"/>
        <v>0</v>
      </c>
      <c r="M1897" s="1" t="str">
        <f t="shared" si="294"/>
        <v/>
      </c>
      <c r="N1897" s="1" t="str">
        <f t="shared" si="295"/>
        <v/>
      </c>
      <c r="O1897" s="1"/>
    </row>
    <row r="1898" spans="4:15" x14ac:dyDescent="0.25">
      <c r="D1898" t="s">
        <v>1548</v>
      </c>
      <c r="E1898">
        <f t="shared" si="291"/>
        <v>0</v>
      </c>
      <c r="F1898">
        <v>0</v>
      </c>
      <c r="G1898">
        <v>17</v>
      </c>
      <c r="H1898">
        <v>0</v>
      </c>
      <c r="I1898">
        <v>0</v>
      </c>
      <c r="J1898">
        <v>0</v>
      </c>
      <c r="K1898">
        <f t="shared" si="292"/>
        <v>17</v>
      </c>
      <c r="L1898">
        <f t="shared" si="293"/>
        <v>0</v>
      </c>
      <c r="M1898" s="1" t="str">
        <f t="shared" si="294"/>
        <v/>
      </c>
      <c r="N1898" s="1" t="str">
        <f t="shared" si="295"/>
        <v/>
      </c>
      <c r="O1898" s="1"/>
    </row>
    <row r="1899" spans="4:15" x14ac:dyDescent="0.25">
      <c r="D1899" t="s">
        <v>1549</v>
      </c>
      <c r="E1899">
        <f t="shared" si="291"/>
        <v>0</v>
      </c>
      <c r="F1899">
        <v>0</v>
      </c>
      <c r="G1899">
        <v>3</v>
      </c>
      <c r="H1899">
        <v>0</v>
      </c>
      <c r="I1899">
        <v>0</v>
      </c>
      <c r="J1899">
        <v>0</v>
      </c>
      <c r="K1899">
        <f t="shared" si="292"/>
        <v>3</v>
      </c>
      <c r="L1899">
        <f t="shared" si="293"/>
        <v>0</v>
      </c>
      <c r="M1899" s="1" t="str">
        <f t="shared" si="294"/>
        <v/>
      </c>
      <c r="N1899" s="1" t="str">
        <f t="shared" si="295"/>
        <v/>
      </c>
      <c r="O1899" s="1"/>
    </row>
    <row r="1900" spans="4:15" x14ac:dyDescent="0.25">
      <c r="D1900" t="s">
        <v>1550</v>
      </c>
      <c r="E1900">
        <f t="shared" si="291"/>
        <v>0</v>
      </c>
      <c r="F1900">
        <v>0</v>
      </c>
      <c r="G1900">
        <v>68</v>
      </c>
      <c r="H1900">
        <v>0</v>
      </c>
      <c r="I1900">
        <v>0</v>
      </c>
      <c r="J1900">
        <v>0</v>
      </c>
      <c r="K1900">
        <f t="shared" si="292"/>
        <v>68</v>
      </c>
      <c r="L1900">
        <f t="shared" si="293"/>
        <v>0</v>
      </c>
      <c r="M1900" s="1" t="str">
        <f t="shared" si="294"/>
        <v/>
      </c>
      <c r="N1900" s="1" t="str">
        <f t="shared" si="295"/>
        <v/>
      </c>
      <c r="O1900" s="1"/>
    </row>
    <row r="1901" spans="4:15" x14ac:dyDescent="0.25">
      <c r="D1901" t="s">
        <v>1551</v>
      </c>
      <c r="E1901">
        <f t="shared" si="291"/>
        <v>0</v>
      </c>
      <c r="F1901">
        <v>0</v>
      </c>
      <c r="G1901">
        <v>15</v>
      </c>
      <c r="H1901">
        <v>0</v>
      </c>
      <c r="I1901">
        <v>0</v>
      </c>
      <c r="J1901">
        <v>0</v>
      </c>
      <c r="K1901">
        <f t="shared" si="292"/>
        <v>15</v>
      </c>
      <c r="L1901">
        <f t="shared" si="293"/>
        <v>0</v>
      </c>
      <c r="M1901" s="1" t="str">
        <f t="shared" si="294"/>
        <v/>
      </c>
      <c r="N1901" s="1" t="str">
        <f t="shared" si="295"/>
        <v/>
      </c>
      <c r="O1901" s="1"/>
    </row>
    <row r="1902" spans="4:15" x14ac:dyDescent="0.25">
      <c r="D1902" t="s">
        <v>1552</v>
      </c>
      <c r="E1902">
        <f t="shared" si="291"/>
        <v>0</v>
      </c>
      <c r="F1902">
        <v>0</v>
      </c>
      <c r="G1902">
        <v>15</v>
      </c>
      <c r="H1902">
        <v>0</v>
      </c>
      <c r="I1902">
        <v>0</v>
      </c>
      <c r="J1902">
        <v>0</v>
      </c>
      <c r="K1902">
        <f t="shared" si="292"/>
        <v>15</v>
      </c>
      <c r="L1902">
        <f t="shared" si="293"/>
        <v>0</v>
      </c>
      <c r="M1902" s="1" t="str">
        <f t="shared" si="294"/>
        <v/>
      </c>
      <c r="N1902" s="1" t="str">
        <f t="shared" si="295"/>
        <v/>
      </c>
      <c r="O1902" s="1"/>
    </row>
    <row r="1903" spans="4:15" x14ac:dyDescent="0.25">
      <c r="D1903" t="s">
        <v>1554</v>
      </c>
      <c r="E1903">
        <f t="shared" si="291"/>
        <v>0</v>
      </c>
      <c r="F1903">
        <v>0</v>
      </c>
      <c r="G1903">
        <v>177</v>
      </c>
      <c r="H1903">
        <v>0</v>
      </c>
      <c r="I1903">
        <v>0</v>
      </c>
      <c r="J1903">
        <v>0</v>
      </c>
      <c r="K1903">
        <f t="shared" si="292"/>
        <v>177</v>
      </c>
      <c r="L1903">
        <f t="shared" si="293"/>
        <v>0</v>
      </c>
      <c r="M1903" s="1" t="str">
        <f t="shared" si="294"/>
        <v/>
      </c>
      <c r="N1903" s="1" t="str">
        <f t="shared" si="295"/>
        <v/>
      </c>
      <c r="O1903" s="1"/>
    </row>
    <row r="1904" spans="4:15" x14ac:dyDescent="0.25">
      <c r="D1904" t="s">
        <v>1555</v>
      </c>
      <c r="E1904">
        <f t="shared" si="291"/>
        <v>0</v>
      </c>
      <c r="F1904">
        <v>204</v>
      </c>
      <c r="G1904">
        <v>8459</v>
      </c>
      <c r="H1904">
        <v>0</v>
      </c>
      <c r="I1904">
        <v>0</v>
      </c>
      <c r="J1904">
        <v>0</v>
      </c>
      <c r="K1904">
        <f t="shared" si="292"/>
        <v>8663</v>
      </c>
      <c r="L1904">
        <f t="shared" si="293"/>
        <v>0</v>
      </c>
      <c r="M1904" s="1" t="str">
        <f t="shared" si="294"/>
        <v/>
      </c>
      <c r="N1904" s="1" t="str">
        <f t="shared" si="295"/>
        <v/>
      </c>
      <c r="O1904" s="1"/>
    </row>
    <row r="1905" spans="4:15" x14ac:dyDescent="0.25">
      <c r="D1905" t="s">
        <v>1558</v>
      </c>
      <c r="E1905">
        <f t="shared" si="291"/>
        <v>0</v>
      </c>
      <c r="F1905">
        <v>0</v>
      </c>
      <c r="G1905">
        <v>32</v>
      </c>
      <c r="H1905">
        <v>0</v>
      </c>
      <c r="I1905">
        <v>0</v>
      </c>
      <c r="J1905">
        <v>0</v>
      </c>
      <c r="K1905">
        <f t="shared" si="292"/>
        <v>32</v>
      </c>
      <c r="L1905">
        <f t="shared" si="293"/>
        <v>0</v>
      </c>
      <c r="M1905" s="1" t="str">
        <f t="shared" si="294"/>
        <v/>
      </c>
      <c r="N1905" s="1" t="str">
        <f t="shared" si="295"/>
        <v/>
      </c>
      <c r="O1905" s="1"/>
    </row>
    <row r="1906" spans="4:15" x14ac:dyDescent="0.25">
      <c r="D1906" t="s">
        <v>1559</v>
      </c>
      <c r="E1906">
        <f t="shared" si="291"/>
        <v>0</v>
      </c>
      <c r="F1906">
        <v>0</v>
      </c>
      <c r="G1906">
        <v>8</v>
      </c>
      <c r="H1906">
        <v>0</v>
      </c>
      <c r="I1906">
        <v>0</v>
      </c>
      <c r="J1906">
        <v>0</v>
      </c>
      <c r="K1906">
        <f t="shared" si="292"/>
        <v>8</v>
      </c>
      <c r="L1906">
        <f t="shared" si="293"/>
        <v>0</v>
      </c>
      <c r="M1906" s="1" t="str">
        <f t="shared" si="294"/>
        <v/>
      </c>
      <c r="N1906" s="1" t="str">
        <f t="shared" si="295"/>
        <v/>
      </c>
      <c r="O1906" s="1"/>
    </row>
    <row r="1907" spans="4:15" x14ac:dyDescent="0.25">
      <c r="D1907" t="s">
        <v>1562</v>
      </c>
      <c r="E1907">
        <f t="shared" si="291"/>
        <v>0</v>
      </c>
      <c r="F1907">
        <v>0</v>
      </c>
      <c r="G1907">
        <v>103</v>
      </c>
      <c r="H1907">
        <v>0</v>
      </c>
      <c r="I1907">
        <v>0</v>
      </c>
      <c r="J1907">
        <v>0</v>
      </c>
      <c r="K1907">
        <f t="shared" si="292"/>
        <v>103</v>
      </c>
      <c r="L1907">
        <f t="shared" si="293"/>
        <v>0</v>
      </c>
      <c r="M1907" s="1" t="str">
        <f t="shared" si="294"/>
        <v/>
      </c>
      <c r="N1907" s="1" t="str">
        <f t="shared" si="295"/>
        <v/>
      </c>
      <c r="O1907" s="1"/>
    </row>
    <row r="1908" spans="4:15" x14ac:dyDescent="0.25">
      <c r="D1908" t="s">
        <v>1563</v>
      </c>
      <c r="E1908">
        <f t="shared" si="291"/>
        <v>0</v>
      </c>
      <c r="F1908">
        <v>0</v>
      </c>
      <c r="G1908">
        <v>74</v>
      </c>
      <c r="H1908">
        <v>0</v>
      </c>
      <c r="I1908">
        <v>0</v>
      </c>
      <c r="J1908">
        <v>0</v>
      </c>
      <c r="K1908">
        <f t="shared" si="292"/>
        <v>74</v>
      </c>
      <c r="L1908">
        <f t="shared" si="293"/>
        <v>0</v>
      </c>
      <c r="M1908" s="1" t="str">
        <f t="shared" si="294"/>
        <v/>
      </c>
      <c r="N1908" s="1" t="str">
        <f t="shared" si="295"/>
        <v/>
      </c>
      <c r="O1908" s="1"/>
    </row>
    <row r="1909" spans="4:15" x14ac:dyDescent="0.25">
      <c r="D1909" t="s">
        <v>1564</v>
      </c>
      <c r="E1909">
        <f t="shared" si="291"/>
        <v>0</v>
      </c>
      <c r="F1909">
        <v>0</v>
      </c>
      <c r="G1909">
        <v>66</v>
      </c>
      <c r="H1909">
        <v>0</v>
      </c>
      <c r="I1909">
        <v>0</v>
      </c>
      <c r="J1909">
        <v>0</v>
      </c>
      <c r="K1909">
        <f t="shared" si="292"/>
        <v>66</v>
      </c>
      <c r="L1909">
        <f t="shared" si="293"/>
        <v>0</v>
      </c>
      <c r="M1909" s="1" t="str">
        <f t="shared" si="294"/>
        <v/>
      </c>
      <c r="N1909" s="1" t="str">
        <f t="shared" si="295"/>
        <v/>
      </c>
      <c r="O1909" s="1"/>
    </row>
    <row r="1910" spans="4:15" x14ac:dyDescent="0.25">
      <c r="D1910" t="s">
        <v>1567</v>
      </c>
      <c r="E1910">
        <f t="shared" si="291"/>
        <v>0</v>
      </c>
      <c r="F1910">
        <v>12</v>
      </c>
      <c r="G1910">
        <v>56</v>
      </c>
      <c r="H1910">
        <v>0</v>
      </c>
      <c r="I1910">
        <v>0</v>
      </c>
      <c r="J1910">
        <v>0</v>
      </c>
      <c r="K1910">
        <f t="shared" si="292"/>
        <v>68</v>
      </c>
      <c r="L1910">
        <f t="shared" si="293"/>
        <v>0</v>
      </c>
      <c r="M1910" s="1" t="str">
        <f t="shared" si="294"/>
        <v/>
      </c>
      <c r="N1910" s="1" t="str">
        <f t="shared" si="295"/>
        <v/>
      </c>
      <c r="O1910" s="1"/>
    </row>
    <row r="1911" spans="4:15" x14ac:dyDescent="0.25">
      <c r="D1911" t="s">
        <v>1569</v>
      </c>
      <c r="E1911">
        <f t="shared" si="291"/>
        <v>0</v>
      </c>
      <c r="F1911">
        <v>0</v>
      </c>
      <c r="G1911">
        <v>5</v>
      </c>
      <c r="H1911">
        <v>0</v>
      </c>
      <c r="I1911">
        <v>0</v>
      </c>
      <c r="J1911">
        <v>0</v>
      </c>
      <c r="K1911">
        <f t="shared" si="292"/>
        <v>5</v>
      </c>
      <c r="L1911">
        <f t="shared" si="293"/>
        <v>0</v>
      </c>
      <c r="M1911" s="1" t="str">
        <f t="shared" si="294"/>
        <v/>
      </c>
      <c r="N1911" s="1" t="str">
        <f t="shared" si="295"/>
        <v/>
      </c>
      <c r="O1911" s="1"/>
    </row>
    <row r="1912" spans="4:15" x14ac:dyDescent="0.25">
      <c r="D1912" t="s">
        <v>1573</v>
      </c>
      <c r="E1912">
        <f t="shared" si="291"/>
        <v>0</v>
      </c>
      <c r="F1912">
        <v>22</v>
      </c>
      <c r="G1912">
        <v>350</v>
      </c>
      <c r="H1912">
        <v>0</v>
      </c>
      <c r="I1912">
        <v>0</v>
      </c>
      <c r="J1912">
        <v>0</v>
      </c>
      <c r="K1912">
        <f t="shared" si="292"/>
        <v>372</v>
      </c>
      <c r="L1912">
        <f t="shared" si="293"/>
        <v>0</v>
      </c>
      <c r="M1912" s="1" t="str">
        <f t="shared" si="294"/>
        <v/>
      </c>
      <c r="N1912" s="1" t="str">
        <f t="shared" si="295"/>
        <v/>
      </c>
      <c r="O1912" s="1"/>
    </row>
    <row r="1913" spans="4:15" x14ac:dyDescent="0.25">
      <c r="D1913" t="s">
        <v>1578</v>
      </c>
      <c r="E1913">
        <f t="shared" si="291"/>
        <v>0</v>
      </c>
      <c r="F1913">
        <v>0</v>
      </c>
      <c r="G1913">
        <v>9</v>
      </c>
      <c r="H1913">
        <v>0</v>
      </c>
      <c r="I1913">
        <v>0</v>
      </c>
      <c r="J1913">
        <v>0</v>
      </c>
      <c r="K1913">
        <f t="shared" si="292"/>
        <v>9</v>
      </c>
      <c r="L1913">
        <f t="shared" si="293"/>
        <v>0</v>
      </c>
      <c r="M1913" s="1" t="str">
        <f t="shared" si="294"/>
        <v/>
      </c>
      <c r="N1913" s="1" t="str">
        <f t="shared" si="295"/>
        <v/>
      </c>
      <c r="O1913" s="1"/>
    </row>
    <row r="1914" spans="4:15" x14ac:dyDescent="0.25">
      <c r="D1914" t="s">
        <v>1579</v>
      </c>
      <c r="E1914">
        <f t="shared" si="291"/>
        <v>0</v>
      </c>
      <c r="F1914">
        <v>0</v>
      </c>
      <c r="G1914">
        <v>23</v>
      </c>
      <c r="H1914">
        <v>0</v>
      </c>
      <c r="I1914">
        <v>0</v>
      </c>
      <c r="J1914">
        <v>0</v>
      </c>
      <c r="K1914">
        <f t="shared" si="292"/>
        <v>23</v>
      </c>
      <c r="L1914">
        <f t="shared" si="293"/>
        <v>0</v>
      </c>
      <c r="M1914" s="1" t="str">
        <f t="shared" si="294"/>
        <v/>
      </c>
      <c r="N1914" s="1" t="str">
        <f t="shared" si="295"/>
        <v/>
      </c>
      <c r="O1914" s="1"/>
    </row>
    <row r="1915" spans="4:15" x14ac:dyDescent="0.25">
      <c r="D1915" t="s">
        <v>1580</v>
      </c>
      <c r="E1915">
        <f t="shared" si="291"/>
        <v>0</v>
      </c>
      <c r="F1915">
        <v>91</v>
      </c>
      <c r="G1915">
        <v>459</v>
      </c>
      <c r="H1915">
        <v>0</v>
      </c>
      <c r="I1915">
        <v>0</v>
      </c>
      <c r="J1915">
        <v>0</v>
      </c>
      <c r="K1915">
        <f t="shared" si="292"/>
        <v>550</v>
      </c>
      <c r="L1915">
        <f t="shared" si="293"/>
        <v>0</v>
      </c>
      <c r="M1915" s="1" t="str">
        <f t="shared" si="294"/>
        <v/>
      </c>
      <c r="N1915" s="1" t="str">
        <f t="shared" si="295"/>
        <v/>
      </c>
      <c r="O1915" s="1"/>
    </row>
    <row r="1916" spans="4:15" x14ac:dyDescent="0.25">
      <c r="D1916" t="s">
        <v>1581</v>
      </c>
      <c r="E1916">
        <f t="shared" si="291"/>
        <v>0</v>
      </c>
      <c r="F1916">
        <v>0</v>
      </c>
      <c r="G1916">
        <v>79</v>
      </c>
      <c r="H1916">
        <v>0</v>
      </c>
      <c r="I1916">
        <v>0</v>
      </c>
      <c r="J1916">
        <v>0</v>
      </c>
      <c r="K1916">
        <f t="shared" si="292"/>
        <v>79</v>
      </c>
      <c r="L1916">
        <f t="shared" si="293"/>
        <v>0</v>
      </c>
      <c r="M1916" s="1" t="str">
        <f t="shared" si="294"/>
        <v/>
      </c>
      <c r="N1916" s="1" t="str">
        <f t="shared" si="295"/>
        <v/>
      </c>
      <c r="O1916" s="1"/>
    </row>
    <row r="1917" spans="4:15" x14ac:dyDescent="0.25">
      <c r="D1917" t="s">
        <v>1582</v>
      </c>
      <c r="E1917">
        <f t="shared" si="291"/>
        <v>0</v>
      </c>
      <c r="F1917">
        <v>27</v>
      </c>
      <c r="G1917">
        <v>59</v>
      </c>
      <c r="H1917">
        <v>0</v>
      </c>
      <c r="I1917">
        <v>0</v>
      </c>
      <c r="J1917">
        <v>0</v>
      </c>
      <c r="K1917">
        <f t="shared" si="292"/>
        <v>86</v>
      </c>
      <c r="L1917">
        <f t="shared" si="293"/>
        <v>0</v>
      </c>
      <c r="M1917" s="1" t="str">
        <f t="shared" si="294"/>
        <v/>
      </c>
      <c r="N1917" s="1" t="str">
        <f t="shared" si="295"/>
        <v/>
      </c>
      <c r="O1917" s="1"/>
    </row>
    <row r="1918" spans="4:15" x14ac:dyDescent="0.25">
      <c r="D1918" t="s">
        <v>1583</v>
      </c>
      <c r="E1918">
        <f t="shared" si="291"/>
        <v>0</v>
      </c>
      <c r="F1918">
        <v>0</v>
      </c>
      <c r="G1918">
        <v>106</v>
      </c>
      <c r="H1918">
        <v>0</v>
      </c>
      <c r="I1918">
        <v>0</v>
      </c>
      <c r="J1918">
        <v>0</v>
      </c>
      <c r="K1918">
        <f t="shared" si="292"/>
        <v>106</v>
      </c>
      <c r="L1918">
        <f t="shared" si="293"/>
        <v>0</v>
      </c>
      <c r="M1918" s="1" t="str">
        <f t="shared" si="294"/>
        <v/>
      </c>
      <c r="N1918" s="1" t="str">
        <f t="shared" si="295"/>
        <v/>
      </c>
      <c r="O1918" s="1"/>
    </row>
    <row r="1919" spans="4:15" x14ac:dyDescent="0.25">
      <c r="D1919" t="s">
        <v>1585</v>
      </c>
      <c r="E1919">
        <f t="shared" si="291"/>
        <v>0</v>
      </c>
      <c r="F1919">
        <v>0</v>
      </c>
      <c r="G1919">
        <v>8</v>
      </c>
      <c r="H1919">
        <v>0</v>
      </c>
      <c r="I1919">
        <v>0</v>
      </c>
      <c r="J1919">
        <v>0</v>
      </c>
      <c r="K1919">
        <f t="shared" si="292"/>
        <v>8</v>
      </c>
      <c r="L1919">
        <f t="shared" si="293"/>
        <v>0</v>
      </c>
      <c r="M1919" s="1" t="str">
        <f t="shared" si="294"/>
        <v/>
      </c>
      <c r="N1919" s="1" t="str">
        <f t="shared" si="295"/>
        <v/>
      </c>
      <c r="O1919" s="1"/>
    </row>
    <row r="1920" spans="4:15" x14ac:dyDescent="0.25">
      <c r="D1920" t="s">
        <v>1590</v>
      </c>
      <c r="E1920">
        <f t="shared" si="291"/>
        <v>0</v>
      </c>
      <c r="F1920">
        <v>0</v>
      </c>
      <c r="G1920">
        <v>240</v>
      </c>
      <c r="H1920">
        <v>0</v>
      </c>
      <c r="I1920">
        <v>0</v>
      </c>
      <c r="J1920">
        <v>0</v>
      </c>
      <c r="K1920">
        <f t="shared" si="292"/>
        <v>240</v>
      </c>
      <c r="L1920">
        <f t="shared" si="293"/>
        <v>0</v>
      </c>
      <c r="M1920" s="1" t="str">
        <f t="shared" si="294"/>
        <v/>
      </c>
      <c r="N1920" s="1" t="str">
        <f t="shared" si="295"/>
        <v/>
      </c>
      <c r="O1920" s="1"/>
    </row>
    <row r="1921" spans="4:15" x14ac:dyDescent="0.25">
      <c r="D1921" t="s">
        <v>1594</v>
      </c>
      <c r="E1921">
        <f t="shared" si="291"/>
        <v>0</v>
      </c>
      <c r="F1921">
        <v>0</v>
      </c>
      <c r="G1921">
        <v>19</v>
      </c>
      <c r="H1921">
        <v>0</v>
      </c>
      <c r="I1921">
        <v>0</v>
      </c>
      <c r="J1921">
        <v>0</v>
      </c>
      <c r="K1921">
        <f t="shared" si="292"/>
        <v>19</v>
      </c>
      <c r="L1921">
        <f t="shared" si="293"/>
        <v>0</v>
      </c>
      <c r="M1921" s="1" t="str">
        <f t="shared" si="294"/>
        <v/>
      </c>
      <c r="N1921" s="1" t="str">
        <f t="shared" si="295"/>
        <v/>
      </c>
      <c r="O1921" s="1"/>
    </row>
    <row r="1922" spans="4:15" x14ac:dyDescent="0.25">
      <c r="D1922" t="s">
        <v>1595</v>
      </c>
      <c r="E1922">
        <f t="shared" si="291"/>
        <v>0</v>
      </c>
      <c r="F1922">
        <v>0</v>
      </c>
      <c r="G1922">
        <v>27</v>
      </c>
      <c r="H1922">
        <v>0</v>
      </c>
      <c r="I1922">
        <v>0</v>
      </c>
      <c r="J1922">
        <v>0</v>
      </c>
      <c r="K1922">
        <f t="shared" si="292"/>
        <v>27</v>
      </c>
      <c r="L1922">
        <f t="shared" si="293"/>
        <v>0</v>
      </c>
      <c r="M1922" s="1" t="str">
        <f t="shared" si="294"/>
        <v/>
      </c>
      <c r="N1922" s="1" t="str">
        <f t="shared" si="295"/>
        <v/>
      </c>
      <c r="O1922" s="1"/>
    </row>
    <row r="1923" spans="4:15" x14ac:dyDescent="0.25">
      <c r="D1923" t="s">
        <v>1597</v>
      </c>
      <c r="E1923">
        <f t="shared" si="291"/>
        <v>0</v>
      </c>
      <c r="F1923">
        <v>0</v>
      </c>
      <c r="G1923">
        <v>7</v>
      </c>
      <c r="H1923">
        <v>0</v>
      </c>
      <c r="I1923">
        <v>0</v>
      </c>
      <c r="J1923">
        <v>0</v>
      </c>
      <c r="K1923">
        <f t="shared" si="292"/>
        <v>7</v>
      </c>
      <c r="L1923">
        <f t="shared" si="293"/>
        <v>0</v>
      </c>
      <c r="M1923" s="1" t="str">
        <f t="shared" si="294"/>
        <v/>
      </c>
      <c r="N1923" s="1" t="str">
        <f t="shared" si="295"/>
        <v/>
      </c>
      <c r="O1923" s="1"/>
    </row>
    <row r="1924" spans="4:15" x14ac:dyDescent="0.25">
      <c r="D1924" t="s">
        <v>1598</v>
      </c>
      <c r="E1924">
        <f t="shared" si="291"/>
        <v>0</v>
      </c>
      <c r="F1924">
        <v>0</v>
      </c>
      <c r="G1924">
        <v>124</v>
      </c>
      <c r="H1924">
        <v>0</v>
      </c>
      <c r="I1924">
        <v>0</v>
      </c>
      <c r="J1924">
        <v>0</v>
      </c>
      <c r="K1924">
        <f t="shared" si="292"/>
        <v>124</v>
      </c>
      <c r="L1924">
        <f t="shared" si="293"/>
        <v>0</v>
      </c>
      <c r="M1924" s="1" t="str">
        <f t="shared" si="294"/>
        <v/>
      </c>
      <c r="N1924" s="1" t="str">
        <f t="shared" si="295"/>
        <v/>
      </c>
      <c r="O1924" s="1"/>
    </row>
    <row r="1925" spans="4:15" x14ac:dyDescent="0.25">
      <c r="D1925" t="s">
        <v>1601</v>
      </c>
      <c r="E1925">
        <f t="shared" si="291"/>
        <v>0</v>
      </c>
      <c r="F1925">
        <v>0</v>
      </c>
      <c r="G1925">
        <v>71</v>
      </c>
      <c r="H1925">
        <v>0</v>
      </c>
      <c r="I1925">
        <v>0</v>
      </c>
      <c r="J1925">
        <v>0</v>
      </c>
      <c r="K1925">
        <f t="shared" si="292"/>
        <v>71</v>
      </c>
      <c r="L1925">
        <f t="shared" si="293"/>
        <v>0</v>
      </c>
      <c r="M1925" s="1" t="str">
        <f t="shared" si="294"/>
        <v/>
      </c>
      <c r="N1925" s="1" t="str">
        <f t="shared" si="295"/>
        <v/>
      </c>
      <c r="O1925" s="1"/>
    </row>
    <row r="1926" spans="4:15" x14ac:dyDescent="0.25">
      <c r="D1926" t="s">
        <v>1602</v>
      </c>
      <c r="E1926">
        <f t="shared" si="291"/>
        <v>0</v>
      </c>
      <c r="F1926">
        <v>6</v>
      </c>
      <c r="G1926">
        <v>405</v>
      </c>
      <c r="H1926">
        <v>0</v>
      </c>
      <c r="I1926">
        <v>0</v>
      </c>
      <c r="J1926">
        <v>0</v>
      </c>
      <c r="K1926">
        <f t="shared" si="292"/>
        <v>411</v>
      </c>
      <c r="L1926">
        <f t="shared" si="293"/>
        <v>0</v>
      </c>
      <c r="M1926" s="1" t="str">
        <f t="shared" si="294"/>
        <v/>
      </c>
      <c r="N1926" s="1" t="str">
        <f t="shared" si="295"/>
        <v/>
      </c>
      <c r="O1926" s="1"/>
    </row>
    <row r="1927" spans="4:15" x14ac:dyDescent="0.25">
      <c r="D1927" t="s">
        <v>1603</v>
      </c>
      <c r="E1927">
        <f t="shared" si="291"/>
        <v>0</v>
      </c>
      <c r="F1927">
        <v>0</v>
      </c>
      <c r="G1927">
        <v>66</v>
      </c>
      <c r="H1927">
        <v>0</v>
      </c>
      <c r="I1927">
        <v>0</v>
      </c>
      <c r="J1927">
        <v>0</v>
      </c>
      <c r="K1927">
        <f t="shared" si="292"/>
        <v>66</v>
      </c>
      <c r="L1927">
        <f t="shared" si="293"/>
        <v>0</v>
      </c>
      <c r="M1927" s="1" t="str">
        <f t="shared" si="294"/>
        <v/>
      </c>
      <c r="N1927" s="1" t="str">
        <f t="shared" si="295"/>
        <v/>
      </c>
      <c r="O1927" s="1"/>
    </row>
    <row r="1928" spans="4:15" x14ac:dyDescent="0.25">
      <c r="D1928" t="s">
        <v>1606</v>
      </c>
      <c r="E1928">
        <f t="shared" si="291"/>
        <v>0</v>
      </c>
      <c r="F1928">
        <v>2</v>
      </c>
      <c r="G1928">
        <v>8</v>
      </c>
      <c r="H1928">
        <v>0</v>
      </c>
      <c r="I1928">
        <v>0</v>
      </c>
      <c r="J1928">
        <v>0</v>
      </c>
      <c r="K1928">
        <f t="shared" si="292"/>
        <v>10</v>
      </c>
      <c r="L1928">
        <f t="shared" si="293"/>
        <v>0</v>
      </c>
      <c r="M1928" s="1" t="str">
        <f t="shared" si="294"/>
        <v/>
      </c>
      <c r="N1928" s="1" t="str">
        <f t="shared" si="295"/>
        <v/>
      </c>
      <c r="O1928" s="1"/>
    </row>
    <row r="1929" spans="4:15" x14ac:dyDescent="0.25">
      <c r="D1929" t="s">
        <v>1608</v>
      </c>
      <c r="E1929">
        <f t="shared" si="291"/>
        <v>0</v>
      </c>
      <c r="F1929">
        <v>10</v>
      </c>
      <c r="G1929">
        <v>0</v>
      </c>
      <c r="H1929">
        <v>0</v>
      </c>
      <c r="I1929">
        <v>0</v>
      </c>
      <c r="J1929">
        <v>0</v>
      </c>
      <c r="K1929">
        <f t="shared" si="292"/>
        <v>10</v>
      </c>
      <c r="L1929">
        <f t="shared" si="293"/>
        <v>0</v>
      </c>
      <c r="M1929" s="1" t="str">
        <f t="shared" si="294"/>
        <v/>
      </c>
      <c r="N1929" s="1" t="str">
        <f t="shared" si="295"/>
        <v/>
      </c>
      <c r="O1929" s="1"/>
    </row>
    <row r="1930" spans="4:15" x14ac:dyDescent="0.25">
      <c r="D1930" t="s">
        <v>1612</v>
      </c>
      <c r="E1930">
        <f t="shared" si="291"/>
        <v>0</v>
      </c>
      <c r="F1930">
        <v>0</v>
      </c>
      <c r="G1930">
        <v>1273</v>
      </c>
      <c r="H1930">
        <v>0</v>
      </c>
      <c r="I1930">
        <v>0</v>
      </c>
      <c r="J1930">
        <v>0</v>
      </c>
      <c r="K1930">
        <f t="shared" si="292"/>
        <v>1273</v>
      </c>
      <c r="L1930">
        <f t="shared" si="293"/>
        <v>0</v>
      </c>
      <c r="M1930" s="1" t="str">
        <f t="shared" si="294"/>
        <v/>
      </c>
      <c r="N1930" s="1" t="str">
        <f t="shared" si="295"/>
        <v/>
      </c>
      <c r="O1930" s="1"/>
    </row>
    <row r="1931" spans="4:15" x14ac:dyDescent="0.25">
      <c r="D1931" t="s">
        <v>1615</v>
      </c>
      <c r="E1931">
        <f t="shared" si="291"/>
        <v>0</v>
      </c>
      <c r="F1931">
        <v>0</v>
      </c>
      <c r="G1931">
        <v>3</v>
      </c>
      <c r="H1931">
        <v>0</v>
      </c>
      <c r="I1931">
        <v>0</v>
      </c>
      <c r="J1931">
        <v>0</v>
      </c>
      <c r="K1931">
        <f t="shared" si="292"/>
        <v>3</v>
      </c>
      <c r="L1931">
        <f t="shared" si="293"/>
        <v>0</v>
      </c>
      <c r="M1931" s="1" t="str">
        <f t="shared" si="294"/>
        <v/>
      </c>
      <c r="N1931" s="1" t="str">
        <f t="shared" si="295"/>
        <v/>
      </c>
      <c r="O1931" s="1"/>
    </row>
    <row r="1932" spans="4:15" x14ac:dyDescent="0.25">
      <c r="D1932" t="s">
        <v>1620</v>
      </c>
      <c r="E1932">
        <f t="shared" si="291"/>
        <v>0</v>
      </c>
      <c r="F1932">
        <v>0</v>
      </c>
      <c r="G1932">
        <v>70</v>
      </c>
      <c r="H1932">
        <v>0</v>
      </c>
      <c r="I1932">
        <v>0</v>
      </c>
      <c r="J1932">
        <v>0</v>
      </c>
      <c r="K1932">
        <f t="shared" si="292"/>
        <v>70</v>
      </c>
      <c r="L1932">
        <f t="shared" si="293"/>
        <v>0</v>
      </c>
      <c r="M1932" s="1" t="str">
        <f t="shared" si="294"/>
        <v/>
      </c>
      <c r="N1932" s="1" t="str">
        <f t="shared" si="295"/>
        <v/>
      </c>
      <c r="O1932" s="1"/>
    </row>
    <row r="1933" spans="4:15" x14ac:dyDescent="0.25">
      <c r="D1933" t="s">
        <v>1624</v>
      </c>
      <c r="E1933">
        <f t="shared" si="291"/>
        <v>0</v>
      </c>
      <c r="F1933">
        <v>0</v>
      </c>
      <c r="G1933">
        <v>93</v>
      </c>
      <c r="H1933">
        <v>0</v>
      </c>
      <c r="I1933">
        <v>0</v>
      </c>
      <c r="J1933">
        <v>0</v>
      </c>
      <c r="K1933">
        <f t="shared" si="292"/>
        <v>93</v>
      </c>
      <c r="L1933">
        <f t="shared" si="293"/>
        <v>0</v>
      </c>
      <c r="M1933" s="1" t="str">
        <f t="shared" si="294"/>
        <v/>
      </c>
      <c r="N1933" s="1" t="str">
        <f t="shared" si="295"/>
        <v/>
      </c>
      <c r="O1933" s="1"/>
    </row>
    <row r="1934" spans="4:15" x14ac:dyDescent="0.25">
      <c r="D1934" t="s">
        <v>1625</v>
      </c>
      <c r="E1934">
        <f t="shared" si="291"/>
        <v>0</v>
      </c>
      <c r="F1934">
        <v>0</v>
      </c>
      <c r="G1934">
        <v>8</v>
      </c>
      <c r="H1934">
        <v>0</v>
      </c>
      <c r="I1934">
        <v>0</v>
      </c>
      <c r="J1934">
        <v>0</v>
      </c>
      <c r="K1934">
        <f t="shared" si="292"/>
        <v>8</v>
      </c>
      <c r="L1934">
        <f t="shared" si="293"/>
        <v>0</v>
      </c>
      <c r="M1934" s="1" t="str">
        <f t="shared" si="294"/>
        <v/>
      </c>
      <c r="N1934" s="1" t="str">
        <f t="shared" si="295"/>
        <v/>
      </c>
      <c r="O1934" s="1"/>
    </row>
    <row r="1935" spans="4:15" x14ac:dyDescent="0.25">
      <c r="D1935" t="s">
        <v>1627</v>
      </c>
      <c r="E1935">
        <f t="shared" si="291"/>
        <v>0</v>
      </c>
      <c r="F1935">
        <v>0</v>
      </c>
      <c r="G1935">
        <v>84</v>
      </c>
      <c r="H1935">
        <v>0</v>
      </c>
      <c r="I1935">
        <v>0</v>
      </c>
      <c r="J1935">
        <v>0</v>
      </c>
      <c r="K1935">
        <f t="shared" si="292"/>
        <v>84</v>
      </c>
      <c r="L1935">
        <f t="shared" si="293"/>
        <v>0</v>
      </c>
      <c r="M1935" s="1" t="str">
        <f t="shared" si="294"/>
        <v/>
      </c>
      <c r="N1935" s="1" t="str">
        <f t="shared" si="295"/>
        <v/>
      </c>
      <c r="O1935" s="1"/>
    </row>
    <row r="1936" spans="4:15" x14ac:dyDescent="0.25">
      <c r="D1936" t="s">
        <v>1632</v>
      </c>
      <c r="E1936">
        <f t="shared" si="291"/>
        <v>0</v>
      </c>
      <c r="F1936">
        <v>0</v>
      </c>
      <c r="G1936">
        <v>58</v>
      </c>
      <c r="H1936">
        <v>0</v>
      </c>
      <c r="I1936">
        <v>0</v>
      </c>
      <c r="J1936">
        <v>0</v>
      </c>
      <c r="K1936">
        <f t="shared" si="292"/>
        <v>58</v>
      </c>
      <c r="L1936">
        <f t="shared" si="293"/>
        <v>0</v>
      </c>
      <c r="M1936" s="1" t="str">
        <f t="shared" si="294"/>
        <v/>
      </c>
      <c r="N1936" s="1" t="str">
        <f t="shared" si="295"/>
        <v/>
      </c>
      <c r="O1936" s="1"/>
    </row>
    <row r="1937" spans="4:15" x14ac:dyDescent="0.25">
      <c r="D1937" t="s">
        <v>1633</v>
      </c>
      <c r="E1937">
        <f t="shared" si="291"/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 t="shared" si="292"/>
        <v>0</v>
      </c>
      <c r="L1937">
        <f t="shared" si="293"/>
        <v>0</v>
      </c>
      <c r="M1937" s="1" t="str">
        <f t="shared" si="294"/>
        <v/>
      </c>
      <c r="N1937" s="1" t="str">
        <f t="shared" si="295"/>
        <v/>
      </c>
      <c r="O1937" s="1"/>
    </row>
    <row r="1938" spans="4:15" x14ac:dyDescent="0.25">
      <c r="D1938" t="s">
        <v>1635</v>
      </c>
      <c r="E1938">
        <f t="shared" si="291"/>
        <v>0</v>
      </c>
      <c r="F1938">
        <v>0</v>
      </c>
      <c r="G1938">
        <v>855</v>
      </c>
      <c r="H1938">
        <v>0</v>
      </c>
      <c r="I1938">
        <v>0</v>
      </c>
      <c r="J1938">
        <v>0</v>
      </c>
      <c r="K1938">
        <f t="shared" si="292"/>
        <v>855</v>
      </c>
      <c r="L1938">
        <f t="shared" si="293"/>
        <v>0</v>
      </c>
      <c r="M1938" s="1" t="str">
        <f t="shared" si="294"/>
        <v/>
      </c>
      <c r="N1938" s="1" t="str">
        <f t="shared" si="295"/>
        <v/>
      </c>
      <c r="O1938" s="1"/>
    </row>
    <row r="1939" spans="4:15" x14ac:dyDescent="0.25">
      <c r="D1939" t="s">
        <v>1637</v>
      </c>
      <c r="E1939">
        <f t="shared" si="291"/>
        <v>0</v>
      </c>
      <c r="F1939">
        <v>0</v>
      </c>
      <c r="G1939">
        <v>79</v>
      </c>
      <c r="H1939">
        <v>0</v>
      </c>
      <c r="I1939">
        <v>0</v>
      </c>
      <c r="J1939">
        <v>0</v>
      </c>
      <c r="K1939">
        <f t="shared" si="292"/>
        <v>79</v>
      </c>
      <c r="L1939">
        <f t="shared" si="293"/>
        <v>0</v>
      </c>
      <c r="M1939" s="1" t="str">
        <f t="shared" si="294"/>
        <v/>
      </c>
      <c r="N1939" s="1" t="str">
        <f t="shared" si="295"/>
        <v/>
      </c>
      <c r="O1939" s="1"/>
    </row>
    <row r="1940" spans="4:15" x14ac:dyDescent="0.25">
      <c r="D1940" t="s">
        <v>1638</v>
      </c>
      <c r="E1940">
        <f t="shared" si="291"/>
        <v>0</v>
      </c>
      <c r="F1940">
        <v>0</v>
      </c>
      <c r="G1940">
        <v>310</v>
      </c>
      <c r="H1940">
        <v>0</v>
      </c>
      <c r="I1940">
        <v>0</v>
      </c>
      <c r="J1940">
        <v>0</v>
      </c>
      <c r="K1940">
        <f t="shared" si="292"/>
        <v>310</v>
      </c>
      <c r="L1940">
        <f t="shared" si="293"/>
        <v>0</v>
      </c>
      <c r="M1940" s="1" t="str">
        <f t="shared" si="294"/>
        <v/>
      </c>
      <c r="N1940" s="1" t="str">
        <f t="shared" si="295"/>
        <v/>
      </c>
      <c r="O1940" s="1"/>
    </row>
    <row r="1941" spans="4:15" x14ac:dyDescent="0.25">
      <c r="D1941" t="s">
        <v>1639</v>
      </c>
      <c r="E1941">
        <f t="shared" si="291"/>
        <v>0</v>
      </c>
      <c r="F1941">
        <v>0</v>
      </c>
      <c r="G1941">
        <v>28</v>
      </c>
      <c r="H1941">
        <v>0</v>
      </c>
      <c r="I1941">
        <v>0</v>
      </c>
      <c r="J1941">
        <v>0</v>
      </c>
      <c r="K1941">
        <f t="shared" si="292"/>
        <v>28</v>
      </c>
      <c r="L1941">
        <f t="shared" si="293"/>
        <v>0</v>
      </c>
      <c r="M1941" s="1" t="str">
        <f t="shared" si="294"/>
        <v/>
      </c>
      <c r="N1941" s="1" t="str">
        <f t="shared" si="295"/>
        <v/>
      </c>
      <c r="O1941" s="1"/>
    </row>
    <row r="1942" spans="4:15" x14ac:dyDescent="0.25">
      <c r="D1942" t="s">
        <v>1640</v>
      </c>
      <c r="E1942">
        <f t="shared" si="291"/>
        <v>0</v>
      </c>
      <c r="F1942">
        <v>0</v>
      </c>
      <c r="G1942">
        <v>23</v>
      </c>
      <c r="H1942">
        <v>0</v>
      </c>
      <c r="I1942">
        <v>0</v>
      </c>
      <c r="J1942">
        <v>0</v>
      </c>
      <c r="K1942">
        <f t="shared" si="292"/>
        <v>23</v>
      </c>
      <c r="L1942">
        <f t="shared" si="293"/>
        <v>0</v>
      </c>
      <c r="M1942" s="1" t="str">
        <f t="shared" si="294"/>
        <v/>
      </c>
      <c r="N1942" s="1" t="str">
        <f t="shared" si="295"/>
        <v/>
      </c>
      <c r="O1942" s="1"/>
    </row>
    <row r="1943" spans="4:15" x14ac:dyDescent="0.25">
      <c r="D1943" t="s">
        <v>1641</v>
      </c>
      <c r="E1943">
        <f t="shared" si="291"/>
        <v>0</v>
      </c>
      <c r="F1943">
        <v>0</v>
      </c>
      <c r="G1943">
        <v>76</v>
      </c>
      <c r="H1943">
        <v>0</v>
      </c>
      <c r="I1943">
        <v>0</v>
      </c>
      <c r="J1943">
        <v>0</v>
      </c>
      <c r="K1943">
        <f t="shared" si="292"/>
        <v>76</v>
      </c>
      <c r="L1943">
        <f t="shared" si="293"/>
        <v>0</v>
      </c>
      <c r="M1943" s="1" t="str">
        <f t="shared" si="294"/>
        <v/>
      </c>
      <c r="N1943" s="1" t="str">
        <f t="shared" si="295"/>
        <v/>
      </c>
      <c r="O1943" s="1"/>
    </row>
    <row r="1944" spans="4:15" x14ac:dyDescent="0.25">
      <c r="D1944" t="s">
        <v>1642</v>
      </c>
      <c r="E1944">
        <f t="shared" si="291"/>
        <v>0</v>
      </c>
      <c r="F1944">
        <v>0</v>
      </c>
      <c r="G1944">
        <v>8</v>
      </c>
      <c r="H1944">
        <v>0</v>
      </c>
      <c r="I1944">
        <v>0</v>
      </c>
      <c r="J1944">
        <v>0</v>
      </c>
      <c r="K1944">
        <f t="shared" si="292"/>
        <v>8</v>
      </c>
      <c r="L1944">
        <f t="shared" si="293"/>
        <v>0</v>
      </c>
      <c r="M1944" s="1" t="str">
        <f t="shared" si="294"/>
        <v/>
      </c>
      <c r="N1944" s="1" t="str">
        <f t="shared" si="295"/>
        <v/>
      </c>
      <c r="O1944" s="1"/>
    </row>
    <row r="1945" spans="4:15" x14ac:dyDescent="0.25">
      <c r="D1945" t="s">
        <v>1643</v>
      </c>
      <c r="E1945">
        <f t="shared" si="291"/>
        <v>0</v>
      </c>
      <c r="F1945">
        <v>0</v>
      </c>
      <c r="G1945">
        <v>65</v>
      </c>
      <c r="H1945">
        <v>0</v>
      </c>
      <c r="I1945">
        <v>0</v>
      </c>
      <c r="J1945">
        <v>0</v>
      </c>
      <c r="K1945">
        <f t="shared" si="292"/>
        <v>65</v>
      </c>
      <c r="L1945">
        <f t="shared" si="293"/>
        <v>0</v>
      </c>
      <c r="M1945" s="1" t="str">
        <f t="shared" si="294"/>
        <v/>
      </c>
      <c r="N1945" s="1" t="str">
        <f t="shared" si="295"/>
        <v/>
      </c>
      <c r="O1945" s="1"/>
    </row>
    <row r="1946" spans="4:15" x14ac:dyDescent="0.25">
      <c r="D1946" t="s">
        <v>1645</v>
      </c>
      <c r="E1946">
        <f t="shared" si="291"/>
        <v>0</v>
      </c>
      <c r="F1946">
        <v>3</v>
      </c>
      <c r="G1946">
        <v>0</v>
      </c>
      <c r="H1946">
        <v>0</v>
      </c>
      <c r="I1946">
        <v>0</v>
      </c>
      <c r="J1946">
        <v>0</v>
      </c>
      <c r="K1946">
        <f t="shared" si="292"/>
        <v>3</v>
      </c>
      <c r="L1946">
        <f t="shared" si="293"/>
        <v>0</v>
      </c>
      <c r="M1946" s="1" t="str">
        <f t="shared" si="294"/>
        <v/>
      </c>
      <c r="N1946" s="1" t="str">
        <f t="shared" si="295"/>
        <v/>
      </c>
      <c r="O1946" s="1"/>
    </row>
    <row r="1947" spans="4:15" x14ac:dyDescent="0.25">
      <c r="D1947" t="s">
        <v>1647</v>
      </c>
      <c r="E1947">
        <f t="shared" si="291"/>
        <v>0</v>
      </c>
      <c r="F1947">
        <v>4</v>
      </c>
      <c r="G1947">
        <v>721</v>
      </c>
      <c r="H1947">
        <v>0</v>
      </c>
      <c r="I1947">
        <v>0</v>
      </c>
      <c r="J1947">
        <v>0</v>
      </c>
      <c r="K1947">
        <f t="shared" si="292"/>
        <v>725</v>
      </c>
      <c r="L1947">
        <f t="shared" si="293"/>
        <v>0</v>
      </c>
      <c r="M1947" s="1" t="str">
        <f t="shared" si="294"/>
        <v/>
      </c>
      <c r="N1947" s="1" t="str">
        <f t="shared" si="295"/>
        <v/>
      </c>
      <c r="O1947" s="1"/>
    </row>
    <row r="1948" spans="4:15" x14ac:dyDescent="0.25">
      <c r="D1948" t="s">
        <v>1649</v>
      </c>
      <c r="E1948">
        <f t="shared" ref="E1948:E2011" si="296">+IF(SUM(H1948:J1948)&gt;0,1,0)</f>
        <v>0</v>
      </c>
      <c r="F1948">
        <v>0</v>
      </c>
      <c r="G1948">
        <v>32</v>
      </c>
      <c r="H1948">
        <v>0</v>
      </c>
      <c r="I1948">
        <v>0</v>
      </c>
      <c r="J1948">
        <v>0</v>
      </c>
      <c r="K1948">
        <f t="shared" ref="K1948:K2011" si="297">+SUM(F1948:G1948)</f>
        <v>32</v>
      </c>
      <c r="L1948">
        <f t="shared" ref="L1948:L2011" si="298">+SUM(H1948:J1948)</f>
        <v>0</v>
      </c>
      <c r="M1948" s="1" t="str">
        <f t="shared" ref="M1948:M2011" si="299">+IF(E1948=1,IF(F1948&gt;200,G1948/F1948,""),"")</f>
        <v/>
      </c>
      <c r="N1948" s="1" t="str">
        <f t="shared" ref="N1948:N2011" si="300">+IF(E1948=1,L1948/K1948,"")</f>
        <v/>
      </c>
      <c r="O1948" s="1"/>
    </row>
    <row r="1949" spans="4:15" x14ac:dyDescent="0.25">
      <c r="D1949" t="s">
        <v>1651</v>
      </c>
      <c r="E1949">
        <f t="shared" si="296"/>
        <v>0</v>
      </c>
      <c r="F1949">
        <v>0</v>
      </c>
      <c r="G1949">
        <v>103</v>
      </c>
      <c r="H1949">
        <v>0</v>
      </c>
      <c r="I1949">
        <v>0</v>
      </c>
      <c r="J1949">
        <v>0</v>
      </c>
      <c r="K1949">
        <f t="shared" si="297"/>
        <v>103</v>
      </c>
      <c r="L1949">
        <f t="shared" si="298"/>
        <v>0</v>
      </c>
      <c r="M1949" s="1" t="str">
        <f t="shared" si="299"/>
        <v/>
      </c>
      <c r="N1949" s="1" t="str">
        <f t="shared" si="300"/>
        <v/>
      </c>
      <c r="O1949" s="1"/>
    </row>
    <row r="1950" spans="4:15" x14ac:dyDescent="0.25">
      <c r="D1950" t="s">
        <v>1653</v>
      </c>
      <c r="E1950">
        <f t="shared" si="296"/>
        <v>0</v>
      </c>
      <c r="F1950">
        <v>8</v>
      </c>
      <c r="G1950">
        <v>6</v>
      </c>
      <c r="H1950">
        <v>0</v>
      </c>
      <c r="I1950">
        <v>0</v>
      </c>
      <c r="J1950">
        <v>0</v>
      </c>
      <c r="K1950">
        <f t="shared" si="297"/>
        <v>14</v>
      </c>
      <c r="L1950">
        <f t="shared" si="298"/>
        <v>0</v>
      </c>
      <c r="M1950" s="1" t="str">
        <f t="shared" si="299"/>
        <v/>
      </c>
      <c r="N1950" s="1" t="str">
        <f t="shared" si="300"/>
        <v/>
      </c>
      <c r="O1950" s="1"/>
    </row>
    <row r="1951" spans="4:15" x14ac:dyDescent="0.25">
      <c r="D1951" t="s">
        <v>1654</v>
      </c>
      <c r="E1951">
        <f t="shared" si="296"/>
        <v>0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f t="shared" si="297"/>
        <v>4</v>
      </c>
      <c r="L1951">
        <f t="shared" si="298"/>
        <v>0</v>
      </c>
      <c r="M1951" s="1" t="str">
        <f t="shared" si="299"/>
        <v/>
      </c>
      <c r="N1951" s="1" t="str">
        <f t="shared" si="300"/>
        <v/>
      </c>
      <c r="O1951" s="1"/>
    </row>
    <row r="1952" spans="4:15" x14ac:dyDescent="0.25">
      <c r="D1952" t="s">
        <v>1658</v>
      </c>
      <c r="E1952">
        <f t="shared" si="296"/>
        <v>0</v>
      </c>
      <c r="F1952">
        <v>246</v>
      </c>
      <c r="G1952">
        <v>6202</v>
      </c>
      <c r="H1952">
        <v>0</v>
      </c>
      <c r="I1952">
        <v>0</v>
      </c>
      <c r="J1952">
        <v>0</v>
      </c>
      <c r="K1952">
        <f t="shared" si="297"/>
        <v>6448</v>
      </c>
      <c r="L1952">
        <f t="shared" si="298"/>
        <v>0</v>
      </c>
      <c r="M1952" s="1" t="str">
        <f t="shared" si="299"/>
        <v/>
      </c>
      <c r="N1952" s="1" t="str">
        <f t="shared" si="300"/>
        <v/>
      </c>
      <c r="O1952" s="1"/>
    </row>
    <row r="1953" spans="4:15" x14ac:dyDescent="0.25">
      <c r="D1953" t="s">
        <v>1662</v>
      </c>
      <c r="E1953">
        <f t="shared" si="296"/>
        <v>0</v>
      </c>
      <c r="F1953">
        <v>6</v>
      </c>
      <c r="G1953">
        <v>52</v>
      </c>
      <c r="H1953">
        <v>0</v>
      </c>
      <c r="I1953">
        <v>0</v>
      </c>
      <c r="J1953">
        <v>0</v>
      </c>
      <c r="K1953">
        <f t="shared" si="297"/>
        <v>58</v>
      </c>
      <c r="L1953">
        <f t="shared" si="298"/>
        <v>0</v>
      </c>
      <c r="M1953" s="1" t="str">
        <f t="shared" si="299"/>
        <v/>
      </c>
      <c r="N1953" s="1" t="str">
        <f t="shared" si="300"/>
        <v/>
      </c>
      <c r="O1953" s="1"/>
    </row>
    <row r="1954" spans="4:15" x14ac:dyDescent="0.25">
      <c r="D1954" t="s">
        <v>1664</v>
      </c>
      <c r="E1954">
        <f t="shared" si="296"/>
        <v>0</v>
      </c>
      <c r="F1954">
        <v>0</v>
      </c>
      <c r="G1954">
        <v>26</v>
      </c>
      <c r="H1954">
        <v>0</v>
      </c>
      <c r="I1954">
        <v>0</v>
      </c>
      <c r="J1954">
        <v>0</v>
      </c>
      <c r="K1954">
        <f t="shared" si="297"/>
        <v>26</v>
      </c>
      <c r="L1954">
        <f t="shared" si="298"/>
        <v>0</v>
      </c>
      <c r="M1954" s="1" t="str">
        <f t="shared" si="299"/>
        <v/>
      </c>
      <c r="N1954" s="1" t="str">
        <f t="shared" si="300"/>
        <v/>
      </c>
      <c r="O1954" s="1"/>
    </row>
    <row r="1955" spans="4:15" x14ac:dyDescent="0.25">
      <c r="D1955" t="s">
        <v>1665</v>
      </c>
      <c r="E1955">
        <f t="shared" si="296"/>
        <v>0</v>
      </c>
      <c r="F1955">
        <v>33</v>
      </c>
      <c r="G1955">
        <v>816</v>
      </c>
      <c r="H1955">
        <v>0</v>
      </c>
      <c r="I1955">
        <v>0</v>
      </c>
      <c r="J1955">
        <v>0</v>
      </c>
      <c r="K1955">
        <f t="shared" si="297"/>
        <v>849</v>
      </c>
      <c r="L1955">
        <f t="shared" si="298"/>
        <v>0</v>
      </c>
      <c r="M1955" s="1" t="str">
        <f t="shared" si="299"/>
        <v/>
      </c>
      <c r="N1955" s="1" t="str">
        <f t="shared" si="300"/>
        <v/>
      </c>
      <c r="O1955" s="1"/>
    </row>
    <row r="1956" spans="4:15" x14ac:dyDescent="0.25">
      <c r="D1956" t="s">
        <v>1666</v>
      </c>
      <c r="E1956">
        <f t="shared" si="296"/>
        <v>0</v>
      </c>
      <c r="F1956">
        <v>0</v>
      </c>
      <c r="G1956">
        <v>18</v>
      </c>
      <c r="H1956">
        <v>0</v>
      </c>
      <c r="I1956">
        <v>0</v>
      </c>
      <c r="J1956">
        <v>0</v>
      </c>
      <c r="K1956">
        <f t="shared" si="297"/>
        <v>18</v>
      </c>
      <c r="L1956">
        <f t="shared" si="298"/>
        <v>0</v>
      </c>
      <c r="M1956" s="1" t="str">
        <f t="shared" si="299"/>
        <v/>
      </c>
      <c r="N1956" s="1" t="str">
        <f t="shared" si="300"/>
        <v/>
      </c>
      <c r="O1956" s="1"/>
    </row>
    <row r="1957" spans="4:15" x14ac:dyDescent="0.25">
      <c r="D1957" t="s">
        <v>1670</v>
      </c>
      <c r="E1957">
        <f t="shared" si="296"/>
        <v>0</v>
      </c>
      <c r="F1957">
        <v>29</v>
      </c>
      <c r="G1957">
        <v>77</v>
      </c>
      <c r="H1957">
        <v>0</v>
      </c>
      <c r="I1957">
        <v>0</v>
      </c>
      <c r="J1957">
        <v>0</v>
      </c>
      <c r="K1957">
        <f t="shared" si="297"/>
        <v>106</v>
      </c>
      <c r="L1957">
        <f t="shared" si="298"/>
        <v>0</v>
      </c>
      <c r="M1957" s="1" t="str">
        <f t="shared" si="299"/>
        <v/>
      </c>
      <c r="N1957" s="1" t="str">
        <f t="shared" si="300"/>
        <v/>
      </c>
      <c r="O1957" s="1"/>
    </row>
    <row r="1958" spans="4:15" x14ac:dyDescent="0.25">
      <c r="D1958" t="s">
        <v>1671</v>
      </c>
      <c r="E1958">
        <f t="shared" si="296"/>
        <v>0</v>
      </c>
      <c r="F1958">
        <v>0</v>
      </c>
      <c r="G1958">
        <v>13</v>
      </c>
      <c r="H1958">
        <v>0</v>
      </c>
      <c r="I1958">
        <v>0</v>
      </c>
      <c r="J1958">
        <v>0</v>
      </c>
      <c r="K1958">
        <f t="shared" si="297"/>
        <v>13</v>
      </c>
      <c r="L1958">
        <f t="shared" si="298"/>
        <v>0</v>
      </c>
      <c r="M1958" s="1" t="str">
        <f t="shared" si="299"/>
        <v/>
      </c>
      <c r="N1958" s="1" t="str">
        <f t="shared" si="300"/>
        <v/>
      </c>
      <c r="O1958" s="1"/>
    </row>
    <row r="1959" spans="4:15" x14ac:dyDescent="0.25">
      <c r="D1959" t="s">
        <v>1672</v>
      </c>
      <c r="E1959">
        <f t="shared" si="296"/>
        <v>0</v>
      </c>
      <c r="F1959">
        <v>13</v>
      </c>
      <c r="G1959">
        <v>493</v>
      </c>
      <c r="H1959">
        <v>0</v>
      </c>
      <c r="I1959">
        <v>0</v>
      </c>
      <c r="J1959">
        <v>0</v>
      </c>
      <c r="K1959">
        <f t="shared" si="297"/>
        <v>506</v>
      </c>
      <c r="L1959">
        <f t="shared" si="298"/>
        <v>0</v>
      </c>
      <c r="M1959" s="1" t="str">
        <f t="shared" si="299"/>
        <v/>
      </c>
      <c r="N1959" s="1" t="str">
        <f t="shared" si="300"/>
        <v/>
      </c>
      <c r="O1959" s="1"/>
    </row>
    <row r="1960" spans="4:15" x14ac:dyDescent="0.25">
      <c r="D1960" t="s">
        <v>1674</v>
      </c>
      <c r="E1960">
        <f t="shared" si="296"/>
        <v>0</v>
      </c>
      <c r="F1960">
        <v>2</v>
      </c>
      <c r="G1960">
        <v>5</v>
      </c>
      <c r="H1960">
        <v>0</v>
      </c>
      <c r="I1960">
        <v>0</v>
      </c>
      <c r="J1960">
        <v>0</v>
      </c>
      <c r="K1960">
        <f t="shared" si="297"/>
        <v>7</v>
      </c>
      <c r="L1960">
        <f t="shared" si="298"/>
        <v>0</v>
      </c>
      <c r="M1960" s="1" t="str">
        <f t="shared" si="299"/>
        <v/>
      </c>
      <c r="N1960" s="1" t="str">
        <f t="shared" si="300"/>
        <v/>
      </c>
      <c r="O1960" s="1"/>
    </row>
    <row r="1961" spans="4:15" x14ac:dyDescent="0.25">
      <c r="D1961" t="s">
        <v>1676</v>
      </c>
      <c r="E1961">
        <f t="shared" si="296"/>
        <v>0</v>
      </c>
      <c r="F1961">
        <v>77</v>
      </c>
      <c r="G1961">
        <v>768</v>
      </c>
      <c r="H1961">
        <v>0</v>
      </c>
      <c r="I1961">
        <v>0</v>
      </c>
      <c r="J1961">
        <v>0</v>
      </c>
      <c r="K1961">
        <f t="shared" si="297"/>
        <v>845</v>
      </c>
      <c r="L1961">
        <f t="shared" si="298"/>
        <v>0</v>
      </c>
      <c r="M1961" s="1" t="str">
        <f t="shared" si="299"/>
        <v/>
      </c>
      <c r="N1961" s="1" t="str">
        <f t="shared" si="300"/>
        <v/>
      </c>
      <c r="O1961" s="1"/>
    </row>
    <row r="1962" spans="4:15" x14ac:dyDescent="0.25">
      <c r="D1962" t="s">
        <v>1678</v>
      </c>
      <c r="E1962">
        <f t="shared" si="296"/>
        <v>0</v>
      </c>
      <c r="F1962">
        <v>0</v>
      </c>
      <c r="G1962">
        <v>34</v>
      </c>
      <c r="H1962">
        <v>0</v>
      </c>
      <c r="I1962">
        <v>0</v>
      </c>
      <c r="J1962">
        <v>0</v>
      </c>
      <c r="K1962">
        <f t="shared" si="297"/>
        <v>34</v>
      </c>
      <c r="L1962">
        <f t="shared" si="298"/>
        <v>0</v>
      </c>
      <c r="M1962" s="1" t="str">
        <f t="shared" si="299"/>
        <v/>
      </c>
      <c r="N1962" s="1" t="str">
        <f t="shared" si="300"/>
        <v/>
      </c>
      <c r="O1962" s="1"/>
    </row>
    <row r="1963" spans="4:15" x14ac:dyDescent="0.25">
      <c r="D1963" t="s">
        <v>1681</v>
      </c>
      <c r="E1963">
        <f t="shared" si="296"/>
        <v>0</v>
      </c>
      <c r="F1963">
        <v>0</v>
      </c>
      <c r="G1963">
        <v>4</v>
      </c>
      <c r="H1963">
        <v>0</v>
      </c>
      <c r="I1963">
        <v>0</v>
      </c>
      <c r="J1963">
        <v>0</v>
      </c>
      <c r="K1963">
        <f t="shared" si="297"/>
        <v>4</v>
      </c>
      <c r="L1963">
        <f t="shared" si="298"/>
        <v>0</v>
      </c>
      <c r="M1963" s="1" t="str">
        <f t="shared" si="299"/>
        <v/>
      </c>
      <c r="N1963" s="1" t="str">
        <f t="shared" si="300"/>
        <v/>
      </c>
      <c r="O1963" s="1"/>
    </row>
    <row r="1964" spans="4:15" x14ac:dyDescent="0.25">
      <c r="D1964" t="s">
        <v>1682</v>
      </c>
      <c r="E1964">
        <f t="shared" si="296"/>
        <v>0</v>
      </c>
      <c r="F1964">
        <v>25</v>
      </c>
      <c r="G1964">
        <v>7</v>
      </c>
      <c r="H1964">
        <v>0</v>
      </c>
      <c r="I1964">
        <v>0</v>
      </c>
      <c r="J1964">
        <v>0</v>
      </c>
      <c r="K1964">
        <f t="shared" si="297"/>
        <v>32</v>
      </c>
      <c r="L1964">
        <f t="shared" si="298"/>
        <v>0</v>
      </c>
      <c r="M1964" s="1" t="str">
        <f t="shared" si="299"/>
        <v/>
      </c>
      <c r="N1964" s="1" t="str">
        <f t="shared" si="300"/>
        <v/>
      </c>
      <c r="O1964" s="1"/>
    </row>
    <row r="1965" spans="4:15" x14ac:dyDescent="0.25">
      <c r="D1965" t="s">
        <v>1688</v>
      </c>
      <c r="E1965">
        <f t="shared" si="296"/>
        <v>0</v>
      </c>
      <c r="F1965">
        <v>2</v>
      </c>
      <c r="G1965">
        <v>378</v>
      </c>
      <c r="H1965">
        <v>0</v>
      </c>
      <c r="I1965">
        <v>0</v>
      </c>
      <c r="J1965">
        <v>0</v>
      </c>
      <c r="K1965">
        <f t="shared" si="297"/>
        <v>380</v>
      </c>
      <c r="L1965">
        <f t="shared" si="298"/>
        <v>0</v>
      </c>
      <c r="M1965" s="1" t="str">
        <f t="shared" si="299"/>
        <v/>
      </c>
      <c r="N1965" s="1" t="str">
        <f t="shared" si="300"/>
        <v/>
      </c>
      <c r="O1965" s="1"/>
    </row>
    <row r="1966" spans="4:15" x14ac:dyDescent="0.25">
      <c r="D1966" t="s">
        <v>1689</v>
      </c>
      <c r="E1966">
        <f t="shared" si="296"/>
        <v>0</v>
      </c>
      <c r="F1966">
        <v>62</v>
      </c>
      <c r="G1966">
        <v>324</v>
      </c>
      <c r="H1966">
        <v>0</v>
      </c>
      <c r="I1966">
        <v>0</v>
      </c>
      <c r="J1966">
        <v>0</v>
      </c>
      <c r="K1966">
        <f t="shared" si="297"/>
        <v>386</v>
      </c>
      <c r="L1966">
        <f t="shared" si="298"/>
        <v>0</v>
      </c>
      <c r="M1966" s="1" t="str">
        <f t="shared" si="299"/>
        <v/>
      </c>
      <c r="N1966" s="1" t="str">
        <f t="shared" si="300"/>
        <v/>
      </c>
      <c r="O1966" s="1"/>
    </row>
    <row r="1967" spans="4:15" x14ac:dyDescent="0.25">
      <c r="D1967" t="s">
        <v>1696</v>
      </c>
      <c r="E1967">
        <f t="shared" si="296"/>
        <v>0</v>
      </c>
      <c r="F1967">
        <v>3</v>
      </c>
      <c r="G1967">
        <v>8</v>
      </c>
      <c r="H1967">
        <v>0</v>
      </c>
      <c r="I1967">
        <v>0</v>
      </c>
      <c r="J1967">
        <v>0</v>
      </c>
      <c r="K1967">
        <f t="shared" si="297"/>
        <v>11</v>
      </c>
      <c r="L1967">
        <f t="shared" si="298"/>
        <v>0</v>
      </c>
      <c r="M1967" s="1" t="str">
        <f t="shared" si="299"/>
        <v/>
      </c>
      <c r="N1967" s="1" t="str">
        <f t="shared" si="300"/>
        <v/>
      </c>
      <c r="O1967" s="1"/>
    </row>
    <row r="1968" spans="4:15" x14ac:dyDescent="0.25">
      <c r="D1968" t="s">
        <v>1697</v>
      </c>
      <c r="E1968">
        <f t="shared" si="296"/>
        <v>0</v>
      </c>
      <c r="F1968">
        <v>0</v>
      </c>
      <c r="G1968">
        <v>24</v>
      </c>
      <c r="H1968">
        <v>0</v>
      </c>
      <c r="I1968">
        <v>0</v>
      </c>
      <c r="J1968">
        <v>0</v>
      </c>
      <c r="K1968">
        <f t="shared" si="297"/>
        <v>24</v>
      </c>
      <c r="L1968">
        <f t="shared" si="298"/>
        <v>0</v>
      </c>
      <c r="M1968" s="1" t="str">
        <f t="shared" si="299"/>
        <v/>
      </c>
      <c r="N1968" s="1" t="str">
        <f t="shared" si="300"/>
        <v/>
      </c>
      <c r="O1968" s="1"/>
    </row>
    <row r="1969" spans="4:15" x14ac:dyDescent="0.25">
      <c r="D1969" t="s">
        <v>1703</v>
      </c>
      <c r="E1969">
        <f t="shared" si="296"/>
        <v>0</v>
      </c>
      <c r="F1969">
        <v>9</v>
      </c>
      <c r="G1969">
        <v>103</v>
      </c>
      <c r="H1969">
        <v>0</v>
      </c>
      <c r="I1969">
        <v>0</v>
      </c>
      <c r="J1969">
        <v>0</v>
      </c>
      <c r="K1969">
        <f t="shared" si="297"/>
        <v>112</v>
      </c>
      <c r="L1969">
        <f t="shared" si="298"/>
        <v>0</v>
      </c>
      <c r="M1969" s="1" t="str">
        <f t="shared" si="299"/>
        <v/>
      </c>
      <c r="N1969" s="1" t="str">
        <f t="shared" si="300"/>
        <v/>
      </c>
      <c r="O1969" s="1"/>
    </row>
    <row r="1970" spans="4:15" x14ac:dyDescent="0.25">
      <c r="D1970" t="s">
        <v>1707</v>
      </c>
      <c r="E1970">
        <f t="shared" si="296"/>
        <v>0</v>
      </c>
      <c r="F1970">
        <v>37</v>
      </c>
      <c r="G1970">
        <v>486</v>
      </c>
      <c r="H1970">
        <v>0</v>
      </c>
      <c r="I1970">
        <v>0</v>
      </c>
      <c r="J1970">
        <v>0</v>
      </c>
      <c r="K1970">
        <f t="shared" si="297"/>
        <v>523</v>
      </c>
      <c r="L1970">
        <f t="shared" si="298"/>
        <v>0</v>
      </c>
      <c r="M1970" s="1" t="str">
        <f t="shared" si="299"/>
        <v/>
      </c>
      <c r="N1970" s="1" t="str">
        <f t="shared" si="300"/>
        <v/>
      </c>
      <c r="O1970" s="1"/>
    </row>
    <row r="1971" spans="4:15" x14ac:dyDescent="0.25">
      <c r="D1971" t="s">
        <v>1708</v>
      </c>
      <c r="E1971">
        <f t="shared" si="296"/>
        <v>0</v>
      </c>
      <c r="F1971">
        <v>29</v>
      </c>
      <c r="G1971">
        <v>48</v>
      </c>
      <c r="H1971">
        <v>0</v>
      </c>
      <c r="I1971">
        <v>0</v>
      </c>
      <c r="J1971">
        <v>0</v>
      </c>
      <c r="K1971">
        <f t="shared" si="297"/>
        <v>77</v>
      </c>
      <c r="L1971">
        <f t="shared" si="298"/>
        <v>0</v>
      </c>
      <c r="M1971" s="1" t="str">
        <f t="shared" si="299"/>
        <v/>
      </c>
      <c r="N1971" s="1" t="str">
        <f t="shared" si="300"/>
        <v/>
      </c>
      <c r="O1971" s="1"/>
    </row>
    <row r="1972" spans="4:15" x14ac:dyDescent="0.25">
      <c r="D1972" t="s">
        <v>1712</v>
      </c>
      <c r="E1972">
        <f t="shared" si="296"/>
        <v>0</v>
      </c>
      <c r="F1972">
        <v>0</v>
      </c>
      <c r="G1972">
        <v>33</v>
      </c>
      <c r="H1972">
        <v>0</v>
      </c>
      <c r="I1972">
        <v>0</v>
      </c>
      <c r="J1972">
        <v>0</v>
      </c>
      <c r="K1972">
        <f t="shared" si="297"/>
        <v>33</v>
      </c>
      <c r="L1972">
        <f t="shared" si="298"/>
        <v>0</v>
      </c>
      <c r="M1972" s="1" t="str">
        <f t="shared" si="299"/>
        <v/>
      </c>
      <c r="N1972" s="1" t="str">
        <f t="shared" si="300"/>
        <v/>
      </c>
      <c r="O1972" s="1"/>
    </row>
    <row r="1973" spans="4:15" x14ac:dyDescent="0.25">
      <c r="D1973" t="s">
        <v>1716</v>
      </c>
      <c r="E1973">
        <f t="shared" si="296"/>
        <v>0</v>
      </c>
      <c r="F1973">
        <v>2</v>
      </c>
      <c r="G1973">
        <v>129</v>
      </c>
      <c r="H1973">
        <v>0</v>
      </c>
      <c r="I1973">
        <v>0</v>
      </c>
      <c r="J1973">
        <v>0</v>
      </c>
      <c r="K1973">
        <f t="shared" si="297"/>
        <v>131</v>
      </c>
      <c r="L1973">
        <f t="shared" si="298"/>
        <v>0</v>
      </c>
      <c r="M1973" s="1" t="str">
        <f t="shared" si="299"/>
        <v/>
      </c>
      <c r="N1973" s="1" t="str">
        <f t="shared" si="300"/>
        <v/>
      </c>
      <c r="O1973" s="1"/>
    </row>
    <row r="1974" spans="4:15" x14ac:dyDescent="0.25">
      <c r="D1974" t="s">
        <v>1718</v>
      </c>
      <c r="E1974">
        <f t="shared" si="296"/>
        <v>0</v>
      </c>
      <c r="F1974">
        <v>51</v>
      </c>
      <c r="G1974">
        <v>2277</v>
      </c>
      <c r="H1974">
        <v>0</v>
      </c>
      <c r="I1974">
        <v>0</v>
      </c>
      <c r="J1974">
        <v>0</v>
      </c>
      <c r="K1974">
        <f t="shared" si="297"/>
        <v>2328</v>
      </c>
      <c r="L1974">
        <f t="shared" si="298"/>
        <v>0</v>
      </c>
      <c r="M1974" s="1" t="str">
        <f t="shared" si="299"/>
        <v/>
      </c>
      <c r="N1974" s="1" t="str">
        <f t="shared" si="300"/>
        <v/>
      </c>
      <c r="O1974" s="1"/>
    </row>
    <row r="1975" spans="4:15" x14ac:dyDescent="0.25">
      <c r="D1975" t="s">
        <v>1720</v>
      </c>
      <c r="E1975">
        <f t="shared" si="296"/>
        <v>0</v>
      </c>
      <c r="F1975">
        <v>0</v>
      </c>
      <c r="G1975">
        <v>19</v>
      </c>
      <c r="H1975">
        <v>0</v>
      </c>
      <c r="I1975">
        <v>0</v>
      </c>
      <c r="J1975">
        <v>0</v>
      </c>
      <c r="K1975">
        <f t="shared" si="297"/>
        <v>19</v>
      </c>
      <c r="L1975">
        <f t="shared" si="298"/>
        <v>0</v>
      </c>
      <c r="M1975" s="1" t="str">
        <f t="shared" si="299"/>
        <v/>
      </c>
      <c r="N1975" s="1" t="str">
        <f t="shared" si="300"/>
        <v/>
      </c>
      <c r="O1975" s="1"/>
    </row>
    <row r="1976" spans="4:15" x14ac:dyDescent="0.25">
      <c r="D1976" t="s">
        <v>1721</v>
      </c>
      <c r="E1976">
        <f t="shared" si="296"/>
        <v>0</v>
      </c>
      <c r="F1976">
        <v>0</v>
      </c>
      <c r="G1976">
        <v>39</v>
      </c>
      <c r="H1976">
        <v>0</v>
      </c>
      <c r="I1976">
        <v>0</v>
      </c>
      <c r="J1976">
        <v>0</v>
      </c>
      <c r="K1976">
        <f t="shared" si="297"/>
        <v>39</v>
      </c>
      <c r="L1976">
        <f t="shared" si="298"/>
        <v>0</v>
      </c>
      <c r="M1976" s="1" t="str">
        <f t="shared" si="299"/>
        <v/>
      </c>
      <c r="N1976" s="1" t="str">
        <f t="shared" si="300"/>
        <v/>
      </c>
      <c r="O1976" s="1"/>
    </row>
    <row r="1977" spans="4:15" x14ac:dyDescent="0.25">
      <c r="D1977" t="s">
        <v>1722</v>
      </c>
      <c r="E1977">
        <f t="shared" si="296"/>
        <v>0</v>
      </c>
      <c r="F1977">
        <v>34</v>
      </c>
      <c r="G1977">
        <v>974</v>
      </c>
      <c r="H1977">
        <v>0</v>
      </c>
      <c r="I1977">
        <v>0</v>
      </c>
      <c r="J1977">
        <v>0</v>
      </c>
      <c r="K1977">
        <f t="shared" si="297"/>
        <v>1008</v>
      </c>
      <c r="L1977">
        <f t="shared" si="298"/>
        <v>0</v>
      </c>
      <c r="M1977" s="1" t="str">
        <f t="shared" si="299"/>
        <v/>
      </c>
      <c r="N1977" s="1" t="str">
        <f t="shared" si="300"/>
        <v/>
      </c>
      <c r="O1977" s="1"/>
    </row>
    <row r="1978" spans="4:15" x14ac:dyDescent="0.25">
      <c r="D1978" t="s">
        <v>1725</v>
      </c>
      <c r="E1978">
        <f t="shared" si="296"/>
        <v>0</v>
      </c>
      <c r="F1978">
        <v>0</v>
      </c>
      <c r="G1978">
        <v>927</v>
      </c>
      <c r="H1978">
        <v>0</v>
      </c>
      <c r="I1978">
        <v>0</v>
      </c>
      <c r="J1978">
        <v>0</v>
      </c>
      <c r="K1978">
        <f t="shared" si="297"/>
        <v>927</v>
      </c>
      <c r="L1978">
        <f t="shared" si="298"/>
        <v>0</v>
      </c>
      <c r="M1978" s="1" t="str">
        <f t="shared" si="299"/>
        <v/>
      </c>
      <c r="N1978" s="1" t="str">
        <f t="shared" si="300"/>
        <v/>
      </c>
      <c r="O1978" s="1"/>
    </row>
    <row r="1979" spans="4:15" x14ac:dyDescent="0.25">
      <c r="D1979" t="s">
        <v>1726</v>
      </c>
      <c r="E1979">
        <f t="shared" si="296"/>
        <v>0</v>
      </c>
      <c r="F1979">
        <v>0</v>
      </c>
      <c r="G1979">
        <v>516</v>
      </c>
      <c r="H1979">
        <v>0</v>
      </c>
      <c r="I1979">
        <v>0</v>
      </c>
      <c r="J1979">
        <v>0</v>
      </c>
      <c r="K1979">
        <f t="shared" si="297"/>
        <v>516</v>
      </c>
      <c r="L1979">
        <f t="shared" si="298"/>
        <v>0</v>
      </c>
      <c r="M1979" s="1" t="str">
        <f t="shared" si="299"/>
        <v/>
      </c>
      <c r="N1979" s="1" t="str">
        <f t="shared" si="300"/>
        <v/>
      </c>
      <c r="O1979" s="1"/>
    </row>
    <row r="1980" spans="4:15" x14ac:dyDescent="0.25">
      <c r="D1980" t="s">
        <v>1727</v>
      </c>
      <c r="E1980">
        <f t="shared" si="296"/>
        <v>0</v>
      </c>
      <c r="F1980">
        <v>33</v>
      </c>
      <c r="G1980">
        <v>5009</v>
      </c>
      <c r="H1980">
        <v>0</v>
      </c>
      <c r="I1980">
        <v>0</v>
      </c>
      <c r="J1980">
        <v>0</v>
      </c>
      <c r="K1980">
        <f t="shared" si="297"/>
        <v>5042</v>
      </c>
      <c r="L1980">
        <f t="shared" si="298"/>
        <v>0</v>
      </c>
      <c r="M1980" s="1" t="str">
        <f t="shared" si="299"/>
        <v/>
      </c>
      <c r="N1980" s="1" t="str">
        <f t="shared" si="300"/>
        <v/>
      </c>
      <c r="O1980" s="1"/>
    </row>
    <row r="1981" spans="4:15" x14ac:dyDescent="0.25">
      <c r="D1981" t="s">
        <v>1728</v>
      </c>
      <c r="E1981">
        <f t="shared" si="296"/>
        <v>0</v>
      </c>
      <c r="F1981">
        <v>3</v>
      </c>
      <c r="G1981">
        <v>249</v>
      </c>
      <c r="H1981">
        <v>0</v>
      </c>
      <c r="I1981">
        <v>0</v>
      </c>
      <c r="J1981">
        <v>0</v>
      </c>
      <c r="K1981">
        <f t="shared" si="297"/>
        <v>252</v>
      </c>
      <c r="L1981">
        <f t="shared" si="298"/>
        <v>0</v>
      </c>
      <c r="M1981" s="1" t="str">
        <f t="shared" si="299"/>
        <v/>
      </c>
      <c r="N1981" s="1" t="str">
        <f t="shared" si="300"/>
        <v/>
      </c>
      <c r="O1981" s="1"/>
    </row>
    <row r="1982" spans="4:15" x14ac:dyDescent="0.25">
      <c r="D1982" t="s">
        <v>1729</v>
      </c>
      <c r="E1982">
        <f t="shared" si="296"/>
        <v>0</v>
      </c>
      <c r="F1982">
        <v>0</v>
      </c>
      <c r="G1982">
        <v>67</v>
      </c>
      <c r="H1982">
        <v>0</v>
      </c>
      <c r="I1982">
        <v>0</v>
      </c>
      <c r="J1982">
        <v>0</v>
      </c>
      <c r="K1982">
        <f t="shared" si="297"/>
        <v>67</v>
      </c>
      <c r="L1982">
        <f t="shared" si="298"/>
        <v>0</v>
      </c>
      <c r="M1982" s="1" t="str">
        <f t="shared" si="299"/>
        <v/>
      </c>
      <c r="N1982" s="1" t="str">
        <f t="shared" si="300"/>
        <v/>
      </c>
      <c r="O1982" s="1"/>
    </row>
    <row r="1983" spans="4:15" x14ac:dyDescent="0.25">
      <c r="D1983" t="s">
        <v>1730</v>
      </c>
      <c r="E1983">
        <f t="shared" si="296"/>
        <v>0</v>
      </c>
      <c r="F1983">
        <v>0</v>
      </c>
      <c r="G1983">
        <v>104</v>
      </c>
      <c r="H1983">
        <v>0</v>
      </c>
      <c r="I1983">
        <v>0</v>
      </c>
      <c r="J1983">
        <v>0</v>
      </c>
      <c r="K1983">
        <f t="shared" si="297"/>
        <v>104</v>
      </c>
      <c r="L1983">
        <f t="shared" si="298"/>
        <v>0</v>
      </c>
      <c r="M1983" s="1" t="str">
        <f t="shared" si="299"/>
        <v/>
      </c>
      <c r="N1983" s="1" t="str">
        <f t="shared" si="300"/>
        <v/>
      </c>
      <c r="O1983" s="1"/>
    </row>
    <row r="1984" spans="4:15" x14ac:dyDescent="0.25">
      <c r="D1984" t="s">
        <v>1731</v>
      </c>
      <c r="E1984">
        <f t="shared" si="296"/>
        <v>0</v>
      </c>
      <c r="F1984">
        <v>30</v>
      </c>
      <c r="G1984">
        <v>0</v>
      </c>
      <c r="H1984">
        <v>0</v>
      </c>
      <c r="I1984">
        <v>0</v>
      </c>
      <c r="J1984">
        <v>0</v>
      </c>
      <c r="K1984">
        <f t="shared" si="297"/>
        <v>30</v>
      </c>
      <c r="L1984">
        <f t="shared" si="298"/>
        <v>0</v>
      </c>
      <c r="M1984" s="1" t="str">
        <f t="shared" si="299"/>
        <v/>
      </c>
      <c r="N1984" s="1" t="str">
        <f t="shared" si="300"/>
        <v/>
      </c>
      <c r="O1984" s="1"/>
    </row>
    <row r="1985" spans="4:15" x14ac:dyDescent="0.25">
      <c r="D1985" t="s">
        <v>1733</v>
      </c>
      <c r="E1985">
        <f t="shared" si="296"/>
        <v>0</v>
      </c>
      <c r="F1985">
        <v>0</v>
      </c>
      <c r="G1985">
        <v>142</v>
      </c>
      <c r="H1985">
        <v>0</v>
      </c>
      <c r="I1985">
        <v>0</v>
      </c>
      <c r="J1985">
        <v>0</v>
      </c>
      <c r="K1985">
        <f t="shared" si="297"/>
        <v>142</v>
      </c>
      <c r="L1985">
        <f t="shared" si="298"/>
        <v>0</v>
      </c>
      <c r="M1985" s="1" t="str">
        <f t="shared" si="299"/>
        <v/>
      </c>
      <c r="N1985" s="1" t="str">
        <f t="shared" si="300"/>
        <v/>
      </c>
      <c r="O1985" s="1"/>
    </row>
    <row r="1986" spans="4:15" x14ac:dyDescent="0.25">
      <c r="D1986" t="s">
        <v>1734</v>
      </c>
      <c r="E1986">
        <f t="shared" si="296"/>
        <v>0</v>
      </c>
      <c r="F1986">
        <v>0</v>
      </c>
      <c r="G1986">
        <v>12</v>
      </c>
      <c r="H1986">
        <v>0</v>
      </c>
      <c r="I1986">
        <v>0</v>
      </c>
      <c r="J1986">
        <v>0</v>
      </c>
      <c r="K1986">
        <f t="shared" si="297"/>
        <v>12</v>
      </c>
      <c r="L1986">
        <f t="shared" si="298"/>
        <v>0</v>
      </c>
      <c r="M1986" s="1" t="str">
        <f t="shared" si="299"/>
        <v/>
      </c>
      <c r="N1986" s="1" t="str">
        <f t="shared" si="300"/>
        <v/>
      </c>
      <c r="O1986" s="1"/>
    </row>
    <row r="1987" spans="4:15" x14ac:dyDescent="0.25">
      <c r="D1987" t="s">
        <v>1736</v>
      </c>
      <c r="E1987">
        <f t="shared" si="296"/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f t="shared" si="297"/>
        <v>0</v>
      </c>
      <c r="L1987">
        <f t="shared" si="298"/>
        <v>0</v>
      </c>
      <c r="M1987" s="1" t="str">
        <f t="shared" si="299"/>
        <v/>
      </c>
      <c r="N1987" s="1" t="str">
        <f t="shared" si="300"/>
        <v/>
      </c>
      <c r="O1987" s="1"/>
    </row>
    <row r="1988" spans="4:15" x14ac:dyDescent="0.25">
      <c r="D1988" t="s">
        <v>1741</v>
      </c>
      <c r="E1988">
        <f t="shared" si="296"/>
        <v>0</v>
      </c>
      <c r="F1988">
        <v>50</v>
      </c>
      <c r="G1988">
        <v>95</v>
      </c>
      <c r="H1988">
        <v>0</v>
      </c>
      <c r="I1988">
        <v>0</v>
      </c>
      <c r="J1988">
        <v>0</v>
      </c>
      <c r="K1988">
        <f t="shared" si="297"/>
        <v>145</v>
      </c>
      <c r="L1988">
        <f t="shared" si="298"/>
        <v>0</v>
      </c>
      <c r="M1988" s="1" t="str">
        <f t="shared" si="299"/>
        <v/>
      </c>
      <c r="N1988" s="1" t="str">
        <f t="shared" si="300"/>
        <v/>
      </c>
      <c r="O1988" s="1"/>
    </row>
    <row r="1989" spans="4:15" x14ac:dyDescent="0.25">
      <c r="D1989" t="s">
        <v>1744</v>
      </c>
      <c r="E1989">
        <f t="shared" si="296"/>
        <v>0</v>
      </c>
      <c r="F1989">
        <v>0</v>
      </c>
      <c r="G1989">
        <v>35</v>
      </c>
      <c r="H1989">
        <v>0</v>
      </c>
      <c r="I1989">
        <v>0</v>
      </c>
      <c r="J1989">
        <v>0</v>
      </c>
      <c r="K1989">
        <f t="shared" si="297"/>
        <v>35</v>
      </c>
      <c r="L1989">
        <f t="shared" si="298"/>
        <v>0</v>
      </c>
      <c r="M1989" s="1" t="str">
        <f t="shared" si="299"/>
        <v/>
      </c>
      <c r="N1989" s="1" t="str">
        <f t="shared" si="300"/>
        <v/>
      </c>
      <c r="O1989" s="1"/>
    </row>
    <row r="1990" spans="4:15" x14ac:dyDescent="0.25">
      <c r="D1990" t="s">
        <v>1748</v>
      </c>
      <c r="E1990">
        <f t="shared" si="296"/>
        <v>0</v>
      </c>
      <c r="F1990">
        <v>84</v>
      </c>
      <c r="G1990">
        <v>48</v>
      </c>
      <c r="H1990">
        <v>0</v>
      </c>
      <c r="I1990">
        <v>0</v>
      </c>
      <c r="J1990">
        <v>0</v>
      </c>
      <c r="K1990">
        <f t="shared" si="297"/>
        <v>132</v>
      </c>
      <c r="L1990">
        <f t="shared" si="298"/>
        <v>0</v>
      </c>
      <c r="M1990" s="1" t="str">
        <f t="shared" si="299"/>
        <v/>
      </c>
      <c r="N1990" s="1" t="str">
        <f t="shared" si="300"/>
        <v/>
      </c>
      <c r="O1990" s="1"/>
    </row>
    <row r="1991" spans="4:15" x14ac:dyDescent="0.25">
      <c r="D1991" t="s">
        <v>1760</v>
      </c>
      <c r="E1991">
        <f t="shared" si="296"/>
        <v>0</v>
      </c>
      <c r="F1991">
        <v>14</v>
      </c>
      <c r="G1991">
        <v>403</v>
      </c>
      <c r="H1991">
        <v>0</v>
      </c>
      <c r="I1991">
        <v>0</v>
      </c>
      <c r="J1991">
        <v>0</v>
      </c>
      <c r="K1991">
        <f t="shared" si="297"/>
        <v>417</v>
      </c>
      <c r="L1991">
        <f t="shared" si="298"/>
        <v>0</v>
      </c>
      <c r="M1991" s="1" t="str">
        <f t="shared" si="299"/>
        <v/>
      </c>
      <c r="N1991" s="1" t="str">
        <f t="shared" si="300"/>
        <v/>
      </c>
      <c r="O1991" s="1"/>
    </row>
    <row r="1992" spans="4:15" x14ac:dyDescent="0.25">
      <c r="D1992" t="s">
        <v>1762</v>
      </c>
      <c r="E1992">
        <f t="shared" si="296"/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f t="shared" si="297"/>
        <v>0</v>
      </c>
      <c r="L1992">
        <f t="shared" si="298"/>
        <v>0</v>
      </c>
      <c r="M1992" s="1" t="str">
        <f t="shared" si="299"/>
        <v/>
      </c>
      <c r="N1992" s="1" t="str">
        <f t="shared" si="300"/>
        <v/>
      </c>
      <c r="O1992" s="1"/>
    </row>
    <row r="1993" spans="4:15" x14ac:dyDescent="0.25">
      <c r="D1993" t="s">
        <v>1767</v>
      </c>
      <c r="E1993">
        <f t="shared" si="296"/>
        <v>0</v>
      </c>
      <c r="F1993">
        <v>0</v>
      </c>
      <c r="G1993">
        <v>12</v>
      </c>
      <c r="H1993">
        <v>0</v>
      </c>
      <c r="I1993">
        <v>0</v>
      </c>
      <c r="J1993">
        <v>0</v>
      </c>
      <c r="K1993">
        <f t="shared" si="297"/>
        <v>12</v>
      </c>
      <c r="L1993">
        <f t="shared" si="298"/>
        <v>0</v>
      </c>
      <c r="M1993" s="1" t="str">
        <f t="shared" si="299"/>
        <v/>
      </c>
      <c r="N1993" s="1" t="str">
        <f t="shared" si="300"/>
        <v/>
      </c>
      <c r="O1993" s="1"/>
    </row>
    <row r="1994" spans="4:15" x14ac:dyDescent="0.25">
      <c r="D1994" t="s">
        <v>1769</v>
      </c>
      <c r="E1994">
        <f t="shared" si="296"/>
        <v>0</v>
      </c>
      <c r="F1994">
        <v>76</v>
      </c>
      <c r="G1994">
        <v>100</v>
      </c>
      <c r="H1994">
        <v>0</v>
      </c>
      <c r="I1994">
        <v>0</v>
      </c>
      <c r="J1994">
        <v>0</v>
      </c>
      <c r="K1994">
        <f t="shared" si="297"/>
        <v>176</v>
      </c>
      <c r="L1994">
        <f t="shared" si="298"/>
        <v>0</v>
      </c>
      <c r="M1994" s="1" t="str">
        <f t="shared" si="299"/>
        <v/>
      </c>
      <c r="N1994" s="1" t="str">
        <f t="shared" si="300"/>
        <v/>
      </c>
      <c r="O1994" s="1"/>
    </row>
    <row r="1995" spans="4:15" x14ac:dyDescent="0.25">
      <c r="D1995" t="s">
        <v>1771</v>
      </c>
      <c r="E1995">
        <f t="shared" si="296"/>
        <v>0</v>
      </c>
      <c r="F1995">
        <v>0</v>
      </c>
      <c r="G1995">
        <v>12</v>
      </c>
      <c r="H1995">
        <v>0</v>
      </c>
      <c r="I1995">
        <v>0</v>
      </c>
      <c r="J1995">
        <v>0</v>
      </c>
      <c r="K1995">
        <f t="shared" si="297"/>
        <v>12</v>
      </c>
      <c r="L1995">
        <f t="shared" si="298"/>
        <v>0</v>
      </c>
      <c r="M1995" s="1" t="str">
        <f t="shared" si="299"/>
        <v/>
      </c>
      <c r="N1995" s="1" t="str">
        <f t="shared" si="300"/>
        <v/>
      </c>
      <c r="O1995" s="1"/>
    </row>
    <row r="1996" spans="4:15" x14ac:dyDescent="0.25">
      <c r="D1996" t="s">
        <v>1772</v>
      </c>
      <c r="E1996">
        <f t="shared" si="296"/>
        <v>0</v>
      </c>
      <c r="F1996">
        <v>0</v>
      </c>
      <c r="G1996">
        <v>576</v>
      </c>
      <c r="H1996">
        <v>0</v>
      </c>
      <c r="I1996">
        <v>0</v>
      </c>
      <c r="J1996">
        <v>0</v>
      </c>
      <c r="K1996">
        <f t="shared" si="297"/>
        <v>576</v>
      </c>
      <c r="L1996">
        <f t="shared" si="298"/>
        <v>0</v>
      </c>
      <c r="M1996" s="1" t="str">
        <f t="shared" si="299"/>
        <v/>
      </c>
      <c r="N1996" s="1" t="str">
        <f t="shared" si="300"/>
        <v/>
      </c>
      <c r="O1996" s="1"/>
    </row>
    <row r="1997" spans="4:15" x14ac:dyDescent="0.25">
      <c r="D1997" t="s">
        <v>1776</v>
      </c>
      <c r="E1997">
        <f t="shared" si="296"/>
        <v>0</v>
      </c>
      <c r="F1997">
        <v>11</v>
      </c>
      <c r="G1997">
        <v>351</v>
      </c>
      <c r="H1997">
        <v>0</v>
      </c>
      <c r="I1997">
        <v>0</v>
      </c>
      <c r="J1997">
        <v>0</v>
      </c>
      <c r="K1997">
        <f t="shared" si="297"/>
        <v>362</v>
      </c>
      <c r="L1997">
        <f t="shared" si="298"/>
        <v>0</v>
      </c>
      <c r="M1997" s="1" t="str">
        <f t="shared" si="299"/>
        <v/>
      </c>
      <c r="N1997" s="1" t="str">
        <f t="shared" si="300"/>
        <v/>
      </c>
      <c r="O1997" s="1"/>
    </row>
    <row r="1998" spans="4:15" x14ac:dyDescent="0.25">
      <c r="D1998" t="s">
        <v>1777</v>
      </c>
      <c r="E1998">
        <f t="shared" si="296"/>
        <v>0</v>
      </c>
      <c r="F1998">
        <v>0</v>
      </c>
      <c r="G1998">
        <v>48</v>
      </c>
      <c r="H1998">
        <v>0</v>
      </c>
      <c r="I1998">
        <v>0</v>
      </c>
      <c r="J1998">
        <v>0</v>
      </c>
      <c r="K1998">
        <f t="shared" si="297"/>
        <v>48</v>
      </c>
      <c r="L1998">
        <f t="shared" si="298"/>
        <v>0</v>
      </c>
      <c r="M1998" s="1" t="str">
        <f t="shared" si="299"/>
        <v/>
      </c>
      <c r="N1998" s="1" t="str">
        <f t="shared" si="300"/>
        <v/>
      </c>
      <c r="O1998" s="1"/>
    </row>
    <row r="1999" spans="4:15" x14ac:dyDescent="0.25">
      <c r="D1999" t="s">
        <v>1778</v>
      </c>
      <c r="E1999">
        <f t="shared" si="296"/>
        <v>0</v>
      </c>
      <c r="F1999">
        <v>14</v>
      </c>
      <c r="G1999">
        <v>694</v>
      </c>
      <c r="H1999">
        <v>0</v>
      </c>
      <c r="I1999">
        <v>0</v>
      </c>
      <c r="J1999">
        <v>0</v>
      </c>
      <c r="K1999">
        <f t="shared" si="297"/>
        <v>708</v>
      </c>
      <c r="L1999">
        <f t="shared" si="298"/>
        <v>0</v>
      </c>
      <c r="M1999" s="1" t="str">
        <f t="shared" si="299"/>
        <v/>
      </c>
      <c r="N1999" s="1" t="str">
        <f t="shared" si="300"/>
        <v/>
      </c>
      <c r="O1999" s="1"/>
    </row>
    <row r="2000" spans="4:15" x14ac:dyDescent="0.25">
      <c r="D2000" t="s">
        <v>1781</v>
      </c>
      <c r="E2000">
        <f t="shared" si="296"/>
        <v>0</v>
      </c>
      <c r="F2000">
        <v>220</v>
      </c>
      <c r="G2000">
        <v>675</v>
      </c>
      <c r="H2000">
        <v>0</v>
      </c>
      <c r="I2000">
        <v>0</v>
      </c>
      <c r="J2000">
        <v>0</v>
      </c>
      <c r="K2000">
        <f t="shared" si="297"/>
        <v>895</v>
      </c>
      <c r="L2000">
        <f t="shared" si="298"/>
        <v>0</v>
      </c>
      <c r="M2000" s="1" t="str">
        <f t="shared" si="299"/>
        <v/>
      </c>
      <c r="N2000" s="1" t="str">
        <f t="shared" si="300"/>
        <v/>
      </c>
      <c r="O2000" s="1"/>
    </row>
    <row r="2001" spans="4:15" x14ac:dyDescent="0.25">
      <c r="D2001" t="s">
        <v>1783</v>
      </c>
      <c r="E2001">
        <f t="shared" si="296"/>
        <v>0</v>
      </c>
      <c r="F2001">
        <v>0</v>
      </c>
      <c r="G2001">
        <v>10</v>
      </c>
      <c r="H2001">
        <v>0</v>
      </c>
      <c r="I2001">
        <v>0</v>
      </c>
      <c r="J2001">
        <v>0</v>
      </c>
      <c r="K2001">
        <f t="shared" si="297"/>
        <v>10</v>
      </c>
      <c r="L2001">
        <f t="shared" si="298"/>
        <v>0</v>
      </c>
      <c r="M2001" s="1" t="str">
        <f t="shared" si="299"/>
        <v/>
      </c>
      <c r="N2001" s="1" t="str">
        <f t="shared" si="300"/>
        <v/>
      </c>
      <c r="O2001" s="1"/>
    </row>
    <row r="2002" spans="4:15" x14ac:dyDescent="0.25">
      <c r="D2002" t="s">
        <v>1789</v>
      </c>
      <c r="E2002">
        <f t="shared" si="296"/>
        <v>0</v>
      </c>
      <c r="F2002">
        <v>0</v>
      </c>
      <c r="G2002">
        <v>3</v>
      </c>
      <c r="H2002">
        <v>0</v>
      </c>
      <c r="I2002">
        <v>0</v>
      </c>
      <c r="J2002">
        <v>0</v>
      </c>
      <c r="K2002">
        <f t="shared" si="297"/>
        <v>3</v>
      </c>
      <c r="L2002">
        <f t="shared" si="298"/>
        <v>0</v>
      </c>
      <c r="M2002" s="1" t="str">
        <f t="shared" si="299"/>
        <v/>
      </c>
      <c r="N2002" s="1" t="str">
        <f t="shared" si="300"/>
        <v/>
      </c>
      <c r="O2002" s="1"/>
    </row>
    <row r="2003" spans="4:15" x14ac:dyDescent="0.25">
      <c r="D2003" t="s">
        <v>1791</v>
      </c>
      <c r="E2003">
        <f t="shared" si="296"/>
        <v>0</v>
      </c>
      <c r="F2003">
        <v>45</v>
      </c>
      <c r="G2003">
        <v>1724</v>
      </c>
      <c r="H2003">
        <v>0</v>
      </c>
      <c r="I2003">
        <v>0</v>
      </c>
      <c r="J2003">
        <v>0</v>
      </c>
      <c r="K2003">
        <f t="shared" si="297"/>
        <v>1769</v>
      </c>
      <c r="L2003">
        <f t="shared" si="298"/>
        <v>0</v>
      </c>
      <c r="M2003" s="1" t="str">
        <f t="shared" si="299"/>
        <v/>
      </c>
      <c r="N2003" s="1" t="str">
        <f t="shared" si="300"/>
        <v/>
      </c>
      <c r="O2003" s="1"/>
    </row>
    <row r="2004" spans="4:15" x14ac:dyDescent="0.25">
      <c r="D2004" t="s">
        <v>1792</v>
      </c>
      <c r="E2004">
        <f t="shared" si="296"/>
        <v>0</v>
      </c>
      <c r="F2004">
        <v>7</v>
      </c>
      <c r="G2004">
        <v>105</v>
      </c>
      <c r="H2004">
        <v>0</v>
      </c>
      <c r="I2004">
        <v>0</v>
      </c>
      <c r="J2004">
        <v>0</v>
      </c>
      <c r="K2004">
        <f t="shared" si="297"/>
        <v>112</v>
      </c>
      <c r="L2004">
        <f t="shared" si="298"/>
        <v>0</v>
      </c>
      <c r="M2004" s="1" t="str">
        <f t="shared" si="299"/>
        <v/>
      </c>
      <c r="N2004" s="1" t="str">
        <f t="shared" si="300"/>
        <v/>
      </c>
      <c r="O2004" s="1"/>
    </row>
    <row r="2005" spans="4:15" x14ac:dyDescent="0.25">
      <c r="D2005" t="s">
        <v>1794</v>
      </c>
      <c r="E2005">
        <f t="shared" si="296"/>
        <v>0</v>
      </c>
      <c r="F2005">
        <v>0</v>
      </c>
      <c r="G2005">
        <v>231</v>
      </c>
      <c r="H2005">
        <v>0</v>
      </c>
      <c r="I2005">
        <v>0</v>
      </c>
      <c r="J2005">
        <v>0</v>
      </c>
      <c r="K2005">
        <f t="shared" si="297"/>
        <v>231</v>
      </c>
      <c r="L2005">
        <f t="shared" si="298"/>
        <v>0</v>
      </c>
      <c r="M2005" s="1" t="str">
        <f t="shared" si="299"/>
        <v/>
      </c>
      <c r="N2005" s="1" t="str">
        <f t="shared" si="300"/>
        <v/>
      </c>
      <c r="O2005" s="1"/>
    </row>
    <row r="2006" spans="4:15" x14ac:dyDescent="0.25">
      <c r="D2006" t="s">
        <v>1797</v>
      </c>
      <c r="E2006">
        <f t="shared" si="296"/>
        <v>0</v>
      </c>
      <c r="F2006">
        <v>184</v>
      </c>
      <c r="G2006">
        <v>1752</v>
      </c>
      <c r="H2006">
        <v>0</v>
      </c>
      <c r="I2006">
        <v>0</v>
      </c>
      <c r="J2006">
        <v>0</v>
      </c>
      <c r="K2006">
        <f t="shared" si="297"/>
        <v>1936</v>
      </c>
      <c r="L2006">
        <f t="shared" si="298"/>
        <v>0</v>
      </c>
      <c r="M2006" s="1" t="str">
        <f t="shared" si="299"/>
        <v/>
      </c>
      <c r="N2006" s="1" t="str">
        <f t="shared" si="300"/>
        <v/>
      </c>
      <c r="O2006" s="1"/>
    </row>
    <row r="2007" spans="4:15" x14ac:dyDescent="0.25">
      <c r="D2007" t="s">
        <v>1799</v>
      </c>
      <c r="E2007">
        <f t="shared" si="296"/>
        <v>0</v>
      </c>
      <c r="F2007">
        <v>56</v>
      </c>
      <c r="G2007">
        <v>762</v>
      </c>
      <c r="H2007">
        <v>0</v>
      </c>
      <c r="I2007">
        <v>0</v>
      </c>
      <c r="J2007">
        <v>0</v>
      </c>
      <c r="K2007">
        <f t="shared" si="297"/>
        <v>818</v>
      </c>
      <c r="L2007">
        <f t="shared" si="298"/>
        <v>0</v>
      </c>
      <c r="M2007" s="1" t="str">
        <f t="shared" si="299"/>
        <v/>
      </c>
      <c r="N2007" s="1" t="str">
        <f t="shared" si="300"/>
        <v/>
      </c>
      <c r="O2007" s="1"/>
    </row>
    <row r="2008" spans="4:15" x14ac:dyDescent="0.25">
      <c r="D2008" t="s">
        <v>1800</v>
      </c>
      <c r="E2008">
        <f t="shared" si="296"/>
        <v>0</v>
      </c>
      <c r="F2008">
        <v>7</v>
      </c>
      <c r="G2008">
        <v>0</v>
      </c>
      <c r="H2008">
        <v>0</v>
      </c>
      <c r="I2008">
        <v>0</v>
      </c>
      <c r="J2008">
        <v>0</v>
      </c>
      <c r="K2008">
        <f t="shared" si="297"/>
        <v>7</v>
      </c>
      <c r="L2008">
        <f t="shared" si="298"/>
        <v>0</v>
      </c>
      <c r="M2008" s="1" t="str">
        <f t="shared" si="299"/>
        <v/>
      </c>
      <c r="N2008" s="1" t="str">
        <f t="shared" si="300"/>
        <v/>
      </c>
      <c r="O2008" s="1"/>
    </row>
    <row r="2009" spans="4:15" x14ac:dyDescent="0.25">
      <c r="D2009" t="s">
        <v>1804</v>
      </c>
      <c r="E2009">
        <f t="shared" si="296"/>
        <v>0</v>
      </c>
      <c r="F2009">
        <v>0</v>
      </c>
      <c r="G2009">
        <v>38</v>
      </c>
      <c r="H2009">
        <v>0</v>
      </c>
      <c r="I2009">
        <v>0</v>
      </c>
      <c r="J2009">
        <v>0</v>
      </c>
      <c r="K2009">
        <f t="shared" si="297"/>
        <v>38</v>
      </c>
      <c r="L2009">
        <f t="shared" si="298"/>
        <v>0</v>
      </c>
      <c r="M2009" s="1" t="str">
        <f t="shared" si="299"/>
        <v/>
      </c>
      <c r="N2009" s="1" t="str">
        <f t="shared" si="300"/>
        <v/>
      </c>
      <c r="O2009" s="1"/>
    </row>
    <row r="2010" spans="4:15" x14ac:dyDescent="0.25">
      <c r="D2010" t="s">
        <v>1805</v>
      </c>
      <c r="E2010">
        <f t="shared" si="296"/>
        <v>0</v>
      </c>
      <c r="F2010">
        <v>110</v>
      </c>
      <c r="G2010">
        <v>312</v>
      </c>
      <c r="H2010">
        <v>0</v>
      </c>
      <c r="I2010">
        <v>0</v>
      </c>
      <c r="J2010">
        <v>0</v>
      </c>
      <c r="K2010">
        <f t="shared" si="297"/>
        <v>422</v>
      </c>
      <c r="L2010">
        <f t="shared" si="298"/>
        <v>0</v>
      </c>
      <c r="M2010" s="1" t="str">
        <f t="shared" si="299"/>
        <v/>
      </c>
      <c r="N2010" s="1" t="str">
        <f t="shared" si="300"/>
        <v/>
      </c>
      <c r="O2010" s="1"/>
    </row>
    <row r="2011" spans="4:15" x14ac:dyDescent="0.25">
      <c r="D2011" t="s">
        <v>1808</v>
      </c>
      <c r="E2011">
        <f t="shared" si="296"/>
        <v>0</v>
      </c>
      <c r="F2011">
        <v>22</v>
      </c>
      <c r="G2011">
        <v>90</v>
      </c>
      <c r="H2011">
        <v>0</v>
      </c>
      <c r="I2011">
        <v>0</v>
      </c>
      <c r="J2011">
        <v>0</v>
      </c>
      <c r="K2011">
        <f t="shared" si="297"/>
        <v>112</v>
      </c>
      <c r="L2011">
        <f t="shared" si="298"/>
        <v>0</v>
      </c>
      <c r="M2011" s="1" t="str">
        <f t="shared" si="299"/>
        <v/>
      </c>
      <c r="N2011" s="1" t="str">
        <f t="shared" si="300"/>
        <v/>
      </c>
      <c r="O2011" s="1"/>
    </row>
    <row r="2012" spans="4:15" x14ac:dyDescent="0.25">
      <c r="D2012" t="s">
        <v>1810</v>
      </c>
      <c r="E2012">
        <f t="shared" ref="E2012:E2075" si="301">+IF(SUM(H2012:J2012)&gt;0,1,0)</f>
        <v>0</v>
      </c>
      <c r="F2012">
        <v>3</v>
      </c>
      <c r="G2012">
        <v>19</v>
      </c>
      <c r="H2012">
        <v>0</v>
      </c>
      <c r="I2012">
        <v>0</v>
      </c>
      <c r="J2012">
        <v>0</v>
      </c>
      <c r="K2012">
        <f t="shared" ref="K2012:K2075" si="302">+SUM(F2012:G2012)</f>
        <v>22</v>
      </c>
      <c r="L2012">
        <f t="shared" ref="L2012:L2075" si="303">+SUM(H2012:J2012)</f>
        <v>0</v>
      </c>
      <c r="M2012" s="1" t="str">
        <f t="shared" ref="M2012:M2075" si="304">+IF(E2012=1,IF(F2012&gt;200,G2012/F2012,""),"")</f>
        <v/>
      </c>
      <c r="N2012" s="1" t="str">
        <f t="shared" ref="N2012:N2075" si="305">+IF(E2012=1,L2012/K2012,"")</f>
        <v/>
      </c>
      <c r="O2012" s="1"/>
    </row>
    <row r="2013" spans="4:15" x14ac:dyDescent="0.25">
      <c r="D2013" t="s">
        <v>1812</v>
      </c>
      <c r="E2013">
        <f t="shared" si="301"/>
        <v>0</v>
      </c>
      <c r="F2013">
        <v>0</v>
      </c>
      <c r="G2013">
        <v>97</v>
      </c>
      <c r="H2013">
        <v>0</v>
      </c>
      <c r="I2013">
        <v>0</v>
      </c>
      <c r="J2013">
        <v>0</v>
      </c>
      <c r="K2013">
        <f t="shared" si="302"/>
        <v>97</v>
      </c>
      <c r="L2013">
        <f t="shared" si="303"/>
        <v>0</v>
      </c>
      <c r="M2013" s="1" t="str">
        <f t="shared" si="304"/>
        <v/>
      </c>
      <c r="N2013" s="1" t="str">
        <f t="shared" si="305"/>
        <v/>
      </c>
      <c r="O2013" s="1"/>
    </row>
    <row r="2014" spans="4:15" x14ac:dyDescent="0.25">
      <c r="D2014" t="s">
        <v>1813</v>
      </c>
      <c r="E2014">
        <f t="shared" si="301"/>
        <v>0</v>
      </c>
      <c r="F2014">
        <v>10</v>
      </c>
      <c r="G2014">
        <v>91</v>
      </c>
      <c r="H2014">
        <v>0</v>
      </c>
      <c r="I2014">
        <v>0</v>
      </c>
      <c r="J2014">
        <v>0</v>
      </c>
      <c r="K2014">
        <f t="shared" si="302"/>
        <v>101</v>
      </c>
      <c r="L2014">
        <f t="shared" si="303"/>
        <v>0</v>
      </c>
      <c r="M2014" s="1" t="str">
        <f t="shared" si="304"/>
        <v/>
      </c>
      <c r="N2014" s="1" t="str">
        <f t="shared" si="305"/>
        <v/>
      </c>
      <c r="O2014" s="1"/>
    </row>
    <row r="2015" spans="4:15" x14ac:dyDescent="0.25">
      <c r="D2015" t="s">
        <v>1814</v>
      </c>
      <c r="E2015">
        <f t="shared" si="301"/>
        <v>0</v>
      </c>
      <c r="F2015">
        <v>3</v>
      </c>
      <c r="G2015">
        <v>94</v>
      </c>
      <c r="H2015">
        <v>0</v>
      </c>
      <c r="I2015">
        <v>0</v>
      </c>
      <c r="J2015">
        <v>0</v>
      </c>
      <c r="K2015">
        <f t="shared" si="302"/>
        <v>97</v>
      </c>
      <c r="L2015">
        <f t="shared" si="303"/>
        <v>0</v>
      </c>
      <c r="M2015" s="1" t="str">
        <f t="shared" si="304"/>
        <v/>
      </c>
      <c r="N2015" s="1" t="str">
        <f t="shared" si="305"/>
        <v/>
      </c>
      <c r="O2015" s="1"/>
    </row>
    <row r="2016" spans="4:15" x14ac:dyDescent="0.25">
      <c r="D2016" t="s">
        <v>1816</v>
      </c>
      <c r="E2016">
        <f t="shared" si="301"/>
        <v>0</v>
      </c>
      <c r="F2016">
        <v>106</v>
      </c>
      <c r="G2016">
        <v>5674</v>
      </c>
      <c r="H2016">
        <v>0</v>
      </c>
      <c r="I2016">
        <v>0</v>
      </c>
      <c r="J2016">
        <v>0</v>
      </c>
      <c r="K2016">
        <f t="shared" si="302"/>
        <v>5780</v>
      </c>
      <c r="L2016">
        <f t="shared" si="303"/>
        <v>0</v>
      </c>
      <c r="M2016" s="1" t="str">
        <f t="shared" si="304"/>
        <v/>
      </c>
      <c r="N2016" s="1" t="str">
        <f t="shared" si="305"/>
        <v/>
      </c>
      <c r="O2016" s="1"/>
    </row>
    <row r="2017" spans="4:15" x14ac:dyDescent="0.25">
      <c r="D2017" t="s">
        <v>1826</v>
      </c>
      <c r="E2017">
        <f t="shared" si="301"/>
        <v>0</v>
      </c>
      <c r="F2017">
        <v>0</v>
      </c>
      <c r="G2017">
        <v>22</v>
      </c>
      <c r="H2017">
        <v>0</v>
      </c>
      <c r="I2017">
        <v>0</v>
      </c>
      <c r="J2017">
        <v>0</v>
      </c>
      <c r="K2017">
        <f t="shared" si="302"/>
        <v>22</v>
      </c>
      <c r="L2017">
        <f t="shared" si="303"/>
        <v>0</v>
      </c>
      <c r="M2017" s="1" t="str">
        <f t="shared" si="304"/>
        <v/>
      </c>
      <c r="N2017" s="1" t="str">
        <f t="shared" si="305"/>
        <v/>
      </c>
      <c r="O2017" s="1"/>
    </row>
    <row r="2018" spans="4:15" x14ac:dyDescent="0.25">
      <c r="D2018" t="s">
        <v>1830</v>
      </c>
      <c r="E2018">
        <f t="shared" si="301"/>
        <v>0</v>
      </c>
      <c r="F2018">
        <v>0</v>
      </c>
      <c r="G2018">
        <v>22</v>
      </c>
      <c r="H2018">
        <v>0</v>
      </c>
      <c r="I2018">
        <v>0</v>
      </c>
      <c r="J2018">
        <v>0</v>
      </c>
      <c r="K2018">
        <f t="shared" si="302"/>
        <v>22</v>
      </c>
      <c r="L2018">
        <f t="shared" si="303"/>
        <v>0</v>
      </c>
      <c r="M2018" s="1" t="str">
        <f t="shared" si="304"/>
        <v/>
      </c>
      <c r="N2018" s="1" t="str">
        <f t="shared" si="305"/>
        <v/>
      </c>
      <c r="O2018" s="1"/>
    </row>
    <row r="2019" spans="4:15" x14ac:dyDescent="0.25">
      <c r="D2019" t="s">
        <v>1831</v>
      </c>
      <c r="E2019">
        <f t="shared" si="301"/>
        <v>0</v>
      </c>
      <c r="F2019">
        <v>251</v>
      </c>
      <c r="G2019">
        <v>3429</v>
      </c>
      <c r="H2019">
        <v>0</v>
      </c>
      <c r="I2019">
        <v>0</v>
      </c>
      <c r="J2019">
        <v>0</v>
      </c>
      <c r="K2019">
        <f t="shared" si="302"/>
        <v>3680</v>
      </c>
      <c r="L2019">
        <f t="shared" si="303"/>
        <v>0</v>
      </c>
      <c r="M2019" s="1" t="str">
        <f t="shared" si="304"/>
        <v/>
      </c>
      <c r="N2019" s="1" t="str">
        <f t="shared" si="305"/>
        <v/>
      </c>
      <c r="O2019" s="1"/>
    </row>
    <row r="2020" spans="4:15" x14ac:dyDescent="0.25">
      <c r="D2020" t="s">
        <v>1833</v>
      </c>
      <c r="E2020">
        <f t="shared" si="301"/>
        <v>0</v>
      </c>
      <c r="F2020">
        <v>0</v>
      </c>
      <c r="G2020">
        <v>33</v>
      </c>
      <c r="H2020">
        <v>0</v>
      </c>
      <c r="I2020">
        <v>0</v>
      </c>
      <c r="J2020">
        <v>0</v>
      </c>
      <c r="K2020">
        <f t="shared" si="302"/>
        <v>33</v>
      </c>
      <c r="L2020">
        <f t="shared" si="303"/>
        <v>0</v>
      </c>
      <c r="M2020" s="1" t="str">
        <f t="shared" si="304"/>
        <v/>
      </c>
      <c r="N2020" s="1" t="str">
        <f t="shared" si="305"/>
        <v/>
      </c>
      <c r="O2020" s="1"/>
    </row>
    <row r="2021" spans="4:15" x14ac:dyDescent="0.25">
      <c r="D2021" t="s">
        <v>1834</v>
      </c>
      <c r="E2021">
        <f t="shared" si="301"/>
        <v>0</v>
      </c>
      <c r="F2021">
        <v>0</v>
      </c>
      <c r="G2021">
        <v>3</v>
      </c>
      <c r="H2021">
        <v>0</v>
      </c>
      <c r="I2021">
        <v>0</v>
      </c>
      <c r="J2021">
        <v>0</v>
      </c>
      <c r="K2021">
        <f t="shared" si="302"/>
        <v>3</v>
      </c>
      <c r="L2021">
        <f t="shared" si="303"/>
        <v>0</v>
      </c>
      <c r="M2021" s="1" t="str">
        <f t="shared" si="304"/>
        <v/>
      </c>
      <c r="N2021" s="1" t="str">
        <f t="shared" si="305"/>
        <v/>
      </c>
      <c r="O2021" s="1"/>
    </row>
    <row r="2022" spans="4:15" x14ac:dyDescent="0.25">
      <c r="D2022" t="s">
        <v>1835</v>
      </c>
      <c r="E2022">
        <f t="shared" si="301"/>
        <v>0</v>
      </c>
      <c r="F2022">
        <v>12</v>
      </c>
      <c r="G2022">
        <v>29</v>
      </c>
      <c r="H2022">
        <v>0</v>
      </c>
      <c r="I2022">
        <v>0</v>
      </c>
      <c r="J2022">
        <v>0</v>
      </c>
      <c r="K2022">
        <f t="shared" si="302"/>
        <v>41</v>
      </c>
      <c r="L2022">
        <f t="shared" si="303"/>
        <v>0</v>
      </c>
      <c r="M2022" s="1" t="str">
        <f t="shared" si="304"/>
        <v/>
      </c>
      <c r="N2022" s="1" t="str">
        <f t="shared" si="305"/>
        <v/>
      </c>
      <c r="O2022" s="1"/>
    </row>
    <row r="2023" spans="4:15" x14ac:dyDescent="0.25">
      <c r="D2023" t="s">
        <v>1839</v>
      </c>
      <c r="E2023">
        <f t="shared" si="301"/>
        <v>0</v>
      </c>
      <c r="F2023">
        <v>40</v>
      </c>
      <c r="G2023">
        <v>495</v>
      </c>
      <c r="H2023">
        <v>0</v>
      </c>
      <c r="I2023">
        <v>0</v>
      </c>
      <c r="J2023">
        <v>0</v>
      </c>
      <c r="K2023">
        <f t="shared" si="302"/>
        <v>535</v>
      </c>
      <c r="L2023">
        <f t="shared" si="303"/>
        <v>0</v>
      </c>
      <c r="M2023" s="1" t="str">
        <f t="shared" si="304"/>
        <v/>
      </c>
      <c r="N2023" s="1" t="str">
        <f t="shared" si="305"/>
        <v/>
      </c>
      <c r="O2023" s="1"/>
    </row>
    <row r="2024" spans="4:15" x14ac:dyDescent="0.25">
      <c r="D2024" t="s">
        <v>1844</v>
      </c>
      <c r="E2024">
        <f t="shared" si="301"/>
        <v>0</v>
      </c>
      <c r="F2024">
        <v>18</v>
      </c>
      <c r="G2024">
        <v>48</v>
      </c>
      <c r="H2024">
        <v>0</v>
      </c>
      <c r="I2024">
        <v>0</v>
      </c>
      <c r="J2024">
        <v>0</v>
      </c>
      <c r="K2024">
        <f t="shared" si="302"/>
        <v>66</v>
      </c>
      <c r="L2024">
        <f t="shared" si="303"/>
        <v>0</v>
      </c>
      <c r="M2024" s="1" t="str">
        <f t="shared" si="304"/>
        <v/>
      </c>
      <c r="N2024" s="1" t="str">
        <f t="shared" si="305"/>
        <v/>
      </c>
      <c r="O2024" s="1"/>
    </row>
    <row r="2025" spans="4:15" x14ac:dyDescent="0.25">
      <c r="D2025" t="s">
        <v>1845</v>
      </c>
      <c r="E2025">
        <f t="shared" si="301"/>
        <v>0</v>
      </c>
      <c r="F2025">
        <v>26</v>
      </c>
      <c r="G2025">
        <v>218</v>
      </c>
      <c r="H2025">
        <v>0</v>
      </c>
      <c r="I2025">
        <v>0</v>
      </c>
      <c r="J2025">
        <v>0</v>
      </c>
      <c r="K2025">
        <f t="shared" si="302"/>
        <v>244</v>
      </c>
      <c r="L2025">
        <f t="shared" si="303"/>
        <v>0</v>
      </c>
      <c r="M2025" s="1" t="str">
        <f t="shared" si="304"/>
        <v/>
      </c>
      <c r="N2025" s="1" t="str">
        <f t="shared" si="305"/>
        <v/>
      </c>
      <c r="O2025" s="1"/>
    </row>
    <row r="2026" spans="4:15" x14ac:dyDescent="0.25">
      <c r="D2026" t="s">
        <v>1846</v>
      </c>
      <c r="E2026">
        <f t="shared" si="301"/>
        <v>0</v>
      </c>
      <c r="F2026">
        <v>13</v>
      </c>
      <c r="G2026">
        <v>154</v>
      </c>
      <c r="H2026">
        <v>0</v>
      </c>
      <c r="I2026">
        <v>0</v>
      </c>
      <c r="J2026">
        <v>0</v>
      </c>
      <c r="K2026">
        <f t="shared" si="302"/>
        <v>167</v>
      </c>
      <c r="L2026">
        <f t="shared" si="303"/>
        <v>0</v>
      </c>
      <c r="M2026" s="1" t="str">
        <f t="shared" si="304"/>
        <v/>
      </c>
      <c r="N2026" s="1" t="str">
        <f t="shared" si="305"/>
        <v/>
      </c>
      <c r="O2026" s="1"/>
    </row>
    <row r="2027" spans="4:15" x14ac:dyDescent="0.25">
      <c r="D2027" t="s">
        <v>1847</v>
      </c>
      <c r="E2027">
        <f t="shared" si="301"/>
        <v>0</v>
      </c>
      <c r="F2027">
        <v>13</v>
      </c>
      <c r="G2027">
        <v>0</v>
      </c>
      <c r="H2027">
        <v>0</v>
      </c>
      <c r="I2027">
        <v>0</v>
      </c>
      <c r="J2027">
        <v>0</v>
      </c>
      <c r="K2027">
        <f t="shared" si="302"/>
        <v>13</v>
      </c>
      <c r="L2027">
        <f t="shared" si="303"/>
        <v>0</v>
      </c>
      <c r="M2027" s="1" t="str">
        <f t="shared" si="304"/>
        <v/>
      </c>
      <c r="N2027" s="1" t="str">
        <f t="shared" si="305"/>
        <v/>
      </c>
      <c r="O2027" s="1"/>
    </row>
    <row r="2028" spans="4:15" x14ac:dyDescent="0.25">
      <c r="D2028" t="s">
        <v>1848</v>
      </c>
      <c r="E2028">
        <f t="shared" si="301"/>
        <v>0</v>
      </c>
      <c r="F2028">
        <v>23</v>
      </c>
      <c r="G2028">
        <v>101</v>
      </c>
      <c r="H2028">
        <v>0</v>
      </c>
      <c r="I2028">
        <v>0</v>
      </c>
      <c r="J2028">
        <v>0</v>
      </c>
      <c r="K2028">
        <f t="shared" si="302"/>
        <v>124</v>
      </c>
      <c r="L2028">
        <f t="shared" si="303"/>
        <v>0</v>
      </c>
      <c r="M2028" s="1" t="str">
        <f t="shared" si="304"/>
        <v/>
      </c>
      <c r="N2028" s="1" t="str">
        <f t="shared" si="305"/>
        <v/>
      </c>
      <c r="O2028" s="1"/>
    </row>
    <row r="2029" spans="4:15" x14ac:dyDescent="0.25">
      <c r="D2029" t="s">
        <v>1850</v>
      </c>
      <c r="E2029">
        <f t="shared" si="301"/>
        <v>0</v>
      </c>
      <c r="F2029">
        <v>24</v>
      </c>
      <c r="G2029">
        <v>48</v>
      </c>
      <c r="H2029">
        <v>0</v>
      </c>
      <c r="I2029">
        <v>0</v>
      </c>
      <c r="J2029">
        <v>0</v>
      </c>
      <c r="K2029">
        <f t="shared" si="302"/>
        <v>72</v>
      </c>
      <c r="L2029">
        <f t="shared" si="303"/>
        <v>0</v>
      </c>
      <c r="M2029" s="1" t="str">
        <f t="shared" si="304"/>
        <v/>
      </c>
      <c r="N2029" s="1" t="str">
        <f t="shared" si="305"/>
        <v/>
      </c>
      <c r="O2029" s="1"/>
    </row>
    <row r="2030" spans="4:15" x14ac:dyDescent="0.25">
      <c r="D2030" t="s">
        <v>1852</v>
      </c>
      <c r="E2030">
        <f t="shared" si="301"/>
        <v>0</v>
      </c>
      <c r="F2030">
        <v>14</v>
      </c>
      <c r="G2030">
        <v>160</v>
      </c>
      <c r="H2030">
        <v>0</v>
      </c>
      <c r="I2030">
        <v>0</v>
      </c>
      <c r="J2030">
        <v>0</v>
      </c>
      <c r="K2030">
        <f t="shared" si="302"/>
        <v>174</v>
      </c>
      <c r="L2030">
        <f t="shared" si="303"/>
        <v>0</v>
      </c>
      <c r="M2030" s="1" t="str">
        <f t="shared" si="304"/>
        <v/>
      </c>
      <c r="N2030" s="1" t="str">
        <f t="shared" si="305"/>
        <v/>
      </c>
      <c r="O2030" s="1"/>
    </row>
    <row r="2031" spans="4:15" x14ac:dyDescent="0.25">
      <c r="D2031" t="s">
        <v>1853</v>
      </c>
      <c r="E2031">
        <f t="shared" si="301"/>
        <v>0</v>
      </c>
      <c r="F2031">
        <v>0</v>
      </c>
      <c r="G2031">
        <v>6</v>
      </c>
      <c r="H2031">
        <v>0</v>
      </c>
      <c r="I2031">
        <v>0</v>
      </c>
      <c r="J2031">
        <v>0</v>
      </c>
      <c r="K2031">
        <f t="shared" si="302"/>
        <v>6</v>
      </c>
      <c r="L2031">
        <f t="shared" si="303"/>
        <v>0</v>
      </c>
      <c r="M2031" s="1" t="str">
        <f t="shared" si="304"/>
        <v/>
      </c>
      <c r="N2031" s="1" t="str">
        <f t="shared" si="305"/>
        <v/>
      </c>
      <c r="O2031" s="1"/>
    </row>
    <row r="2032" spans="4:15" x14ac:dyDescent="0.25">
      <c r="D2032" t="s">
        <v>1859</v>
      </c>
      <c r="E2032">
        <f t="shared" si="301"/>
        <v>0</v>
      </c>
      <c r="F2032">
        <v>0</v>
      </c>
      <c r="G2032">
        <v>3</v>
      </c>
      <c r="H2032">
        <v>0</v>
      </c>
      <c r="I2032">
        <v>0</v>
      </c>
      <c r="J2032">
        <v>0</v>
      </c>
      <c r="K2032">
        <f t="shared" si="302"/>
        <v>3</v>
      </c>
      <c r="L2032">
        <f t="shared" si="303"/>
        <v>0</v>
      </c>
      <c r="M2032" s="1" t="str">
        <f t="shared" si="304"/>
        <v/>
      </c>
      <c r="N2032" s="1" t="str">
        <f t="shared" si="305"/>
        <v/>
      </c>
      <c r="O2032" s="1"/>
    </row>
    <row r="2033" spans="4:15" x14ac:dyDescent="0.25">
      <c r="D2033" t="s">
        <v>1861</v>
      </c>
      <c r="E2033">
        <f t="shared" si="301"/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f t="shared" si="302"/>
        <v>0</v>
      </c>
      <c r="L2033">
        <f t="shared" si="303"/>
        <v>0</v>
      </c>
      <c r="M2033" s="1" t="str">
        <f t="shared" si="304"/>
        <v/>
      </c>
      <c r="N2033" s="1" t="str">
        <f t="shared" si="305"/>
        <v/>
      </c>
      <c r="O2033" s="1"/>
    </row>
    <row r="2034" spans="4:15" x14ac:dyDescent="0.25">
      <c r="D2034" t="s">
        <v>1864</v>
      </c>
      <c r="E2034">
        <f t="shared" si="301"/>
        <v>0</v>
      </c>
      <c r="F2034">
        <v>144</v>
      </c>
      <c r="G2034">
        <v>311</v>
      </c>
      <c r="H2034">
        <v>0</v>
      </c>
      <c r="I2034">
        <v>0</v>
      </c>
      <c r="J2034">
        <v>0</v>
      </c>
      <c r="K2034">
        <f t="shared" si="302"/>
        <v>455</v>
      </c>
      <c r="L2034">
        <f t="shared" si="303"/>
        <v>0</v>
      </c>
      <c r="M2034" s="1" t="str">
        <f t="shared" si="304"/>
        <v/>
      </c>
      <c r="N2034" s="1" t="str">
        <f t="shared" si="305"/>
        <v/>
      </c>
      <c r="O2034" s="1"/>
    </row>
    <row r="2035" spans="4:15" x14ac:dyDescent="0.25">
      <c r="D2035" t="s">
        <v>1868</v>
      </c>
      <c r="E2035">
        <f t="shared" si="301"/>
        <v>0</v>
      </c>
      <c r="F2035">
        <v>0</v>
      </c>
      <c r="G2035">
        <v>27</v>
      </c>
      <c r="H2035">
        <v>0</v>
      </c>
      <c r="I2035">
        <v>0</v>
      </c>
      <c r="J2035">
        <v>0</v>
      </c>
      <c r="K2035">
        <f t="shared" si="302"/>
        <v>27</v>
      </c>
      <c r="L2035">
        <f t="shared" si="303"/>
        <v>0</v>
      </c>
      <c r="M2035" s="1" t="str">
        <f t="shared" si="304"/>
        <v/>
      </c>
      <c r="N2035" s="1" t="str">
        <f t="shared" si="305"/>
        <v/>
      </c>
      <c r="O2035" s="1"/>
    </row>
    <row r="2036" spans="4:15" x14ac:dyDescent="0.25">
      <c r="D2036" t="s">
        <v>1869</v>
      </c>
      <c r="E2036">
        <f t="shared" si="301"/>
        <v>0</v>
      </c>
      <c r="F2036">
        <v>40</v>
      </c>
      <c r="G2036">
        <v>924</v>
      </c>
      <c r="H2036">
        <v>0</v>
      </c>
      <c r="I2036">
        <v>0</v>
      </c>
      <c r="J2036">
        <v>0</v>
      </c>
      <c r="K2036">
        <f t="shared" si="302"/>
        <v>964</v>
      </c>
      <c r="L2036">
        <f t="shared" si="303"/>
        <v>0</v>
      </c>
      <c r="M2036" s="1" t="str">
        <f t="shared" si="304"/>
        <v/>
      </c>
      <c r="N2036" s="1" t="str">
        <f t="shared" si="305"/>
        <v/>
      </c>
      <c r="O2036" s="1"/>
    </row>
    <row r="2037" spans="4:15" x14ac:dyDescent="0.25">
      <c r="D2037" t="s">
        <v>1870</v>
      </c>
      <c r="E2037">
        <f t="shared" si="301"/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f t="shared" si="302"/>
        <v>0</v>
      </c>
      <c r="L2037">
        <f t="shared" si="303"/>
        <v>0</v>
      </c>
      <c r="M2037" s="1" t="str">
        <f t="shared" si="304"/>
        <v/>
      </c>
      <c r="N2037" s="1" t="str">
        <f t="shared" si="305"/>
        <v/>
      </c>
      <c r="O2037" s="1"/>
    </row>
    <row r="2038" spans="4:15" x14ac:dyDescent="0.25">
      <c r="D2038" t="s">
        <v>1871</v>
      </c>
      <c r="E2038">
        <f t="shared" si="301"/>
        <v>0</v>
      </c>
      <c r="F2038">
        <v>0</v>
      </c>
      <c r="G2038">
        <v>88</v>
      </c>
      <c r="H2038">
        <v>0</v>
      </c>
      <c r="I2038">
        <v>0</v>
      </c>
      <c r="J2038">
        <v>0</v>
      </c>
      <c r="K2038">
        <f t="shared" si="302"/>
        <v>88</v>
      </c>
      <c r="L2038">
        <f t="shared" si="303"/>
        <v>0</v>
      </c>
      <c r="M2038" s="1" t="str">
        <f t="shared" si="304"/>
        <v/>
      </c>
      <c r="N2038" s="1" t="str">
        <f t="shared" si="305"/>
        <v/>
      </c>
      <c r="O2038" s="1"/>
    </row>
    <row r="2039" spans="4:15" x14ac:dyDescent="0.25">
      <c r="D2039" t="s">
        <v>1872</v>
      </c>
      <c r="E2039">
        <f t="shared" si="301"/>
        <v>0</v>
      </c>
      <c r="F2039">
        <v>0</v>
      </c>
      <c r="G2039">
        <v>168</v>
      </c>
      <c r="H2039">
        <v>0</v>
      </c>
      <c r="I2039">
        <v>0</v>
      </c>
      <c r="J2039">
        <v>0</v>
      </c>
      <c r="K2039">
        <f t="shared" si="302"/>
        <v>168</v>
      </c>
      <c r="L2039">
        <f t="shared" si="303"/>
        <v>0</v>
      </c>
      <c r="M2039" s="1" t="str">
        <f t="shared" si="304"/>
        <v/>
      </c>
      <c r="N2039" s="1" t="str">
        <f t="shared" si="305"/>
        <v/>
      </c>
      <c r="O2039" s="1"/>
    </row>
    <row r="2040" spans="4:15" x14ac:dyDescent="0.25">
      <c r="D2040" t="s">
        <v>1873</v>
      </c>
      <c r="E2040">
        <f t="shared" si="301"/>
        <v>0</v>
      </c>
      <c r="F2040">
        <v>5</v>
      </c>
      <c r="G2040">
        <v>1034</v>
      </c>
      <c r="H2040">
        <v>0</v>
      </c>
      <c r="I2040">
        <v>0</v>
      </c>
      <c r="J2040">
        <v>0</v>
      </c>
      <c r="K2040">
        <f t="shared" si="302"/>
        <v>1039</v>
      </c>
      <c r="L2040">
        <f t="shared" si="303"/>
        <v>0</v>
      </c>
      <c r="M2040" s="1" t="str">
        <f t="shared" si="304"/>
        <v/>
      </c>
      <c r="N2040" s="1" t="str">
        <f t="shared" si="305"/>
        <v/>
      </c>
      <c r="O2040" s="1"/>
    </row>
    <row r="2041" spans="4:15" x14ac:dyDescent="0.25">
      <c r="D2041" t="s">
        <v>1876</v>
      </c>
      <c r="E2041">
        <f t="shared" si="301"/>
        <v>0</v>
      </c>
      <c r="F2041">
        <v>12</v>
      </c>
      <c r="G2041">
        <v>58</v>
      </c>
      <c r="H2041">
        <v>0</v>
      </c>
      <c r="I2041">
        <v>0</v>
      </c>
      <c r="J2041">
        <v>0</v>
      </c>
      <c r="K2041">
        <f t="shared" si="302"/>
        <v>70</v>
      </c>
      <c r="L2041">
        <f t="shared" si="303"/>
        <v>0</v>
      </c>
      <c r="M2041" s="1" t="str">
        <f t="shared" si="304"/>
        <v/>
      </c>
      <c r="N2041" s="1" t="str">
        <f t="shared" si="305"/>
        <v/>
      </c>
      <c r="O2041" s="1"/>
    </row>
    <row r="2042" spans="4:15" x14ac:dyDescent="0.25">
      <c r="D2042" t="s">
        <v>1878</v>
      </c>
      <c r="E2042">
        <f t="shared" si="301"/>
        <v>0</v>
      </c>
      <c r="F2042">
        <v>0</v>
      </c>
      <c r="G2042">
        <v>10</v>
      </c>
      <c r="H2042">
        <v>0</v>
      </c>
      <c r="I2042">
        <v>0</v>
      </c>
      <c r="J2042">
        <v>0</v>
      </c>
      <c r="K2042">
        <f t="shared" si="302"/>
        <v>10</v>
      </c>
      <c r="L2042">
        <f t="shared" si="303"/>
        <v>0</v>
      </c>
      <c r="M2042" s="1" t="str">
        <f t="shared" si="304"/>
        <v/>
      </c>
      <c r="N2042" s="1" t="str">
        <f t="shared" si="305"/>
        <v/>
      </c>
      <c r="O2042" s="1"/>
    </row>
    <row r="2043" spans="4:15" x14ac:dyDescent="0.25">
      <c r="D2043" t="s">
        <v>1879</v>
      </c>
      <c r="E2043">
        <f t="shared" si="301"/>
        <v>0</v>
      </c>
      <c r="F2043">
        <v>13</v>
      </c>
      <c r="G2043">
        <v>379</v>
      </c>
      <c r="H2043">
        <v>0</v>
      </c>
      <c r="I2043">
        <v>0</v>
      </c>
      <c r="J2043">
        <v>0</v>
      </c>
      <c r="K2043">
        <f t="shared" si="302"/>
        <v>392</v>
      </c>
      <c r="L2043">
        <f t="shared" si="303"/>
        <v>0</v>
      </c>
      <c r="M2043" s="1" t="str">
        <f t="shared" si="304"/>
        <v/>
      </c>
      <c r="N2043" s="1" t="str">
        <f t="shared" si="305"/>
        <v/>
      </c>
      <c r="O2043" s="1"/>
    </row>
    <row r="2044" spans="4:15" x14ac:dyDescent="0.25">
      <c r="D2044" t="s">
        <v>1880</v>
      </c>
      <c r="E2044">
        <f t="shared" si="301"/>
        <v>0</v>
      </c>
      <c r="F2044">
        <v>0</v>
      </c>
      <c r="G2044">
        <v>982</v>
      </c>
      <c r="H2044">
        <v>0</v>
      </c>
      <c r="I2044">
        <v>0</v>
      </c>
      <c r="J2044">
        <v>0</v>
      </c>
      <c r="K2044">
        <f t="shared" si="302"/>
        <v>982</v>
      </c>
      <c r="L2044">
        <f t="shared" si="303"/>
        <v>0</v>
      </c>
      <c r="M2044" s="1" t="str">
        <f t="shared" si="304"/>
        <v/>
      </c>
      <c r="N2044" s="1" t="str">
        <f t="shared" si="305"/>
        <v/>
      </c>
      <c r="O2044" s="1"/>
    </row>
    <row r="2045" spans="4:15" x14ac:dyDescent="0.25">
      <c r="D2045" t="s">
        <v>1881</v>
      </c>
      <c r="E2045">
        <f t="shared" si="301"/>
        <v>0</v>
      </c>
      <c r="F2045">
        <v>0</v>
      </c>
      <c r="G2045">
        <v>317</v>
      </c>
      <c r="H2045">
        <v>0</v>
      </c>
      <c r="I2045">
        <v>0</v>
      </c>
      <c r="J2045">
        <v>0</v>
      </c>
      <c r="K2045">
        <f t="shared" si="302"/>
        <v>317</v>
      </c>
      <c r="L2045">
        <f t="shared" si="303"/>
        <v>0</v>
      </c>
      <c r="M2045" s="1" t="str">
        <f t="shared" si="304"/>
        <v/>
      </c>
      <c r="N2045" s="1" t="str">
        <f t="shared" si="305"/>
        <v/>
      </c>
      <c r="O2045" s="1"/>
    </row>
    <row r="2046" spans="4:15" x14ac:dyDescent="0.25">
      <c r="D2046" t="s">
        <v>1882</v>
      </c>
      <c r="E2046">
        <f t="shared" si="301"/>
        <v>0</v>
      </c>
      <c r="F2046">
        <v>0</v>
      </c>
      <c r="G2046">
        <v>267</v>
      </c>
      <c r="H2046">
        <v>0</v>
      </c>
      <c r="I2046">
        <v>0</v>
      </c>
      <c r="J2046">
        <v>0</v>
      </c>
      <c r="K2046">
        <f t="shared" si="302"/>
        <v>267</v>
      </c>
      <c r="L2046">
        <f t="shared" si="303"/>
        <v>0</v>
      </c>
      <c r="M2046" s="1" t="str">
        <f t="shared" si="304"/>
        <v/>
      </c>
      <c r="N2046" s="1" t="str">
        <f t="shared" si="305"/>
        <v/>
      </c>
      <c r="O2046" s="1"/>
    </row>
    <row r="2047" spans="4:15" x14ac:dyDescent="0.25">
      <c r="D2047" t="s">
        <v>1886</v>
      </c>
      <c r="E2047">
        <f t="shared" si="301"/>
        <v>0</v>
      </c>
      <c r="F2047">
        <v>0</v>
      </c>
      <c r="G2047">
        <v>72</v>
      </c>
      <c r="H2047">
        <v>0</v>
      </c>
      <c r="I2047">
        <v>0</v>
      </c>
      <c r="J2047">
        <v>0</v>
      </c>
      <c r="K2047">
        <f t="shared" si="302"/>
        <v>72</v>
      </c>
      <c r="L2047">
        <f t="shared" si="303"/>
        <v>0</v>
      </c>
      <c r="M2047" s="1" t="str">
        <f t="shared" si="304"/>
        <v/>
      </c>
      <c r="N2047" s="1" t="str">
        <f t="shared" si="305"/>
        <v/>
      </c>
      <c r="O2047" s="1"/>
    </row>
    <row r="2048" spans="4:15" x14ac:dyDescent="0.25">
      <c r="D2048" t="s">
        <v>1887</v>
      </c>
      <c r="E2048">
        <f t="shared" si="301"/>
        <v>0</v>
      </c>
      <c r="F2048">
        <v>16</v>
      </c>
      <c r="G2048">
        <v>2000</v>
      </c>
      <c r="H2048">
        <v>0</v>
      </c>
      <c r="I2048">
        <v>0</v>
      </c>
      <c r="J2048">
        <v>0</v>
      </c>
      <c r="K2048">
        <f t="shared" si="302"/>
        <v>2016</v>
      </c>
      <c r="L2048">
        <f t="shared" si="303"/>
        <v>0</v>
      </c>
      <c r="M2048" s="1" t="str">
        <f t="shared" si="304"/>
        <v/>
      </c>
      <c r="N2048" s="1" t="str">
        <f t="shared" si="305"/>
        <v/>
      </c>
      <c r="O2048" s="1"/>
    </row>
    <row r="2049" spans="4:15" x14ac:dyDescent="0.25">
      <c r="D2049" t="s">
        <v>1888</v>
      </c>
      <c r="E2049">
        <f t="shared" si="301"/>
        <v>0</v>
      </c>
      <c r="F2049">
        <v>3</v>
      </c>
      <c r="G2049">
        <v>638</v>
      </c>
      <c r="H2049">
        <v>0</v>
      </c>
      <c r="I2049">
        <v>0</v>
      </c>
      <c r="J2049">
        <v>0</v>
      </c>
      <c r="K2049">
        <f t="shared" si="302"/>
        <v>641</v>
      </c>
      <c r="L2049">
        <f t="shared" si="303"/>
        <v>0</v>
      </c>
      <c r="M2049" s="1" t="str">
        <f t="shared" si="304"/>
        <v/>
      </c>
      <c r="N2049" s="1" t="str">
        <f t="shared" si="305"/>
        <v/>
      </c>
      <c r="O2049" s="1"/>
    </row>
    <row r="2050" spans="4:15" x14ac:dyDescent="0.25">
      <c r="D2050" t="s">
        <v>1893</v>
      </c>
      <c r="E2050">
        <f t="shared" si="301"/>
        <v>0</v>
      </c>
      <c r="F2050">
        <v>29</v>
      </c>
      <c r="G2050">
        <v>14</v>
      </c>
      <c r="H2050">
        <v>0</v>
      </c>
      <c r="I2050">
        <v>0</v>
      </c>
      <c r="J2050">
        <v>0</v>
      </c>
      <c r="K2050">
        <f t="shared" si="302"/>
        <v>43</v>
      </c>
      <c r="L2050">
        <f t="shared" si="303"/>
        <v>0</v>
      </c>
      <c r="M2050" s="1" t="str">
        <f t="shared" si="304"/>
        <v/>
      </c>
      <c r="N2050" s="1" t="str">
        <f t="shared" si="305"/>
        <v/>
      </c>
      <c r="O2050" s="1"/>
    </row>
    <row r="2051" spans="4:15" x14ac:dyDescent="0.25">
      <c r="D2051" t="s">
        <v>1896</v>
      </c>
      <c r="E2051">
        <f t="shared" si="301"/>
        <v>0</v>
      </c>
      <c r="F2051">
        <v>36</v>
      </c>
      <c r="G2051">
        <v>342</v>
      </c>
      <c r="H2051">
        <v>0</v>
      </c>
      <c r="I2051">
        <v>0</v>
      </c>
      <c r="J2051">
        <v>0</v>
      </c>
      <c r="K2051">
        <f t="shared" si="302"/>
        <v>378</v>
      </c>
      <c r="L2051">
        <f t="shared" si="303"/>
        <v>0</v>
      </c>
      <c r="M2051" s="1" t="str">
        <f t="shared" si="304"/>
        <v/>
      </c>
      <c r="N2051" s="1" t="str">
        <f t="shared" si="305"/>
        <v/>
      </c>
      <c r="O2051" s="1"/>
    </row>
    <row r="2052" spans="4:15" x14ac:dyDescent="0.25">
      <c r="D2052" t="s">
        <v>1897</v>
      </c>
      <c r="E2052">
        <f t="shared" si="301"/>
        <v>0</v>
      </c>
      <c r="F2052">
        <v>4</v>
      </c>
      <c r="G2052">
        <v>39</v>
      </c>
      <c r="H2052">
        <v>0</v>
      </c>
      <c r="I2052">
        <v>0</v>
      </c>
      <c r="J2052">
        <v>0</v>
      </c>
      <c r="K2052">
        <f t="shared" si="302"/>
        <v>43</v>
      </c>
      <c r="L2052">
        <f t="shared" si="303"/>
        <v>0</v>
      </c>
      <c r="M2052" s="1" t="str">
        <f t="shared" si="304"/>
        <v/>
      </c>
      <c r="N2052" s="1" t="str">
        <f t="shared" si="305"/>
        <v/>
      </c>
      <c r="O2052" s="1"/>
    </row>
    <row r="2053" spans="4:15" x14ac:dyDescent="0.25">
      <c r="D2053" t="s">
        <v>1899</v>
      </c>
      <c r="E2053">
        <f t="shared" si="301"/>
        <v>0</v>
      </c>
      <c r="F2053">
        <v>0</v>
      </c>
      <c r="G2053">
        <v>12</v>
      </c>
      <c r="H2053">
        <v>0</v>
      </c>
      <c r="I2053">
        <v>0</v>
      </c>
      <c r="J2053">
        <v>0</v>
      </c>
      <c r="K2053">
        <f t="shared" si="302"/>
        <v>12</v>
      </c>
      <c r="L2053">
        <f t="shared" si="303"/>
        <v>0</v>
      </c>
      <c r="M2053" s="1" t="str">
        <f t="shared" si="304"/>
        <v/>
      </c>
      <c r="N2053" s="1" t="str">
        <f t="shared" si="305"/>
        <v/>
      </c>
      <c r="O2053" s="1"/>
    </row>
    <row r="2054" spans="4:15" x14ac:dyDescent="0.25">
      <c r="D2054" t="s">
        <v>1900</v>
      </c>
      <c r="E2054">
        <f t="shared" si="301"/>
        <v>0</v>
      </c>
      <c r="F2054">
        <v>59</v>
      </c>
      <c r="G2054">
        <v>16</v>
      </c>
      <c r="H2054">
        <v>0</v>
      </c>
      <c r="I2054">
        <v>0</v>
      </c>
      <c r="J2054">
        <v>0</v>
      </c>
      <c r="K2054">
        <f t="shared" si="302"/>
        <v>75</v>
      </c>
      <c r="L2054">
        <f t="shared" si="303"/>
        <v>0</v>
      </c>
      <c r="M2054" s="1" t="str">
        <f t="shared" si="304"/>
        <v/>
      </c>
      <c r="N2054" s="1" t="str">
        <f t="shared" si="305"/>
        <v/>
      </c>
      <c r="O2054" s="1"/>
    </row>
    <row r="2055" spans="4:15" x14ac:dyDescent="0.25">
      <c r="D2055" t="s">
        <v>1902</v>
      </c>
      <c r="E2055">
        <f t="shared" si="301"/>
        <v>0</v>
      </c>
      <c r="F2055">
        <v>0</v>
      </c>
      <c r="G2055">
        <v>160</v>
      </c>
      <c r="H2055">
        <v>0</v>
      </c>
      <c r="I2055">
        <v>0</v>
      </c>
      <c r="J2055">
        <v>0</v>
      </c>
      <c r="K2055">
        <f t="shared" si="302"/>
        <v>160</v>
      </c>
      <c r="L2055">
        <f t="shared" si="303"/>
        <v>0</v>
      </c>
      <c r="M2055" s="1" t="str">
        <f t="shared" si="304"/>
        <v/>
      </c>
      <c r="N2055" s="1" t="str">
        <f t="shared" si="305"/>
        <v/>
      </c>
      <c r="O2055" s="1"/>
    </row>
    <row r="2056" spans="4:15" x14ac:dyDescent="0.25">
      <c r="D2056" t="s">
        <v>1904</v>
      </c>
      <c r="E2056">
        <f t="shared" si="301"/>
        <v>0</v>
      </c>
      <c r="F2056">
        <v>0</v>
      </c>
      <c r="G2056">
        <v>10</v>
      </c>
      <c r="H2056">
        <v>0</v>
      </c>
      <c r="I2056">
        <v>0</v>
      </c>
      <c r="J2056">
        <v>0</v>
      </c>
      <c r="K2056">
        <f t="shared" si="302"/>
        <v>10</v>
      </c>
      <c r="L2056">
        <f t="shared" si="303"/>
        <v>0</v>
      </c>
      <c r="M2056" s="1" t="str">
        <f t="shared" si="304"/>
        <v/>
      </c>
      <c r="N2056" s="1" t="str">
        <f t="shared" si="305"/>
        <v/>
      </c>
      <c r="O2056" s="1"/>
    </row>
    <row r="2057" spans="4:15" x14ac:dyDescent="0.25">
      <c r="D2057" t="s">
        <v>1905</v>
      </c>
      <c r="E2057">
        <f t="shared" si="301"/>
        <v>0</v>
      </c>
      <c r="F2057">
        <v>0</v>
      </c>
      <c r="G2057">
        <v>254</v>
      </c>
      <c r="H2057">
        <v>0</v>
      </c>
      <c r="I2057">
        <v>0</v>
      </c>
      <c r="J2057">
        <v>0</v>
      </c>
      <c r="K2057">
        <f t="shared" si="302"/>
        <v>254</v>
      </c>
      <c r="L2057">
        <f t="shared" si="303"/>
        <v>0</v>
      </c>
      <c r="M2057" s="1" t="str">
        <f t="shared" si="304"/>
        <v/>
      </c>
      <c r="N2057" s="1" t="str">
        <f t="shared" si="305"/>
        <v/>
      </c>
      <c r="O2057" s="1"/>
    </row>
    <row r="2058" spans="4:15" x14ac:dyDescent="0.25">
      <c r="D2058" t="s">
        <v>1906</v>
      </c>
      <c r="E2058">
        <f t="shared" si="301"/>
        <v>0</v>
      </c>
      <c r="F2058">
        <v>0</v>
      </c>
      <c r="G2058">
        <v>197</v>
      </c>
      <c r="H2058">
        <v>0</v>
      </c>
      <c r="I2058">
        <v>0</v>
      </c>
      <c r="J2058">
        <v>0</v>
      </c>
      <c r="K2058">
        <f t="shared" si="302"/>
        <v>197</v>
      </c>
      <c r="L2058">
        <f t="shared" si="303"/>
        <v>0</v>
      </c>
      <c r="M2058" s="1" t="str">
        <f t="shared" si="304"/>
        <v/>
      </c>
      <c r="N2058" s="1" t="str">
        <f t="shared" si="305"/>
        <v/>
      </c>
      <c r="O2058" s="1"/>
    </row>
    <row r="2059" spans="4:15" x14ac:dyDescent="0.25">
      <c r="D2059" t="s">
        <v>1907</v>
      </c>
      <c r="E2059">
        <f t="shared" si="301"/>
        <v>0</v>
      </c>
      <c r="F2059">
        <v>0</v>
      </c>
      <c r="G2059">
        <v>4</v>
      </c>
      <c r="H2059">
        <v>0</v>
      </c>
      <c r="I2059">
        <v>0</v>
      </c>
      <c r="J2059">
        <v>0</v>
      </c>
      <c r="K2059">
        <f t="shared" si="302"/>
        <v>4</v>
      </c>
      <c r="L2059">
        <f t="shared" si="303"/>
        <v>0</v>
      </c>
      <c r="M2059" s="1" t="str">
        <f t="shared" si="304"/>
        <v/>
      </c>
      <c r="N2059" s="1" t="str">
        <f t="shared" si="305"/>
        <v/>
      </c>
      <c r="O2059" s="1"/>
    </row>
    <row r="2060" spans="4:15" x14ac:dyDescent="0.25">
      <c r="D2060" t="s">
        <v>1908</v>
      </c>
      <c r="E2060">
        <f t="shared" si="301"/>
        <v>0</v>
      </c>
      <c r="F2060">
        <v>0</v>
      </c>
      <c r="G2060">
        <v>20</v>
      </c>
      <c r="H2060">
        <v>0</v>
      </c>
      <c r="I2060">
        <v>0</v>
      </c>
      <c r="J2060">
        <v>0</v>
      </c>
      <c r="K2060">
        <f t="shared" si="302"/>
        <v>20</v>
      </c>
      <c r="L2060">
        <f t="shared" si="303"/>
        <v>0</v>
      </c>
      <c r="M2060" s="1" t="str">
        <f t="shared" si="304"/>
        <v/>
      </c>
      <c r="N2060" s="1" t="str">
        <f t="shared" si="305"/>
        <v/>
      </c>
      <c r="O2060" s="1"/>
    </row>
    <row r="2061" spans="4:15" x14ac:dyDescent="0.25">
      <c r="D2061" t="s">
        <v>1909</v>
      </c>
      <c r="E2061">
        <f t="shared" si="301"/>
        <v>0</v>
      </c>
      <c r="F2061">
        <v>12</v>
      </c>
      <c r="G2061">
        <v>49</v>
      </c>
      <c r="H2061">
        <v>0</v>
      </c>
      <c r="I2061">
        <v>0</v>
      </c>
      <c r="J2061">
        <v>0</v>
      </c>
      <c r="K2061">
        <f t="shared" si="302"/>
        <v>61</v>
      </c>
      <c r="L2061">
        <f t="shared" si="303"/>
        <v>0</v>
      </c>
      <c r="M2061" s="1" t="str">
        <f t="shared" si="304"/>
        <v/>
      </c>
      <c r="N2061" s="1" t="str">
        <f t="shared" si="305"/>
        <v/>
      </c>
      <c r="O2061" s="1"/>
    </row>
    <row r="2062" spans="4:15" x14ac:dyDescent="0.25">
      <c r="D2062" t="s">
        <v>1910</v>
      </c>
      <c r="E2062">
        <f t="shared" si="301"/>
        <v>0</v>
      </c>
      <c r="F2062">
        <v>0</v>
      </c>
      <c r="G2062">
        <v>296</v>
      </c>
      <c r="H2062">
        <v>0</v>
      </c>
      <c r="I2062">
        <v>0</v>
      </c>
      <c r="J2062">
        <v>0</v>
      </c>
      <c r="K2062">
        <f t="shared" si="302"/>
        <v>296</v>
      </c>
      <c r="L2062">
        <f t="shared" si="303"/>
        <v>0</v>
      </c>
      <c r="M2062" s="1" t="str">
        <f t="shared" si="304"/>
        <v/>
      </c>
      <c r="N2062" s="1" t="str">
        <f t="shared" si="305"/>
        <v/>
      </c>
      <c r="O2062" s="1"/>
    </row>
    <row r="2063" spans="4:15" x14ac:dyDescent="0.25">
      <c r="D2063" t="s">
        <v>1911</v>
      </c>
      <c r="E2063">
        <f t="shared" si="301"/>
        <v>0</v>
      </c>
      <c r="F2063">
        <v>0</v>
      </c>
      <c r="G2063">
        <v>21</v>
      </c>
      <c r="H2063">
        <v>0</v>
      </c>
      <c r="I2063">
        <v>0</v>
      </c>
      <c r="J2063">
        <v>0</v>
      </c>
      <c r="K2063">
        <f t="shared" si="302"/>
        <v>21</v>
      </c>
      <c r="L2063">
        <f t="shared" si="303"/>
        <v>0</v>
      </c>
      <c r="M2063" s="1" t="str">
        <f t="shared" si="304"/>
        <v/>
      </c>
      <c r="N2063" s="1" t="str">
        <f t="shared" si="305"/>
        <v/>
      </c>
      <c r="O2063" s="1"/>
    </row>
    <row r="2064" spans="4:15" x14ac:dyDescent="0.25">
      <c r="D2064" t="s">
        <v>1916</v>
      </c>
      <c r="E2064">
        <f t="shared" si="301"/>
        <v>0</v>
      </c>
      <c r="F2064">
        <v>32</v>
      </c>
      <c r="G2064">
        <v>197</v>
      </c>
      <c r="H2064">
        <v>0</v>
      </c>
      <c r="I2064">
        <v>0</v>
      </c>
      <c r="J2064">
        <v>0</v>
      </c>
      <c r="K2064">
        <f t="shared" si="302"/>
        <v>229</v>
      </c>
      <c r="L2064">
        <f t="shared" si="303"/>
        <v>0</v>
      </c>
      <c r="M2064" s="1" t="str">
        <f t="shared" si="304"/>
        <v/>
      </c>
      <c r="N2064" s="1" t="str">
        <f t="shared" si="305"/>
        <v/>
      </c>
      <c r="O2064" s="1"/>
    </row>
    <row r="2065" spans="4:15" x14ac:dyDescent="0.25">
      <c r="D2065" t="s">
        <v>1918</v>
      </c>
      <c r="E2065">
        <f t="shared" si="301"/>
        <v>0</v>
      </c>
      <c r="F2065">
        <v>94</v>
      </c>
      <c r="G2065">
        <v>800</v>
      </c>
      <c r="H2065">
        <v>0</v>
      </c>
      <c r="I2065">
        <v>0</v>
      </c>
      <c r="J2065">
        <v>0</v>
      </c>
      <c r="K2065">
        <f t="shared" si="302"/>
        <v>894</v>
      </c>
      <c r="L2065">
        <f t="shared" si="303"/>
        <v>0</v>
      </c>
      <c r="M2065" s="1" t="str">
        <f t="shared" si="304"/>
        <v/>
      </c>
      <c r="N2065" s="1" t="str">
        <f t="shared" si="305"/>
        <v/>
      </c>
      <c r="O2065" s="1"/>
    </row>
    <row r="2066" spans="4:15" x14ac:dyDescent="0.25">
      <c r="D2066" t="s">
        <v>1919</v>
      </c>
      <c r="E2066">
        <f t="shared" si="301"/>
        <v>0</v>
      </c>
      <c r="F2066">
        <v>3</v>
      </c>
      <c r="G2066">
        <v>1301</v>
      </c>
      <c r="H2066">
        <v>0</v>
      </c>
      <c r="I2066">
        <v>0</v>
      </c>
      <c r="J2066">
        <v>0</v>
      </c>
      <c r="K2066">
        <f t="shared" si="302"/>
        <v>1304</v>
      </c>
      <c r="L2066">
        <f t="shared" si="303"/>
        <v>0</v>
      </c>
      <c r="M2066" s="1" t="str">
        <f t="shared" si="304"/>
        <v/>
      </c>
      <c r="N2066" s="1" t="str">
        <f t="shared" si="305"/>
        <v/>
      </c>
      <c r="O2066" s="1"/>
    </row>
    <row r="2067" spans="4:15" x14ac:dyDescent="0.25">
      <c r="D2067" t="s">
        <v>1920</v>
      </c>
      <c r="E2067">
        <f t="shared" si="301"/>
        <v>0</v>
      </c>
      <c r="F2067">
        <v>2</v>
      </c>
      <c r="G2067">
        <v>96</v>
      </c>
      <c r="H2067">
        <v>0</v>
      </c>
      <c r="I2067">
        <v>0</v>
      </c>
      <c r="J2067">
        <v>0</v>
      </c>
      <c r="K2067">
        <f t="shared" si="302"/>
        <v>98</v>
      </c>
      <c r="L2067">
        <f t="shared" si="303"/>
        <v>0</v>
      </c>
      <c r="M2067" s="1" t="str">
        <f t="shared" si="304"/>
        <v/>
      </c>
      <c r="N2067" s="1" t="str">
        <f t="shared" si="305"/>
        <v/>
      </c>
      <c r="O2067" s="1"/>
    </row>
    <row r="2068" spans="4:15" x14ac:dyDescent="0.25">
      <c r="D2068" t="s">
        <v>1921</v>
      </c>
      <c r="E2068">
        <f t="shared" si="301"/>
        <v>0</v>
      </c>
      <c r="F2068">
        <v>2</v>
      </c>
      <c r="G2068">
        <v>409</v>
      </c>
      <c r="H2068">
        <v>0</v>
      </c>
      <c r="I2068">
        <v>0</v>
      </c>
      <c r="J2068">
        <v>0</v>
      </c>
      <c r="K2068">
        <f t="shared" si="302"/>
        <v>411</v>
      </c>
      <c r="L2068">
        <f t="shared" si="303"/>
        <v>0</v>
      </c>
      <c r="M2068" s="1" t="str">
        <f t="shared" si="304"/>
        <v/>
      </c>
      <c r="N2068" s="1" t="str">
        <f t="shared" si="305"/>
        <v/>
      </c>
      <c r="O2068" s="1"/>
    </row>
    <row r="2069" spans="4:15" x14ac:dyDescent="0.25">
      <c r="D2069" t="s">
        <v>1923</v>
      </c>
      <c r="E2069">
        <f t="shared" si="301"/>
        <v>0</v>
      </c>
      <c r="F2069">
        <v>4</v>
      </c>
      <c r="G2069">
        <v>74</v>
      </c>
      <c r="H2069">
        <v>0</v>
      </c>
      <c r="I2069">
        <v>0</v>
      </c>
      <c r="J2069">
        <v>0</v>
      </c>
      <c r="K2069">
        <f t="shared" si="302"/>
        <v>78</v>
      </c>
      <c r="L2069">
        <f t="shared" si="303"/>
        <v>0</v>
      </c>
      <c r="M2069" s="1" t="str">
        <f t="shared" si="304"/>
        <v/>
      </c>
      <c r="N2069" s="1" t="str">
        <f t="shared" si="305"/>
        <v/>
      </c>
      <c r="O2069" s="1"/>
    </row>
    <row r="2070" spans="4:15" x14ac:dyDescent="0.25">
      <c r="D2070" t="s">
        <v>1926</v>
      </c>
      <c r="E2070">
        <f t="shared" si="301"/>
        <v>0</v>
      </c>
      <c r="F2070">
        <v>0</v>
      </c>
      <c r="G2070">
        <v>7</v>
      </c>
      <c r="H2070">
        <v>0</v>
      </c>
      <c r="I2070">
        <v>0</v>
      </c>
      <c r="J2070">
        <v>0</v>
      </c>
      <c r="K2070">
        <f t="shared" si="302"/>
        <v>7</v>
      </c>
      <c r="L2070">
        <f t="shared" si="303"/>
        <v>0</v>
      </c>
      <c r="M2070" s="1" t="str">
        <f t="shared" si="304"/>
        <v/>
      </c>
      <c r="N2070" s="1" t="str">
        <f t="shared" si="305"/>
        <v/>
      </c>
      <c r="O2070" s="1"/>
    </row>
    <row r="2071" spans="4:15" x14ac:dyDescent="0.25">
      <c r="D2071" t="s">
        <v>1929</v>
      </c>
      <c r="E2071">
        <f t="shared" si="301"/>
        <v>0</v>
      </c>
      <c r="F2071">
        <v>0</v>
      </c>
      <c r="G2071">
        <v>244</v>
      </c>
      <c r="H2071">
        <v>0</v>
      </c>
      <c r="I2071">
        <v>0</v>
      </c>
      <c r="J2071">
        <v>0</v>
      </c>
      <c r="K2071">
        <f t="shared" si="302"/>
        <v>244</v>
      </c>
      <c r="L2071">
        <f t="shared" si="303"/>
        <v>0</v>
      </c>
      <c r="M2071" s="1" t="str">
        <f t="shared" si="304"/>
        <v/>
      </c>
      <c r="N2071" s="1" t="str">
        <f t="shared" si="305"/>
        <v/>
      </c>
      <c r="O2071" s="1"/>
    </row>
    <row r="2072" spans="4:15" x14ac:dyDescent="0.25">
      <c r="D2072" t="s">
        <v>1930</v>
      </c>
      <c r="E2072">
        <f t="shared" si="301"/>
        <v>0</v>
      </c>
      <c r="F2072">
        <v>0</v>
      </c>
      <c r="G2072">
        <v>406</v>
      </c>
      <c r="H2072">
        <v>0</v>
      </c>
      <c r="I2072">
        <v>0</v>
      </c>
      <c r="J2072">
        <v>0</v>
      </c>
      <c r="K2072">
        <f t="shared" si="302"/>
        <v>406</v>
      </c>
      <c r="L2072">
        <f t="shared" si="303"/>
        <v>0</v>
      </c>
      <c r="M2072" s="1" t="str">
        <f t="shared" si="304"/>
        <v/>
      </c>
      <c r="N2072" s="1" t="str">
        <f t="shared" si="305"/>
        <v/>
      </c>
      <c r="O2072" s="1"/>
    </row>
    <row r="2073" spans="4:15" x14ac:dyDescent="0.25">
      <c r="D2073" t="s">
        <v>1931</v>
      </c>
      <c r="E2073">
        <f t="shared" si="301"/>
        <v>0</v>
      </c>
      <c r="F2073">
        <v>3</v>
      </c>
      <c r="G2073">
        <v>545</v>
      </c>
      <c r="H2073">
        <v>0</v>
      </c>
      <c r="I2073">
        <v>0</v>
      </c>
      <c r="J2073">
        <v>0</v>
      </c>
      <c r="K2073">
        <f t="shared" si="302"/>
        <v>548</v>
      </c>
      <c r="L2073">
        <f t="shared" si="303"/>
        <v>0</v>
      </c>
      <c r="M2073" s="1" t="str">
        <f t="shared" si="304"/>
        <v/>
      </c>
      <c r="N2073" s="1" t="str">
        <f t="shared" si="305"/>
        <v/>
      </c>
      <c r="O2073" s="1"/>
    </row>
    <row r="2074" spans="4:15" x14ac:dyDescent="0.25">
      <c r="D2074" t="s">
        <v>1933</v>
      </c>
      <c r="E2074">
        <f t="shared" si="301"/>
        <v>0</v>
      </c>
      <c r="F2074">
        <v>98</v>
      </c>
      <c r="G2074">
        <v>130</v>
      </c>
      <c r="H2074">
        <v>0</v>
      </c>
      <c r="I2074">
        <v>0</v>
      </c>
      <c r="J2074">
        <v>0</v>
      </c>
      <c r="K2074">
        <f t="shared" si="302"/>
        <v>228</v>
      </c>
      <c r="L2074">
        <f t="shared" si="303"/>
        <v>0</v>
      </c>
      <c r="M2074" s="1" t="str">
        <f t="shared" si="304"/>
        <v/>
      </c>
      <c r="N2074" s="1" t="str">
        <f t="shared" si="305"/>
        <v/>
      </c>
      <c r="O2074" s="1"/>
    </row>
    <row r="2075" spans="4:15" x14ac:dyDescent="0.25">
      <c r="D2075" t="s">
        <v>1934</v>
      </c>
      <c r="E2075">
        <f t="shared" si="301"/>
        <v>0</v>
      </c>
      <c r="F2075">
        <v>0</v>
      </c>
      <c r="G2075">
        <v>761</v>
      </c>
      <c r="H2075">
        <v>0</v>
      </c>
      <c r="I2075">
        <v>0</v>
      </c>
      <c r="J2075">
        <v>0</v>
      </c>
      <c r="K2075">
        <f t="shared" si="302"/>
        <v>761</v>
      </c>
      <c r="L2075">
        <f t="shared" si="303"/>
        <v>0</v>
      </c>
      <c r="M2075" s="1" t="str">
        <f t="shared" si="304"/>
        <v/>
      </c>
      <c r="N2075" s="1" t="str">
        <f t="shared" si="305"/>
        <v/>
      </c>
      <c r="O2075" s="1"/>
    </row>
    <row r="2076" spans="4:15" x14ac:dyDescent="0.25">
      <c r="D2076" t="s">
        <v>1935</v>
      </c>
      <c r="E2076">
        <f t="shared" ref="E2076:E2139" si="306">+IF(SUM(H2076:J2076)&gt;0,1,0)</f>
        <v>0</v>
      </c>
      <c r="F2076">
        <v>201</v>
      </c>
      <c r="G2076">
        <v>1825</v>
      </c>
      <c r="H2076">
        <v>0</v>
      </c>
      <c r="I2076">
        <v>0</v>
      </c>
      <c r="J2076">
        <v>0</v>
      </c>
      <c r="K2076">
        <f t="shared" ref="K2076:K2139" si="307">+SUM(F2076:G2076)</f>
        <v>2026</v>
      </c>
      <c r="L2076">
        <f t="shared" ref="L2076:L2139" si="308">+SUM(H2076:J2076)</f>
        <v>0</v>
      </c>
      <c r="M2076" s="1" t="str">
        <f t="shared" ref="M2076:M2139" si="309">+IF(E2076=1,IF(F2076&gt;200,G2076/F2076,""),"")</f>
        <v/>
      </c>
      <c r="N2076" s="1" t="str">
        <f t="shared" ref="N2076:N2139" si="310">+IF(E2076=1,L2076/K2076,"")</f>
        <v/>
      </c>
      <c r="O2076" s="1"/>
    </row>
    <row r="2077" spans="4:15" x14ac:dyDescent="0.25">
      <c r="D2077" t="s">
        <v>1936</v>
      </c>
      <c r="E2077">
        <f t="shared" si="306"/>
        <v>0</v>
      </c>
      <c r="F2077">
        <v>61</v>
      </c>
      <c r="G2077">
        <v>5470</v>
      </c>
      <c r="H2077">
        <v>0</v>
      </c>
      <c r="I2077">
        <v>0</v>
      </c>
      <c r="J2077">
        <v>0</v>
      </c>
      <c r="K2077">
        <f t="shared" si="307"/>
        <v>5531</v>
      </c>
      <c r="L2077">
        <f t="shared" si="308"/>
        <v>0</v>
      </c>
      <c r="M2077" s="1" t="str">
        <f t="shared" si="309"/>
        <v/>
      </c>
      <c r="N2077" s="1" t="str">
        <f t="shared" si="310"/>
        <v/>
      </c>
      <c r="O2077" s="1"/>
    </row>
    <row r="2078" spans="4:15" x14ac:dyDescent="0.25">
      <c r="D2078" t="s">
        <v>1937</v>
      </c>
      <c r="E2078">
        <f t="shared" si="306"/>
        <v>0</v>
      </c>
      <c r="F2078">
        <v>0</v>
      </c>
      <c r="G2078">
        <v>5</v>
      </c>
      <c r="H2078">
        <v>0</v>
      </c>
      <c r="I2078">
        <v>0</v>
      </c>
      <c r="J2078">
        <v>0</v>
      </c>
      <c r="K2078">
        <f t="shared" si="307"/>
        <v>5</v>
      </c>
      <c r="L2078">
        <f t="shared" si="308"/>
        <v>0</v>
      </c>
      <c r="M2078" s="1" t="str">
        <f t="shared" si="309"/>
        <v/>
      </c>
      <c r="N2078" s="1" t="str">
        <f t="shared" si="310"/>
        <v/>
      </c>
      <c r="O2078" s="1"/>
    </row>
    <row r="2079" spans="4:15" x14ac:dyDescent="0.25">
      <c r="D2079" t="s">
        <v>1940</v>
      </c>
      <c r="E2079">
        <f t="shared" si="306"/>
        <v>0</v>
      </c>
      <c r="F2079">
        <v>0</v>
      </c>
      <c r="G2079">
        <v>38</v>
      </c>
      <c r="H2079">
        <v>0</v>
      </c>
      <c r="I2079">
        <v>0</v>
      </c>
      <c r="J2079">
        <v>0</v>
      </c>
      <c r="K2079">
        <f t="shared" si="307"/>
        <v>38</v>
      </c>
      <c r="L2079">
        <f t="shared" si="308"/>
        <v>0</v>
      </c>
      <c r="M2079" s="1" t="str">
        <f t="shared" si="309"/>
        <v/>
      </c>
      <c r="N2079" s="1" t="str">
        <f t="shared" si="310"/>
        <v/>
      </c>
      <c r="O2079" s="1"/>
    </row>
    <row r="2080" spans="4:15" x14ac:dyDescent="0.25">
      <c r="D2080" t="s">
        <v>1942</v>
      </c>
      <c r="E2080">
        <f t="shared" si="306"/>
        <v>0</v>
      </c>
      <c r="F2080">
        <v>0</v>
      </c>
      <c r="G2080">
        <v>97</v>
      </c>
      <c r="H2080">
        <v>0</v>
      </c>
      <c r="I2080">
        <v>0</v>
      </c>
      <c r="J2080">
        <v>0</v>
      </c>
      <c r="K2080">
        <f t="shared" si="307"/>
        <v>97</v>
      </c>
      <c r="L2080">
        <f t="shared" si="308"/>
        <v>0</v>
      </c>
      <c r="M2080" s="1" t="str">
        <f t="shared" si="309"/>
        <v/>
      </c>
      <c r="N2080" s="1" t="str">
        <f t="shared" si="310"/>
        <v/>
      </c>
      <c r="O2080" s="1"/>
    </row>
    <row r="2081" spans="4:15" x14ac:dyDescent="0.25">
      <c r="D2081" t="s">
        <v>1946</v>
      </c>
      <c r="E2081">
        <f t="shared" si="306"/>
        <v>0</v>
      </c>
      <c r="F2081">
        <v>54</v>
      </c>
      <c r="G2081">
        <v>63</v>
      </c>
      <c r="H2081">
        <v>0</v>
      </c>
      <c r="I2081">
        <v>0</v>
      </c>
      <c r="J2081">
        <v>0</v>
      </c>
      <c r="K2081">
        <f t="shared" si="307"/>
        <v>117</v>
      </c>
      <c r="L2081">
        <f t="shared" si="308"/>
        <v>0</v>
      </c>
      <c r="M2081" s="1" t="str">
        <f t="shared" si="309"/>
        <v/>
      </c>
      <c r="N2081" s="1" t="str">
        <f t="shared" si="310"/>
        <v/>
      </c>
      <c r="O2081" s="1"/>
    </row>
    <row r="2082" spans="4:15" x14ac:dyDescent="0.25">
      <c r="D2082" t="s">
        <v>1947</v>
      </c>
      <c r="E2082">
        <f t="shared" si="306"/>
        <v>0</v>
      </c>
      <c r="F2082">
        <v>0</v>
      </c>
      <c r="G2082">
        <v>21</v>
      </c>
      <c r="H2082">
        <v>0</v>
      </c>
      <c r="I2082">
        <v>0</v>
      </c>
      <c r="J2082">
        <v>0</v>
      </c>
      <c r="K2082">
        <f t="shared" si="307"/>
        <v>21</v>
      </c>
      <c r="L2082">
        <f t="shared" si="308"/>
        <v>0</v>
      </c>
      <c r="M2082" s="1" t="str">
        <f t="shared" si="309"/>
        <v/>
      </c>
      <c r="N2082" s="1" t="str">
        <f t="shared" si="310"/>
        <v/>
      </c>
      <c r="O2082" s="1"/>
    </row>
    <row r="2083" spans="4:15" x14ac:dyDescent="0.25">
      <c r="D2083" t="s">
        <v>1950</v>
      </c>
      <c r="E2083">
        <f t="shared" si="306"/>
        <v>0</v>
      </c>
      <c r="F2083">
        <v>0</v>
      </c>
      <c r="G2083">
        <v>50</v>
      </c>
      <c r="H2083">
        <v>0</v>
      </c>
      <c r="I2083">
        <v>0</v>
      </c>
      <c r="J2083">
        <v>0</v>
      </c>
      <c r="K2083">
        <f t="shared" si="307"/>
        <v>50</v>
      </c>
      <c r="L2083">
        <f t="shared" si="308"/>
        <v>0</v>
      </c>
      <c r="M2083" s="1" t="str">
        <f t="shared" si="309"/>
        <v/>
      </c>
      <c r="N2083" s="1" t="str">
        <f t="shared" si="310"/>
        <v/>
      </c>
      <c r="O2083" s="1"/>
    </row>
    <row r="2084" spans="4:15" x14ac:dyDescent="0.25">
      <c r="D2084" t="s">
        <v>1952</v>
      </c>
      <c r="E2084">
        <f t="shared" si="306"/>
        <v>0</v>
      </c>
      <c r="F2084">
        <v>8</v>
      </c>
      <c r="G2084">
        <v>666</v>
      </c>
      <c r="H2084">
        <v>0</v>
      </c>
      <c r="I2084">
        <v>0</v>
      </c>
      <c r="J2084">
        <v>0</v>
      </c>
      <c r="K2084">
        <f t="shared" si="307"/>
        <v>674</v>
      </c>
      <c r="L2084">
        <f t="shared" si="308"/>
        <v>0</v>
      </c>
      <c r="M2084" s="1" t="str">
        <f t="shared" si="309"/>
        <v/>
      </c>
      <c r="N2084" s="1" t="str">
        <f t="shared" si="310"/>
        <v/>
      </c>
      <c r="O2084" s="1"/>
    </row>
    <row r="2085" spans="4:15" x14ac:dyDescent="0.25">
      <c r="D2085" t="s">
        <v>1955</v>
      </c>
      <c r="E2085">
        <f t="shared" si="306"/>
        <v>0</v>
      </c>
      <c r="F2085">
        <v>0</v>
      </c>
      <c r="G2085">
        <v>90</v>
      </c>
      <c r="H2085">
        <v>0</v>
      </c>
      <c r="I2085">
        <v>0</v>
      </c>
      <c r="J2085">
        <v>0</v>
      </c>
      <c r="K2085">
        <f t="shared" si="307"/>
        <v>90</v>
      </c>
      <c r="L2085">
        <f t="shared" si="308"/>
        <v>0</v>
      </c>
      <c r="M2085" s="1" t="str">
        <f t="shared" si="309"/>
        <v/>
      </c>
      <c r="N2085" s="1" t="str">
        <f t="shared" si="310"/>
        <v/>
      </c>
      <c r="O2085" s="1"/>
    </row>
    <row r="2086" spans="4:15" x14ac:dyDescent="0.25">
      <c r="D2086" t="s">
        <v>1956</v>
      </c>
      <c r="E2086">
        <f t="shared" si="306"/>
        <v>0</v>
      </c>
      <c r="F2086">
        <v>0</v>
      </c>
      <c r="G2086">
        <v>2569</v>
      </c>
      <c r="H2086">
        <v>0</v>
      </c>
      <c r="I2086">
        <v>0</v>
      </c>
      <c r="J2086">
        <v>0</v>
      </c>
      <c r="K2086">
        <f t="shared" si="307"/>
        <v>2569</v>
      </c>
      <c r="L2086">
        <f t="shared" si="308"/>
        <v>0</v>
      </c>
      <c r="M2086" s="1" t="str">
        <f t="shared" si="309"/>
        <v/>
      </c>
      <c r="N2086" s="1" t="str">
        <f t="shared" si="310"/>
        <v/>
      </c>
      <c r="O2086" s="1"/>
    </row>
    <row r="2087" spans="4:15" x14ac:dyDescent="0.25">
      <c r="D2087" t="s">
        <v>1961</v>
      </c>
      <c r="E2087">
        <f t="shared" si="306"/>
        <v>0</v>
      </c>
      <c r="F2087">
        <v>19</v>
      </c>
      <c r="G2087">
        <v>448</v>
      </c>
      <c r="H2087">
        <v>0</v>
      </c>
      <c r="I2087">
        <v>0</v>
      </c>
      <c r="J2087">
        <v>0</v>
      </c>
      <c r="K2087">
        <f t="shared" si="307"/>
        <v>467</v>
      </c>
      <c r="L2087">
        <f t="shared" si="308"/>
        <v>0</v>
      </c>
      <c r="M2087" s="1" t="str">
        <f t="shared" si="309"/>
        <v/>
      </c>
      <c r="N2087" s="1" t="str">
        <f t="shared" si="310"/>
        <v/>
      </c>
      <c r="O2087" s="1"/>
    </row>
    <row r="2088" spans="4:15" x14ac:dyDescent="0.25">
      <c r="D2088" t="s">
        <v>1962</v>
      </c>
      <c r="E2088">
        <f t="shared" si="306"/>
        <v>0</v>
      </c>
      <c r="F2088">
        <v>0</v>
      </c>
      <c r="G2088">
        <v>507</v>
      </c>
      <c r="H2088">
        <v>0</v>
      </c>
      <c r="I2088">
        <v>0</v>
      </c>
      <c r="J2088">
        <v>0</v>
      </c>
      <c r="K2088">
        <f t="shared" si="307"/>
        <v>507</v>
      </c>
      <c r="L2088">
        <f t="shared" si="308"/>
        <v>0</v>
      </c>
      <c r="M2088" s="1" t="str">
        <f t="shared" si="309"/>
        <v/>
      </c>
      <c r="N2088" s="1" t="str">
        <f t="shared" si="310"/>
        <v/>
      </c>
      <c r="O2088" s="1"/>
    </row>
    <row r="2089" spans="4:15" x14ac:dyDescent="0.25">
      <c r="D2089" t="s">
        <v>1965</v>
      </c>
      <c r="E2089">
        <f t="shared" si="306"/>
        <v>0</v>
      </c>
      <c r="F2089">
        <v>223</v>
      </c>
      <c r="G2089">
        <v>9968</v>
      </c>
      <c r="H2089">
        <v>0</v>
      </c>
      <c r="I2089">
        <v>0</v>
      </c>
      <c r="J2089">
        <v>0</v>
      </c>
      <c r="K2089">
        <f t="shared" si="307"/>
        <v>10191</v>
      </c>
      <c r="L2089">
        <f t="shared" si="308"/>
        <v>0</v>
      </c>
      <c r="M2089" s="1" t="str">
        <f t="shared" si="309"/>
        <v/>
      </c>
      <c r="N2089" s="1" t="str">
        <f t="shared" si="310"/>
        <v/>
      </c>
      <c r="O2089" s="1"/>
    </row>
    <row r="2090" spans="4:15" x14ac:dyDescent="0.25">
      <c r="D2090" t="s">
        <v>1966</v>
      </c>
      <c r="E2090">
        <f t="shared" si="306"/>
        <v>0</v>
      </c>
      <c r="F2090">
        <v>0</v>
      </c>
      <c r="G2090">
        <v>3</v>
      </c>
      <c r="H2090">
        <v>0</v>
      </c>
      <c r="I2090">
        <v>0</v>
      </c>
      <c r="J2090">
        <v>0</v>
      </c>
      <c r="K2090">
        <f t="shared" si="307"/>
        <v>3</v>
      </c>
      <c r="L2090">
        <f t="shared" si="308"/>
        <v>0</v>
      </c>
      <c r="M2090" s="1" t="str">
        <f t="shared" si="309"/>
        <v/>
      </c>
      <c r="N2090" s="1" t="str">
        <f t="shared" si="310"/>
        <v/>
      </c>
      <c r="O2090" s="1"/>
    </row>
    <row r="2091" spans="4:15" x14ac:dyDescent="0.25">
      <c r="D2091" t="s">
        <v>1967</v>
      </c>
      <c r="E2091">
        <f t="shared" si="306"/>
        <v>0</v>
      </c>
      <c r="F2091">
        <v>0</v>
      </c>
      <c r="G2091">
        <v>16</v>
      </c>
      <c r="H2091">
        <v>0</v>
      </c>
      <c r="I2091">
        <v>0</v>
      </c>
      <c r="J2091">
        <v>0</v>
      </c>
      <c r="K2091">
        <f t="shared" si="307"/>
        <v>16</v>
      </c>
      <c r="L2091">
        <f t="shared" si="308"/>
        <v>0</v>
      </c>
      <c r="M2091" s="1" t="str">
        <f t="shared" si="309"/>
        <v/>
      </c>
      <c r="N2091" s="1" t="str">
        <f t="shared" si="310"/>
        <v/>
      </c>
      <c r="O2091" s="1"/>
    </row>
    <row r="2092" spans="4:15" x14ac:dyDescent="0.25">
      <c r="D2092" t="s">
        <v>1973</v>
      </c>
      <c r="E2092">
        <f t="shared" si="306"/>
        <v>0</v>
      </c>
      <c r="F2092">
        <v>14</v>
      </c>
      <c r="G2092">
        <v>65</v>
      </c>
      <c r="H2092">
        <v>0</v>
      </c>
      <c r="I2092">
        <v>0</v>
      </c>
      <c r="J2092">
        <v>0</v>
      </c>
      <c r="K2092">
        <f t="shared" si="307"/>
        <v>79</v>
      </c>
      <c r="L2092">
        <f t="shared" si="308"/>
        <v>0</v>
      </c>
      <c r="M2092" s="1" t="str">
        <f t="shared" si="309"/>
        <v/>
      </c>
      <c r="N2092" s="1" t="str">
        <f t="shared" si="310"/>
        <v/>
      </c>
      <c r="O2092" s="1"/>
    </row>
    <row r="2093" spans="4:15" x14ac:dyDescent="0.25">
      <c r="D2093" t="s">
        <v>1977</v>
      </c>
      <c r="E2093">
        <f t="shared" si="306"/>
        <v>0</v>
      </c>
      <c r="F2093">
        <v>0</v>
      </c>
      <c r="G2093">
        <v>14</v>
      </c>
      <c r="H2093">
        <v>0</v>
      </c>
      <c r="I2093">
        <v>0</v>
      </c>
      <c r="J2093">
        <v>0</v>
      </c>
      <c r="K2093">
        <f t="shared" si="307"/>
        <v>14</v>
      </c>
      <c r="L2093">
        <f t="shared" si="308"/>
        <v>0</v>
      </c>
      <c r="M2093" s="1" t="str">
        <f t="shared" si="309"/>
        <v/>
      </c>
      <c r="N2093" s="1" t="str">
        <f t="shared" si="310"/>
        <v/>
      </c>
      <c r="O2093" s="1"/>
    </row>
    <row r="2094" spans="4:15" x14ac:dyDescent="0.25">
      <c r="D2094" t="s">
        <v>1981</v>
      </c>
      <c r="E2094">
        <f t="shared" si="306"/>
        <v>0</v>
      </c>
      <c r="F2094">
        <v>228</v>
      </c>
      <c r="G2094">
        <v>164</v>
      </c>
      <c r="H2094">
        <v>0</v>
      </c>
      <c r="I2094">
        <v>0</v>
      </c>
      <c r="J2094">
        <v>0</v>
      </c>
      <c r="K2094">
        <f t="shared" si="307"/>
        <v>392</v>
      </c>
      <c r="L2094">
        <f t="shared" si="308"/>
        <v>0</v>
      </c>
      <c r="M2094" s="1" t="str">
        <f t="shared" si="309"/>
        <v/>
      </c>
      <c r="N2094" s="1" t="str">
        <f t="shared" si="310"/>
        <v/>
      </c>
      <c r="O2094" s="1"/>
    </row>
    <row r="2095" spans="4:15" x14ac:dyDescent="0.25">
      <c r="D2095" t="s">
        <v>1986</v>
      </c>
      <c r="E2095">
        <f t="shared" si="306"/>
        <v>0</v>
      </c>
      <c r="F2095">
        <v>0</v>
      </c>
      <c r="G2095">
        <v>121</v>
      </c>
      <c r="H2095">
        <v>0</v>
      </c>
      <c r="I2095">
        <v>0</v>
      </c>
      <c r="J2095">
        <v>0</v>
      </c>
      <c r="K2095">
        <f t="shared" si="307"/>
        <v>121</v>
      </c>
      <c r="L2095">
        <f t="shared" si="308"/>
        <v>0</v>
      </c>
      <c r="M2095" s="1" t="str">
        <f t="shared" si="309"/>
        <v/>
      </c>
      <c r="N2095" s="1" t="str">
        <f t="shared" si="310"/>
        <v/>
      </c>
      <c r="O2095" s="1"/>
    </row>
    <row r="2096" spans="4:15" x14ac:dyDescent="0.25">
      <c r="D2096" t="s">
        <v>1988</v>
      </c>
      <c r="E2096">
        <f t="shared" si="306"/>
        <v>0</v>
      </c>
      <c r="F2096">
        <v>3</v>
      </c>
      <c r="G2096">
        <v>125</v>
      </c>
      <c r="H2096">
        <v>0</v>
      </c>
      <c r="I2096">
        <v>0</v>
      </c>
      <c r="J2096">
        <v>0</v>
      </c>
      <c r="K2096">
        <f t="shared" si="307"/>
        <v>128</v>
      </c>
      <c r="L2096">
        <f t="shared" si="308"/>
        <v>0</v>
      </c>
      <c r="M2096" s="1" t="str">
        <f t="shared" si="309"/>
        <v/>
      </c>
      <c r="N2096" s="1" t="str">
        <f t="shared" si="310"/>
        <v/>
      </c>
      <c r="O2096" s="1"/>
    </row>
    <row r="2097" spans="4:15" x14ac:dyDescent="0.25">
      <c r="D2097" t="s">
        <v>1989</v>
      </c>
      <c r="E2097">
        <f t="shared" si="306"/>
        <v>0</v>
      </c>
      <c r="F2097">
        <v>0</v>
      </c>
      <c r="G2097">
        <v>133</v>
      </c>
      <c r="H2097">
        <v>0</v>
      </c>
      <c r="I2097">
        <v>0</v>
      </c>
      <c r="J2097">
        <v>0</v>
      </c>
      <c r="K2097">
        <f t="shared" si="307"/>
        <v>133</v>
      </c>
      <c r="L2097">
        <f t="shared" si="308"/>
        <v>0</v>
      </c>
      <c r="M2097" s="1" t="str">
        <f t="shared" si="309"/>
        <v/>
      </c>
      <c r="N2097" s="1" t="str">
        <f t="shared" si="310"/>
        <v/>
      </c>
      <c r="O2097" s="1"/>
    </row>
    <row r="2098" spans="4:15" x14ac:dyDescent="0.25">
      <c r="D2098" t="s">
        <v>1992</v>
      </c>
      <c r="E2098">
        <f t="shared" si="306"/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f t="shared" si="307"/>
        <v>0</v>
      </c>
      <c r="L2098">
        <f t="shared" si="308"/>
        <v>0</v>
      </c>
      <c r="M2098" s="1" t="str">
        <f t="shared" si="309"/>
        <v/>
      </c>
      <c r="N2098" s="1" t="str">
        <f t="shared" si="310"/>
        <v/>
      </c>
      <c r="O2098" s="1"/>
    </row>
    <row r="2099" spans="4:15" x14ac:dyDescent="0.25">
      <c r="D2099" t="s">
        <v>1995</v>
      </c>
      <c r="E2099">
        <f t="shared" si="306"/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f t="shared" si="307"/>
        <v>0</v>
      </c>
      <c r="L2099">
        <f t="shared" si="308"/>
        <v>0</v>
      </c>
      <c r="M2099" s="1" t="str">
        <f t="shared" si="309"/>
        <v/>
      </c>
      <c r="N2099" s="1" t="str">
        <f t="shared" si="310"/>
        <v/>
      </c>
      <c r="O2099" s="1"/>
    </row>
    <row r="2100" spans="4:15" x14ac:dyDescent="0.25">
      <c r="D2100" t="s">
        <v>1997</v>
      </c>
      <c r="E2100">
        <f t="shared" si="306"/>
        <v>0</v>
      </c>
      <c r="F2100">
        <v>30</v>
      </c>
      <c r="G2100">
        <v>668</v>
      </c>
      <c r="H2100">
        <v>0</v>
      </c>
      <c r="I2100">
        <v>0</v>
      </c>
      <c r="J2100">
        <v>0</v>
      </c>
      <c r="K2100">
        <f t="shared" si="307"/>
        <v>698</v>
      </c>
      <c r="L2100">
        <f t="shared" si="308"/>
        <v>0</v>
      </c>
      <c r="M2100" s="1" t="str">
        <f t="shared" si="309"/>
        <v/>
      </c>
      <c r="N2100" s="1" t="str">
        <f t="shared" si="310"/>
        <v/>
      </c>
      <c r="O2100" s="1"/>
    </row>
    <row r="2101" spans="4:15" x14ac:dyDescent="0.25">
      <c r="D2101" t="s">
        <v>2000</v>
      </c>
      <c r="E2101">
        <f t="shared" si="306"/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f t="shared" si="307"/>
        <v>0</v>
      </c>
      <c r="L2101">
        <f t="shared" si="308"/>
        <v>0</v>
      </c>
      <c r="M2101" s="1" t="str">
        <f t="shared" si="309"/>
        <v/>
      </c>
      <c r="N2101" s="1" t="str">
        <f t="shared" si="310"/>
        <v/>
      </c>
      <c r="O2101" s="1"/>
    </row>
    <row r="2102" spans="4:15" x14ac:dyDescent="0.25">
      <c r="D2102" t="s">
        <v>2002</v>
      </c>
      <c r="E2102">
        <f t="shared" si="306"/>
        <v>0</v>
      </c>
      <c r="F2102">
        <v>0</v>
      </c>
      <c r="G2102">
        <v>13</v>
      </c>
      <c r="H2102">
        <v>0</v>
      </c>
      <c r="I2102">
        <v>0</v>
      </c>
      <c r="J2102">
        <v>0</v>
      </c>
      <c r="K2102">
        <f t="shared" si="307"/>
        <v>13</v>
      </c>
      <c r="L2102">
        <f t="shared" si="308"/>
        <v>0</v>
      </c>
      <c r="M2102" s="1" t="str">
        <f t="shared" si="309"/>
        <v/>
      </c>
      <c r="N2102" s="1" t="str">
        <f t="shared" si="310"/>
        <v/>
      </c>
      <c r="O2102" s="1"/>
    </row>
    <row r="2103" spans="4:15" x14ac:dyDescent="0.25">
      <c r="D2103" t="s">
        <v>2003</v>
      </c>
      <c r="E2103">
        <f t="shared" si="306"/>
        <v>0</v>
      </c>
      <c r="F2103">
        <v>0</v>
      </c>
      <c r="G2103">
        <v>12</v>
      </c>
      <c r="H2103">
        <v>0</v>
      </c>
      <c r="I2103">
        <v>0</v>
      </c>
      <c r="J2103">
        <v>0</v>
      </c>
      <c r="K2103">
        <f t="shared" si="307"/>
        <v>12</v>
      </c>
      <c r="L2103">
        <f t="shared" si="308"/>
        <v>0</v>
      </c>
      <c r="M2103" s="1" t="str">
        <f t="shared" si="309"/>
        <v/>
      </c>
      <c r="N2103" s="1" t="str">
        <f t="shared" si="310"/>
        <v/>
      </c>
      <c r="O2103" s="1"/>
    </row>
    <row r="2104" spans="4:15" x14ac:dyDescent="0.25">
      <c r="D2104" t="s">
        <v>2007</v>
      </c>
      <c r="E2104">
        <f t="shared" si="306"/>
        <v>0</v>
      </c>
      <c r="F2104">
        <v>4</v>
      </c>
      <c r="G2104">
        <v>16</v>
      </c>
      <c r="H2104">
        <v>0</v>
      </c>
      <c r="I2104">
        <v>0</v>
      </c>
      <c r="J2104">
        <v>0</v>
      </c>
      <c r="K2104">
        <f t="shared" si="307"/>
        <v>20</v>
      </c>
      <c r="L2104">
        <f t="shared" si="308"/>
        <v>0</v>
      </c>
      <c r="M2104" s="1" t="str">
        <f t="shared" si="309"/>
        <v/>
      </c>
      <c r="N2104" s="1" t="str">
        <f t="shared" si="310"/>
        <v/>
      </c>
      <c r="O2104" s="1"/>
    </row>
    <row r="2105" spans="4:15" x14ac:dyDescent="0.25">
      <c r="D2105" t="s">
        <v>2009</v>
      </c>
      <c r="E2105">
        <f t="shared" si="306"/>
        <v>0</v>
      </c>
      <c r="F2105">
        <v>0</v>
      </c>
      <c r="G2105">
        <v>9</v>
      </c>
      <c r="H2105">
        <v>0</v>
      </c>
      <c r="I2105">
        <v>0</v>
      </c>
      <c r="J2105">
        <v>0</v>
      </c>
      <c r="K2105">
        <f t="shared" si="307"/>
        <v>9</v>
      </c>
      <c r="L2105">
        <f t="shared" si="308"/>
        <v>0</v>
      </c>
      <c r="M2105" s="1" t="str">
        <f t="shared" si="309"/>
        <v/>
      </c>
      <c r="N2105" s="1" t="str">
        <f t="shared" si="310"/>
        <v/>
      </c>
      <c r="O2105" s="1"/>
    </row>
    <row r="2106" spans="4:15" x14ac:dyDescent="0.25">
      <c r="D2106" t="s">
        <v>2012</v>
      </c>
      <c r="E2106">
        <f t="shared" si="306"/>
        <v>0</v>
      </c>
      <c r="F2106">
        <v>26</v>
      </c>
      <c r="G2106">
        <v>46</v>
      </c>
      <c r="H2106">
        <v>0</v>
      </c>
      <c r="I2106">
        <v>0</v>
      </c>
      <c r="J2106">
        <v>0</v>
      </c>
      <c r="K2106">
        <f t="shared" si="307"/>
        <v>72</v>
      </c>
      <c r="L2106">
        <f t="shared" si="308"/>
        <v>0</v>
      </c>
      <c r="M2106" s="1" t="str">
        <f t="shared" si="309"/>
        <v/>
      </c>
      <c r="N2106" s="1" t="str">
        <f t="shared" si="310"/>
        <v/>
      </c>
      <c r="O2106" s="1"/>
    </row>
    <row r="2107" spans="4:15" x14ac:dyDescent="0.25">
      <c r="D2107" t="s">
        <v>2014</v>
      </c>
      <c r="E2107">
        <f t="shared" si="306"/>
        <v>0</v>
      </c>
      <c r="F2107">
        <v>0</v>
      </c>
      <c r="G2107">
        <v>7</v>
      </c>
      <c r="H2107">
        <v>0</v>
      </c>
      <c r="I2107">
        <v>0</v>
      </c>
      <c r="J2107">
        <v>0</v>
      </c>
      <c r="K2107">
        <f t="shared" si="307"/>
        <v>7</v>
      </c>
      <c r="L2107">
        <f t="shared" si="308"/>
        <v>0</v>
      </c>
      <c r="M2107" s="1" t="str">
        <f t="shared" si="309"/>
        <v/>
      </c>
      <c r="N2107" s="1" t="str">
        <f t="shared" si="310"/>
        <v/>
      </c>
      <c r="O2107" s="1"/>
    </row>
    <row r="2108" spans="4:15" x14ac:dyDescent="0.25">
      <c r="D2108" t="s">
        <v>2015</v>
      </c>
      <c r="E2108">
        <f t="shared" si="306"/>
        <v>0</v>
      </c>
      <c r="F2108">
        <v>3</v>
      </c>
      <c r="G2108">
        <v>4</v>
      </c>
      <c r="H2108">
        <v>0</v>
      </c>
      <c r="I2108">
        <v>0</v>
      </c>
      <c r="J2108">
        <v>0</v>
      </c>
      <c r="K2108">
        <f t="shared" si="307"/>
        <v>7</v>
      </c>
      <c r="L2108">
        <f t="shared" si="308"/>
        <v>0</v>
      </c>
      <c r="M2108" s="1" t="str">
        <f t="shared" si="309"/>
        <v/>
      </c>
      <c r="N2108" s="1" t="str">
        <f t="shared" si="310"/>
        <v/>
      </c>
      <c r="O2108" s="1"/>
    </row>
    <row r="2109" spans="4:15" x14ac:dyDescent="0.25">
      <c r="D2109" t="s">
        <v>2017</v>
      </c>
      <c r="E2109">
        <f t="shared" si="306"/>
        <v>0</v>
      </c>
      <c r="F2109">
        <v>7</v>
      </c>
      <c r="G2109">
        <v>1325</v>
      </c>
      <c r="H2109">
        <v>0</v>
      </c>
      <c r="I2109">
        <v>0</v>
      </c>
      <c r="J2109">
        <v>0</v>
      </c>
      <c r="K2109">
        <f t="shared" si="307"/>
        <v>1332</v>
      </c>
      <c r="L2109">
        <f t="shared" si="308"/>
        <v>0</v>
      </c>
      <c r="M2109" s="1" t="str">
        <f t="shared" si="309"/>
        <v/>
      </c>
      <c r="N2109" s="1" t="str">
        <f t="shared" si="310"/>
        <v/>
      </c>
      <c r="O2109" s="1"/>
    </row>
    <row r="2110" spans="4:15" x14ac:dyDescent="0.25">
      <c r="D2110" t="s">
        <v>2019</v>
      </c>
      <c r="E2110">
        <f t="shared" si="306"/>
        <v>0</v>
      </c>
      <c r="F2110">
        <v>0</v>
      </c>
      <c r="G2110">
        <v>89</v>
      </c>
      <c r="H2110">
        <v>0</v>
      </c>
      <c r="I2110">
        <v>0</v>
      </c>
      <c r="J2110">
        <v>0</v>
      </c>
      <c r="K2110">
        <f t="shared" si="307"/>
        <v>89</v>
      </c>
      <c r="L2110">
        <f t="shared" si="308"/>
        <v>0</v>
      </c>
      <c r="M2110" s="1" t="str">
        <f t="shared" si="309"/>
        <v/>
      </c>
      <c r="N2110" s="1" t="str">
        <f t="shared" si="310"/>
        <v/>
      </c>
      <c r="O2110" s="1"/>
    </row>
    <row r="2111" spans="4:15" x14ac:dyDescent="0.25">
      <c r="D2111" t="s">
        <v>2020</v>
      </c>
      <c r="E2111">
        <f t="shared" si="306"/>
        <v>0</v>
      </c>
      <c r="F2111">
        <v>0</v>
      </c>
      <c r="G2111">
        <v>17</v>
      </c>
      <c r="H2111">
        <v>0</v>
      </c>
      <c r="I2111">
        <v>0</v>
      </c>
      <c r="J2111">
        <v>0</v>
      </c>
      <c r="K2111">
        <f t="shared" si="307"/>
        <v>17</v>
      </c>
      <c r="L2111">
        <f t="shared" si="308"/>
        <v>0</v>
      </c>
      <c r="M2111" s="1" t="str">
        <f t="shared" si="309"/>
        <v/>
      </c>
      <c r="N2111" s="1" t="str">
        <f t="shared" si="310"/>
        <v/>
      </c>
      <c r="O2111" s="1"/>
    </row>
    <row r="2112" spans="4:15" x14ac:dyDescent="0.25">
      <c r="D2112" t="s">
        <v>2021</v>
      </c>
      <c r="E2112">
        <f t="shared" si="306"/>
        <v>0</v>
      </c>
      <c r="F2112">
        <v>3</v>
      </c>
      <c r="G2112">
        <v>18</v>
      </c>
      <c r="H2112">
        <v>0</v>
      </c>
      <c r="I2112">
        <v>0</v>
      </c>
      <c r="J2112">
        <v>0</v>
      </c>
      <c r="K2112">
        <f t="shared" si="307"/>
        <v>21</v>
      </c>
      <c r="L2112">
        <f t="shared" si="308"/>
        <v>0</v>
      </c>
      <c r="M2112" s="1" t="str">
        <f t="shared" si="309"/>
        <v/>
      </c>
      <c r="N2112" s="1" t="str">
        <f t="shared" si="310"/>
        <v/>
      </c>
      <c r="O2112" s="1"/>
    </row>
    <row r="2113" spans="4:15" x14ac:dyDescent="0.25">
      <c r="D2113" t="s">
        <v>2022</v>
      </c>
      <c r="E2113">
        <f t="shared" si="306"/>
        <v>0</v>
      </c>
      <c r="F2113">
        <v>0</v>
      </c>
      <c r="G2113">
        <v>16</v>
      </c>
      <c r="H2113">
        <v>0</v>
      </c>
      <c r="I2113">
        <v>0</v>
      </c>
      <c r="J2113">
        <v>0</v>
      </c>
      <c r="K2113">
        <f t="shared" si="307"/>
        <v>16</v>
      </c>
      <c r="L2113">
        <f t="shared" si="308"/>
        <v>0</v>
      </c>
      <c r="M2113" s="1" t="str">
        <f t="shared" si="309"/>
        <v/>
      </c>
      <c r="N2113" s="1" t="str">
        <f t="shared" si="310"/>
        <v/>
      </c>
      <c r="O2113" s="1"/>
    </row>
    <row r="2114" spans="4:15" x14ac:dyDescent="0.25">
      <c r="D2114" t="s">
        <v>2023</v>
      </c>
      <c r="E2114">
        <f t="shared" si="306"/>
        <v>0</v>
      </c>
      <c r="F2114">
        <v>0</v>
      </c>
      <c r="G2114">
        <v>39</v>
      </c>
      <c r="H2114">
        <v>0</v>
      </c>
      <c r="I2114">
        <v>0</v>
      </c>
      <c r="J2114">
        <v>0</v>
      </c>
      <c r="K2114">
        <f t="shared" si="307"/>
        <v>39</v>
      </c>
      <c r="L2114">
        <f t="shared" si="308"/>
        <v>0</v>
      </c>
      <c r="M2114" s="1" t="str">
        <f t="shared" si="309"/>
        <v/>
      </c>
      <c r="N2114" s="1" t="str">
        <f t="shared" si="310"/>
        <v/>
      </c>
      <c r="O2114" s="1"/>
    </row>
    <row r="2115" spans="4:15" x14ac:dyDescent="0.25">
      <c r="D2115" t="s">
        <v>2025</v>
      </c>
      <c r="E2115">
        <f t="shared" si="306"/>
        <v>0</v>
      </c>
      <c r="F2115">
        <v>3</v>
      </c>
      <c r="G2115">
        <v>21</v>
      </c>
      <c r="H2115">
        <v>0</v>
      </c>
      <c r="I2115">
        <v>0</v>
      </c>
      <c r="J2115">
        <v>0</v>
      </c>
      <c r="K2115">
        <f t="shared" si="307"/>
        <v>24</v>
      </c>
      <c r="L2115">
        <f t="shared" si="308"/>
        <v>0</v>
      </c>
      <c r="M2115" s="1" t="str">
        <f t="shared" si="309"/>
        <v/>
      </c>
      <c r="N2115" s="1" t="str">
        <f t="shared" si="310"/>
        <v/>
      </c>
      <c r="O2115" s="1"/>
    </row>
    <row r="2116" spans="4:15" x14ac:dyDescent="0.25">
      <c r="D2116" t="s">
        <v>2027</v>
      </c>
      <c r="E2116">
        <f t="shared" si="306"/>
        <v>0</v>
      </c>
      <c r="F2116">
        <v>63</v>
      </c>
      <c r="G2116">
        <v>355</v>
      </c>
      <c r="H2116">
        <v>0</v>
      </c>
      <c r="I2116">
        <v>0</v>
      </c>
      <c r="J2116">
        <v>0</v>
      </c>
      <c r="K2116">
        <f t="shared" si="307"/>
        <v>418</v>
      </c>
      <c r="L2116">
        <f t="shared" si="308"/>
        <v>0</v>
      </c>
      <c r="M2116" s="1" t="str">
        <f t="shared" si="309"/>
        <v/>
      </c>
      <c r="N2116" s="1" t="str">
        <f t="shared" si="310"/>
        <v/>
      </c>
      <c r="O2116" s="1"/>
    </row>
    <row r="2117" spans="4:15" x14ac:dyDescent="0.25">
      <c r="D2117" t="s">
        <v>2031</v>
      </c>
      <c r="E2117">
        <f t="shared" si="306"/>
        <v>0</v>
      </c>
      <c r="F2117">
        <v>3</v>
      </c>
      <c r="G2117">
        <v>0</v>
      </c>
      <c r="H2117">
        <v>0</v>
      </c>
      <c r="I2117">
        <v>0</v>
      </c>
      <c r="J2117">
        <v>0</v>
      </c>
      <c r="K2117">
        <f t="shared" si="307"/>
        <v>3</v>
      </c>
      <c r="L2117">
        <f t="shared" si="308"/>
        <v>0</v>
      </c>
      <c r="M2117" s="1" t="str">
        <f t="shared" si="309"/>
        <v/>
      </c>
      <c r="N2117" s="1" t="str">
        <f t="shared" si="310"/>
        <v/>
      </c>
      <c r="O2117" s="1"/>
    </row>
    <row r="2118" spans="4:15" x14ac:dyDescent="0.25">
      <c r="D2118" t="s">
        <v>2032</v>
      </c>
      <c r="E2118">
        <f t="shared" si="306"/>
        <v>0</v>
      </c>
      <c r="F2118">
        <v>29</v>
      </c>
      <c r="G2118">
        <v>498</v>
      </c>
      <c r="H2118">
        <v>0</v>
      </c>
      <c r="I2118">
        <v>0</v>
      </c>
      <c r="J2118">
        <v>0</v>
      </c>
      <c r="K2118">
        <f t="shared" si="307"/>
        <v>527</v>
      </c>
      <c r="L2118">
        <f t="shared" si="308"/>
        <v>0</v>
      </c>
      <c r="M2118" s="1" t="str">
        <f t="shared" si="309"/>
        <v/>
      </c>
      <c r="N2118" s="1" t="str">
        <f t="shared" si="310"/>
        <v/>
      </c>
      <c r="O2118" s="1"/>
    </row>
    <row r="2119" spans="4:15" x14ac:dyDescent="0.25">
      <c r="D2119" t="s">
        <v>2035</v>
      </c>
      <c r="E2119">
        <f t="shared" si="306"/>
        <v>0</v>
      </c>
      <c r="F2119">
        <v>42</v>
      </c>
      <c r="G2119">
        <v>975</v>
      </c>
      <c r="H2119">
        <v>0</v>
      </c>
      <c r="I2119">
        <v>0</v>
      </c>
      <c r="J2119">
        <v>0</v>
      </c>
      <c r="K2119">
        <f t="shared" si="307"/>
        <v>1017</v>
      </c>
      <c r="L2119">
        <f t="shared" si="308"/>
        <v>0</v>
      </c>
      <c r="M2119" s="1" t="str">
        <f t="shared" si="309"/>
        <v/>
      </c>
      <c r="N2119" s="1" t="str">
        <f t="shared" si="310"/>
        <v/>
      </c>
      <c r="O2119" s="1"/>
    </row>
    <row r="2120" spans="4:15" x14ac:dyDescent="0.25">
      <c r="D2120" t="s">
        <v>2036</v>
      </c>
      <c r="E2120">
        <f t="shared" si="306"/>
        <v>0</v>
      </c>
      <c r="F2120">
        <v>13</v>
      </c>
      <c r="G2120">
        <v>11</v>
      </c>
      <c r="H2120">
        <v>0</v>
      </c>
      <c r="I2120">
        <v>0</v>
      </c>
      <c r="J2120">
        <v>0</v>
      </c>
      <c r="K2120">
        <f t="shared" si="307"/>
        <v>24</v>
      </c>
      <c r="L2120">
        <f t="shared" si="308"/>
        <v>0</v>
      </c>
      <c r="M2120" s="1" t="str">
        <f t="shared" si="309"/>
        <v/>
      </c>
      <c r="N2120" s="1" t="str">
        <f t="shared" si="310"/>
        <v/>
      </c>
      <c r="O2120" s="1"/>
    </row>
    <row r="2121" spans="4:15" x14ac:dyDescent="0.25">
      <c r="D2121" t="s">
        <v>2041</v>
      </c>
      <c r="E2121">
        <f t="shared" si="306"/>
        <v>0</v>
      </c>
      <c r="F2121">
        <v>98</v>
      </c>
      <c r="G2121">
        <v>1654</v>
      </c>
      <c r="H2121">
        <v>0</v>
      </c>
      <c r="I2121">
        <v>0</v>
      </c>
      <c r="J2121">
        <v>0</v>
      </c>
      <c r="K2121">
        <f t="shared" si="307"/>
        <v>1752</v>
      </c>
      <c r="L2121">
        <f t="shared" si="308"/>
        <v>0</v>
      </c>
      <c r="M2121" s="1" t="str">
        <f t="shared" si="309"/>
        <v/>
      </c>
      <c r="N2121" s="1" t="str">
        <f t="shared" si="310"/>
        <v/>
      </c>
      <c r="O2121" s="1"/>
    </row>
    <row r="2122" spans="4:15" x14ac:dyDescent="0.25">
      <c r="D2122" t="s">
        <v>2043</v>
      </c>
      <c r="E2122">
        <f t="shared" si="306"/>
        <v>0</v>
      </c>
      <c r="F2122">
        <v>16</v>
      </c>
      <c r="G2122">
        <v>552</v>
      </c>
      <c r="H2122">
        <v>0</v>
      </c>
      <c r="I2122">
        <v>0</v>
      </c>
      <c r="J2122">
        <v>0</v>
      </c>
      <c r="K2122">
        <f t="shared" si="307"/>
        <v>568</v>
      </c>
      <c r="L2122">
        <f t="shared" si="308"/>
        <v>0</v>
      </c>
      <c r="M2122" s="1" t="str">
        <f t="shared" si="309"/>
        <v/>
      </c>
      <c r="N2122" s="1" t="str">
        <f t="shared" si="310"/>
        <v/>
      </c>
      <c r="O2122" s="1"/>
    </row>
    <row r="2123" spans="4:15" x14ac:dyDescent="0.25">
      <c r="D2123" t="s">
        <v>2045</v>
      </c>
      <c r="E2123">
        <f t="shared" si="306"/>
        <v>0</v>
      </c>
      <c r="F2123">
        <v>227</v>
      </c>
      <c r="G2123">
        <v>6447</v>
      </c>
      <c r="H2123">
        <v>0</v>
      </c>
      <c r="I2123">
        <v>0</v>
      </c>
      <c r="J2123">
        <v>0</v>
      </c>
      <c r="K2123">
        <f t="shared" si="307"/>
        <v>6674</v>
      </c>
      <c r="L2123">
        <f t="shared" si="308"/>
        <v>0</v>
      </c>
      <c r="M2123" s="1" t="str">
        <f t="shared" si="309"/>
        <v/>
      </c>
      <c r="N2123" s="1" t="str">
        <f t="shared" si="310"/>
        <v/>
      </c>
      <c r="O2123" s="1"/>
    </row>
    <row r="2124" spans="4:15" x14ac:dyDescent="0.25">
      <c r="D2124" t="s">
        <v>2047</v>
      </c>
      <c r="E2124">
        <f t="shared" si="306"/>
        <v>0</v>
      </c>
      <c r="F2124">
        <v>481</v>
      </c>
      <c r="G2124">
        <v>3339</v>
      </c>
      <c r="H2124">
        <v>0</v>
      </c>
      <c r="I2124">
        <v>0</v>
      </c>
      <c r="J2124">
        <v>0</v>
      </c>
      <c r="K2124">
        <f t="shared" si="307"/>
        <v>3820</v>
      </c>
      <c r="L2124">
        <f t="shared" si="308"/>
        <v>0</v>
      </c>
      <c r="M2124" s="1" t="str">
        <f t="shared" si="309"/>
        <v/>
      </c>
      <c r="N2124" s="1" t="str">
        <f t="shared" si="310"/>
        <v/>
      </c>
      <c r="O2124" s="1"/>
    </row>
    <row r="2125" spans="4:15" x14ac:dyDescent="0.25">
      <c r="D2125" t="s">
        <v>2048</v>
      </c>
      <c r="E2125">
        <f t="shared" si="306"/>
        <v>0</v>
      </c>
      <c r="F2125">
        <v>0</v>
      </c>
      <c r="G2125">
        <v>118</v>
      </c>
      <c r="H2125">
        <v>0</v>
      </c>
      <c r="I2125">
        <v>0</v>
      </c>
      <c r="J2125">
        <v>0</v>
      </c>
      <c r="K2125">
        <f t="shared" si="307"/>
        <v>118</v>
      </c>
      <c r="L2125">
        <f t="shared" si="308"/>
        <v>0</v>
      </c>
      <c r="M2125" s="1" t="str">
        <f t="shared" si="309"/>
        <v/>
      </c>
      <c r="N2125" s="1" t="str">
        <f t="shared" si="310"/>
        <v/>
      </c>
      <c r="O2125" s="1"/>
    </row>
    <row r="2126" spans="4:15" x14ac:dyDescent="0.25">
      <c r="D2126" t="s">
        <v>2052</v>
      </c>
      <c r="E2126">
        <f t="shared" si="306"/>
        <v>0</v>
      </c>
      <c r="F2126">
        <v>277</v>
      </c>
      <c r="G2126">
        <v>1123</v>
      </c>
      <c r="H2126">
        <v>0</v>
      </c>
      <c r="I2126">
        <v>0</v>
      </c>
      <c r="J2126">
        <v>0</v>
      </c>
      <c r="K2126">
        <f t="shared" si="307"/>
        <v>1400</v>
      </c>
      <c r="L2126">
        <f t="shared" si="308"/>
        <v>0</v>
      </c>
      <c r="M2126" s="1" t="str">
        <f t="shared" si="309"/>
        <v/>
      </c>
      <c r="N2126" s="1" t="str">
        <f t="shared" si="310"/>
        <v/>
      </c>
      <c r="O2126" s="1"/>
    </row>
    <row r="2127" spans="4:15" x14ac:dyDescent="0.25">
      <c r="D2127" t="s">
        <v>2054</v>
      </c>
      <c r="E2127">
        <f t="shared" si="306"/>
        <v>0</v>
      </c>
      <c r="F2127">
        <v>0</v>
      </c>
      <c r="G2127">
        <v>229</v>
      </c>
      <c r="H2127">
        <v>0</v>
      </c>
      <c r="I2127">
        <v>0</v>
      </c>
      <c r="J2127">
        <v>0</v>
      </c>
      <c r="K2127">
        <f t="shared" si="307"/>
        <v>229</v>
      </c>
      <c r="L2127">
        <f t="shared" si="308"/>
        <v>0</v>
      </c>
      <c r="M2127" s="1" t="str">
        <f t="shared" si="309"/>
        <v/>
      </c>
      <c r="N2127" s="1" t="str">
        <f t="shared" si="310"/>
        <v/>
      </c>
      <c r="O2127" s="1"/>
    </row>
    <row r="2128" spans="4:15" x14ac:dyDescent="0.25">
      <c r="D2128" t="s">
        <v>2055</v>
      </c>
      <c r="E2128">
        <f t="shared" si="306"/>
        <v>0</v>
      </c>
      <c r="F2128">
        <v>0</v>
      </c>
      <c r="G2128">
        <v>7</v>
      </c>
      <c r="H2128">
        <v>0</v>
      </c>
      <c r="I2128">
        <v>0</v>
      </c>
      <c r="J2128">
        <v>0</v>
      </c>
      <c r="K2128">
        <f t="shared" si="307"/>
        <v>7</v>
      </c>
      <c r="L2128">
        <f t="shared" si="308"/>
        <v>0</v>
      </c>
      <c r="M2128" s="1" t="str">
        <f t="shared" si="309"/>
        <v/>
      </c>
      <c r="N2128" s="1" t="str">
        <f t="shared" si="310"/>
        <v/>
      </c>
      <c r="O2128" s="1"/>
    </row>
    <row r="2129" spans="4:15" x14ac:dyDescent="0.25">
      <c r="D2129" t="s">
        <v>2056</v>
      </c>
      <c r="E2129">
        <f t="shared" si="306"/>
        <v>0</v>
      </c>
      <c r="F2129">
        <v>0</v>
      </c>
      <c r="G2129">
        <v>51</v>
      </c>
      <c r="H2129">
        <v>0</v>
      </c>
      <c r="I2129">
        <v>0</v>
      </c>
      <c r="J2129">
        <v>0</v>
      </c>
      <c r="K2129">
        <f t="shared" si="307"/>
        <v>51</v>
      </c>
      <c r="L2129">
        <f t="shared" si="308"/>
        <v>0</v>
      </c>
      <c r="M2129" s="1" t="str">
        <f t="shared" si="309"/>
        <v/>
      </c>
      <c r="N2129" s="1" t="str">
        <f t="shared" si="310"/>
        <v/>
      </c>
      <c r="O2129" s="1"/>
    </row>
    <row r="2130" spans="4:15" x14ac:dyDescent="0.25">
      <c r="D2130" t="s">
        <v>2057</v>
      </c>
      <c r="E2130">
        <f t="shared" si="306"/>
        <v>0</v>
      </c>
      <c r="F2130">
        <v>18</v>
      </c>
      <c r="G2130">
        <v>294</v>
      </c>
      <c r="H2130">
        <v>0</v>
      </c>
      <c r="I2130">
        <v>0</v>
      </c>
      <c r="J2130">
        <v>0</v>
      </c>
      <c r="K2130">
        <f t="shared" si="307"/>
        <v>312</v>
      </c>
      <c r="L2130">
        <f t="shared" si="308"/>
        <v>0</v>
      </c>
      <c r="M2130" s="1" t="str">
        <f t="shared" si="309"/>
        <v/>
      </c>
      <c r="N2130" s="1" t="str">
        <f t="shared" si="310"/>
        <v/>
      </c>
      <c r="O2130" s="1"/>
    </row>
    <row r="2131" spans="4:15" x14ac:dyDescent="0.25">
      <c r="D2131" t="s">
        <v>2059</v>
      </c>
      <c r="E2131">
        <f t="shared" si="306"/>
        <v>0</v>
      </c>
      <c r="F2131">
        <v>87</v>
      </c>
      <c r="G2131">
        <v>3021</v>
      </c>
      <c r="H2131">
        <v>0</v>
      </c>
      <c r="I2131">
        <v>0</v>
      </c>
      <c r="J2131">
        <v>0</v>
      </c>
      <c r="K2131">
        <f t="shared" si="307"/>
        <v>3108</v>
      </c>
      <c r="L2131">
        <f t="shared" si="308"/>
        <v>0</v>
      </c>
      <c r="M2131" s="1" t="str">
        <f t="shared" si="309"/>
        <v/>
      </c>
      <c r="N2131" s="1" t="str">
        <f t="shared" si="310"/>
        <v/>
      </c>
      <c r="O2131" s="1"/>
    </row>
    <row r="2132" spans="4:15" x14ac:dyDescent="0.25">
      <c r="D2132" t="s">
        <v>2062</v>
      </c>
      <c r="E2132">
        <f t="shared" si="306"/>
        <v>0</v>
      </c>
      <c r="F2132">
        <v>11</v>
      </c>
      <c r="G2132">
        <v>21</v>
      </c>
      <c r="H2132">
        <v>0</v>
      </c>
      <c r="I2132">
        <v>0</v>
      </c>
      <c r="J2132">
        <v>0</v>
      </c>
      <c r="K2132">
        <f t="shared" si="307"/>
        <v>32</v>
      </c>
      <c r="L2132">
        <f t="shared" si="308"/>
        <v>0</v>
      </c>
      <c r="M2132" s="1" t="str">
        <f t="shared" si="309"/>
        <v/>
      </c>
      <c r="N2132" s="1" t="str">
        <f t="shared" si="310"/>
        <v/>
      </c>
      <c r="O2132" s="1"/>
    </row>
    <row r="2133" spans="4:15" x14ac:dyDescent="0.25">
      <c r="D2133" t="s">
        <v>2064</v>
      </c>
      <c r="E2133">
        <f t="shared" si="306"/>
        <v>0</v>
      </c>
      <c r="F2133">
        <v>11</v>
      </c>
      <c r="G2133">
        <v>1533</v>
      </c>
      <c r="H2133">
        <v>0</v>
      </c>
      <c r="I2133">
        <v>0</v>
      </c>
      <c r="J2133">
        <v>0</v>
      </c>
      <c r="K2133">
        <f t="shared" si="307"/>
        <v>1544</v>
      </c>
      <c r="L2133">
        <f t="shared" si="308"/>
        <v>0</v>
      </c>
      <c r="M2133" s="1" t="str">
        <f t="shared" si="309"/>
        <v/>
      </c>
      <c r="N2133" s="1" t="str">
        <f t="shared" si="310"/>
        <v/>
      </c>
      <c r="O2133" s="1"/>
    </row>
    <row r="2134" spans="4:15" x14ac:dyDescent="0.25">
      <c r="D2134" t="s">
        <v>2068</v>
      </c>
      <c r="E2134">
        <f t="shared" si="306"/>
        <v>0</v>
      </c>
      <c r="F2134">
        <v>0</v>
      </c>
      <c r="G2134">
        <v>47</v>
      </c>
      <c r="H2134">
        <v>0</v>
      </c>
      <c r="I2134">
        <v>0</v>
      </c>
      <c r="J2134">
        <v>0</v>
      </c>
      <c r="K2134">
        <f t="shared" si="307"/>
        <v>47</v>
      </c>
      <c r="L2134">
        <f t="shared" si="308"/>
        <v>0</v>
      </c>
      <c r="M2134" s="1" t="str">
        <f t="shared" si="309"/>
        <v/>
      </c>
      <c r="N2134" s="1" t="str">
        <f t="shared" si="310"/>
        <v/>
      </c>
      <c r="O2134" s="1"/>
    </row>
    <row r="2135" spans="4:15" x14ac:dyDescent="0.25">
      <c r="D2135" t="s">
        <v>2069</v>
      </c>
      <c r="E2135">
        <f t="shared" si="306"/>
        <v>0</v>
      </c>
      <c r="F2135">
        <v>21</v>
      </c>
      <c r="G2135">
        <v>3674</v>
      </c>
      <c r="H2135">
        <v>0</v>
      </c>
      <c r="I2135">
        <v>0</v>
      </c>
      <c r="J2135">
        <v>0</v>
      </c>
      <c r="K2135">
        <f t="shared" si="307"/>
        <v>3695</v>
      </c>
      <c r="L2135">
        <f t="shared" si="308"/>
        <v>0</v>
      </c>
      <c r="M2135" s="1" t="str">
        <f t="shared" si="309"/>
        <v/>
      </c>
      <c r="N2135" s="1" t="str">
        <f t="shared" si="310"/>
        <v/>
      </c>
      <c r="O2135" s="1"/>
    </row>
    <row r="2136" spans="4:15" x14ac:dyDescent="0.25">
      <c r="D2136" t="s">
        <v>2076</v>
      </c>
      <c r="E2136">
        <f t="shared" si="306"/>
        <v>0</v>
      </c>
      <c r="F2136">
        <v>13</v>
      </c>
      <c r="G2136">
        <v>533</v>
      </c>
      <c r="H2136">
        <v>0</v>
      </c>
      <c r="I2136">
        <v>0</v>
      </c>
      <c r="J2136">
        <v>0</v>
      </c>
      <c r="K2136">
        <f t="shared" si="307"/>
        <v>546</v>
      </c>
      <c r="L2136">
        <f t="shared" si="308"/>
        <v>0</v>
      </c>
      <c r="M2136" s="1" t="str">
        <f t="shared" si="309"/>
        <v/>
      </c>
      <c r="N2136" s="1" t="str">
        <f t="shared" si="310"/>
        <v/>
      </c>
      <c r="O2136" s="1"/>
    </row>
    <row r="2137" spans="4:15" x14ac:dyDescent="0.25">
      <c r="D2137" t="s">
        <v>2078</v>
      </c>
      <c r="E2137">
        <f t="shared" si="306"/>
        <v>0</v>
      </c>
      <c r="F2137">
        <v>0</v>
      </c>
      <c r="G2137">
        <v>4</v>
      </c>
      <c r="H2137">
        <v>0</v>
      </c>
      <c r="I2137">
        <v>0</v>
      </c>
      <c r="J2137">
        <v>0</v>
      </c>
      <c r="K2137">
        <f t="shared" si="307"/>
        <v>4</v>
      </c>
      <c r="L2137">
        <f t="shared" si="308"/>
        <v>0</v>
      </c>
      <c r="M2137" s="1" t="str">
        <f t="shared" si="309"/>
        <v/>
      </c>
      <c r="N2137" s="1" t="str">
        <f t="shared" si="310"/>
        <v/>
      </c>
      <c r="O2137" s="1"/>
    </row>
    <row r="2138" spans="4:15" x14ac:dyDescent="0.25">
      <c r="D2138" t="s">
        <v>2087</v>
      </c>
      <c r="E2138">
        <f t="shared" si="306"/>
        <v>0</v>
      </c>
      <c r="F2138">
        <v>9</v>
      </c>
      <c r="G2138">
        <v>758</v>
      </c>
      <c r="H2138">
        <v>0</v>
      </c>
      <c r="I2138">
        <v>0</v>
      </c>
      <c r="J2138">
        <v>0</v>
      </c>
      <c r="K2138">
        <f t="shared" si="307"/>
        <v>767</v>
      </c>
      <c r="L2138">
        <f t="shared" si="308"/>
        <v>0</v>
      </c>
      <c r="M2138" s="1" t="str">
        <f t="shared" si="309"/>
        <v/>
      </c>
      <c r="N2138" s="1" t="str">
        <f t="shared" si="310"/>
        <v/>
      </c>
      <c r="O2138" s="1"/>
    </row>
    <row r="2139" spans="4:15" x14ac:dyDescent="0.25">
      <c r="D2139" t="s">
        <v>2089</v>
      </c>
      <c r="E2139">
        <f t="shared" si="306"/>
        <v>0</v>
      </c>
      <c r="F2139">
        <v>0</v>
      </c>
      <c r="G2139">
        <v>29</v>
      </c>
      <c r="H2139">
        <v>0</v>
      </c>
      <c r="I2139">
        <v>0</v>
      </c>
      <c r="J2139">
        <v>0</v>
      </c>
      <c r="K2139">
        <f t="shared" si="307"/>
        <v>29</v>
      </c>
      <c r="L2139">
        <f t="shared" si="308"/>
        <v>0</v>
      </c>
      <c r="M2139" s="1" t="str">
        <f t="shared" si="309"/>
        <v/>
      </c>
      <c r="N2139" s="1" t="str">
        <f t="shared" si="310"/>
        <v/>
      </c>
      <c r="O2139" s="1"/>
    </row>
    <row r="2140" spans="4:15" x14ac:dyDescent="0.25">
      <c r="D2140" t="s">
        <v>2092</v>
      </c>
      <c r="E2140">
        <f t="shared" ref="E2140:E2182" si="311">+IF(SUM(H2140:J2140)&gt;0,1,0)</f>
        <v>0</v>
      </c>
      <c r="F2140">
        <v>0</v>
      </c>
      <c r="G2140">
        <v>57</v>
      </c>
      <c r="H2140">
        <v>0</v>
      </c>
      <c r="I2140">
        <v>0</v>
      </c>
      <c r="J2140">
        <v>0</v>
      </c>
      <c r="K2140">
        <f t="shared" ref="K2140:K2182" si="312">+SUM(F2140:G2140)</f>
        <v>57</v>
      </c>
      <c r="L2140">
        <f t="shared" ref="L2140:L2182" si="313">+SUM(H2140:J2140)</f>
        <v>0</v>
      </c>
      <c r="M2140" s="1" t="str">
        <f t="shared" ref="M2140:M2182" si="314">+IF(E2140=1,IF(F2140&gt;200,G2140/F2140,""),"")</f>
        <v/>
      </c>
      <c r="N2140" s="1" t="str">
        <f t="shared" ref="N2140:N2182" si="315">+IF(E2140=1,L2140/K2140,"")</f>
        <v/>
      </c>
      <c r="O2140" s="1"/>
    </row>
    <row r="2141" spans="4:15" x14ac:dyDescent="0.25">
      <c r="D2141" t="s">
        <v>2093</v>
      </c>
      <c r="E2141">
        <f t="shared" si="311"/>
        <v>0</v>
      </c>
      <c r="F2141">
        <v>0</v>
      </c>
      <c r="G2141">
        <v>13</v>
      </c>
      <c r="H2141">
        <v>0</v>
      </c>
      <c r="I2141">
        <v>0</v>
      </c>
      <c r="J2141">
        <v>0</v>
      </c>
      <c r="K2141">
        <f t="shared" si="312"/>
        <v>13</v>
      </c>
      <c r="L2141">
        <f t="shared" si="313"/>
        <v>0</v>
      </c>
      <c r="M2141" s="1" t="str">
        <f t="shared" si="314"/>
        <v/>
      </c>
      <c r="N2141" s="1" t="str">
        <f t="shared" si="315"/>
        <v/>
      </c>
      <c r="O2141" s="1"/>
    </row>
    <row r="2142" spans="4:15" x14ac:dyDescent="0.25">
      <c r="D2142" t="s">
        <v>2096</v>
      </c>
      <c r="E2142">
        <f t="shared" si="311"/>
        <v>0</v>
      </c>
      <c r="F2142">
        <v>0</v>
      </c>
      <c r="G2142">
        <v>482</v>
      </c>
      <c r="H2142">
        <v>0</v>
      </c>
      <c r="I2142">
        <v>0</v>
      </c>
      <c r="J2142">
        <v>0</v>
      </c>
      <c r="K2142">
        <f t="shared" si="312"/>
        <v>482</v>
      </c>
      <c r="L2142">
        <f t="shared" si="313"/>
        <v>0</v>
      </c>
      <c r="M2142" s="1" t="str">
        <f t="shared" si="314"/>
        <v/>
      </c>
      <c r="N2142" s="1" t="str">
        <f t="shared" si="315"/>
        <v/>
      </c>
      <c r="O2142" s="1"/>
    </row>
    <row r="2143" spans="4:15" x14ac:dyDescent="0.25">
      <c r="D2143" t="s">
        <v>2097</v>
      </c>
      <c r="E2143">
        <f t="shared" si="311"/>
        <v>0</v>
      </c>
      <c r="F2143">
        <v>0</v>
      </c>
      <c r="G2143">
        <v>96</v>
      </c>
      <c r="H2143">
        <v>0</v>
      </c>
      <c r="I2143">
        <v>0</v>
      </c>
      <c r="J2143">
        <v>0</v>
      </c>
      <c r="K2143">
        <f t="shared" si="312"/>
        <v>96</v>
      </c>
      <c r="L2143">
        <f t="shared" si="313"/>
        <v>0</v>
      </c>
      <c r="M2143" s="1" t="str">
        <f t="shared" si="314"/>
        <v/>
      </c>
      <c r="N2143" s="1" t="str">
        <f t="shared" si="315"/>
        <v/>
      </c>
      <c r="O2143" s="1"/>
    </row>
    <row r="2144" spans="4:15" x14ac:dyDescent="0.25">
      <c r="D2144" t="s">
        <v>2098</v>
      </c>
      <c r="E2144">
        <f t="shared" si="311"/>
        <v>0</v>
      </c>
      <c r="F2144">
        <v>0</v>
      </c>
      <c r="G2144">
        <v>117</v>
      </c>
      <c r="H2144">
        <v>0</v>
      </c>
      <c r="I2144">
        <v>0</v>
      </c>
      <c r="J2144">
        <v>0</v>
      </c>
      <c r="K2144">
        <f t="shared" si="312"/>
        <v>117</v>
      </c>
      <c r="L2144">
        <f t="shared" si="313"/>
        <v>0</v>
      </c>
      <c r="M2144" s="1" t="str">
        <f t="shared" si="314"/>
        <v/>
      </c>
      <c r="N2144" s="1" t="str">
        <f t="shared" si="315"/>
        <v/>
      </c>
      <c r="O2144" s="1"/>
    </row>
    <row r="2145" spans="4:15" x14ac:dyDescent="0.25">
      <c r="D2145" t="s">
        <v>2101</v>
      </c>
      <c r="E2145">
        <f t="shared" si="311"/>
        <v>0</v>
      </c>
      <c r="F2145">
        <v>0</v>
      </c>
      <c r="G2145">
        <v>3</v>
      </c>
      <c r="H2145">
        <v>0</v>
      </c>
      <c r="I2145">
        <v>0</v>
      </c>
      <c r="J2145">
        <v>0</v>
      </c>
      <c r="K2145">
        <f t="shared" si="312"/>
        <v>3</v>
      </c>
      <c r="L2145">
        <f t="shared" si="313"/>
        <v>0</v>
      </c>
      <c r="M2145" s="1" t="str">
        <f t="shared" si="314"/>
        <v/>
      </c>
      <c r="N2145" s="1" t="str">
        <f t="shared" si="315"/>
        <v/>
      </c>
      <c r="O2145" s="1"/>
    </row>
    <row r="2146" spans="4:15" x14ac:dyDescent="0.25">
      <c r="D2146" t="s">
        <v>2102</v>
      </c>
      <c r="E2146">
        <f t="shared" si="311"/>
        <v>0</v>
      </c>
      <c r="F2146">
        <v>44</v>
      </c>
      <c r="G2146">
        <v>1219</v>
      </c>
      <c r="H2146">
        <v>0</v>
      </c>
      <c r="I2146">
        <v>0</v>
      </c>
      <c r="J2146">
        <v>0</v>
      </c>
      <c r="K2146">
        <f t="shared" si="312"/>
        <v>1263</v>
      </c>
      <c r="L2146">
        <f t="shared" si="313"/>
        <v>0</v>
      </c>
      <c r="M2146" s="1" t="str">
        <f t="shared" si="314"/>
        <v/>
      </c>
      <c r="N2146" s="1" t="str">
        <f t="shared" si="315"/>
        <v/>
      </c>
      <c r="O2146" s="1"/>
    </row>
    <row r="2147" spans="4:15" x14ac:dyDescent="0.25">
      <c r="D2147" t="s">
        <v>2106</v>
      </c>
      <c r="E2147">
        <f t="shared" si="311"/>
        <v>0</v>
      </c>
      <c r="F2147">
        <v>7</v>
      </c>
      <c r="G2147">
        <v>65</v>
      </c>
      <c r="H2147">
        <v>0</v>
      </c>
      <c r="I2147">
        <v>0</v>
      </c>
      <c r="J2147">
        <v>0</v>
      </c>
      <c r="K2147">
        <f t="shared" si="312"/>
        <v>72</v>
      </c>
      <c r="L2147">
        <f t="shared" si="313"/>
        <v>0</v>
      </c>
      <c r="M2147" s="1" t="str">
        <f t="shared" si="314"/>
        <v/>
      </c>
      <c r="N2147" s="1" t="str">
        <f t="shared" si="315"/>
        <v/>
      </c>
      <c r="O2147" s="1"/>
    </row>
    <row r="2148" spans="4:15" x14ac:dyDescent="0.25">
      <c r="D2148" t="s">
        <v>2115</v>
      </c>
      <c r="E2148">
        <f t="shared" si="311"/>
        <v>0</v>
      </c>
      <c r="F2148">
        <v>0</v>
      </c>
      <c r="G2148">
        <v>70</v>
      </c>
      <c r="H2148">
        <v>0</v>
      </c>
      <c r="I2148">
        <v>0</v>
      </c>
      <c r="J2148">
        <v>0</v>
      </c>
      <c r="K2148">
        <f t="shared" si="312"/>
        <v>70</v>
      </c>
      <c r="L2148">
        <f t="shared" si="313"/>
        <v>0</v>
      </c>
      <c r="M2148" s="1" t="str">
        <f t="shared" si="314"/>
        <v/>
      </c>
      <c r="N2148" s="1" t="str">
        <f t="shared" si="315"/>
        <v/>
      </c>
      <c r="O2148" s="1"/>
    </row>
    <row r="2149" spans="4:15" x14ac:dyDescent="0.25">
      <c r="D2149" t="s">
        <v>2116</v>
      </c>
      <c r="E2149">
        <f t="shared" si="311"/>
        <v>0</v>
      </c>
      <c r="F2149">
        <v>0</v>
      </c>
      <c r="G2149">
        <v>16</v>
      </c>
      <c r="H2149">
        <v>0</v>
      </c>
      <c r="I2149">
        <v>0</v>
      </c>
      <c r="J2149">
        <v>0</v>
      </c>
      <c r="K2149">
        <f t="shared" si="312"/>
        <v>16</v>
      </c>
      <c r="L2149">
        <f t="shared" si="313"/>
        <v>0</v>
      </c>
      <c r="M2149" s="1" t="str">
        <f t="shared" si="314"/>
        <v/>
      </c>
      <c r="N2149" s="1" t="str">
        <f t="shared" si="315"/>
        <v/>
      </c>
      <c r="O2149" s="1"/>
    </row>
    <row r="2150" spans="4:15" x14ac:dyDescent="0.25">
      <c r="D2150" t="s">
        <v>2117</v>
      </c>
      <c r="E2150">
        <f t="shared" si="311"/>
        <v>0</v>
      </c>
      <c r="F2150">
        <v>0</v>
      </c>
      <c r="G2150">
        <v>3</v>
      </c>
      <c r="H2150">
        <v>0</v>
      </c>
      <c r="I2150">
        <v>0</v>
      </c>
      <c r="J2150">
        <v>0</v>
      </c>
      <c r="K2150">
        <f t="shared" si="312"/>
        <v>3</v>
      </c>
      <c r="L2150">
        <f t="shared" si="313"/>
        <v>0</v>
      </c>
      <c r="M2150" s="1" t="str">
        <f t="shared" si="314"/>
        <v/>
      </c>
      <c r="N2150" s="1" t="str">
        <f t="shared" si="315"/>
        <v/>
      </c>
      <c r="O2150" s="1"/>
    </row>
    <row r="2151" spans="4:15" x14ac:dyDescent="0.25">
      <c r="D2151" t="s">
        <v>2118</v>
      </c>
      <c r="E2151">
        <f t="shared" si="311"/>
        <v>0</v>
      </c>
      <c r="F2151">
        <v>2</v>
      </c>
      <c r="G2151">
        <v>311</v>
      </c>
      <c r="H2151">
        <v>0</v>
      </c>
      <c r="I2151">
        <v>0</v>
      </c>
      <c r="J2151">
        <v>0</v>
      </c>
      <c r="K2151">
        <f t="shared" si="312"/>
        <v>313</v>
      </c>
      <c r="L2151">
        <f t="shared" si="313"/>
        <v>0</v>
      </c>
      <c r="M2151" s="1" t="str">
        <f t="shared" si="314"/>
        <v/>
      </c>
      <c r="N2151" s="1" t="str">
        <f t="shared" si="315"/>
        <v/>
      </c>
      <c r="O2151" s="1"/>
    </row>
    <row r="2152" spans="4:15" x14ac:dyDescent="0.25">
      <c r="D2152" t="s">
        <v>2119</v>
      </c>
      <c r="E2152">
        <f t="shared" si="311"/>
        <v>0</v>
      </c>
      <c r="F2152">
        <v>13</v>
      </c>
      <c r="G2152">
        <v>20</v>
      </c>
      <c r="H2152">
        <v>0</v>
      </c>
      <c r="I2152">
        <v>0</v>
      </c>
      <c r="J2152">
        <v>0</v>
      </c>
      <c r="K2152">
        <f t="shared" si="312"/>
        <v>33</v>
      </c>
      <c r="L2152">
        <f t="shared" si="313"/>
        <v>0</v>
      </c>
      <c r="M2152" s="1" t="str">
        <f t="shared" si="314"/>
        <v/>
      </c>
      <c r="N2152" s="1" t="str">
        <f t="shared" si="315"/>
        <v/>
      </c>
      <c r="O2152" s="1"/>
    </row>
    <row r="2153" spans="4:15" x14ac:dyDescent="0.25">
      <c r="D2153" t="s">
        <v>2120</v>
      </c>
      <c r="E2153">
        <f t="shared" si="311"/>
        <v>0</v>
      </c>
      <c r="F2153">
        <v>0</v>
      </c>
      <c r="G2153">
        <v>38</v>
      </c>
      <c r="H2153">
        <v>0</v>
      </c>
      <c r="I2153">
        <v>0</v>
      </c>
      <c r="J2153">
        <v>0</v>
      </c>
      <c r="K2153">
        <f t="shared" si="312"/>
        <v>38</v>
      </c>
      <c r="L2153">
        <f t="shared" si="313"/>
        <v>0</v>
      </c>
      <c r="M2153" s="1" t="str">
        <f t="shared" si="314"/>
        <v/>
      </c>
      <c r="N2153" s="1" t="str">
        <f t="shared" si="315"/>
        <v/>
      </c>
      <c r="O2153" s="1"/>
    </row>
    <row r="2154" spans="4:15" x14ac:dyDescent="0.25">
      <c r="D2154" t="s">
        <v>2121</v>
      </c>
      <c r="E2154">
        <f t="shared" si="311"/>
        <v>0</v>
      </c>
      <c r="F2154">
        <v>0</v>
      </c>
      <c r="G2154">
        <v>511</v>
      </c>
      <c r="H2154">
        <v>0</v>
      </c>
      <c r="I2154">
        <v>0</v>
      </c>
      <c r="J2154">
        <v>0</v>
      </c>
      <c r="K2154">
        <f t="shared" si="312"/>
        <v>511</v>
      </c>
      <c r="L2154">
        <f t="shared" si="313"/>
        <v>0</v>
      </c>
      <c r="M2154" s="1" t="str">
        <f t="shared" si="314"/>
        <v/>
      </c>
      <c r="N2154" s="1" t="str">
        <f t="shared" si="315"/>
        <v/>
      </c>
      <c r="O2154" s="1"/>
    </row>
    <row r="2155" spans="4:15" x14ac:dyDescent="0.25">
      <c r="D2155" t="s">
        <v>2122</v>
      </c>
      <c r="E2155">
        <f t="shared" si="311"/>
        <v>0</v>
      </c>
      <c r="F2155">
        <v>0</v>
      </c>
      <c r="G2155">
        <v>3</v>
      </c>
      <c r="H2155">
        <v>0</v>
      </c>
      <c r="I2155">
        <v>0</v>
      </c>
      <c r="J2155">
        <v>0</v>
      </c>
      <c r="K2155">
        <f t="shared" si="312"/>
        <v>3</v>
      </c>
      <c r="L2155">
        <f t="shared" si="313"/>
        <v>0</v>
      </c>
      <c r="M2155" s="1" t="str">
        <f t="shared" si="314"/>
        <v/>
      </c>
      <c r="N2155" s="1" t="str">
        <f t="shared" si="315"/>
        <v/>
      </c>
      <c r="O2155" s="1"/>
    </row>
    <row r="2156" spans="4:15" x14ac:dyDescent="0.25">
      <c r="D2156" t="s">
        <v>2125</v>
      </c>
      <c r="E2156">
        <f t="shared" si="311"/>
        <v>0</v>
      </c>
      <c r="F2156">
        <v>8</v>
      </c>
      <c r="G2156">
        <v>144</v>
      </c>
      <c r="H2156">
        <v>0</v>
      </c>
      <c r="I2156">
        <v>0</v>
      </c>
      <c r="J2156">
        <v>0</v>
      </c>
      <c r="K2156">
        <f t="shared" si="312"/>
        <v>152</v>
      </c>
      <c r="L2156">
        <f t="shared" si="313"/>
        <v>0</v>
      </c>
      <c r="M2156" s="1" t="str">
        <f t="shared" si="314"/>
        <v/>
      </c>
      <c r="N2156" s="1" t="str">
        <f t="shared" si="315"/>
        <v/>
      </c>
      <c r="O2156" s="1"/>
    </row>
    <row r="2157" spans="4:15" x14ac:dyDescent="0.25">
      <c r="D2157" t="s">
        <v>2126</v>
      </c>
      <c r="E2157">
        <f t="shared" si="311"/>
        <v>0</v>
      </c>
      <c r="F2157">
        <v>31</v>
      </c>
      <c r="G2157">
        <v>119</v>
      </c>
      <c r="H2157">
        <v>0</v>
      </c>
      <c r="I2157">
        <v>0</v>
      </c>
      <c r="J2157">
        <v>0</v>
      </c>
      <c r="K2157">
        <f t="shared" si="312"/>
        <v>150</v>
      </c>
      <c r="L2157">
        <f t="shared" si="313"/>
        <v>0</v>
      </c>
      <c r="M2157" s="1" t="str">
        <f t="shared" si="314"/>
        <v/>
      </c>
      <c r="N2157" s="1" t="str">
        <f t="shared" si="315"/>
        <v/>
      </c>
      <c r="O2157" s="1"/>
    </row>
    <row r="2158" spans="4:15" x14ac:dyDescent="0.25">
      <c r="D2158" t="s">
        <v>2129</v>
      </c>
      <c r="E2158">
        <f t="shared" si="311"/>
        <v>0</v>
      </c>
      <c r="F2158">
        <v>20</v>
      </c>
      <c r="G2158">
        <v>644</v>
      </c>
      <c r="H2158">
        <v>0</v>
      </c>
      <c r="I2158">
        <v>0</v>
      </c>
      <c r="J2158">
        <v>0</v>
      </c>
      <c r="K2158">
        <f t="shared" si="312"/>
        <v>664</v>
      </c>
      <c r="L2158">
        <f t="shared" si="313"/>
        <v>0</v>
      </c>
      <c r="M2158" s="1" t="str">
        <f t="shared" si="314"/>
        <v/>
      </c>
      <c r="N2158" s="1" t="str">
        <f t="shared" si="315"/>
        <v/>
      </c>
      <c r="O2158" s="1"/>
    </row>
    <row r="2159" spans="4:15" x14ac:dyDescent="0.25">
      <c r="D2159" t="s">
        <v>2131</v>
      </c>
      <c r="E2159">
        <f t="shared" si="311"/>
        <v>0</v>
      </c>
      <c r="F2159">
        <v>0</v>
      </c>
      <c r="G2159">
        <v>231</v>
      </c>
      <c r="H2159">
        <v>0</v>
      </c>
      <c r="I2159">
        <v>0</v>
      </c>
      <c r="J2159">
        <v>0</v>
      </c>
      <c r="K2159">
        <f t="shared" si="312"/>
        <v>231</v>
      </c>
      <c r="L2159">
        <f t="shared" si="313"/>
        <v>0</v>
      </c>
      <c r="M2159" s="1" t="str">
        <f t="shared" si="314"/>
        <v/>
      </c>
      <c r="N2159" s="1" t="str">
        <f t="shared" si="315"/>
        <v/>
      </c>
      <c r="O2159" s="1"/>
    </row>
    <row r="2160" spans="4:15" x14ac:dyDescent="0.25">
      <c r="D2160" t="s">
        <v>2132</v>
      </c>
      <c r="E2160">
        <f t="shared" si="311"/>
        <v>0</v>
      </c>
      <c r="F2160">
        <v>0</v>
      </c>
      <c r="G2160">
        <v>35</v>
      </c>
      <c r="H2160">
        <v>0</v>
      </c>
      <c r="I2160">
        <v>0</v>
      </c>
      <c r="J2160">
        <v>0</v>
      </c>
      <c r="K2160">
        <f t="shared" si="312"/>
        <v>35</v>
      </c>
      <c r="L2160">
        <f t="shared" si="313"/>
        <v>0</v>
      </c>
      <c r="M2160" s="1" t="str">
        <f t="shared" si="314"/>
        <v/>
      </c>
      <c r="N2160" s="1" t="str">
        <f t="shared" si="315"/>
        <v/>
      </c>
      <c r="O2160" s="1"/>
    </row>
    <row r="2161" spans="4:15" x14ac:dyDescent="0.25">
      <c r="D2161" t="s">
        <v>2134</v>
      </c>
      <c r="E2161">
        <f t="shared" si="311"/>
        <v>0</v>
      </c>
      <c r="F2161">
        <v>16</v>
      </c>
      <c r="G2161">
        <v>68</v>
      </c>
      <c r="H2161">
        <v>0</v>
      </c>
      <c r="I2161">
        <v>0</v>
      </c>
      <c r="J2161">
        <v>0</v>
      </c>
      <c r="K2161">
        <f t="shared" si="312"/>
        <v>84</v>
      </c>
      <c r="L2161">
        <f t="shared" si="313"/>
        <v>0</v>
      </c>
      <c r="M2161" s="1" t="str">
        <f t="shared" si="314"/>
        <v/>
      </c>
      <c r="N2161" s="1" t="str">
        <f t="shared" si="315"/>
        <v/>
      </c>
      <c r="O2161" s="1"/>
    </row>
    <row r="2162" spans="4:15" x14ac:dyDescent="0.25">
      <c r="D2162" t="s">
        <v>2136</v>
      </c>
      <c r="E2162">
        <f t="shared" si="311"/>
        <v>0</v>
      </c>
      <c r="F2162">
        <v>0</v>
      </c>
      <c r="G2162">
        <v>7</v>
      </c>
      <c r="H2162">
        <v>0</v>
      </c>
      <c r="I2162">
        <v>0</v>
      </c>
      <c r="J2162">
        <v>0</v>
      </c>
      <c r="K2162">
        <f t="shared" si="312"/>
        <v>7</v>
      </c>
      <c r="L2162">
        <f t="shared" si="313"/>
        <v>0</v>
      </c>
      <c r="M2162" s="1" t="str">
        <f t="shared" si="314"/>
        <v/>
      </c>
      <c r="N2162" s="1" t="str">
        <f t="shared" si="315"/>
        <v/>
      </c>
      <c r="O2162" s="1"/>
    </row>
    <row r="2163" spans="4:15" x14ac:dyDescent="0.25">
      <c r="D2163" t="s">
        <v>2141</v>
      </c>
      <c r="E2163">
        <f t="shared" si="311"/>
        <v>0</v>
      </c>
      <c r="F2163">
        <v>22</v>
      </c>
      <c r="G2163">
        <v>158</v>
      </c>
      <c r="H2163">
        <v>0</v>
      </c>
      <c r="I2163">
        <v>0</v>
      </c>
      <c r="J2163">
        <v>0</v>
      </c>
      <c r="K2163">
        <f t="shared" si="312"/>
        <v>180</v>
      </c>
      <c r="L2163">
        <f t="shared" si="313"/>
        <v>0</v>
      </c>
      <c r="M2163" s="1" t="str">
        <f t="shared" si="314"/>
        <v/>
      </c>
      <c r="N2163" s="1" t="str">
        <f t="shared" si="315"/>
        <v/>
      </c>
      <c r="O2163" s="1"/>
    </row>
    <row r="2164" spans="4:15" x14ac:dyDescent="0.25">
      <c r="D2164" t="s">
        <v>2143</v>
      </c>
      <c r="E2164">
        <f t="shared" si="311"/>
        <v>0</v>
      </c>
      <c r="F2164">
        <v>17</v>
      </c>
      <c r="G2164">
        <v>232</v>
      </c>
      <c r="H2164">
        <v>0</v>
      </c>
      <c r="I2164">
        <v>0</v>
      </c>
      <c r="J2164">
        <v>0</v>
      </c>
      <c r="K2164">
        <f t="shared" si="312"/>
        <v>249</v>
      </c>
      <c r="L2164">
        <f t="shared" si="313"/>
        <v>0</v>
      </c>
      <c r="M2164" s="1" t="str">
        <f t="shared" si="314"/>
        <v/>
      </c>
      <c r="N2164" s="1" t="str">
        <f t="shared" si="315"/>
        <v/>
      </c>
      <c r="O2164" s="1"/>
    </row>
    <row r="2165" spans="4:15" x14ac:dyDescent="0.25">
      <c r="D2165" t="s">
        <v>2144</v>
      </c>
      <c r="E2165">
        <f t="shared" si="311"/>
        <v>0</v>
      </c>
      <c r="F2165">
        <v>48</v>
      </c>
      <c r="G2165">
        <v>1119</v>
      </c>
      <c r="H2165">
        <v>0</v>
      </c>
      <c r="I2165">
        <v>0</v>
      </c>
      <c r="J2165">
        <v>0</v>
      </c>
      <c r="K2165">
        <f t="shared" si="312"/>
        <v>1167</v>
      </c>
      <c r="L2165">
        <f t="shared" si="313"/>
        <v>0</v>
      </c>
      <c r="M2165" s="1" t="str">
        <f t="shared" si="314"/>
        <v/>
      </c>
      <c r="N2165" s="1" t="str">
        <f t="shared" si="315"/>
        <v/>
      </c>
      <c r="O2165" s="1"/>
    </row>
    <row r="2166" spans="4:15" x14ac:dyDescent="0.25">
      <c r="D2166" t="s">
        <v>2146</v>
      </c>
      <c r="E2166">
        <f t="shared" si="311"/>
        <v>0</v>
      </c>
      <c r="F2166">
        <v>3</v>
      </c>
      <c r="G2166">
        <v>130</v>
      </c>
      <c r="H2166">
        <v>0</v>
      </c>
      <c r="I2166">
        <v>0</v>
      </c>
      <c r="J2166">
        <v>0</v>
      </c>
      <c r="K2166">
        <f t="shared" si="312"/>
        <v>133</v>
      </c>
      <c r="L2166">
        <f t="shared" si="313"/>
        <v>0</v>
      </c>
      <c r="M2166" s="1" t="str">
        <f t="shared" si="314"/>
        <v/>
      </c>
      <c r="N2166" s="1" t="str">
        <f t="shared" si="315"/>
        <v/>
      </c>
      <c r="O2166" s="1"/>
    </row>
    <row r="2167" spans="4:15" x14ac:dyDescent="0.25">
      <c r="D2167" t="s">
        <v>2147</v>
      </c>
      <c r="E2167">
        <f t="shared" si="311"/>
        <v>0</v>
      </c>
      <c r="F2167">
        <v>0</v>
      </c>
      <c r="G2167">
        <v>14</v>
      </c>
      <c r="H2167">
        <v>0</v>
      </c>
      <c r="I2167">
        <v>0</v>
      </c>
      <c r="J2167">
        <v>0</v>
      </c>
      <c r="K2167">
        <f t="shared" si="312"/>
        <v>14</v>
      </c>
      <c r="L2167">
        <f t="shared" si="313"/>
        <v>0</v>
      </c>
      <c r="M2167" s="1" t="str">
        <f t="shared" si="314"/>
        <v/>
      </c>
      <c r="N2167" s="1" t="str">
        <f t="shared" si="315"/>
        <v/>
      </c>
      <c r="O2167" s="1"/>
    </row>
    <row r="2168" spans="4:15" x14ac:dyDescent="0.25">
      <c r="D2168" t="s">
        <v>2149</v>
      </c>
      <c r="E2168">
        <f t="shared" si="311"/>
        <v>0</v>
      </c>
      <c r="F2168">
        <v>0</v>
      </c>
      <c r="G2168">
        <v>16</v>
      </c>
      <c r="H2168">
        <v>0</v>
      </c>
      <c r="I2168">
        <v>0</v>
      </c>
      <c r="J2168">
        <v>0</v>
      </c>
      <c r="K2168">
        <f t="shared" si="312"/>
        <v>16</v>
      </c>
      <c r="L2168">
        <f t="shared" si="313"/>
        <v>0</v>
      </c>
      <c r="M2168" s="1" t="str">
        <f t="shared" si="314"/>
        <v/>
      </c>
      <c r="N2168" s="1" t="str">
        <f t="shared" si="315"/>
        <v/>
      </c>
      <c r="O2168" s="1"/>
    </row>
    <row r="2169" spans="4:15" x14ac:dyDescent="0.25">
      <c r="D2169" t="s">
        <v>2154</v>
      </c>
      <c r="E2169">
        <f t="shared" si="311"/>
        <v>0</v>
      </c>
      <c r="F2169">
        <v>0</v>
      </c>
      <c r="G2169">
        <v>9</v>
      </c>
      <c r="H2169">
        <v>0</v>
      </c>
      <c r="I2169">
        <v>0</v>
      </c>
      <c r="J2169">
        <v>0</v>
      </c>
      <c r="K2169">
        <f t="shared" si="312"/>
        <v>9</v>
      </c>
      <c r="L2169">
        <f t="shared" si="313"/>
        <v>0</v>
      </c>
      <c r="M2169" s="1" t="str">
        <f t="shared" si="314"/>
        <v/>
      </c>
      <c r="N2169" s="1" t="str">
        <f t="shared" si="315"/>
        <v/>
      </c>
      <c r="O2169" s="1"/>
    </row>
    <row r="2170" spans="4:15" x14ac:dyDescent="0.25">
      <c r="D2170" t="s">
        <v>2159</v>
      </c>
      <c r="E2170">
        <f t="shared" si="311"/>
        <v>0</v>
      </c>
      <c r="F2170">
        <v>0</v>
      </c>
      <c r="G2170">
        <v>138</v>
      </c>
      <c r="H2170">
        <v>0</v>
      </c>
      <c r="I2170">
        <v>0</v>
      </c>
      <c r="J2170">
        <v>0</v>
      </c>
      <c r="K2170">
        <f t="shared" si="312"/>
        <v>138</v>
      </c>
      <c r="L2170">
        <f t="shared" si="313"/>
        <v>0</v>
      </c>
      <c r="M2170" s="1" t="str">
        <f t="shared" si="314"/>
        <v/>
      </c>
      <c r="N2170" s="1" t="str">
        <f t="shared" si="315"/>
        <v/>
      </c>
      <c r="O2170" s="1"/>
    </row>
    <row r="2171" spans="4:15" x14ac:dyDescent="0.25">
      <c r="D2171" t="s">
        <v>2160</v>
      </c>
      <c r="E2171">
        <f t="shared" si="311"/>
        <v>0</v>
      </c>
      <c r="F2171">
        <v>1</v>
      </c>
      <c r="G2171">
        <v>10</v>
      </c>
      <c r="H2171">
        <v>0</v>
      </c>
      <c r="I2171">
        <v>0</v>
      </c>
      <c r="J2171">
        <v>0</v>
      </c>
      <c r="K2171">
        <f t="shared" si="312"/>
        <v>11</v>
      </c>
      <c r="L2171">
        <f t="shared" si="313"/>
        <v>0</v>
      </c>
      <c r="M2171" s="1" t="str">
        <f t="shared" si="314"/>
        <v/>
      </c>
      <c r="N2171" s="1" t="str">
        <f t="shared" si="315"/>
        <v/>
      </c>
      <c r="O2171" s="1"/>
    </row>
    <row r="2172" spans="4:15" x14ac:dyDescent="0.25">
      <c r="D2172" t="s">
        <v>2161</v>
      </c>
      <c r="E2172">
        <f t="shared" si="311"/>
        <v>0</v>
      </c>
      <c r="F2172">
        <v>60</v>
      </c>
      <c r="G2172">
        <v>473</v>
      </c>
      <c r="H2172">
        <v>0</v>
      </c>
      <c r="I2172">
        <v>0</v>
      </c>
      <c r="J2172">
        <v>0</v>
      </c>
      <c r="K2172">
        <f t="shared" si="312"/>
        <v>533</v>
      </c>
      <c r="L2172">
        <f t="shared" si="313"/>
        <v>0</v>
      </c>
      <c r="M2172" s="1" t="str">
        <f t="shared" si="314"/>
        <v/>
      </c>
      <c r="N2172" s="1" t="str">
        <f t="shared" si="315"/>
        <v/>
      </c>
      <c r="O2172" s="1"/>
    </row>
    <row r="2173" spans="4:15" x14ac:dyDescent="0.25">
      <c r="D2173" t="s">
        <v>2162</v>
      </c>
      <c r="E2173">
        <f t="shared" si="311"/>
        <v>0</v>
      </c>
      <c r="F2173">
        <v>0</v>
      </c>
      <c r="G2173">
        <v>58</v>
      </c>
      <c r="H2173">
        <v>0</v>
      </c>
      <c r="I2173">
        <v>0</v>
      </c>
      <c r="J2173">
        <v>0</v>
      </c>
      <c r="K2173">
        <f t="shared" si="312"/>
        <v>58</v>
      </c>
      <c r="L2173">
        <f t="shared" si="313"/>
        <v>0</v>
      </c>
      <c r="M2173" s="1" t="str">
        <f t="shared" si="314"/>
        <v/>
      </c>
      <c r="N2173" s="1" t="str">
        <f t="shared" si="315"/>
        <v/>
      </c>
      <c r="O2173" s="1"/>
    </row>
    <row r="2174" spans="4:15" x14ac:dyDescent="0.25">
      <c r="D2174" t="s">
        <v>2165</v>
      </c>
      <c r="E2174">
        <f t="shared" si="311"/>
        <v>0</v>
      </c>
      <c r="F2174">
        <v>0</v>
      </c>
      <c r="G2174">
        <v>43</v>
      </c>
      <c r="H2174">
        <v>0</v>
      </c>
      <c r="I2174">
        <v>0</v>
      </c>
      <c r="J2174">
        <v>0</v>
      </c>
      <c r="K2174">
        <f t="shared" si="312"/>
        <v>43</v>
      </c>
      <c r="L2174">
        <f t="shared" si="313"/>
        <v>0</v>
      </c>
      <c r="M2174" s="1" t="str">
        <f t="shared" si="314"/>
        <v/>
      </c>
      <c r="N2174" s="1" t="str">
        <f t="shared" si="315"/>
        <v/>
      </c>
      <c r="O2174" s="1"/>
    </row>
    <row r="2175" spans="4:15" x14ac:dyDescent="0.25">
      <c r="D2175" t="s">
        <v>2171</v>
      </c>
      <c r="E2175">
        <f t="shared" si="311"/>
        <v>0</v>
      </c>
      <c r="F2175">
        <v>42</v>
      </c>
      <c r="G2175">
        <v>2565</v>
      </c>
      <c r="H2175">
        <v>0</v>
      </c>
      <c r="I2175">
        <v>0</v>
      </c>
      <c r="J2175">
        <v>0</v>
      </c>
      <c r="K2175">
        <f t="shared" si="312"/>
        <v>2607</v>
      </c>
      <c r="L2175">
        <f t="shared" si="313"/>
        <v>0</v>
      </c>
      <c r="M2175" s="1" t="str">
        <f t="shared" si="314"/>
        <v/>
      </c>
      <c r="N2175" s="1" t="str">
        <f t="shared" si="315"/>
        <v/>
      </c>
      <c r="O2175" s="1"/>
    </row>
    <row r="2176" spans="4:15" x14ac:dyDescent="0.25">
      <c r="D2176" t="s">
        <v>2173</v>
      </c>
      <c r="E2176">
        <f t="shared" si="311"/>
        <v>0</v>
      </c>
      <c r="F2176">
        <v>0</v>
      </c>
      <c r="G2176">
        <v>120</v>
      </c>
      <c r="H2176">
        <v>0</v>
      </c>
      <c r="I2176">
        <v>0</v>
      </c>
      <c r="J2176">
        <v>0</v>
      </c>
      <c r="K2176">
        <f t="shared" si="312"/>
        <v>120</v>
      </c>
      <c r="L2176">
        <f t="shared" si="313"/>
        <v>0</v>
      </c>
      <c r="M2176" s="1" t="str">
        <f t="shared" si="314"/>
        <v/>
      </c>
      <c r="N2176" s="1" t="str">
        <f t="shared" si="315"/>
        <v/>
      </c>
      <c r="O2176" s="1"/>
    </row>
    <row r="2177" spans="4:15" x14ac:dyDescent="0.25">
      <c r="D2177" t="s">
        <v>2174</v>
      </c>
      <c r="E2177">
        <f t="shared" si="311"/>
        <v>0</v>
      </c>
      <c r="F2177">
        <v>0</v>
      </c>
      <c r="G2177">
        <v>82</v>
      </c>
      <c r="H2177">
        <v>0</v>
      </c>
      <c r="I2177">
        <v>0</v>
      </c>
      <c r="J2177">
        <v>0</v>
      </c>
      <c r="K2177">
        <f t="shared" si="312"/>
        <v>82</v>
      </c>
      <c r="L2177">
        <f t="shared" si="313"/>
        <v>0</v>
      </c>
      <c r="M2177" s="1" t="str">
        <f t="shared" si="314"/>
        <v/>
      </c>
      <c r="N2177" s="1" t="str">
        <f t="shared" si="315"/>
        <v/>
      </c>
      <c r="O2177" s="1"/>
    </row>
    <row r="2178" spans="4:15" x14ac:dyDescent="0.25">
      <c r="D2178" t="s">
        <v>2175</v>
      </c>
      <c r="E2178">
        <f t="shared" si="311"/>
        <v>0</v>
      </c>
      <c r="F2178">
        <v>0</v>
      </c>
      <c r="G2178">
        <v>7</v>
      </c>
      <c r="H2178">
        <v>0</v>
      </c>
      <c r="I2178">
        <v>0</v>
      </c>
      <c r="J2178">
        <v>0</v>
      </c>
      <c r="K2178">
        <f t="shared" si="312"/>
        <v>7</v>
      </c>
      <c r="L2178">
        <f t="shared" si="313"/>
        <v>0</v>
      </c>
      <c r="M2178" s="1" t="str">
        <f t="shared" si="314"/>
        <v/>
      </c>
      <c r="N2178" s="1" t="str">
        <f t="shared" si="315"/>
        <v/>
      </c>
      <c r="O2178" s="1"/>
    </row>
    <row r="2179" spans="4:15" x14ac:dyDescent="0.25">
      <c r="D2179" t="s">
        <v>2176</v>
      </c>
      <c r="E2179">
        <f t="shared" si="311"/>
        <v>0</v>
      </c>
      <c r="F2179">
        <v>0</v>
      </c>
      <c r="G2179">
        <v>188</v>
      </c>
      <c r="H2179">
        <v>0</v>
      </c>
      <c r="I2179">
        <v>0</v>
      </c>
      <c r="J2179">
        <v>0</v>
      </c>
      <c r="K2179">
        <f t="shared" si="312"/>
        <v>188</v>
      </c>
      <c r="L2179">
        <f t="shared" si="313"/>
        <v>0</v>
      </c>
      <c r="M2179" s="1" t="str">
        <f t="shared" si="314"/>
        <v/>
      </c>
      <c r="N2179" s="1" t="str">
        <f t="shared" si="315"/>
        <v/>
      </c>
      <c r="O2179" s="1"/>
    </row>
    <row r="2180" spans="4:15" x14ac:dyDescent="0.25">
      <c r="D2180" t="s">
        <v>2177</v>
      </c>
      <c r="E2180">
        <f t="shared" si="311"/>
        <v>0</v>
      </c>
      <c r="F2180">
        <v>0</v>
      </c>
      <c r="G2180">
        <v>19</v>
      </c>
      <c r="H2180">
        <v>0</v>
      </c>
      <c r="I2180">
        <v>0</v>
      </c>
      <c r="J2180">
        <v>0</v>
      </c>
      <c r="K2180">
        <f t="shared" si="312"/>
        <v>19</v>
      </c>
      <c r="L2180">
        <f t="shared" si="313"/>
        <v>0</v>
      </c>
      <c r="M2180" s="1" t="str">
        <f t="shared" si="314"/>
        <v/>
      </c>
      <c r="N2180" s="1" t="str">
        <f t="shared" si="315"/>
        <v/>
      </c>
      <c r="O2180" s="1"/>
    </row>
    <row r="2181" spans="4:15" x14ac:dyDescent="0.25">
      <c r="D2181" t="s">
        <v>2178</v>
      </c>
      <c r="E2181">
        <f t="shared" si="311"/>
        <v>0</v>
      </c>
      <c r="F2181">
        <v>0</v>
      </c>
      <c r="G2181">
        <v>14</v>
      </c>
      <c r="H2181">
        <v>0</v>
      </c>
      <c r="I2181">
        <v>0</v>
      </c>
      <c r="J2181">
        <v>0</v>
      </c>
      <c r="K2181">
        <f t="shared" si="312"/>
        <v>14</v>
      </c>
      <c r="L2181">
        <f t="shared" si="313"/>
        <v>0</v>
      </c>
      <c r="M2181" s="1" t="str">
        <f t="shared" si="314"/>
        <v/>
      </c>
      <c r="N2181" s="1" t="str">
        <f t="shared" si="315"/>
        <v/>
      </c>
      <c r="O2181" s="1"/>
    </row>
    <row r="2182" spans="4:15" x14ac:dyDescent="0.25">
      <c r="D2182" t="s">
        <v>2180</v>
      </c>
      <c r="E2182">
        <f t="shared" si="311"/>
        <v>0</v>
      </c>
      <c r="F2182">
        <v>0</v>
      </c>
      <c r="G2182">
        <v>43</v>
      </c>
      <c r="H2182">
        <v>0</v>
      </c>
      <c r="I2182">
        <v>0</v>
      </c>
      <c r="J2182">
        <v>0</v>
      </c>
      <c r="K2182">
        <f t="shared" si="312"/>
        <v>43</v>
      </c>
      <c r="L2182">
        <f t="shared" si="313"/>
        <v>0</v>
      </c>
      <c r="M2182" s="1" t="str">
        <f t="shared" si="314"/>
        <v/>
      </c>
      <c r="N2182" s="1" t="str">
        <f t="shared" si="315"/>
        <v/>
      </c>
      <c r="O2182" s="1"/>
    </row>
    <row r="2183" spans="4:15" x14ac:dyDescent="0.25">
      <c r="F2183" t="s">
        <v>0</v>
      </c>
      <c r="H2183" t="s">
        <v>1</v>
      </c>
    </row>
    <row r="2184" spans="4:15" x14ac:dyDescent="0.25">
      <c r="E2184" t="s">
        <v>2182</v>
      </c>
      <c r="F2184" t="s">
        <v>2</v>
      </c>
      <c r="G2184" t="s">
        <v>3</v>
      </c>
      <c r="H2184" t="s">
        <v>2</v>
      </c>
      <c r="I2184" t="s">
        <v>4</v>
      </c>
      <c r="J2184" t="s">
        <v>5</v>
      </c>
      <c r="K2184" t="s">
        <v>2183</v>
      </c>
    </row>
  </sheetData>
  <autoFilter ref="P2:V1240" xr:uid="{EF6D9830-6078-463D-AD58-FF76AC86A5BE}"/>
  <sortState xmlns:xlrd2="http://schemas.microsoft.com/office/spreadsheetml/2017/richdata2" ref="D3:N2184">
    <sortCondition descending="1" ref="L3:L21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9636-9BC8-477C-A2D1-3CBE1F782075}">
  <dimension ref="B1:Y2010"/>
  <sheetViews>
    <sheetView tabSelected="1" topLeftCell="C1" workbookViewId="0">
      <selection activeCell="M12" sqref="M12"/>
    </sheetView>
  </sheetViews>
  <sheetFormatPr defaultRowHeight="15" x14ac:dyDescent="0.25"/>
  <cols>
    <col min="2" max="2" width="14.5703125" bestFit="1" customWidth="1"/>
    <col min="4" max="4" width="33.5703125" bestFit="1" customWidth="1"/>
  </cols>
  <sheetData>
    <row r="1" spans="2:25" x14ac:dyDescent="0.25">
      <c r="P1" t="s">
        <v>2387</v>
      </c>
    </row>
    <row r="2" spans="2:25" x14ac:dyDescent="0.25">
      <c r="F2" t="s">
        <v>2184</v>
      </c>
      <c r="H2" t="s">
        <v>1</v>
      </c>
      <c r="M2" t="s">
        <v>2183</v>
      </c>
      <c r="P2" t="s">
        <v>2184</v>
      </c>
      <c r="R2" t="s">
        <v>1</v>
      </c>
      <c r="X2" t="s">
        <v>2384</v>
      </c>
    </row>
    <row r="3" spans="2:25" x14ac:dyDescent="0.25">
      <c r="B3" t="s">
        <v>4461</v>
      </c>
      <c r="C3" t="s">
        <v>4462</v>
      </c>
      <c r="D3" t="s">
        <v>4463</v>
      </c>
      <c r="E3" t="s">
        <v>2182</v>
      </c>
      <c r="F3" s="2" t="s">
        <v>2185</v>
      </c>
      <c r="G3" s="2" t="s">
        <v>2186</v>
      </c>
      <c r="H3" s="2" t="s">
        <v>2185</v>
      </c>
      <c r="I3" s="2" t="s">
        <v>2187</v>
      </c>
      <c r="J3" s="2" t="s">
        <v>2188</v>
      </c>
      <c r="K3" s="2" t="s">
        <v>2189</v>
      </c>
      <c r="L3" s="2" t="s">
        <v>2190</v>
      </c>
      <c r="M3" s="2" t="s">
        <v>2191</v>
      </c>
      <c r="N3" s="2" t="s">
        <v>2192</v>
      </c>
      <c r="P3" s="2" t="s">
        <v>2185</v>
      </c>
      <c r="Q3" s="2" t="s">
        <v>2186</v>
      </c>
      <c r="R3" s="2" t="s">
        <v>2185</v>
      </c>
      <c r="S3" s="2" t="s">
        <v>2187</v>
      </c>
      <c r="T3" s="2" t="s">
        <v>2188</v>
      </c>
      <c r="U3" s="2" t="s">
        <v>2189</v>
      </c>
      <c r="V3" s="2" t="s">
        <v>2190</v>
      </c>
      <c r="X3" s="2" t="s">
        <v>2385</v>
      </c>
      <c r="Y3" s="2" t="s">
        <v>2386</v>
      </c>
    </row>
    <row r="4" spans="2:25" x14ac:dyDescent="0.25">
      <c r="B4" t="str">
        <f>+IF(ISNA(VLOOKUP(C4,groupings!$B$7:$D$316,3,FALSE)),"",VLOOKUP(C4,groupings!$B$7:$D$316,3,FALSE))</f>
        <v>Leeds</v>
      </c>
      <c r="C4" t="s">
        <v>2389</v>
      </c>
      <c r="D4" t="s">
        <v>1120</v>
      </c>
      <c r="E4">
        <f t="shared" ref="E4:E67" si="0">+IF(SUM(H4:J4)&gt;0,1,0)</f>
        <v>1</v>
      </c>
      <c r="F4">
        <v>31560</v>
      </c>
      <c r="G4">
        <v>42743</v>
      </c>
      <c r="H4">
        <v>34557</v>
      </c>
      <c r="I4">
        <v>25336</v>
      </c>
      <c r="J4">
        <v>24455</v>
      </c>
      <c r="K4">
        <f t="shared" ref="K4:K67" si="1">+SUM(F4:G4)</f>
        <v>74303</v>
      </c>
      <c r="L4">
        <f t="shared" ref="L4:L67" si="2">+SUM(H4:J4)</f>
        <v>84348</v>
      </c>
      <c r="M4" s="1">
        <f t="shared" ref="M4:M67" si="3">+IF(E4=1,IF(F4&gt;200,G4/F4,""),"")</f>
        <v>1.3543409378960709</v>
      </c>
      <c r="N4" s="1">
        <f t="shared" ref="N4:N67" si="4">+IF(E4=1,L4/K4,"")</f>
        <v>1.1351896962437587</v>
      </c>
      <c r="P4">
        <f>+IF(RANK(F4,F$4:F$1203)&lt;100,RANK(F4,F$4:F$1203),"")</f>
        <v>1</v>
      </c>
      <c r="Q4">
        <f t="shared" ref="Q4:V4" si="5">+IF(RANK(G4,G$4:G$1203)&lt;100,RANK(G4,G$4:G$1203),"")</f>
        <v>1</v>
      </c>
      <c r="R4">
        <f t="shared" si="5"/>
        <v>1</v>
      </c>
      <c r="S4">
        <f t="shared" si="5"/>
        <v>6</v>
      </c>
      <c r="T4">
        <f t="shared" si="5"/>
        <v>1</v>
      </c>
      <c r="U4">
        <f t="shared" si="5"/>
        <v>1</v>
      </c>
      <c r="V4">
        <f t="shared" si="5"/>
        <v>1</v>
      </c>
      <c r="X4">
        <f>+VLOOKUP($D4,'2020'!$D$3:$V$1240,18,FALSE)</f>
        <v>1</v>
      </c>
      <c r="Y4">
        <f>+VLOOKUP($D4,'2020'!$D$3:$V$1240,19,FALSE)</f>
        <v>2</v>
      </c>
    </row>
    <row r="5" spans="2:25" x14ac:dyDescent="0.25">
      <c r="B5" t="str">
        <f>+IF(ISNA(VLOOKUP(C5,groupings!$B$7:$D$316,3,FALSE)),"",VLOOKUP(C5,groupings!$B$7:$D$316,3,FALSE))</f>
        <v>Birmingham NS</v>
      </c>
      <c r="C5" t="s">
        <v>2388</v>
      </c>
      <c r="D5" t="s">
        <v>203</v>
      </c>
      <c r="E5">
        <f t="shared" si="0"/>
        <v>1</v>
      </c>
      <c r="F5">
        <v>21463</v>
      </c>
      <c r="G5">
        <v>27348</v>
      </c>
      <c r="H5">
        <v>24998</v>
      </c>
      <c r="I5">
        <v>25865</v>
      </c>
      <c r="J5">
        <v>21832</v>
      </c>
      <c r="K5">
        <f t="shared" si="1"/>
        <v>48811</v>
      </c>
      <c r="L5">
        <f t="shared" si="2"/>
        <v>72695</v>
      </c>
      <c r="M5" s="1">
        <f t="shared" si="3"/>
        <v>1.2741927969063038</v>
      </c>
      <c r="N5" s="1">
        <f t="shared" si="4"/>
        <v>1.4893159328839811</v>
      </c>
      <c r="P5">
        <f t="shared" ref="P5:P68" si="6">+IF(RANK(F5,F$4:F$1203)&lt;100,RANK(F5,F$4:F$1203),"")</f>
        <v>2</v>
      </c>
      <c r="Q5">
        <f t="shared" ref="Q5:Q68" si="7">+IF(RANK(G5,G$4:G$1203)&lt;100,RANK(G5,G$4:G$1203),"")</f>
        <v>4</v>
      </c>
      <c r="R5">
        <f t="shared" ref="R5:R68" si="8">+IF(RANK(H5,H$4:H$1203)&lt;100,RANK(H5,H$4:H$1203),"")</f>
        <v>2</v>
      </c>
      <c r="S5">
        <f t="shared" ref="S5:S68" si="9">+IF(RANK(I5,I$4:I$1203)&lt;100,RANK(I5,I$4:I$1203),"")</f>
        <v>4</v>
      </c>
      <c r="T5">
        <f t="shared" ref="T5:T68" si="10">+IF(RANK(J5,J$4:J$1203)&lt;100,RANK(J5,J$4:J$1203),"")</f>
        <v>2</v>
      </c>
      <c r="U5">
        <f t="shared" ref="U5:U68" si="11">+IF(RANK(K5,K$4:K$1203)&lt;100,RANK(K5,K$4:K$1203),"")</f>
        <v>3</v>
      </c>
      <c r="V5">
        <f t="shared" ref="V5:V68" si="12">+IF(RANK(L5,L$4:L$1203)&lt;100,RANK(L5,L$4:L$1203),"")</f>
        <v>2</v>
      </c>
      <c r="X5">
        <f>+VLOOKUP($D5,'2020'!$D$3:$V$1240,18,FALSE)</f>
        <v>2</v>
      </c>
      <c r="Y5">
        <f>+VLOOKUP($D5,'2020'!$D$3:$V$1240,19,FALSE)</f>
        <v>1</v>
      </c>
    </row>
    <row r="6" spans="2:25" x14ac:dyDescent="0.25">
      <c r="B6" t="str">
        <f>+IF(ISNA(VLOOKUP(C6,groupings!$B$7:$D$316,3,FALSE)),"",VLOOKUP(C6,groupings!$B$7:$D$316,3,FALSE))</f>
        <v>Gatwick</v>
      </c>
      <c r="C6" t="s">
        <v>2405</v>
      </c>
      <c r="D6" t="s">
        <v>774</v>
      </c>
      <c r="E6">
        <f t="shared" si="0"/>
        <v>1</v>
      </c>
      <c r="F6">
        <v>16486</v>
      </c>
      <c r="G6">
        <v>35743</v>
      </c>
      <c r="H6">
        <v>17339</v>
      </c>
      <c r="I6">
        <v>36087</v>
      </c>
      <c r="J6">
        <v>6144</v>
      </c>
      <c r="K6">
        <f t="shared" si="1"/>
        <v>52229</v>
      </c>
      <c r="L6">
        <f t="shared" si="2"/>
        <v>59570</v>
      </c>
      <c r="M6" s="1">
        <f t="shared" si="3"/>
        <v>2.1680820089773141</v>
      </c>
      <c r="N6" s="1">
        <f t="shared" si="4"/>
        <v>1.1405540982978806</v>
      </c>
      <c r="P6">
        <f t="shared" si="6"/>
        <v>8</v>
      </c>
      <c r="Q6">
        <f t="shared" si="7"/>
        <v>2</v>
      </c>
      <c r="R6">
        <f t="shared" si="8"/>
        <v>10</v>
      </c>
      <c r="S6">
        <f t="shared" si="9"/>
        <v>1</v>
      </c>
      <c r="T6">
        <f t="shared" si="10"/>
        <v>33</v>
      </c>
      <c r="U6">
        <f t="shared" si="11"/>
        <v>2</v>
      </c>
      <c r="V6">
        <f t="shared" si="12"/>
        <v>3</v>
      </c>
      <c r="X6">
        <f>+VLOOKUP($D6,'2020'!$D$3:$V$1240,18,FALSE)</f>
        <v>17</v>
      </c>
      <c r="Y6">
        <f>+VLOOKUP($D6,'2020'!$D$3:$V$1240,19,FALSE)</f>
        <v>19</v>
      </c>
    </row>
    <row r="7" spans="2:25" x14ac:dyDescent="0.25">
      <c r="B7" t="str">
        <f>+IF(ISNA(VLOOKUP(C7,groupings!$B$7:$D$316,3,FALSE)),"",VLOOKUP(C7,groupings!$B$7:$D$316,3,FALSE))</f>
        <v>Sheffield</v>
      </c>
      <c r="C7" t="s">
        <v>2391</v>
      </c>
      <c r="D7" t="s">
        <v>1677</v>
      </c>
      <c r="E7">
        <f t="shared" si="0"/>
        <v>1</v>
      </c>
      <c r="F7">
        <v>15544</v>
      </c>
      <c r="G7">
        <v>22092</v>
      </c>
      <c r="H7">
        <v>18007</v>
      </c>
      <c r="I7">
        <v>25429</v>
      </c>
      <c r="J7">
        <v>12075</v>
      </c>
      <c r="K7">
        <f t="shared" si="1"/>
        <v>37636</v>
      </c>
      <c r="L7">
        <f t="shared" si="2"/>
        <v>55511</v>
      </c>
      <c r="M7" s="1">
        <f t="shared" si="3"/>
        <v>1.4212557900154401</v>
      </c>
      <c r="N7" s="1">
        <f t="shared" si="4"/>
        <v>1.474944202359443</v>
      </c>
      <c r="P7">
        <f t="shared" si="6"/>
        <v>10</v>
      </c>
      <c r="Q7">
        <f t="shared" si="7"/>
        <v>6</v>
      </c>
      <c r="R7">
        <f t="shared" si="8"/>
        <v>7</v>
      </c>
      <c r="S7">
        <f t="shared" si="9"/>
        <v>5</v>
      </c>
      <c r="T7">
        <f t="shared" si="10"/>
        <v>13</v>
      </c>
      <c r="U7">
        <f t="shared" si="11"/>
        <v>6</v>
      </c>
      <c r="V7">
        <f t="shared" si="12"/>
        <v>4</v>
      </c>
      <c r="X7">
        <f>+VLOOKUP($D7,'2020'!$D$3:$V$1240,18,FALSE)</f>
        <v>9</v>
      </c>
      <c r="Y7">
        <f>+VLOOKUP($D7,'2020'!$D$3:$V$1240,19,FALSE)</f>
        <v>4</v>
      </c>
    </row>
    <row r="8" spans="2:25" x14ac:dyDescent="0.25">
      <c r="B8" t="str">
        <f>+IF(ISNA(VLOOKUP(C8,groupings!$B$7:$D$316,3,FALSE)),"",VLOOKUP(C8,groupings!$B$7:$D$316,3,FALSE))</f>
        <v>E Croydon</v>
      </c>
      <c r="C8" t="s">
        <v>2400</v>
      </c>
      <c r="D8" t="s">
        <v>625</v>
      </c>
      <c r="E8">
        <f t="shared" si="0"/>
        <v>1</v>
      </c>
      <c r="F8">
        <v>10808</v>
      </c>
      <c r="G8">
        <v>31770</v>
      </c>
      <c r="H8">
        <v>13180</v>
      </c>
      <c r="I8">
        <v>34530</v>
      </c>
      <c r="J8">
        <v>4798</v>
      </c>
      <c r="K8">
        <f t="shared" si="1"/>
        <v>42578</v>
      </c>
      <c r="L8">
        <f t="shared" si="2"/>
        <v>52508</v>
      </c>
      <c r="M8" s="1">
        <f t="shared" si="3"/>
        <v>2.9394892672094746</v>
      </c>
      <c r="N8" s="1">
        <f t="shared" si="4"/>
        <v>1.233219033303584</v>
      </c>
      <c r="P8">
        <f t="shared" si="6"/>
        <v>33</v>
      </c>
      <c r="Q8">
        <f t="shared" si="7"/>
        <v>3</v>
      </c>
      <c r="R8">
        <f t="shared" si="8"/>
        <v>21</v>
      </c>
      <c r="S8">
        <f t="shared" si="9"/>
        <v>2</v>
      </c>
      <c r="T8">
        <f t="shared" si="10"/>
        <v>45</v>
      </c>
      <c r="U8">
        <f t="shared" si="11"/>
        <v>4</v>
      </c>
      <c r="V8">
        <f t="shared" si="12"/>
        <v>5</v>
      </c>
      <c r="X8">
        <f>+VLOOKUP($D8,'2020'!$D$3:$V$1240,18,FALSE)</f>
        <v>18</v>
      </c>
      <c r="Y8">
        <f>+VLOOKUP($D8,'2020'!$D$3:$V$1240,19,FALSE)</f>
        <v>14</v>
      </c>
    </row>
    <row r="9" spans="2:25" x14ac:dyDescent="0.25">
      <c r="B9" t="str">
        <f>+IF(ISNA(VLOOKUP(C9,groupings!$B$7:$D$316,3,FALSE)),"",VLOOKUP(C9,groupings!$B$7:$D$316,3,FALSE))</f>
        <v>St Albans</v>
      </c>
      <c r="C9" t="s">
        <v>2408</v>
      </c>
      <c r="D9" t="s">
        <v>1759</v>
      </c>
      <c r="E9">
        <f t="shared" si="0"/>
        <v>1</v>
      </c>
      <c r="F9">
        <v>13079</v>
      </c>
      <c r="G9">
        <v>19381</v>
      </c>
      <c r="H9">
        <v>16802</v>
      </c>
      <c r="I9">
        <v>22084</v>
      </c>
      <c r="J9">
        <v>13566</v>
      </c>
      <c r="K9">
        <f t="shared" si="1"/>
        <v>32460</v>
      </c>
      <c r="L9">
        <f t="shared" si="2"/>
        <v>52452</v>
      </c>
      <c r="M9" s="1">
        <f t="shared" si="3"/>
        <v>1.4818411193516323</v>
      </c>
      <c r="N9" s="1">
        <f t="shared" si="4"/>
        <v>1.6158964879852125</v>
      </c>
      <c r="P9">
        <f t="shared" si="6"/>
        <v>17</v>
      </c>
      <c r="Q9">
        <f t="shared" si="7"/>
        <v>10</v>
      </c>
      <c r="R9">
        <f t="shared" si="8"/>
        <v>12</v>
      </c>
      <c r="S9">
        <f t="shared" si="9"/>
        <v>8</v>
      </c>
      <c r="T9">
        <f t="shared" si="10"/>
        <v>10</v>
      </c>
      <c r="U9">
        <f t="shared" si="11"/>
        <v>11</v>
      </c>
      <c r="V9">
        <f t="shared" si="12"/>
        <v>6</v>
      </c>
      <c r="X9">
        <f>+VLOOKUP($D9,'2020'!$D$3:$V$1240,18,FALSE)</f>
        <v>27</v>
      </c>
      <c r="Y9">
        <f>+VLOOKUP($D9,'2020'!$D$3:$V$1240,19,FALSE)</f>
        <v>22</v>
      </c>
    </row>
    <row r="10" spans="2:25" x14ac:dyDescent="0.25">
      <c r="B10" t="str">
        <f>+IF(ISNA(VLOOKUP(C10,groupings!$B$7:$D$316,3,FALSE)),"",VLOOKUP(C10,groupings!$B$7:$D$316,3,FALSE))</f>
        <v>London Bdg</v>
      </c>
      <c r="C10" s="5" t="s">
        <v>4454</v>
      </c>
      <c r="D10" t="s">
        <v>1170</v>
      </c>
      <c r="E10">
        <f t="shared" si="0"/>
        <v>1</v>
      </c>
      <c r="F10">
        <v>8253</v>
      </c>
      <c r="G10">
        <v>17100</v>
      </c>
      <c r="H10">
        <v>11925</v>
      </c>
      <c r="I10">
        <v>28527</v>
      </c>
      <c r="J10">
        <v>9959</v>
      </c>
      <c r="K10">
        <f t="shared" si="1"/>
        <v>25353</v>
      </c>
      <c r="L10">
        <f t="shared" si="2"/>
        <v>50411</v>
      </c>
      <c r="M10" s="1">
        <f t="shared" si="3"/>
        <v>2.0719738276990185</v>
      </c>
      <c r="N10" s="1">
        <f t="shared" si="4"/>
        <v>1.9883642961385239</v>
      </c>
      <c r="P10">
        <f t="shared" si="6"/>
        <v>63</v>
      </c>
      <c r="Q10">
        <f t="shared" si="7"/>
        <v>16</v>
      </c>
      <c r="R10">
        <f t="shared" si="8"/>
        <v>27</v>
      </c>
      <c r="S10">
        <f t="shared" si="9"/>
        <v>3</v>
      </c>
      <c r="T10">
        <f t="shared" si="10"/>
        <v>17</v>
      </c>
      <c r="U10">
        <f t="shared" si="11"/>
        <v>26</v>
      </c>
      <c r="V10">
        <f t="shared" si="12"/>
        <v>7</v>
      </c>
      <c r="X10">
        <f>+VLOOKUP($D10,'2020'!$D$3:$V$1240,18,FALSE)</f>
        <v>15</v>
      </c>
      <c r="Y10">
        <f>+VLOOKUP($D10,'2020'!$D$3:$V$1240,19,FALSE)</f>
        <v>11</v>
      </c>
    </row>
    <row r="11" spans="2:25" x14ac:dyDescent="0.25">
      <c r="B11" t="str">
        <f>+IF(ISNA(VLOOKUP(C11,groupings!$B$7:$D$316,3,FALSE)),"",VLOOKUP(C11,groupings!$B$7:$D$316,3,FALSE))</f>
        <v>Crewe</v>
      </c>
      <c r="C11" t="s">
        <v>2398</v>
      </c>
      <c r="D11" t="s">
        <v>495</v>
      </c>
      <c r="E11">
        <f t="shared" si="0"/>
        <v>1</v>
      </c>
      <c r="F11">
        <v>16234</v>
      </c>
      <c r="G11">
        <v>13759</v>
      </c>
      <c r="H11">
        <v>19868</v>
      </c>
      <c r="I11">
        <v>18534</v>
      </c>
      <c r="J11">
        <v>9879</v>
      </c>
      <c r="K11">
        <f t="shared" si="1"/>
        <v>29993</v>
      </c>
      <c r="L11">
        <f t="shared" si="2"/>
        <v>48281</v>
      </c>
      <c r="M11" s="1">
        <f t="shared" si="3"/>
        <v>0.8475421953923864</v>
      </c>
      <c r="N11" s="1">
        <f t="shared" si="4"/>
        <v>1.6097422731970794</v>
      </c>
      <c r="P11">
        <f t="shared" si="6"/>
        <v>9</v>
      </c>
      <c r="Q11">
        <f t="shared" si="7"/>
        <v>34</v>
      </c>
      <c r="R11">
        <f t="shared" si="8"/>
        <v>4</v>
      </c>
      <c r="S11">
        <f t="shared" si="9"/>
        <v>10</v>
      </c>
      <c r="T11">
        <f t="shared" si="10"/>
        <v>18</v>
      </c>
      <c r="U11">
        <f t="shared" si="11"/>
        <v>15</v>
      </c>
      <c r="V11">
        <f t="shared" si="12"/>
        <v>8</v>
      </c>
      <c r="X11">
        <f>+VLOOKUP($D11,'2020'!$D$3:$V$1240,18,FALSE)</f>
        <v>14</v>
      </c>
      <c r="Y11">
        <f>+VLOOKUP($D11,'2020'!$D$3:$V$1240,19,FALSE)</f>
        <v>12</v>
      </c>
    </row>
    <row r="12" spans="2:25" x14ac:dyDescent="0.25">
      <c r="B12" t="str">
        <f>+IF(ISNA(VLOOKUP(C12,groupings!$B$7:$D$316,3,FALSE)),"",VLOOKUP(C12,groupings!$B$7:$D$316,3,FALSE))</f>
        <v>Clapham Jn</v>
      </c>
      <c r="C12" t="s">
        <v>2392</v>
      </c>
      <c r="D12" t="s">
        <v>431</v>
      </c>
      <c r="E12">
        <f t="shared" si="0"/>
        <v>1</v>
      </c>
      <c r="F12">
        <v>10248</v>
      </c>
      <c r="G12">
        <v>15868</v>
      </c>
      <c r="H12">
        <v>13670</v>
      </c>
      <c r="I12">
        <v>25154</v>
      </c>
      <c r="J12">
        <v>7176</v>
      </c>
      <c r="K12">
        <f t="shared" si="1"/>
        <v>26116</v>
      </c>
      <c r="L12">
        <f t="shared" si="2"/>
        <v>46000</v>
      </c>
      <c r="M12" s="1">
        <f t="shared" si="3"/>
        <v>1.5483996877439501</v>
      </c>
      <c r="N12" s="1">
        <f t="shared" si="4"/>
        <v>1.7613723387961402</v>
      </c>
      <c r="P12">
        <f t="shared" si="6"/>
        <v>41</v>
      </c>
      <c r="Q12">
        <f t="shared" si="7"/>
        <v>22</v>
      </c>
      <c r="R12">
        <f t="shared" si="8"/>
        <v>19</v>
      </c>
      <c r="S12">
        <f t="shared" si="9"/>
        <v>7</v>
      </c>
      <c r="T12">
        <f t="shared" si="10"/>
        <v>31</v>
      </c>
      <c r="U12">
        <f t="shared" si="11"/>
        <v>22</v>
      </c>
      <c r="V12">
        <f t="shared" si="12"/>
        <v>9</v>
      </c>
      <c r="X12">
        <f>+VLOOKUP($D12,'2020'!$D$3:$V$1240,18,FALSE)</f>
        <v>8</v>
      </c>
      <c r="Y12">
        <f>+VLOOKUP($D12,'2020'!$D$3:$V$1240,19,FALSE)</f>
        <v>5</v>
      </c>
    </row>
    <row r="13" spans="2:25" x14ac:dyDescent="0.25">
      <c r="B13" t="str">
        <f>+IF(ISNA(VLOOKUP(C13,groupings!$B$7:$D$316,3,FALSE)),"",VLOOKUP(C13,groupings!$B$7:$D$316,3,FALSE))</f>
        <v>Clapham Jn</v>
      </c>
      <c r="C13" t="s">
        <v>2390</v>
      </c>
      <c r="D13" t="s">
        <v>2024</v>
      </c>
      <c r="E13">
        <f t="shared" si="0"/>
        <v>1</v>
      </c>
      <c r="F13">
        <v>12914</v>
      </c>
      <c r="G13">
        <v>12668</v>
      </c>
      <c r="H13">
        <v>15872</v>
      </c>
      <c r="I13">
        <v>8825</v>
      </c>
      <c r="J13">
        <v>19451</v>
      </c>
      <c r="K13">
        <f t="shared" si="1"/>
        <v>25582</v>
      </c>
      <c r="L13">
        <f t="shared" si="2"/>
        <v>44148</v>
      </c>
      <c r="M13" s="1">
        <f t="shared" si="3"/>
        <v>0.98095090599349544</v>
      </c>
      <c r="N13" s="1">
        <f t="shared" si="4"/>
        <v>1.7257446642170275</v>
      </c>
      <c r="P13">
        <f t="shared" si="6"/>
        <v>18</v>
      </c>
      <c r="Q13">
        <f t="shared" si="7"/>
        <v>39</v>
      </c>
      <c r="R13">
        <f t="shared" si="8"/>
        <v>13</v>
      </c>
      <c r="S13">
        <f t="shared" si="9"/>
        <v>41</v>
      </c>
      <c r="T13">
        <f t="shared" si="10"/>
        <v>4</v>
      </c>
      <c r="U13">
        <f t="shared" si="11"/>
        <v>25</v>
      </c>
      <c r="V13">
        <f t="shared" si="12"/>
        <v>10</v>
      </c>
      <c r="X13">
        <f>+VLOOKUP($D13,'2020'!$D$3:$V$1240,18,FALSE)</f>
        <v>5</v>
      </c>
      <c r="Y13">
        <f>+VLOOKUP($D13,'2020'!$D$3:$V$1240,19,FALSE)</f>
        <v>3</v>
      </c>
    </row>
    <row r="14" spans="2:25" x14ac:dyDescent="0.25">
      <c r="B14" t="str">
        <f>+IF(ISNA(VLOOKUP(C14,groupings!$B$7:$D$316,3,FALSE)),"",VLOOKUP(C14,groupings!$B$7:$D$316,3,FALSE))</f>
        <v>Euston</v>
      </c>
      <c r="C14" t="s">
        <v>2395</v>
      </c>
      <c r="D14" t="s">
        <v>1168</v>
      </c>
      <c r="E14">
        <f t="shared" si="0"/>
        <v>1</v>
      </c>
      <c r="F14">
        <v>14345</v>
      </c>
      <c r="G14">
        <v>12052</v>
      </c>
      <c r="H14">
        <v>18724</v>
      </c>
      <c r="I14">
        <v>6250</v>
      </c>
      <c r="J14">
        <v>18424</v>
      </c>
      <c r="K14">
        <f t="shared" si="1"/>
        <v>26397</v>
      </c>
      <c r="L14">
        <f t="shared" si="2"/>
        <v>43398</v>
      </c>
      <c r="M14" s="1">
        <f t="shared" si="3"/>
        <v>0.84015336354130354</v>
      </c>
      <c r="N14" s="1">
        <f t="shared" si="4"/>
        <v>1.6440504602795771</v>
      </c>
      <c r="P14">
        <f t="shared" si="6"/>
        <v>13</v>
      </c>
      <c r="Q14">
        <f t="shared" si="7"/>
        <v>42</v>
      </c>
      <c r="R14">
        <f t="shared" si="8"/>
        <v>5</v>
      </c>
      <c r="S14">
        <f t="shared" si="9"/>
        <v>81</v>
      </c>
      <c r="T14">
        <f t="shared" si="10"/>
        <v>5</v>
      </c>
      <c r="U14">
        <f t="shared" si="11"/>
        <v>21</v>
      </c>
      <c r="V14">
        <f t="shared" si="12"/>
        <v>11</v>
      </c>
      <c r="X14">
        <f>+VLOOKUP($D14,'2020'!$D$3:$V$1240,18,FALSE)</f>
        <v>6</v>
      </c>
      <c r="Y14">
        <f>+VLOOKUP($D14,'2020'!$D$3:$V$1240,19,FALSE)</f>
        <v>8</v>
      </c>
    </row>
    <row r="15" spans="2:25" x14ac:dyDescent="0.25">
      <c r="B15" t="str">
        <f>+IF(ISNA(VLOOKUP(C15,groupings!$B$7:$D$316,3,FALSE)),"",VLOOKUP(C15,groupings!$B$7:$D$316,3,FALSE))</f>
        <v>Cardiff C</v>
      </c>
      <c r="C15" t="s">
        <v>2396</v>
      </c>
      <c r="D15" t="s">
        <v>366</v>
      </c>
      <c r="E15">
        <f t="shared" si="0"/>
        <v>1</v>
      </c>
      <c r="F15">
        <v>17779</v>
      </c>
      <c r="G15">
        <v>17734</v>
      </c>
      <c r="H15">
        <v>17440</v>
      </c>
      <c r="I15">
        <v>11447</v>
      </c>
      <c r="J15">
        <v>14110</v>
      </c>
      <c r="K15">
        <f t="shared" si="1"/>
        <v>35513</v>
      </c>
      <c r="L15">
        <f t="shared" si="2"/>
        <v>42997</v>
      </c>
      <c r="M15" s="1">
        <f t="shared" si="3"/>
        <v>0.99746892401147425</v>
      </c>
      <c r="N15" s="1">
        <f t="shared" si="4"/>
        <v>1.2107397291132824</v>
      </c>
      <c r="P15">
        <f t="shared" si="6"/>
        <v>5</v>
      </c>
      <c r="Q15">
        <f t="shared" si="7"/>
        <v>14</v>
      </c>
      <c r="R15">
        <f t="shared" si="8"/>
        <v>9</v>
      </c>
      <c r="S15">
        <f t="shared" si="9"/>
        <v>25</v>
      </c>
      <c r="T15">
        <f t="shared" si="10"/>
        <v>8</v>
      </c>
      <c r="U15">
        <f t="shared" si="11"/>
        <v>7</v>
      </c>
      <c r="V15">
        <f t="shared" si="12"/>
        <v>12</v>
      </c>
      <c r="X15">
        <f>+VLOOKUP($D15,'2020'!$D$3:$V$1240,18,FALSE)</f>
        <v>4</v>
      </c>
      <c r="Y15">
        <f>+VLOOKUP($D15,'2020'!$D$3:$V$1240,19,FALSE)</f>
        <v>9</v>
      </c>
    </row>
    <row r="16" spans="2:25" x14ac:dyDescent="0.25">
      <c r="B16" t="str">
        <f>+IF(ISNA(VLOOKUP(C16,groupings!$B$7:$D$316,3,FALSE)),"",VLOOKUP(C16,groupings!$B$7:$D$316,3,FALSE))</f>
        <v>Clapham Jn</v>
      </c>
      <c r="C16" t="s">
        <v>2401</v>
      </c>
      <c r="D16" t="s">
        <v>1983</v>
      </c>
      <c r="E16">
        <f t="shared" si="0"/>
        <v>1</v>
      </c>
      <c r="F16">
        <v>9471</v>
      </c>
      <c r="G16">
        <v>16548</v>
      </c>
      <c r="H16">
        <v>12363</v>
      </c>
      <c r="I16">
        <v>7947</v>
      </c>
      <c r="J16">
        <v>20447</v>
      </c>
      <c r="K16">
        <f t="shared" si="1"/>
        <v>26019</v>
      </c>
      <c r="L16">
        <f t="shared" si="2"/>
        <v>40757</v>
      </c>
      <c r="M16" s="1">
        <f t="shared" si="3"/>
        <v>1.7472283813747229</v>
      </c>
      <c r="N16" s="1">
        <f t="shared" si="4"/>
        <v>1.5664322226065568</v>
      </c>
      <c r="P16">
        <f t="shared" si="6"/>
        <v>43</v>
      </c>
      <c r="Q16">
        <f t="shared" si="7"/>
        <v>19</v>
      </c>
      <c r="R16">
        <f t="shared" si="8"/>
        <v>25</v>
      </c>
      <c r="S16">
        <f t="shared" si="9"/>
        <v>50</v>
      </c>
      <c r="T16">
        <f t="shared" si="10"/>
        <v>3</v>
      </c>
      <c r="U16">
        <f t="shared" si="11"/>
        <v>23</v>
      </c>
      <c r="V16">
        <f t="shared" si="12"/>
        <v>13</v>
      </c>
      <c r="X16">
        <f>+VLOOKUP($D16,'2020'!$D$3:$V$1240,18,FALSE)</f>
        <v>16</v>
      </c>
      <c r="Y16">
        <f>+VLOOKUP($D16,'2020'!$D$3:$V$1240,19,FALSE)</f>
        <v>15</v>
      </c>
    </row>
    <row r="17" spans="2:25" x14ac:dyDescent="0.25">
      <c r="B17" t="str">
        <f>+IF(ISNA(VLOOKUP(C17,groupings!$B$7:$D$316,3,FALSE)),"",VLOOKUP(C17,groupings!$B$7:$D$316,3,FALSE))</f>
        <v>Preston</v>
      </c>
      <c r="C17" t="s">
        <v>2403</v>
      </c>
      <c r="D17" t="s">
        <v>1514</v>
      </c>
      <c r="E17">
        <f t="shared" si="0"/>
        <v>1</v>
      </c>
      <c r="F17">
        <v>14436</v>
      </c>
      <c r="G17">
        <v>16538</v>
      </c>
      <c r="H17">
        <v>17064</v>
      </c>
      <c r="I17">
        <v>7707</v>
      </c>
      <c r="J17">
        <v>12765</v>
      </c>
      <c r="K17">
        <f t="shared" si="1"/>
        <v>30974</v>
      </c>
      <c r="L17">
        <f t="shared" si="2"/>
        <v>37536</v>
      </c>
      <c r="M17" s="1">
        <f t="shared" si="3"/>
        <v>1.1456082017179274</v>
      </c>
      <c r="N17" s="1">
        <f t="shared" si="4"/>
        <v>1.21185510428101</v>
      </c>
      <c r="P17">
        <f t="shared" si="6"/>
        <v>12</v>
      </c>
      <c r="Q17">
        <f t="shared" si="7"/>
        <v>20</v>
      </c>
      <c r="R17">
        <f t="shared" si="8"/>
        <v>11</v>
      </c>
      <c r="S17">
        <f t="shared" si="9"/>
        <v>53</v>
      </c>
      <c r="T17">
        <f t="shared" si="10"/>
        <v>11</v>
      </c>
      <c r="U17">
        <f t="shared" si="11"/>
        <v>13</v>
      </c>
      <c r="V17">
        <f t="shared" si="12"/>
        <v>14</v>
      </c>
      <c r="X17">
        <f>+VLOOKUP($D17,'2020'!$D$3:$V$1240,18,FALSE)</f>
        <v>11</v>
      </c>
      <c r="Y17">
        <f>+VLOOKUP($D17,'2020'!$D$3:$V$1240,19,FALSE)</f>
        <v>17</v>
      </c>
    </row>
    <row r="18" spans="2:25" x14ac:dyDescent="0.25">
      <c r="B18" t="str">
        <f>+IF(ISNA(VLOOKUP(C18,groupings!$B$7:$D$316,3,FALSE)),"",VLOOKUP(C18,groupings!$B$7:$D$316,3,FALSE))</f>
        <v>Manchester</v>
      </c>
      <c r="C18" t="s">
        <v>2393</v>
      </c>
      <c r="D18" t="s">
        <v>1219</v>
      </c>
      <c r="E18">
        <f t="shared" si="0"/>
        <v>1</v>
      </c>
      <c r="F18">
        <v>13163</v>
      </c>
      <c r="G18">
        <v>14325</v>
      </c>
      <c r="H18">
        <v>15247</v>
      </c>
      <c r="I18">
        <v>7979</v>
      </c>
      <c r="J18">
        <v>14065</v>
      </c>
      <c r="K18">
        <f t="shared" si="1"/>
        <v>27488</v>
      </c>
      <c r="L18">
        <f t="shared" si="2"/>
        <v>37291</v>
      </c>
      <c r="M18" s="1">
        <f t="shared" si="3"/>
        <v>1.0882777482336854</v>
      </c>
      <c r="N18" s="1">
        <f t="shared" si="4"/>
        <v>1.3566283469150175</v>
      </c>
      <c r="P18">
        <f t="shared" si="6"/>
        <v>14</v>
      </c>
      <c r="Q18">
        <f t="shared" si="7"/>
        <v>29</v>
      </c>
      <c r="R18">
        <f t="shared" si="8"/>
        <v>15</v>
      </c>
      <c r="S18">
        <f t="shared" si="9"/>
        <v>48</v>
      </c>
      <c r="T18">
        <f t="shared" si="10"/>
        <v>9</v>
      </c>
      <c r="U18">
        <f t="shared" si="11"/>
        <v>20</v>
      </c>
      <c r="V18">
        <f t="shared" si="12"/>
        <v>15</v>
      </c>
      <c r="X18">
        <f>+VLOOKUP($D18,'2020'!$D$3:$V$1240,18,FALSE)</f>
        <v>7</v>
      </c>
      <c r="Y18">
        <f>+VLOOKUP($D18,'2020'!$D$3:$V$1240,19,FALSE)</f>
        <v>6</v>
      </c>
    </row>
    <row r="19" spans="2:25" x14ac:dyDescent="0.25">
      <c r="B19" t="str">
        <f>+IF(ISNA(VLOOKUP(C19,groupings!$B$7:$D$316,3,FALSE)),"",VLOOKUP(C19,groupings!$B$7:$D$316,3,FALSE))</f>
        <v>Coventry</v>
      </c>
      <c r="C19" t="s">
        <v>2421</v>
      </c>
      <c r="D19" t="s">
        <v>1600</v>
      </c>
      <c r="E19">
        <f t="shared" si="0"/>
        <v>1</v>
      </c>
      <c r="F19">
        <v>20616</v>
      </c>
      <c r="G19">
        <v>18134</v>
      </c>
      <c r="H19">
        <v>23780</v>
      </c>
      <c r="I19">
        <v>11254</v>
      </c>
      <c r="J19">
        <v>2202</v>
      </c>
      <c r="K19">
        <f t="shared" si="1"/>
        <v>38750</v>
      </c>
      <c r="L19">
        <f t="shared" si="2"/>
        <v>37236</v>
      </c>
      <c r="M19" s="1">
        <f t="shared" si="3"/>
        <v>0.87960807140085373</v>
      </c>
      <c r="N19" s="1">
        <f t="shared" si="4"/>
        <v>0.96092903225806447</v>
      </c>
      <c r="P19">
        <f t="shared" si="6"/>
        <v>3</v>
      </c>
      <c r="Q19">
        <f t="shared" si="7"/>
        <v>12</v>
      </c>
      <c r="R19">
        <f t="shared" si="8"/>
        <v>3</v>
      </c>
      <c r="S19">
        <f t="shared" si="9"/>
        <v>27</v>
      </c>
      <c r="T19" t="str">
        <f t="shared" si="10"/>
        <v/>
      </c>
      <c r="U19">
        <f t="shared" si="11"/>
        <v>5</v>
      </c>
      <c r="V19">
        <f t="shared" si="12"/>
        <v>16</v>
      </c>
      <c r="X19">
        <f>+VLOOKUP($D19,'2020'!$D$3:$V$1240,18,FALSE)</f>
        <v>12</v>
      </c>
      <c r="Y19">
        <f>+VLOOKUP($D19,'2020'!$D$3:$V$1240,19,FALSE)</f>
        <v>36</v>
      </c>
    </row>
    <row r="20" spans="2:25" x14ac:dyDescent="0.25">
      <c r="B20" t="str">
        <f>+IF(ISNA(VLOOKUP(C20,groupings!$B$7:$D$316,3,FALSE)),"",VLOOKUP(C20,groupings!$B$7:$D$316,3,FALSE))</f>
        <v>Wolverhampton</v>
      </c>
      <c r="C20" t="s">
        <v>2399</v>
      </c>
      <c r="D20" t="s">
        <v>2130</v>
      </c>
      <c r="E20">
        <f t="shared" si="0"/>
        <v>1</v>
      </c>
      <c r="F20">
        <v>11145</v>
      </c>
      <c r="G20">
        <v>13437</v>
      </c>
      <c r="H20">
        <v>12455</v>
      </c>
      <c r="I20">
        <v>18780</v>
      </c>
      <c r="J20">
        <v>2771</v>
      </c>
      <c r="K20">
        <f t="shared" si="1"/>
        <v>24582</v>
      </c>
      <c r="L20">
        <f t="shared" si="2"/>
        <v>34006</v>
      </c>
      <c r="M20" s="1">
        <f t="shared" si="3"/>
        <v>1.2056527590847914</v>
      </c>
      <c r="N20" s="1">
        <f t="shared" si="4"/>
        <v>1.3833699454885688</v>
      </c>
      <c r="P20">
        <f t="shared" si="6"/>
        <v>27</v>
      </c>
      <c r="Q20">
        <f t="shared" si="7"/>
        <v>35</v>
      </c>
      <c r="R20">
        <f t="shared" si="8"/>
        <v>24</v>
      </c>
      <c r="S20">
        <f t="shared" si="9"/>
        <v>9</v>
      </c>
      <c r="T20">
        <f t="shared" si="10"/>
        <v>87</v>
      </c>
      <c r="U20">
        <f t="shared" si="11"/>
        <v>28</v>
      </c>
      <c r="V20">
        <f t="shared" si="12"/>
        <v>17</v>
      </c>
      <c r="X20">
        <f>+VLOOKUP($D20,'2020'!$D$3:$V$1240,18,FALSE)</f>
        <v>20</v>
      </c>
      <c r="Y20">
        <f>+VLOOKUP($D20,'2020'!$D$3:$V$1240,19,FALSE)</f>
        <v>13</v>
      </c>
    </row>
    <row r="21" spans="2:25" x14ac:dyDescent="0.25">
      <c r="B21" t="str">
        <f>+IF(ISNA(VLOOKUP(C21,groupings!$B$7:$D$316,3,FALSE)),"",VLOOKUP(C21,groupings!$B$7:$D$316,3,FALSE))</f>
        <v>Reading</v>
      </c>
      <c r="C21" t="s">
        <v>2407</v>
      </c>
      <c r="D21" t="s">
        <v>1557</v>
      </c>
      <c r="E21">
        <f t="shared" si="0"/>
        <v>1</v>
      </c>
      <c r="F21">
        <v>10314</v>
      </c>
      <c r="G21">
        <v>10654</v>
      </c>
      <c r="H21">
        <v>15090</v>
      </c>
      <c r="I21">
        <v>11955</v>
      </c>
      <c r="J21">
        <v>6782</v>
      </c>
      <c r="K21">
        <f t="shared" si="1"/>
        <v>20968</v>
      </c>
      <c r="L21">
        <f t="shared" si="2"/>
        <v>33827</v>
      </c>
      <c r="M21" s="1">
        <f t="shared" si="3"/>
        <v>1.0329649020748497</v>
      </c>
      <c r="N21" s="1">
        <f t="shared" si="4"/>
        <v>1.6132678367035482</v>
      </c>
      <c r="P21">
        <f t="shared" si="6"/>
        <v>38</v>
      </c>
      <c r="Q21">
        <f t="shared" si="7"/>
        <v>51</v>
      </c>
      <c r="R21">
        <f t="shared" si="8"/>
        <v>16</v>
      </c>
      <c r="S21">
        <f t="shared" si="9"/>
        <v>23</v>
      </c>
      <c r="T21">
        <f t="shared" si="10"/>
        <v>32</v>
      </c>
      <c r="U21">
        <f t="shared" si="11"/>
        <v>44</v>
      </c>
      <c r="V21">
        <f t="shared" si="12"/>
        <v>18</v>
      </c>
      <c r="X21">
        <f>+VLOOKUP($D21,'2020'!$D$3:$V$1240,18,FALSE)</f>
        <v>23</v>
      </c>
      <c r="Y21">
        <f>+VLOOKUP($D21,'2020'!$D$3:$V$1240,19,FALSE)</f>
        <v>21</v>
      </c>
    </row>
    <row r="22" spans="2:25" x14ac:dyDescent="0.25">
      <c r="B22" t="str">
        <f>+IF(ISNA(VLOOKUP(C22,groupings!$B$7:$D$316,3,FALSE)),"",VLOOKUP(C22,groupings!$B$7:$D$316,3,FALSE))</f>
        <v>Cambridge</v>
      </c>
      <c r="C22" t="s">
        <v>2415</v>
      </c>
      <c r="D22" t="s">
        <v>352</v>
      </c>
      <c r="E22">
        <f t="shared" si="0"/>
        <v>1</v>
      </c>
      <c r="F22">
        <v>12850</v>
      </c>
      <c r="G22">
        <v>14792</v>
      </c>
      <c r="H22">
        <v>13316</v>
      </c>
      <c r="I22">
        <v>11240</v>
      </c>
      <c r="J22">
        <v>7407</v>
      </c>
      <c r="K22">
        <f t="shared" si="1"/>
        <v>27642</v>
      </c>
      <c r="L22">
        <f t="shared" si="2"/>
        <v>31963</v>
      </c>
      <c r="M22" s="1">
        <f t="shared" si="3"/>
        <v>1.1511284046692607</v>
      </c>
      <c r="N22" s="1">
        <f t="shared" si="4"/>
        <v>1.1563200926126909</v>
      </c>
      <c r="P22">
        <f t="shared" si="6"/>
        <v>19</v>
      </c>
      <c r="Q22">
        <f t="shared" si="7"/>
        <v>27</v>
      </c>
      <c r="R22">
        <f t="shared" si="8"/>
        <v>20</v>
      </c>
      <c r="S22">
        <f t="shared" si="9"/>
        <v>29</v>
      </c>
      <c r="T22">
        <f t="shared" si="10"/>
        <v>28</v>
      </c>
      <c r="U22">
        <f t="shared" si="11"/>
        <v>19</v>
      </c>
      <c r="V22">
        <f t="shared" si="12"/>
        <v>19</v>
      </c>
      <c r="X22">
        <f>+VLOOKUP($D22,'2020'!$D$3:$V$1240,18,FALSE)</f>
        <v>32</v>
      </c>
      <c r="Y22">
        <f>+VLOOKUP($D22,'2020'!$D$3:$V$1240,19,FALSE)</f>
        <v>30</v>
      </c>
    </row>
    <row r="23" spans="2:25" x14ac:dyDescent="0.25">
      <c r="B23" t="str">
        <f>+IF(ISNA(VLOOKUP(C23,groupings!$B$7:$D$316,3,FALSE)),"",VLOOKUP(C23,groupings!$B$7:$D$316,3,FALSE))</f>
        <v>St Albans</v>
      </c>
      <c r="C23" t="s">
        <v>2427</v>
      </c>
      <c r="D23" t="s">
        <v>2081</v>
      </c>
      <c r="E23">
        <f t="shared" si="0"/>
        <v>1</v>
      </c>
      <c r="F23">
        <v>11862</v>
      </c>
      <c r="G23">
        <v>16561</v>
      </c>
      <c r="H23">
        <v>12828</v>
      </c>
      <c r="I23">
        <v>17704</v>
      </c>
      <c r="J23">
        <v>1336</v>
      </c>
      <c r="K23">
        <f t="shared" si="1"/>
        <v>28423</v>
      </c>
      <c r="L23">
        <f t="shared" si="2"/>
        <v>31868</v>
      </c>
      <c r="M23" s="1">
        <f t="shared" si="3"/>
        <v>1.3961389310402967</v>
      </c>
      <c r="N23" s="1">
        <f t="shared" si="4"/>
        <v>1.1212046581993456</v>
      </c>
      <c r="P23">
        <f t="shared" si="6"/>
        <v>23</v>
      </c>
      <c r="Q23">
        <f t="shared" si="7"/>
        <v>18</v>
      </c>
      <c r="R23">
        <f t="shared" si="8"/>
        <v>23</v>
      </c>
      <c r="S23">
        <f t="shared" si="9"/>
        <v>12</v>
      </c>
      <c r="T23" t="str">
        <f t="shared" si="10"/>
        <v/>
      </c>
      <c r="U23">
        <f t="shared" si="11"/>
        <v>17</v>
      </c>
      <c r="V23">
        <f t="shared" si="12"/>
        <v>20</v>
      </c>
      <c r="X23">
        <f>+VLOOKUP($D23,'2020'!$D$3:$V$1240,18,FALSE)</f>
        <v>30</v>
      </c>
      <c r="Y23">
        <f>+VLOOKUP($D23,'2020'!$D$3:$V$1240,19,FALSE)</f>
        <v>42</v>
      </c>
    </row>
    <row r="24" spans="2:25" x14ac:dyDescent="0.25">
      <c r="B24" t="str">
        <f>+IF(ISNA(VLOOKUP(C24,groupings!$B$7:$D$316,3,FALSE)),"",VLOOKUP(C24,groupings!$B$7:$D$316,3,FALSE))</f>
        <v>Paddington</v>
      </c>
      <c r="C24" t="s">
        <v>2411</v>
      </c>
      <c r="D24" t="s">
        <v>1432</v>
      </c>
      <c r="E24">
        <f t="shared" si="0"/>
        <v>1</v>
      </c>
      <c r="F24">
        <v>11041</v>
      </c>
      <c r="G24">
        <v>12667</v>
      </c>
      <c r="H24">
        <v>11267</v>
      </c>
      <c r="I24">
        <v>6260</v>
      </c>
      <c r="J24">
        <v>14213</v>
      </c>
      <c r="K24">
        <f t="shared" si="1"/>
        <v>23708</v>
      </c>
      <c r="L24">
        <f t="shared" si="2"/>
        <v>31740</v>
      </c>
      <c r="M24" s="1">
        <f t="shared" si="3"/>
        <v>1.1472692690879449</v>
      </c>
      <c r="N24" s="1">
        <f t="shared" si="4"/>
        <v>1.3387885945672346</v>
      </c>
      <c r="P24">
        <f t="shared" si="6"/>
        <v>30</v>
      </c>
      <c r="Q24">
        <f t="shared" si="7"/>
        <v>40</v>
      </c>
      <c r="R24">
        <f t="shared" si="8"/>
        <v>33</v>
      </c>
      <c r="S24">
        <f t="shared" si="9"/>
        <v>79</v>
      </c>
      <c r="T24">
        <f t="shared" si="10"/>
        <v>7</v>
      </c>
      <c r="U24">
        <f t="shared" si="11"/>
        <v>32</v>
      </c>
      <c r="V24">
        <f t="shared" si="12"/>
        <v>21</v>
      </c>
      <c r="X24">
        <f>+VLOOKUP($D24,'2020'!$D$3:$V$1240,18,FALSE)</f>
        <v>34</v>
      </c>
      <c r="Y24">
        <f>+VLOOKUP($D24,'2020'!$D$3:$V$1240,19,FALSE)</f>
        <v>26</v>
      </c>
    </row>
    <row r="25" spans="2:25" x14ac:dyDescent="0.25">
      <c r="B25" t="str">
        <f>+IF(ISNA(VLOOKUP(C25,groupings!$B$7:$D$316,3,FALSE)),"",VLOOKUP(C25,groupings!$B$7:$D$316,3,FALSE))</f>
        <v>Stratford</v>
      </c>
      <c r="C25" t="s">
        <v>2410</v>
      </c>
      <c r="D25" t="s">
        <v>1820</v>
      </c>
      <c r="E25">
        <f t="shared" si="0"/>
        <v>1</v>
      </c>
      <c r="F25">
        <v>4320</v>
      </c>
      <c r="G25">
        <v>10232</v>
      </c>
      <c r="H25">
        <v>6209</v>
      </c>
      <c r="I25">
        <v>16557</v>
      </c>
      <c r="J25">
        <v>8224</v>
      </c>
      <c r="K25">
        <f t="shared" si="1"/>
        <v>14552</v>
      </c>
      <c r="L25">
        <f t="shared" si="2"/>
        <v>30990</v>
      </c>
      <c r="M25" s="1">
        <f t="shared" si="3"/>
        <v>2.3685185185185187</v>
      </c>
      <c r="N25" s="1">
        <f t="shared" si="4"/>
        <v>2.129604178119846</v>
      </c>
      <c r="P25" t="str">
        <f t="shared" si="6"/>
        <v/>
      </c>
      <c r="Q25">
        <f t="shared" si="7"/>
        <v>53</v>
      </c>
      <c r="R25" t="str">
        <f t="shared" si="8"/>
        <v/>
      </c>
      <c r="S25">
        <f t="shared" si="9"/>
        <v>13</v>
      </c>
      <c r="T25">
        <f t="shared" si="10"/>
        <v>21</v>
      </c>
      <c r="U25">
        <f t="shared" si="11"/>
        <v>82</v>
      </c>
      <c r="V25">
        <f t="shared" si="12"/>
        <v>22</v>
      </c>
      <c r="X25">
        <f>+VLOOKUP($D25,'2020'!$D$3:$V$1240,18,FALSE)</f>
        <v>88</v>
      </c>
      <c r="Y25">
        <f>+VLOOKUP($D25,'2020'!$D$3:$V$1240,19,FALSE)</f>
        <v>25</v>
      </c>
    </row>
    <row r="26" spans="2:25" x14ac:dyDescent="0.25">
      <c r="B26" t="str">
        <f>+IF(ISNA(VLOOKUP(C26,groupings!$B$7:$D$316,3,FALSE)),"",VLOOKUP(C26,groupings!$B$7:$D$316,3,FALSE))</f>
        <v>Woking</v>
      </c>
      <c r="C26" t="s">
        <v>2414</v>
      </c>
      <c r="D26" t="s">
        <v>2124</v>
      </c>
      <c r="E26">
        <f t="shared" si="0"/>
        <v>1</v>
      </c>
      <c r="F26">
        <v>11994</v>
      </c>
      <c r="G26">
        <v>12791</v>
      </c>
      <c r="H26">
        <v>13820</v>
      </c>
      <c r="I26">
        <v>10973</v>
      </c>
      <c r="J26">
        <v>4752</v>
      </c>
      <c r="K26">
        <f t="shared" si="1"/>
        <v>24785</v>
      </c>
      <c r="L26">
        <f t="shared" si="2"/>
        <v>29545</v>
      </c>
      <c r="M26" s="1">
        <f t="shared" si="3"/>
        <v>1.0664498916124729</v>
      </c>
      <c r="N26" s="1">
        <f t="shared" si="4"/>
        <v>1.1920516441396005</v>
      </c>
      <c r="P26">
        <f t="shared" si="6"/>
        <v>22</v>
      </c>
      <c r="Q26">
        <f t="shared" si="7"/>
        <v>38</v>
      </c>
      <c r="R26">
        <f t="shared" si="8"/>
        <v>18</v>
      </c>
      <c r="S26">
        <f t="shared" si="9"/>
        <v>30</v>
      </c>
      <c r="T26">
        <f t="shared" si="10"/>
        <v>47</v>
      </c>
      <c r="U26">
        <f t="shared" si="11"/>
        <v>27</v>
      </c>
      <c r="V26">
        <f t="shared" si="12"/>
        <v>23</v>
      </c>
      <c r="X26">
        <f>+VLOOKUP($D26,'2020'!$D$3:$V$1240,18,FALSE)</f>
        <v>19</v>
      </c>
      <c r="Y26">
        <f>+VLOOKUP($D26,'2020'!$D$3:$V$1240,19,FALSE)</f>
        <v>29</v>
      </c>
    </row>
    <row r="27" spans="2:25" x14ac:dyDescent="0.25">
      <c r="B27" t="str">
        <f>+IF(ISNA(VLOOKUP(C27,groupings!$B$7:$D$316,3,FALSE)),"",VLOOKUP(C27,groupings!$B$7:$D$316,3,FALSE))</f>
        <v>Coventry</v>
      </c>
      <c r="C27" t="s">
        <v>2412</v>
      </c>
      <c r="D27" t="s">
        <v>476</v>
      </c>
      <c r="E27">
        <f t="shared" si="0"/>
        <v>1</v>
      </c>
      <c r="F27">
        <v>8968</v>
      </c>
      <c r="G27">
        <v>14482</v>
      </c>
      <c r="H27">
        <v>9669</v>
      </c>
      <c r="I27">
        <v>17918</v>
      </c>
      <c r="J27">
        <v>1218</v>
      </c>
      <c r="K27">
        <f t="shared" si="1"/>
        <v>23450</v>
      </c>
      <c r="L27">
        <f t="shared" si="2"/>
        <v>28805</v>
      </c>
      <c r="M27" s="1">
        <f t="shared" si="3"/>
        <v>1.6148528099910795</v>
      </c>
      <c r="N27" s="1">
        <f t="shared" si="4"/>
        <v>1.2283582089552239</v>
      </c>
      <c r="P27">
        <f t="shared" si="6"/>
        <v>51</v>
      </c>
      <c r="Q27">
        <f t="shared" si="7"/>
        <v>28</v>
      </c>
      <c r="R27">
        <f t="shared" si="8"/>
        <v>50</v>
      </c>
      <c r="S27">
        <f t="shared" si="9"/>
        <v>11</v>
      </c>
      <c r="T27" t="str">
        <f t="shared" si="10"/>
        <v/>
      </c>
      <c r="U27">
        <f t="shared" si="11"/>
        <v>35</v>
      </c>
      <c r="V27">
        <f t="shared" si="12"/>
        <v>24</v>
      </c>
      <c r="X27">
        <f>+VLOOKUP($D27,'2020'!$D$3:$V$1240,18,FALSE)</f>
        <v>33</v>
      </c>
      <c r="Y27">
        <f>+VLOOKUP($D27,'2020'!$D$3:$V$1240,19,FALSE)</f>
        <v>27</v>
      </c>
    </row>
    <row r="28" spans="2:25" x14ac:dyDescent="0.25">
      <c r="B28" t="str">
        <f>+IF(ISNA(VLOOKUP(C28,groupings!$B$7:$D$316,3,FALSE)),"",VLOOKUP(C28,groupings!$B$7:$D$316,3,FALSE))</f>
        <v>Stratford</v>
      </c>
      <c r="C28" t="s">
        <v>2423</v>
      </c>
      <c r="D28" t="s">
        <v>1151</v>
      </c>
      <c r="E28">
        <f t="shared" si="0"/>
        <v>1</v>
      </c>
      <c r="F28">
        <v>9014</v>
      </c>
      <c r="G28">
        <v>14265</v>
      </c>
      <c r="H28">
        <v>9354</v>
      </c>
      <c r="I28">
        <v>7327</v>
      </c>
      <c r="J28">
        <v>11627</v>
      </c>
      <c r="K28">
        <f t="shared" si="1"/>
        <v>23279</v>
      </c>
      <c r="L28">
        <f t="shared" si="2"/>
        <v>28308</v>
      </c>
      <c r="M28" s="1">
        <f t="shared" si="3"/>
        <v>1.5825382737963167</v>
      </c>
      <c r="N28" s="1">
        <f t="shared" si="4"/>
        <v>1.2160316164783711</v>
      </c>
      <c r="P28">
        <f t="shared" si="6"/>
        <v>49</v>
      </c>
      <c r="Q28">
        <f t="shared" si="7"/>
        <v>30</v>
      </c>
      <c r="R28">
        <f t="shared" si="8"/>
        <v>53</v>
      </c>
      <c r="S28">
        <f t="shared" si="9"/>
        <v>60</v>
      </c>
      <c r="T28">
        <f t="shared" si="10"/>
        <v>15</v>
      </c>
      <c r="U28">
        <f t="shared" si="11"/>
        <v>36</v>
      </c>
      <c r="V28">
        <f t="shared" si="12"/>
        <v>25</v>
      </c>
      <c r="X28">
        <f>+VLOOKUP($D28,'2020'!$D$3:$V$1240,18,FALSE)</f>
        <v>60</v>
      </c>
      <c r="Y28">
        <f>+VLOOKUP($D28,'2020'!$D$3:$V$1240,19,FALSE)</f>
        <v>38</v>
      </c>
    </row>
    <row r="29" spans="2:25" x14ac:dyDescent="0.25">
      <c r="B29" t="str">
        <f>+IF(ISNA(VLOOKUP(C29,groupings!$B$7:$D$316,3,FALSE)),"",VLOOKUP(C29,groupings!$B$7:$D$316,3,FALSE))</f>
        <v>Edinburgh</v>
      </c>
      <c r="C29" t="s">
        <v>2406</v>
      </c>
      <c r="D29" t="s">
        <v>657</v>
      </c>
      <c r="E29">
        <f t="shared" si="0"/>
        <v>1</v>
      </c>
      <c r="F29">
        <v>11324</v>
      </c>
      <c r="G29">
        <v>11237</v>
      </c>
      <c r="H29">
        <v>11534</v>
      </c>
      <c r="I29">
        <v>8194</v>
      </c>
      <c r="J29">
        <v>7937</v>
      </c>
      <c r="K29">
        <f t="shared" si="1"/>
        <v>22561</v>
      </c>
      <c r="L29">
        <f t="shared" si="2"/>
        <v>27665</v>
      </c>
      <c r="M29" s="1">
        <f t="shared" si="3"/>
        <v>0.99231720240197807</v>
      </c>
      <c r="N29" s="1">
        <f t="shared" si="4"/>
        <v>1.2262311067771818</v>
      </c>
      <c r="P29">
        <f t="shared" si="6"/>
        <v>25</v>
      </c>
      <c r="Q29">
        <f t="shared" si="7"/>
        <v>48</v>
      </c>
      <c r="R29">
        <f t="shared" si="8"/>
        <v>30</v>
      </c>
      <c r="S29">
        <f t="shared" si="9"/>
        <v>45</v>
      </c>
      <c r="T29">
        <f t="shared" si="10"/>
        <v>23</v>
      </c>
      <c r="U29">
        <f t="shared" si="11"/>
        <v>38</v>
      </c>
      <c r="V29">
        <f t="shared" si="12"/>
        <v>26</v>
      </c>
      <c r="X29">
        <f>+VLOOKUP($D29,'2020'!$D$3:$V$1240,18,FALSE)</f>
        <v>26</v>
      </c>
      <c r="Y29">
        <f>+VLOOKUP($D29,'2020'!$D$3:$V$1240,19,FALSE)</f>
        <v>20</v>
      </c>
    </row>
    <row r="30" spans="2:25" x14ac:dyDescent="0.25">
      <c r="B30" t="str">
        <f>+IF(ISNA(VLOOKUP(C30,groupings!$B$7:$D$316,3,FALSE)),"",VLOOKUP(C30,groupings!$B$7:$D$316,3,FALSE))</f>
        <v>Glasgow C</v>
      </c>
      <c r="C30" t="s">
        <v>2416</v>
      </c>
      <c r="D30" t="s">
        <v>787</v>
      </c>
      <c r="E30">
        <f t="shared" si="0"/>
        <v>1</v>
      </c>
      <c r="F30">
        <v>7511</v>
      </c>
      <c r="G30">
        <v>9269</v>
      </c>
      <c r="H30">
        <v>9707</v>
      </c>
      <c r="I30">
        <v>8997</v>
      </c>
      <c r="J30">
        <v>8351</v>
      </c>
      <c r="K30">
        <f t="shared" si="1"/>
        <v>16780</v>
      </c>
      <c r="L30">
        <f t="shared" si="2"/>
        <v>27055</v>
      </c>
      <c r="M30" s="1">
        <f t="shared" si="3"/>
        <v>1.2340567168153376</v>
      </c>
      <c r="N30" s="1">
        <f t="shared" si="4"/>
        <v>1.6123361144219308</v>
      </c>
      <c r="P30">
        <f t="shared" si="6"/>
        <v>70</v>
      </c>
      <c r="Q30">
        <f t="shared" si="7"/>
        <v>62</v>
      </c>
      <c r="R30">
        <f t="shared" si="8"/>
        <v>49</v>
      </c>
      <c r="S30">
        <f t="shared" si="9"/>
        <v>36</v>
      </c>
      <c r="T30">
        <f t="shared" si="10"/>
        <v>20</v>
      </c>
      <c r="U30">
        <f t="shared" si="11"/>
        <v>64</v>
      </c>
      <c r="V30">
        <f t="shared" si="12"/>
        <v>27</v>
      </c>
      <c r="X30">
        <f>+VLOOKUP($D30,'2020'!$D$3:$V$1240,18,FALSE)</f>
        <v>36</v>
      </c>
      <c r="Y30">
        <f>+VLOOKUP($D30,'2020'!$D$3:$V$1240,19,FALSE)</f>
        <v>31</v>
      </c>
    </row>
    <row r="31" spans="2:25" x14ac:dyDescent="0.25">
      <c r="B31" t="str">
        <f>+IF(ISNA(VLOOKUP(C31,groupings!$B$7:$D$316,3,FALSE)),"",VLOOKUP(C31,groupings!$B$7:$D$316,3,FALSE))</f>
        <v>London Bdg</v>
      </c>
      <c r="C31" t="s">
        <v>2438</v>
      </c>
      <c r="D31" t="s">
        <v>232</v>
      </c>
      <c r="E31">
        <f t="shared" si="0"/>
        <v>1</v>
      </c>
      <c r="F31">
        <v>8642</v>
      </c>
      <c r="G31">
        <v>19546</v>
      </c>
      <c r="H31">
        <v>9251</v>
      </c>
      <c r="I31">
        <v>13083</v>
      </c>
      <c r="J31">
        <v>4577</v>
      </c>
      <c r="K31">
        <f t="shared" si="1"/>
        <v>28188</v>
      </c>
      <c r="L31">
        <f t="shared" si="2"/>
        <v>26911</v>
      </c>
      <c r="M31" s="1">
        <f t="shared" si="3"/>
        <v>2.261744966442953</v>
      </c>
      <c r="N31" s="1">
        <f t="shared" si="4"/>
        <v>0.95469703419894991</v>
      </c>
      <c r="P31">
        <f t="shared" si="6"/>
        <v>56</v>
      </c>
      <c r="Q31">
        <f t="shared" si="7"/>
        <v>9</v>
      </c>
      <c r="R31">
        <f t="shared" si="8"/>
        <v>54</v>
      </c>
      <c r="S31">
        <f t="shared" si="9"/>
        <v>19</v>
      </c>
      <c r="T31">
        <f t="shared" si="10"/>
        <v>48</v>
      </c>
      <c r="U31">
        <f t="shared" si="11"/>
        <v>18</v>
      </c>
      <c r="V31">
        <f t="shared" si="12"/>
        <v>28</v>
      </c>
      <c r="X31" t="str">
        <f>+VLOOKUP($D31,'2020'!$D$3:$V$1240,18,FALSE)</f>
        <v/>
      </c>
      <c r="Y31">
        <f>+VLOOKUP($D31,'2020'!$D$3:$V$1240,19,FALSE)</f>
        <v>53</v>
      </c>
    </row>
    <row r="32" spans="2:25" x14ac:dyDescent="0.25">
      <c r="B32" t="str">
        <f>+IF(ISNA(VLOOKUP(C32,groupings!$B$7:$D$316,3,FALSE)),"",VLOOKUP(C32,groupings!$B$7:$D$316,3,FALSE))</f>
        <v>E Croydon</v>
      </c>
      <c r="C32" t="s">
        <v>2428</v>
      </c>
      <c r="D32" t="s">
        <v>1531</v>
      </c>
      <c r="E32">
        <f t="shared" si="0"/>
        <v>1</v>
      </c>
      <c r="F32">
        <v>9300</v>
      </c>
      <c r="G32">
        <v>20091</v>
      </c>
      <c r="H32">
        <v>7111</v>
      </c>
      <c r="I32">
        <v>12338</v>
      </c>
      <c r="J32">
        <v>7379</v>
      </c>
      <c r="K32">
        <f t="shared" si="1"/>
        <v>29391</v>
      </c>
      <c r="L32">
        <f t="shared" si="2"/>
        <v>26828</v>
      </c>
      <c r="M32" s="1">
        <f t="shared" si="3"/>
        <v>2.1603225806451611</v>
      </c>
      <c r="N32" s="1">
        <f t="shared" si="4"/>
        <v>0.91279643428260349</v>
      </c>
      <c r="P32">
        <f t="shared" si="6"/>
        <v>46</v>
      </c>
      <c r="Q32">
        <f t="shared" si="7"/>
        <v>8</v>
      </c>
      <c r="R32">
        <f t="shared" si="8"/>
        <v>75</v>
      </c>
      <c r="S32">
        <f t="shared" si="9"/>
        <v>21</v>
      </c>
      <c r="T32">
        <f t="shared" si="10"/>
        <v>29</v>
      </c>
      <c r="U32">
        <f t="shared" si="11"/>
        <v>16</v>
      </c>
      <c r="V32">
        <f t="shared" si="12"/>
        <v>29</v>
      </c>
      <c r="X32">
        <f>+VLOOKUP($D32,'2020'!$D$3:$V$1240,18,FALSE)</f>
        <v>50</v>
      </c>
      <c r="Y32">
        <f>+VLOOKUP($D32,'2020'!$D$3:$V$1240,19,FALSE)</f>
        <v>43</v>
      </c>
    </row>
    <row r="33" spans="2:25" x14ac:dyDescent="0.25">
      <c r="B33" t="str">
        <f>+IF(ISNA(VLOOKUP(C33,groupings!$B$7:$D$316,3,FALSE)),"",VLOOKUP(C33,groupings!$B$7:$D$316,3,FALSE))</f>
        <v>Milton Keynes</v>
      </c>
      <c r="C33" t="s">
        <v>2420</v>
      </c>
      <c r="D33" t="s">
        <v>1286</v>
      </c>
      <c r="E33">
        <f t="shared" si="0"/>
        <v>1</v>
      </c>
      <c r="F33">
        <v>5358</v>
      </c>
      <c r="G33">
        <v>6371</v>
      </c>
      <c r="H33">
        <v>10169</v>
      </c>
      <c r="I33">
        <v>12156</v>
      </c>
      <c r="J33">
        <v>4133</v>
      </c>
      <c r="K33">
        <f t="shared" si="1"/>
        <v>11729</v>
      </c>
      <c r="L33">
        <f t="shared" si="2"/>
        <v>26458</v>
      </c>
      <c r="M33" s="1">
        <f t="shared" si="3"/>
        <v>1.1890630832400149</v>
      </c>
      <c r="N33" s="1">
        <f t="shared" si="4"/>
        <v>2.2557762810128739</v>
      </c>
      <c r="P33" t="str">
        <f t="shared" si="6"/>
        <v/>
      </c>
      <c r="Q33" t="str">
        <f t="shared" si="7"/>
        <v/>
      </c>
      <c r="R33">
        <f t="shared" si="8"/>
        <v>43</v>
      </c>
      <c r="S33">
        <f t="shared" si="9"/>
        <v>22</v>
      </c>
      <c r="T33">
        <f t="shared" si="10"/>
        <v>54</v>
      </c>
      <c r="U33" t="str">
        <f t="shared" si="11"/>
        <v/>
      </c>
      <c r="V33">
        <f t="shared" si="12"/>
        <v>30</v>
      </c>
      <c r="X33">
        <f>+VLOOKUP($D33,'2020'!$D$3:$V$1240,18,FALSE)</f>
        <v>47</v>
      </c>
      <c r="Y33">
        <f>+VLOOKUP($D33,'2020'!$D$3:$V$1240,19,FALSE)</f>
        <v>35</v>
      </c>
    </row>
    <row r="34" spans="2:25" x14ac:dyDescent="0.25">
      <c r="B34" t="str">
        <f>+IF(ISNA(VLOOKUP(C34,groupings!$B$7:$D$316,3,FALSE)),"",VLOOKUP(C34,groupings!$B$7:$D$316,3,FALSE))</f>
        <v/>
      </c>
      <c r="C34" t="s">
        <v>2455</v>
      </c>
      <c r="D34" t="s">
        <v>978</v>
      </c>
      <c r="E34">
        <f t="shared" si="0"/>
        <v>1</v>
      </c>
      <c r="F34">
        <v>5730</v>
      </c>
      <c r="G34">
        <v>8801</v>
      </c>
      <c r="H34">
        <v>6269</v>
      </c>
      <c r="I34">
        <v>4610</v>
      </c>
      <c r="J34">
        <v>15262</v>
      </c>
      <c r="K34">
        <f t="shared" si="1"/>
        <v>14531</v>
      </c>
      <c r="L34">
        <f t="shared" si="2"/>
        <v>26141</v>
      </c>
      <c r="M34" s="1">
        <f t="shared" si="3"/>
        <v>1.5359511343804537</v>
      </c>
      <c r="N34" s="1">
        <f t="shared" si="4"/>
        <v>1.7989814878535544</v>
      </c>
      <c r="P34" t="str">
        <f t="shared" si="6"/>
        <v/>
      </c>
      <c r="Q34">
        <f t="shared" si="7"/>
        <v>66</v>
      </c>
      <c r="R34">
        <f t="shared" si="8"/>
        <v>99</v>
      </c>
      <c r="S34" t="str">
        <f t="shared" si="9"/>
        <v/>
      </c>
      <c r="T34">
        <f t="shared" si="10"/>
        <v>6</v>
      </c>
      <c r="U34">
        <f t="shared" si="11"/>
        <v>83</v>
      </c>
      <c r="V34">
        <f t="shared" si="12"/>
        <v>31</v>
      </c>
      <c r="X34" t="str">
        <f>+VLOOKUP($D34,'2020'!$D$3:$V$1240,18,FALSE)</f>
        <v/>
      </c>
      <c r="Y34">
        <f>+VLOOKUP($D34,'2020'!$D$3:$V$1240,19,FALSE)</f>
        <v>70</v>
      </c>
    </row>
    <row r="35" spans="2:25" x14ac:dyDescent="0.25">
      <c r="B35" t="str">
        <f>+IF(ISNA(VLOOKUP(C35,groupings!$B$7:$D$316,3,FALSE)),"",VLOOKUP(C35,groupings!$B$7:$D$316,3,FALSE))</f>
        <v/>
      </c>
      <c r="C35" t="s">
        <v>2484</v>
      </c>
      <c r="D35" t="s">
        <v>1680</v>
      </c>
      <c r="E35">
        <f t="shared" si="0"/>
        <v>1</v>
      </c>
      <c r="F35">
        <v>13144</v>
      </c>
      <c r="G35">
        <v>17865</v>
      </c>
      <c r="H35">
        <v>12844</v>
      </c>
      <c r="I35">
        <v>11294</v>
      </c>
      <c r="J35">
        <v>1426</v>
      </c>
      <c r="K35">
        <f t="shared" si="1"/>
        <v>31009</v>
      </c>
      <c r="L35">
        <f t="shared" si="2"/>
        <v>25564</v>
      </c>
      <c r="M35" s="1">
        <f t="shared" si="3"/>
        <v>1.3591752891052953</v>
      </c>
      <c r="N35" s="1">
        <f t="shared" si="4"/>
        <v>0.82440581766583898</v>
      </c>
      <c r="P35">
        <f t="shared" si="6"/>
        <v>16</v>
      </c>
      <c r="Q35">
        <f t="shared" si="7"/>
        <v>13</v>
      </c>
      <c r="R35">
        <f t="shared" si="8"/>
        <v>22</v>
      </c>
      <c r="S35">
        <f t="shared" si="9"/>
        <v>26</v>
      </c>
      <c r="T35" t="str">
        <f t="shared" si="10"/>
        <v/>
      </c>
      <c r="U35">
        <f t="shared" si="11"/>
        <v>12</v>
      </c>
      <c r="V35">
        <f t="shared" si="12"/>
        <v>32</v>
      </c>
      <c r="X35">
        <f>+VLOOKUP($D35,'2020'!$D$3:$V$1240,18,FALSE)</f>
        <v>72</v>
      </c>
      <c r="Y35">
        <f>+VLOOKUP($D35,'2020'!$D$3:$V$1240,19,FALSE)</f>
        <v>99</v>
      </c>
    </row>
    <row r="36" spans="2:25" x14ac:dyDescent="0.25">
      <c r="B36" t="str">
        <f>+IF(ISNA(VLOOKUP(C36,groupings!$B$7:$D$316,3,FALSE)),"",VLOOKUP(C36,groupings!$B$7:$D$316,3,FALSE))</f>
        <v>Manchester</v>
      </c>
      <c r="C36" t="s">
        <v>2394</v>
      </c>
      <c r="D36" t="s">
        <v>1220</v>
      </c>
      <c r="E36">
        <f t="shared" si="0"/>
        <v>1</v>
      </c>
      <c r="F36">
        <v>8742</v>
      </c>
      <c r="G36">
        <v>8410</v>
      </c>
      <c r="H36">
        <v>11273</v>
      </c>
      <c r="I36">
        <v>5233</v>
      </c>
      <c r="J36">
        <v>8036</v>
      </c>
      <c r="K36">
        <f t="shared" si="1"/>
        <v>17152</v>
      </c>
      <c r="L36">
        <f t="shared" si="2"/>
        <v>24542</v>
      </c>
      <c r="M36" s="1">
        <f t="shared" si="3"/>
        <v>0.96202242049874176</v>
      </c>
      <c r="N36" s="1">
        <f t="shared" si="4"/>
        <v>1.4308535447761195</v>
      </c>
      <c r="P36">
        <f t="shared" si="6"/>
        <v>53</v>
      </c>
      <c r="Q36">
        <f t="shared" si="7"/>
        <v>72</v>
      </c>
      <c r="R36">
        <f t="shared" si="8"/>
        <v>32</v>
      </c>
      <c r="S36">
        <f t="shared" si="9"/>
        <v>97</v>
      </c>
      <c r="T36">
        <f t="shared" si="10"/>
        <v>22</v>
      </c>
      <c r="U36">
        <f t="shared" si="11"/>
        <v>61</v>
      </c>
      <c r="V36">
        <f t="shared" si="12"/>
        <v>33</v>
      </c>
      <c r="X36">
        <f>+VLOOKUP($D36,'2020'!$D$3:$V$1240,18,FALSE)</f>
        <v>3</v>
      </c>
      <c r="Y36">
        <f>+VLOOKUP($D36,'2020'!$D$3:$V$1240,19,FALSE)</f>
        <v>7</v>
      </c>
    </row>
    <row r="37" spans="2:25" x14ac:dyDescent="0.25">
      <c r="B37" t="str">
        <f>+IF(ISNA(VLOOKUP(C37,groupings!$B$7:$D$316,3,FALSE)),"",VLOOKUP(C37,groupings!$B$7:$D$316,3,FALSE))</f>
        <v>York</v>
      </c>
      <c r="C37" t="s">
        <v>2397</v>
      </c>
      <c r="D37" t="s">
        <v>2172</v>
      </c>
      <c r="E37">
        <f t="shared" si="0"/>
        <v>1</v>
      </c>
      <c r="F37">
        <v>8435</v>
      </c>
      <c r="G37">
        <v>8011</v>
      </c>
      <c r="H37">
        <v>11782</v>
      </c>
      <c r="I37">
        <v>7317</v>
      </c>
      <c r="J37">
        <v>5327</v>
      </c>
      <c r="K37">
        <f t="shared" si="1"/>
        <v>16446</v>
      </c>
      <c r="L37">
        <f t="shared" si="2"/>
        <v>24426</v>
      </c>
      <c r="M37" s="1">
        <f t="shared" si="3"/>
        <v>0.94973325429756961</v>
      </c>
      <c r="N37" s="1">
        <f t="shared" si="4"/>
        <v>1.4852243706676396</v>
      </c>
      <c r="P37">
        <f t="shared" si="6"/>
        <v>60</v>
      </c>
      <c r="Q37">
        <f t="shared" si="7"/>
        <v>80</v>
      </c>
      <c r="R37">
        <f t="shared" si="8"/>
        <v>29</v>
      </c>
      <c r="S37">
        <f t="shared" si="9"/>
        <v>61</v>
      </c>
      <c r="T37">
        <f t="shared" si="10"/>
        <v>38</v>
      </c>
      <c r="U37">
        <f t="shared" si="11"/>
        <v>68</v>
      </c>
      <c r="V37">
        <f t="shared" si="12"/>
        <v>34</v>
      </c>
      <c r="X37">
        <f>+VLOOKUP($D37,'2020'!$D$3:$V$1240,18,FALSE)</f>
        <v>10</v>
      </c>
      <c r="Y37">
        <f>+VLOOKUP($D37,'2020'!$D$3:$V$1240,19,FALSE)</f>
        <v>10</v>
      </c>
    </row>
    <row r="38" spans="2:25" x14ac:dyDescent="0.25">
      <c r="B38" t="str">
        <f>+IF(ISNA(VLOOKUP(C38,groupings!$B$7:$D$316,3,FALSE)),"",VLOOKUP(C38,groupings!$B$7:$D$316,3,FALSE))</f>
        <v>Gatwick</v>
      </c>
      <c r="C38" t="s">
        <v>2491</v>
      </c>
      <c r="D38" t="s">
        <v>1898</v>
      </c>
      <c r="E38">
        <f t="shared" si="0"/>
        <v>1</v>
      </c>
      <c r="F38">
        <v>11092</v>
      </c>
      <c r="G38">
        <v>21890</v>
      </c>
      <c r="H38">
        <v>8222</v>
      </c>
      <c r="I38">
        <v>10278</v>
      </c>
      <c r="J38">
        <v>5445</v>
      </c>
      <c r="K38">
        <f t="shared" si="1"/>
        <v>32982</v>
      </c>
      <c r="L38">
        <f t="shared" si="2"/>
        <v>23945</v>
      </c>
      <c r="M38" s="1">
        <f t="shared" si="3"/>
        <v>1.9734944103858636</v>
      </c>
      <c r="N38" s="1">
        <f t="shared" si="4"/>
        <v>0.72600206173064097</v>
      </c>
      <c r="P38">
        <f t="shared" si="6"/>
        <v>29</v>
      </c>
      <c r="Q38">
        <f t="shared" si="7"/>
        <v>7</v>
      </c>
      <c r="R38">
        <f t="shared" si="8"/>
        <v>62</v>
      </c>
      <c r="S38">
        <f t="shared" si="9"/>
        <v>33</v>
      </c>
      <c r="T38">
        <f t="shared" si="10"/>
        <v>36</v>
      </c>
      <c r="U38">
        <f t="shared" si="11"/>
        <v>10</v>
      </c>
      <c r="V38">
        <f t="shared" si="12"/>
        <v>35</v>
      </c>
      <c r="X38">
        <f>+VLOOKUP($D38,'2020'!$D$3:$V$1240,18,FALSE)</f>
        <v>37</v>
      </c>
      <c r="Y38" t="str">
        <f>+VLOOKUP($D38,'2020'!$D$3:$V$1240,19,FALSE)</f>
        <v/>
      </c>
    </row>
    <row r="39" spans="2:25" x14ac:dyDescent="0.25">
      <c r="B39" t="str">
        <f>+IF(ISNA(VLOOKUP(C39,groupings!$B$7:$D$316,3,FALSE)),"",VLOOKUP(C39,groupings!$B$7:$D$316,3,FALSE))</f>
        <v>London Bdg</v>
      </c>
      <c r="C39" t="s">
        <v>2425</v>
      </c>
      <c r="D39" t="s">
        <v>1131</v>
      </c>
      <c r="E39">
        <f t="shared" si="0"/>
        <v>1</v>
      </c>
      <c r="F39">
        <v>6348</v>
      </c>
      <c r="G39">
        <v>15146</v>
      </c>
      <c r="H39">
        <v>6144</v>
      </c>
      <c r="I39">
        <v>15122</v>
      </c>
      <c r="J39">
        <v>2408</v>
      </c>
      <c r="K39">
        <f t="shared" si="1"/>
        <v>21494</v>
      </c>
      <c r="L39">
        <f t="shared" si="2"/>
        <v>23674</v>
      </c>
      <c r="M39" s="1">
        <f t="shared" si="3"/>
        <v>2.3859483301827349</v>
      </c>
      <c r="N39" s="1">
        <f t="shared" si="4"/>
        <v>1.1014236531124966</v>
      </c>
      <c r="P39">
        <f t="shared" si="6"/>
        <v>89</v>
      </c>
      <c r="Q39">
        <f t="shared" si="7"/>
        <v>26</v>
      </c>
      <c r="R39" t="str">
        <f t="shared" si="8"/>
        <v/>
      </c>
      <c r="S39">
        <f t="shared" si="9"/>
        <v>17</v>
      </c>
      <c r="T39" t="str">
        <f t="shared" si="10"/>
        <v/>
      </c>
      <c r="U39">
        <f t="shared" si="11"/>
        <v>42</v>
      </c>
      <c r="V39">
        <f t="shared" si="12"/>
        <v>36</v>
      </c>
      <c r="X39">
        <f>+VLOOKUP($D39,'2020'!$D$3:$V$1240,18,FALSE)</f>
        <v>24</v>
      </c>
      <c r="Y39">
        <f>+VLOOKUP($D39,'2020'!$D$3:$V$1240,19,FALSE)</f>
        <v>40</v>
      </c>
    </row>
    <row r="40" spans="2:25" x14ac:dyDescent="0.25">
      <c r="B40" t="str">
        <f>+IF(ISNA(VLOOKUP(C40,groupings!$B$7:$D$316,3,FALSE)),"",VLOOKUP(C40,groupings!$B$7:$D$316,3,FALSE))</f>
        <v>Watford Jn</v>
      </c>
      <c r="C40" t="s">
        <v>2433</v>
      </c>
      <c r="D40" t="s">
        <v>2028</v>
      </c>
      <c r="E40">
        <f t="shared" si="0"/>
        <v>1</v>
      </c>
      <c r="F40">
        <v>10387</v>
      </c>
      <c r="G40">
        <v>14149</v>
      </c>
      <c r="H40">
        <v>9979</v>
      </c>
      <c r="I40">
        <v>12557</v>
      </c>
      <c r="J40">
        <v>1042</v>
      </c>
      <c r="K40">
        <f t="shared" si="1"/>
        <v>24536</v>
      </c>
      <c r="L40">
        <f t="shared" si="2"/>
        <v>23578</v>
      </c>
      <c r="M40" s="1">
        <f t="shared" si="3"/>
        <v>1.3621834986040242</v>
      </c>
      <c r="N40" s="1">
        <f t="shared" si="4"/>
        <v>0.96095533094228891</v>
      </c>
      <c r="P40">
        <f t="shared" si="6"/>
        <v>37</v>
      </c>
      <c r="Q40">
        <f t="shared" si="7"/>
        <v>32</v>
      </c>
      <c r="R40">
        <f t="shared" si="8"/>
        <v>45</v>
      </c>
      <c r="S40">
        <f t="shared" si="9"/>
        <v>20</v>
      </c>
      <c r="T40" t="str">
        <f t="shared" si="10"/>
        <v/>
      </c>
      <c r="U40">
        <f t="shared" si="11"/>
        <v>29</v>
      </c>
      <c r="V40">
        <f t="shared" si="12"/>
        <v>37</v>
      </c>
      <c r="X40">
        <f>+VLOOKUP($D40,'2020'!$D$3:$V$1240,18,FALSE)</f>
        <v>54</v>
      </c>
      <c r="Y40">
        <f>+VLOOKUP($D40,'2020'!$D$3:$V$1240,19,FALSE)</f>
        <v>48</v>
      </c>
    </row>
    <row r="41" spans="2:25" x14ac:dyDescent="0.25">
      <c r="B41" t="str">
        <f>+IF(ISNA(VLOOKUP(C41,groupings!$B$7:$D$316,3,FALSE)),"",VLOOKUP(C41,groupings!$B$7:$D$316,3,FALSE))</f>
        <v>Bristol</v>
      </c>
      <c r="C41" t="s">
        <v>2418</v>
      </c>
      <c r="D41" t="s">
        <v>308</v>
      </c>
      <c r="E41">
        <f t="shared" si="0"/>
        <v>1</v>
      </c>
      <c r="F41">
        <v>8548</v>
      </c>
      <c r="G41">
        <v>8018</v>
      </c>
      <c r="H41">
        <v>11513</v>
      </c>
      <c r="I41">
        <v>6636</v>
      </c>
      <c r="J41">
        <v>5184</v>
      </c>
      <c r="K41">
        <f t="shared" si="1"/>
        <v>16566</v>
      </c>
      <c r="L41">
        <f t="shared" si="2"/>
        <v>23333</v>
      </c>
      <c r="M41" s="1">
        <f t="shared" si="3"/>
        <v>0.93799719232569023</v>
      </c>
      <c r="N41" s="1">
        <f t="shared" si="4"/>
        <v>1.4084872630689365</v>
      </c>
      <c r="P41">
        <f t="shared" si="6"/>
        <v>58</v>
      </c>
      <c r="Q41">
        <f t="shared" si="7"/>
        <v>79</v>
      </c>
      <c r="R41">
        <f t="shared" si="8"/>
        <v>31</v>
      </c>
      <c r="S41">
        <f t="shared" si="9"/>
        <v>70</v>
      </c>
      <c r="T41">
        <f t="shared" si="10"/>
        <v>40</v>
      </c>
      <c r="U41">
        <f t="shared" si="11"/>
        <v>66</v>
      </c>
      <c r="V41">
        <f t="shared" si="12"/>
        <v>38</v>
      </c>
      <c r="X41">
        <f>+VLOOKUP($D41,'2020'!$D$3:$V$1240,18,FALSE)</f>
        <v>48</v>
      </c>
      <c r="Y41">
        <f>+VLOOKUP($D41,'2020'!$D$3:$V$1240,19,FALSE)</f>
        <v>33</v>
      </c>
    </row>
    <row r="42" spans="2:25" x14ac:dyDescent="0.25">
      <c r="B42" t="str">
        <f>+IF(ISNA(VLOOKUP(C42,groupings!$B$7:$D$316,3,FALSE)),"",VLOOKUP(C42,groupings!$B$7:$D$316,3,FALSE))</f>
        <v>Coventry</v>
      </c>
      <c r="C42" t="s">
        <v>2506</v>
      </c>
      <c r="D42" t="s">
        <v>1400</v>
      </c>
      <c r="E42">
        <f t="shared" si="0"/>
        <v>1</v>
      </c>
      <c r="F42">
        <v>17699</v>
      </c>
      <c r="G42">
        <v>8134</v>
      </c>
      <c r="H42">
        <v>17585</v>
      </c>
      <c r="I42">
        <v>5310</v>
      </c>
      <c r="J42">
        <v>222</v>
      </c>
      <c r="K42">
        <f t="shared" si="1"/>
        <v>25833</v>
      </c>
      <c r="L42">
        <f t="shared" si="2"/>
        <v>23117</v>
      </c>
      <c r="M42" s="1">
        <f t="shared" si="3"/>
        <v>0.45957398723091702</v>
      </c>
      <c r="N42" s="1">
        <f t="shared" si="4"/>
        <v>0.89486315952463902</v>
      </c>
      <c r="P42">
        <f t="shared" si="6"/>
        <v>6</v>
      </c>
      <c r="Q42">
        <f t="shared" si="7"/>
        <v>77</v>
      </c>
      <c r="R42">
        <f t="shared" si="8"/>
        <v>8</v>
      </c>
      <c r="S42">
        <f t="shared" si="9"/>
        <v>96</v>
      </c>
      <c r="T42" t="str">
        <f t="shared" si="10"/>
        <v/>
      </c>
      <c r="U42">
        <f t="shared" si="11"/>
        <v>24</v>
      </c>
      <c r="V42">
        <f t="shared" si="12"/>
        <v>39</v>
      </c>
      <c r="X42" t="str">
        <f>+VLOOKUP($D42,'2020'!$D$3:$V$1240,18,FALSE)</f>
        <v/>
      </c>
      <c r="Y42" t="str">
        <f>+VLOOKUP($D42,'2020'!$D$3:$V$1240,19,FALSE)</f>
        <v/>
      </c>
    </row>
    <row r="43" spans="2:25" x14ac:dyDescent="0.25">
      <c r="B43" t="str">
        <f>+IF(ISNA(VLOOKUP(C43,groupings!$B$7:$D$316,3,FALSE)),"",VLOOKUP(C43,groupings!$B$7:$D$316,3,FALSE))</f>
        <v>Dartford</v>
      </c>
      <c r="C43" t="s">
        <v>2437</v>
      </c>
      <c r="D43" t="s">
        <v>549</v>
      </c>
      <c r="E43">
        <f t="shared" si="0"/>
        <v>1</v>
      </c>
      <c r="F43">
        <v>3654</v>
      </c>
      <c r="G43">
        <v>8258</v>
      </c>
      <c r="H43">
        <v>4978</v>
      </c>
      <c r="I43">
        <v>10130</v>
      </c>
      <c r="J43">
        <v>7807</v>
      </c>
      <c r="K43">
        <f t="shared" si="1"/>
        <v>11912</v>
      </c>
      <c r="L43">
        <f t="shared" si="2"/>
        <v>22915</v>
      </c>
      <c r="M43" s="1">
        <f t="shared" si="3"/>
        <v>2.2599890530925015</v>
      </c>
      <c r="N43" s="1">
        <f t="shared" si="4"/>
        <v>1.9236903962390866</v>
      </c>
      <c r="P43" t="str">
        <f t="shared" si="6"/>
        <v/>
      </c>
      <c r="Q43">
        <f t="shared" si="7"/>
        <v>73</v>
      </c>
      <c r="R43" t="str">
        <f t="shared" si="8"/>
        <v/>
      </c>
      <c r="S43">
        <f t="shared" si="9"/>
        <v>34</v>
      </c>
      <c r="T43">
        <f t="shared" si="10"/>
        <v>24</v>
      </c>
      <c r="U43" t="str">
        <f t="shared" si="11"/>
        <v/>
      </c>
      <c r="V43">
        <f t="shared" si="12"/>
        <v>40</v>
      </c>
      <c r="X43">
        <f>+VLOOKUP($D43,'2020'!$D$3:$V$1240,18,FALSE)</f>
        <v>83</v>
      </c>
      <c r="Y43">
        <f>+VLOOKUP($D43,'2020'!$D$3:$V$1240,19,FALSE)</f>
        <v>52</v>
      </c>
    </row>
    <row r="44" spans="2:25" x14ac:dyDescent="0.25">
      <c r="B44" t="str">
        <f>+IF(ISNA(VLOOKUP(C44,groupings!$B$7:$D$316,3,FALSE)),"",VLOOKUP(C44,groupings!$B$7:$D$316,3,FALSE))</f>
        <v/>
      </c>
      <c r="C44" t="s">
        <v>2460</v>
      </c>
      <c r="D44" t="s">
        <v>1702</v>
      </c>
      <c r="E44">
        <f t="shared" si="0"/>
        <v>1</v>
      </c>
      <c r="F44">
        <v>7136</v>
      </c>
      <c r="G44">
        <v>9395</v>
      </c>
      <c r="H44">
        <v>8478</v>
      </c>
      <c r="I44">
        <v>3587</v>
      </c>
      <c r="J44">
        <v>10634</v>
      </c>
      <c r="K44">
        <f t="shared" si="1"/>
        <v>16531</v>
      </c>
      <c r="L44">
        <f t="shared" si="2"/>
        <v>22699</v>
      </c>
      <c r="M44" s="1">
        <f t="shared" si="3"/>
        <v>1.3165639013452914</v>
      </c>
      <c r="N44" s="1">
        <f t="shared" si="4"/>
        <v>1.3731171737946888</v>
      </c>
      <c r="P44">
        <f t="shared" si="6"/>
        <v>77</v>
      </c>
      <c r="Q44">
        <f t="shared" si="7"/>
        <v>59</v>
      </c>
      <c r="R44">
        <f t="shared" si="8"/>
        <v>58</v>
      </c>
      <c r="S44" t="str">
        <f t="shared" si="9"/>
        <v/>
      </c>
      <c r="T44">
        <f t="shared" si="10"/>
        <v>16</v>
      </c>
      <c r="U44">
        <f t="shared" si="11"/>
        <v>67</v>
      </c>
      <c r="V44">
        <f t="shared" si="12"/>
        <v>41</v>
      </c>
      <c r="X44">
        <f>+VLOOKUP($D44,'2020'!$D$3:$V$1240,18,FALSE)</f>
        <v>91</v>
      </c>
      <c r="Y44">
        <f>+VLOOKUP($D44,'2020'!$D$3:$V$1240,19,FALSE)</f>
        <v>75</v>
      </c>
    </row>
    <row r="45" spans="2:25" x14ac:dyDescent="0.25">
      <c r="B45" t="str">
        <f>+IF(ISNA(VLOOKUP(C45,groupings!$B$7:$D$316,3,FALSE)),"",VLOOKUP(C45,groupings!$B$7:$D$316,3,FALSE))</f>
        <v/>
      </c>
      <c r="C45" t="s">
        <v>2447</v>
      </c>
      <c r="D45" t="s">
        <v>1377</v>
      </c>
      <c r="E45">
        <f t="shared" si="0"/>
        <v>1</v>
      </c>
      <c r="F45">
        <v>11145</v>
      </c>
      <c r="G45">
        <v>13121</v>
      </c>
      <c r="H45">
        <v>10791</v>
      </c>
      <c r="I45">
        <v>6436</v>
      </c>
      <c r="J45">
        <v>5251</v>
      </c>
      <c r="K45">
        <f t="shared" si="1"/>
        <v>24266</v>
      </c>
      <c r="L45">
        <f t="shared" si="2"/>
        <v>22478</v>
      </c>
      <c r="M45" s="1">
        <f t="shared" si="3"/>
        <v>1.1772992373261553</v>
      </c>
      <c r="N45" s="1">
        <f t="shared" si="4"/>
        <v>0.92631665705101784</v>
      </c>
      <c r="P45">
        <f t="shared" si="6"/>
        <v>27</v>
      </c>
      <c r="Q45">
        <f t="shared" si="7"/>
        <v>37</v>
      </c>
      <c r="R45">
        <f t="shared" si="8"/>
        <v>37</v>
      </c>
      <c r="S45">
        <f t="shared" si="9"/>
        <v>74</v>
      </c>
      <c r="T45">
        <f t="shared" si="10"/>
        <v>39</v>
      </c>
      <c r="U45">
        <f t="shared" si="11"/>
        <v>30</v>
      </c>
      <c r="V45">
        <f t="shared" si="12"/>
        <v>42</v>
      </c>
      <c r="X45">
        <f>+VLOOKUP($D45,'2020'!$D$3:$V$1240,18,FALSE)</f>
        <v>41</v>
      </c>
      <c r="Y45">
        <f>+VLOOKUP($D45,'2020'!$D$3:$V$1240,19,FALSE)</f>
        <v>62</v>
      </c>
    </row>
    <row r="46" spans="2:25" x14ac:dyDescent="0.25">
      <c r="B46" t="str">
        <f>+IF(ISNA(VLOOKUP(C46,groupings!$B$7:$D$316,3,FALSE)),"",VLOOKUP(C46,groupings!$B$7:$D$316,3,FALSE))</f>
        <v>Crewe</v>
      </c>
      <c r="C46" t="s">
        <v>2429</v>
      </c>
      <c r="D46" t="s">
        <v>407</v>
      </c>
      <c r="E46">
        <f t="shared" si="0"/>
        <v>1</v>
      </c>
      <c r="F46">
        <v>12838</v>
      </c>
      <c r="G46">
        <v>7725</v>
      </c>
      <c r="H46">
        <v>14308</v>
      </c>
      <c r="I46">
        <v>3006</v>
      </c>
      <c r="J46">
        <v>5084</v>
      </c>
      <c r="K46">
        <f t="shared" si="1"/>
        <v>20563</v>
      </c>
      <c r="L46">
        <f t="shared" si="2"/>
        <v>22398</v>
      </c>
      <c r="M46" s="1">
        <f t="shared" si="3"/>
        <v>0.60172924131484651</v>
      </c>
      <c r="N46" s="1">
        <f t="shared" si="4"/>
        <v>1.08923795166075</v>
      </c>
      <c r="P46">
        <f t="shared" si="6"/>
        <v>20</v>
      </c>
      <c r="Q46">
        <f t="shared" si="7"/>
        <v>85</v>
      </c>
      <c r="R46">
        <f t="shared" si="8"/>
        <v>17</v>
      </c>
      <c r="S46" t="str">
        <f t="shared" si="9"/>
        <v/>
      </c>
      <c r="T46">
        <f t="shared" si="10"/>
        <v>42</v>
      </c>
      <c r="U46">
        <f t="shared" si="11"/>
        <v>46</v>
      </c>
      <c r="V46">
        <f t="shared" si="12"/>
        <v>43</v>
      </c>
      <c r="X46">
        <f>+VLOOKUP($D46,'2020'!$D$3:$V$1240,18,FALSE)</f>
        <v>42</v>
      </c>
      <c r="Y46">
        <f>+VLOOKUP($D46,'2020'!$D$3:$V$1240,19,FALSE)</f>
        <v>44</v>
      </c>
    </row>
    <row r="47" spans="2:25" x14ac:dyDescent="0.25">
      <c r="B47" t="str">
        <f>+IF(ISNA(VLOOKUP(C47,groupings!$B$7:$D$316,3,FALSE)),"",VLOOKUP(C47,groupings!$B$7:$D$316,3,FALSE))</f>
        <v>Liverpool</v>
      </c>
      <c r="C47" t="s">
        <v>2404</v>
      </c>
      <c r="D47" t="s">
        <v>1198</v>
      </c>
      <c r="E47">
        <f t="shared" si="0"/>
        <v>1</v>
      </c>
      <c r="F47">
        <v>8387</v>
      </c>
      <c r="G47">
        <v>7239</v>
      </c>
      <c r="H47">
        <v>9927</v>
      </c>
      <c r="I47">
        <v>4798</v>
      </c>
      <c r="J47">
        <v>7515</v>
      </c>
      <c r="K47">
        <f t="shared" si="1"/>
        <v>15626</v>
      </c>
      <c r="L47">
        <f t="shared" si="2"/>
        <v>22240</v>
      </c>
      <c r="M47" s="1">
        <f t="shared" si="3"/>
        <v>0.86312149755574108</v>
      </c>
      <c r="N47" s="1">
        <f t="shared" si="4"/>
        <v>1.4232689107897094</v>
      </c>
      <c r="P47">
        <f t="shared" si="6"/>
        <v>61</v>
      </c>
      <c r="Q47">
        <f t="shared" si="7"/>
        <v>95</v>
      </c>
      <c r="R47">
        <f t="shared" si="8"/>
        <v>46</v>
      </c>
      <c r="S47" t="str">
        <f t="shared" si="9"/>
        <v/>
      </c>
      <c r="T47">
        <f t="shared" si="10"/>
        <v>27</v>
      </c>
      <c r="U47">
        <f t="shared" si="11"/>
        <v>73</v>
      </c>
      <c r="V47">
        <f t="shared" si="12"/>
        <v>44</v>
      </c>
      <c r="X47">
        <f>+VLOOKUP($D47,'2020'!$D$3:$V$1240,18,FALSE)</f>
        <v>13</v>
      </c>
      <c r="Y47">
        <f>+VLOOKUP($D47,'2020'!$D$3:$V$1240,19,FALSE)</f>
        <v>18</v>
      </c>
    </row>
    <row r="48" spans="2:25" x14ac:dyDescent="0.25">
      <c r="B48" t="str">
        <f>+IF(ISNA(VLOOKUP(C48,groupings!$B$7:$D$316,3,FALSE)),"",VLOOKUP(C48,groupings!$B$7:$D$316,3,FALSE))</f>
        <v>Leeds</v>
      </c>
      <c r="C48" t="s">
        <v>2413</v>
      </c>
      <c r="D48" t="s">
        <v>2075</v>
      </c>
      <c r="E48">
        <f t="shared" si="0"/>
        <v>1</v>
      </c>
      <c r="F48">
        <v>5874</v>
      </c>
      <c r="G48">
        <v>8427</v>
      </c>
      <c r="H48">
        <v>5503</v>
      </c>
      <c r="I48">
        <v>15905</v>
      </c>
      <c r="J48">
        <v>707</v>
      </c>
      <c r="K48">
        <f t="shared" si="1"/>
        <v>14301</v>
      </c>
      <c r="L48">
        <f t="shared" si="2"/>
        <v>22115</v>
      </c>
      <c r="M48" s="1">
        <f t="shared" si="3"/>
        <v>1.4346271705822267</v>
      </c>
      <c r="N48" s="1">
        <f t="shared" si="4"/>
        <v>1.5463953569680442</v>
      </c>
      <c r="P48" t="str">
        <f t="shared" si="6"/>
        <v/>
      </c>
      <c r="Q48">
        <f t="shared" si="7"/>
        <v>71</v>
      </c>
      <c r="R48" t="str">
        <f t="shared" si="8"/>
        <v/>
      </c>
      <c r="S48">
        <f t="shared" si="9"/>
        <v>16</v>
      </c>
      <c r="T48" t="str">
        <f t="shared" si="10"/>
        <v/>
      </c>
      <c r="U48">
        <f t="shared" si="11"/>
        <v>85</v>
      </c>
      <c r="V48">
        <f t="shared" si="12"/>
        <v>45</v>
      </c>
      <c r="X48" t="str">
        <f>+VLOOKUP($D48,'2020'!$D$3:$V$1240,18,FALSE)</f>
        <v/>
      </c>
      <c r="Y48">
        <f>+VLOOKUP($D48,'2020'!$D$3:$V$1240,19,FALSE)</f>
        <v>28</v>
      </c>
    </row>
    <row r="49" spans="2:25" x14ac:dyDescent="0.25">
      <c r="B49" t="str">
        <f>+IF(ISNA(VLOOKUP(C49,groupings!$B$7:$D$316,3,FALSE)),"",VLOOKUP(C49,groupings!$B$7:$D$316,3,FALSE))</f>
        <v>Kings Cross</v>
      </c>
      <c r="C49" t="s">
        <v>2419</v>
      </c>
      <c r="D49" t="s">
        <v>733</v>
      </c>
      <c r="E49">
        <f t="shared" si="0"/>
        <v>1</v>
      </c>
      <c r="F49">
        <v>7262</v>
      </c>
      <c r="G49">
        <v>9960</v>
      </c>
      <c r="H49">
        <v>10561</v>
      </c>
      <c r="I49">
        <v>6176</v>
      </c>
      <c r="J49">
        <v>4826</v>
      </c>
      <c r="K49">
        <f t="shared" si="1"/>
        <v>17222</v>
      </c>
      <c r="L49">
        <f t="shared" si="2"/>
        <v>21563</v>
      </c>
      <c r="M49" s="1">
        <f t="shared" si="3"/>
        <v>1.3715229964197191</v>
      </c>
      <c r="N49" s="1">
        <f t="shared" si="4"/>
        <v>1.2520613169202184</v>
      </c>
      <c r="P49">
        <f t="shared" si="6"/>
        <v>73</v>
      </c>
      <c r="Q49">
        <f t="shared" si="7"/>
        <v>55</v>
      </c>
      <c r="R49">
        <f t="shared" si="8"/>
        <v>40</v>
      </c>
      <c r="S49">
        <f t="shared" si="9"/>
        <v>83</v>
      </c>
      <c r="T49">
        <f t="shared" si="10"/>
        <v>44</v>
      </c>
      <c r="U49">
        <f t="shared" si="11"/>
        <v>58</v>
      </c>
      <c r="V49">
        <f t="shared" si="12"/>
        <v>46</v>
      </c>
      <c r="X49">
        <f>+VLOOKUP($D49,'2020'!$D$3:$V$1240,18,FALSE)</f>
        <v>35</v>
      </c>
      <c r="Y49">
        <f>+VLOOKUP($D49,'2020'!$D$3:$V$1240,19,FALSE)</f>
        <v>34</v>
      </c>
    </row>
    <row r="50" spans="2:25" x14ac:dyDescent="0.25">
      <c r="B50" t="str">
        <f>+IF(ISNA(VLOOKUP(C50,groupings!$B$7:$D$316,3,FALSE)),"",VLOOKUP(C50,groupings!$B$7:$D$316,3,FALSE))</f>
        <v/>
      </c>
      <c r="C50" t="s">
        <v>2456</v>
      </c>
      <c r="D50" t="s">
        <v>301</v>
      </c>
      <c r="E50">
        <f t="shared" si="0"/>
        <v>1</v>
      </c>
      <c r="F50">
        <v>4677</v>
      </c>
      <c r="G50">
        <v>4742</v>
      </c>
      <c r="H50">
        <v>6578</v>
      </c>
      <c r="I50">
        <v>2254</v>
      </c>
      <c r="J50">
        <v>12657</v>
      </c>
      <c r="K50">
        <f t="shared" si="1"/>
        <v>9419</v>
      </c>
      <c r="L50">
        <f t="shared" si="2"/>
        <v>21489</v>
      </c>
      <c r="M50" s="1">
        <f t="shared" si="3"/>
        <v>1.0138977977335899</v>
      </c>
      <c r="N50" s="1">
        <f t="shared" si="4"/>
        <v>2.2814523834801994</v>
      </c>
      <c r="P50" t="str">
        <f t="shared" si="6"/>
        <v/>
      </c>
      <c r="Q50" t="str">
        <f t="shared" si="7"/>
        <v/>
      </c>
      <c r="R50">
        <f t="shared" si="8"/>
        <v>88</v>
      </c>
      <c r="S50" t="str">
        <f t="shared" si="9"/>
        <v/>
      </c>
      <c r="T50">
        <f t="shared" si="10"/>
        <v>12</v>
      </c>
      <c r="U50" t="str">
        <f t="shared" si="11"/>
        <v/>
      </c>
      <c r="V50">
        <f t="shared" si="12"/>
        <v>47</v>
      </c>
      <c r="X50" t="str">
        <f>+VLOOKUP($D50,'2020'!$D$3:$V$1240,18,FALSE)</f>
        <v/>
      </c>
      <c r="Y50">
        <f>+VLOOKUP($D50,'2020'!$D$3:$V$1240,19,FALSE)</f>
        <v>71</v>
      </c>
    </row>
    <row r="51" spans="2:25" x14ac:dyDescent="0.25">
      <c r="B51" t="str">
        <f>+IF(ISNA(VLOOKUP(C51,groupings!$B$7:$D$316,3,FALSE)),"",VLOOKUP(C51,groupings!$B$7:$D$316,3,FALSE))</f>
        <v>St Albans</v>
      </c>
      <c r="C51" t="s">
        <v>2482</v>
      </c>
      <c r="D51" t="s">
        <v>1195</v>
      </c>
      <c r="E51">
        <f t="shared" si="0"/>
        <v>1</v>
      </c>
      <c r="F51">
        <v>13157</v>
      </c>
      <c r="G51">
        <v>17022</v>
      </c>
      <c r="H51">
        <v>11068</v>
      </c>
      <c r="I51">
        <v>6712</v>
      </c>
      <c r="J51">
        <v>3362</v>
      </c>
      <c r="K51">
        <f t="shared" si="1"/>
        <v>30179</v>
      </c>
      <c r="L51">
        <f t="shared" si="2"/>
        <v>21142</v>
      </c>
      <c r="M51" s="1">
        <f t="shared" si="3"/>
        <v>1.2937599756783462</v>
      </c>
      <c r="N51" s="1">
        <f t="shared" si="4"/>
        <v>0.70055336492262832</v>
      </c>
      <c r="P51">
        <f t="shared" si="6"/>
        <v>15</v>
      </c>
      <c r="Q51">
        <f t="shared" si="7"/>
        <v>17</v>
      </c>
      <c r="R51">
        <f t="shared" si="8"/>
        <v>34</v>
      </c>
      <c r="S51">
        <f t="shared" si="9"/>
        <v>69</v>
      </c>
      <c r="T51">
        <f t="shared" si="10"/>
        <v>67</v>
      </c>
      <c r="U51">
        <f t="shared" si="11"/>
        <v>14</v>
      </c>
      <c r="V51">
        <f t="shared" si="12"/>
        <v>48</v>
      </c>
      <c r="X51">
        <f>+VLOOKUP($D51,'2020'!$D$3:$V$1240,18,FALSE)</f>
        <v>74</v>
      </c>
      <c r="Y51">
        <f>+VLOOKUP($D51,'2020'!$D$3:$V$1240,19,FALSE)</f>
        <v>97</v>
      </c>
    </row>
    <row r="52" spans="2:25" x14ac:dyDescent="0.25">
      <c r="B52" t="str">
        <f>+IF(ISNA(VLOOKUP(C52,groupings!$B$7:$D$316,3,FALSE)),"",VLOOKUP(C52,groupings!$B$7:$D$316,3,FALSE))</f>
        <v>Gatwick</v>
      </c>
      <c r="C52" t="s">
        <v>2470</v>
      </c>
      <c r="D52" t="s">
        <v>1566</v>
      </c>
      <c r="E52">
        <f t="shared" si="0"/>
        <v>1</v>
      </c>
      <c r="F52">
        <v>5629</v>
      </c>
      <c r="G52">
        <v>11622</v>
      </c>
      <c r="H52">
        <v>6218</v>
      </c>
      <c r="I52">
        <v>9555</v>
      </c>
      <c r="J52">
        <v>5342</v>
      </c>
      <c r="K52">
        <f t="shared" si="1"/>
        <v>17251</v>
      </c>
      <c r="L52">
        <f t="shared" si="2"/>
        <v>21115</v>
      </c>
      <c r="M52" s="1">
        <f t="shared" si="3"/>
        <v>2.0646651270207852</v>
      </c>
      <c r="N52" s="1">
        <f t="shared" si="4"/>
        <v>1.223987015245493</v>
      </c>
      <c r="P52" t="str">
        <f t="shared" si="6"/>
        <v/>
      </c>
      <c r="Q52">
        <f t="shared" si="7"/>
        <v>43</v>
      </c>
      <c r="R52" t="str">
        <f t="shared" si="8"/>
        <v/>
      </c>
      <c r="S52">
        <f t="shared" si="9"/>
        <v>35</v>
      </c>
      <c r="T52">
        <f t="shared" si="10"/>
        <v>37</v>
      </c>
      <c r="U52">
        <f t="shared" si="11"/>
        <v>57</v>
      </c>
      <c r="V52">
        <f t="shared" si="12"/>
        <v>49</v>
      </c>
      <c r="X52" t="str">
        <f>+VLOOKUP($D52,'2020'!$D$3:$V$1240,18,FALSE)</f>
        <v/>
      </c>
      <c r="Y52">
        <f>+VLOOKUP($D52,'2020'!$D$3:$V$1240,19,FALSE)</f>
        <v>85</v>
      </c>
    </row>
    <row r="53" spans="2:25" x14ac:dyDescent="0.25">
      <c r="B53" t="str">
        <f>+IF(ISNA(VLOOKUP(C53,groupings!$B$7:$D$316,3,FALSE)),"",VLOOKUP(C53,groupings!$B$7:$D$316,3,FALSE))</f>
        <v>E Croydon</v>
      </c>
      <c r="C53" t="s">
        <v>2449</v>
      </c>
      <c r="D53" t="s">
        <v>1655</v>
      </c>
      <c r="E53">
        <f t="shared" si="0"/>
        <v>1</v>
      </c>
      <c r="F53">
        <v>6248</v>
      </c>
      <c r="G53">
        <v>15397</v>
      </c>
      <c r="H53">
        <v>6234</v>
      </c>
      <c r="I53">
        <v>13296</v>
      </c>
      <c r="J53">
        <v>1186</v>
      </c>
      <c r="K53">
        <f t="shared" si="1"/>
        <v>21645</v>
      </c>
      <c r="L53">
        <f t="shared" si="2"/>
        <v>20716</v>
      </c>
      <c r="M53" s="1">
        <f t="shared" si="3"/>
        <v>2.4643085787451984</v>
      </c>
      <c r="N53" s="1">
        <f t="shared" si="4"/>
        <v>0.95708015708015703</v>
      </c>
      <c r="P53">
        <f t="shared" si="6"/>
        <v>91</v>
      </c>
      <c r="Q53">
        <f t="shared" si="7"/>
        <v>25</v>
      </c>
      <c r="R53" t="str">
        <f t="shared" si="8"/>
        <v/>
      </c>
      <c r="S53">
        <f t="shared" si="9"/>
        <v>18</v>
      </c>
      <c r="T53" t="str">
        <f t="shared" si="10"/>
        <v/>
      </c>
      <c r="U53">
        <f t="shared" si="11"/>
        <v>41</v>
      </c>
      <c r="V53">
        <f t="shared" si="12"/>
        <v>50</v>
      </c>
      <c r="X53">
        <f>+VLOOKUP($D53,'2020'!$D$3:$V$1240,18,FALSE)</f>
        <v>77</v>
      </c>
      <c r="Y53">
        <f>+VLOOKUP($D53,'2020'!$D$3:$V$1240,19,FALSE)</f>
        <v>64</v>
      </c>
    </row>
    <row r="54" spans="2:25" x14ac:dyDescent="0.25">
      <c r="B54" t="str">
        <f>+IF(ISNA(VLOOKUP(C54,groupings!$B$7:$D$316,3,FALSE)),"",VLOOKUP(C54,groupings!$B$7:$D$316,3,FALSE))</f>
        <v>Manchester</v>
      </c>
      <c r="C54" t="s">
        <v>2402</v>
      </c>
      <c r="D54" t="s">
        <v>559</v>
      </c>
      <c r="E54">
        <f t="shared" si="0"/>
        <v>1</v>
      </c>
      <c r="F54">
        <v>3557</v>
      </c>
      <c r="G54">
        <v>6629</v>
      </c>
      <c r="H54">
        <v>2657</v>
      </c>
      <c r="I54">
        <v>16404</v>
      </c>
      <c r="J54">
        <v>1635</v>
      </c>
      <c r="K54">
        <f t="shared" si="1"/>
        <v>10186</v>
      </c>
      <c r="L54">
        <f t="shared" si="2"/>
        <v>20696</v>
      </c>
      <c r="M54" s="1">
        <f t="shared" si="3"/>
        <v>1.8636491425358448</v>
      </c>
      <c r="N54" s="1">
        <f t="shared" si="4"/>
        <v>2.0318083644217553</v>
      </c>
      <c r="P54" t="str">
        <f t="shared" si="6"/>
        <v/>
      </c>
      <c r="Q54" t="str">
        <f t="shared" si="7"/>
        <v/>
      </c>
      <c r="R54" t="str">
        <f t="shared" si="8"/>
        <v/>
      </c>
      <c r="S54">
        <f t="shared" si="9"/>
        <v>14</v>
      </c>
      <c r="T54" t="str">
        <f t="shared" si="10"/>
        <v/>
      </c>
      <c r="U54" t="str">
        <f t="shared" si="11"/>
        <v/>
      </c>
      <c r="V54">
        <f t="shared" si="12"/>
        <v>51</v>
      </c>
      <c r="X54">
        <f>+VLOOKUP($D54,'2020'!$D$3:$V$1240,18,FALSE)</f>
        <v>45</v>
      </c>
      <c r="Y54">
        <f>+VLOOKUP($D54,'2020'!$D$3:$V$1240,19,FALSE)</f>
        <v>16</v>
      </c>
    </row>
    <row r="55" spans="2:25" x14ac:dyDescent="0.25">
      <c r="B55" t="str">
        <f>+IF(ISNA(VLOOKUP(C55,groupings!$B$7:$D$316,3,FALSE)),"",VLOOKUP(C55,groupings!$B$7:$D$316,3,FALSE))</f>
        <v/>
      </c>
      <c r="C55" t="s">
        <v>2505</v>
      </c>
      <c r="D55" t="s">
        <v>1922</v>
      </c>
      <c r="E55">
        <f t="shared" si="0"/>
        <v>1</v>
      </c>
      <c r="F55">
        <v>9467</v>
      </c>
      <c r="G55">
        <v>14105</v>
      </c>
      <c r="H55">
        <v>9736</v>
      </c>
      <c r="I55">
        <v>7049</v>
      </c>
      <c r="J55">
        <v>3702</v>
      </c>
      <c r="K55">
        <f t="shared" si="1"/>
        <v>23572</v>
      </c>
      <c r="L55">
        <f t="shared" si="2"/>
        <v>20487</v>
      </c>
      <c r="M55" s="1">
        <f t="shared" si="3"/>
        <v>1.4899123270307384</v>
      </c>
      <c r="N55" s="1">
        <f t="shared" si="4"/>
        <v>0.86912438486339727</v>
      </c>
      <c r="P55">
        <f t="shared" si="6"/>
        <v>44</v>
      </c>
      <c r="Q55">
        <f t="shared" si="7"/>
        <v>33</v>
      </c>
      <c r="R55">
        <f t="shared" si="8"/>
        <v>48</v>
      </c>
      <c r="S55">
        <f t="shared" si="9"/>
        <v>64</v>
      </c>
      <c r="T55">
        <f t="shared" si="10"/>
        <v>62</v>
      </c>
      <c r="U55">
        <f t="shared" si="11"/>
        <v>34</v>
      </c>
      <c r="V55">
        <f t="shared" si="12"/>
        <v>52</v>
      </c>
      <c r="X55" t="str">
        <f>+VLOOKUP($D55,'2020'!$D$3:$V$1240,18,FALSE)</f>
        <v/>
      </c>
      <c r="Y55" t="str">
        <f>+VLOOKUP($D55,'2020'!$D$3:$V$1240,19,FALSE)</f>
        <v/>
      </c>
    </row>
    <row r="56" spans="2:25" x14ac:dyDescent="0.25">
      <c r="B56" t="str">
        <f>+IF(ISNA(VLOOKUP(C56,groupings!$B$7:$D$316,3,FALSE)),"",VLOOKUP(C56,groupings!$B$7:$D$316,3,FALSE))</f>
        <v>Nott-Derby</v>
      </c>
      <c r="C56" t="s">
        <v>2439</v>
      </c>
      <c r="D56" t="s">
        <v>1387</v>
      </c>
      <c r="E56">
        <f t="shared" si="0"/>
        <v>1</v>
      </c>
      <c r="F56">
        <v>9314</v>
      </c>
      <c r="G56">
        <v>7548</v>
      </c>
      <c r="H56">
        <v>10278</v>
      </c>
      <c r="I56">
        <v>4402</v>
      </c>
      <c r="J56">
        <v>5773</v>
      </c>
      <c r="K56">
        <f t="shared" si="1"/>
        <v>16862</v>
      </c>
      <c r="L56">
        <f t="shared" si="2"/>
        <v>20453</v>
      </c>
      <c r="M56" s="1">
        <f t="shared" si="3"/>
        <v>0.8103929568391669</v>
      </c>
      <c r="N56" s="1">
        <f t="shared" si="4"/>
        <v>1.2129640612027044</v>
      </c>
      <c r="P56">
        <f t="shared" si="6"/>
        <v>45</v>
      </c>
      <c r="Q56">
        <f t="shared" si="7"/>
        <v>89</v>
      </c>
      <c r="R56">
        <f t="shared" si="8"/>
        <v>41</v>
      </c>
      <c r="S56" t="str">
        <f t="shared" si="9"/>
        <v/>
      </c>
      <c r="T56">
        <f t="shared" si="10"/>
        <v>34</v>
      </c>
      <c r="U56">
        <f t="shared" si="11"/>
        <v>62</v>
      </c>
      <c r="V56">
        <f t="shared" si="12"/>
        <v>53</v>
      </c>
      <c r="X56">
        <f>+VLOOKUP($D56,'2020'!$D$3:$V$1240,18,FALSE)</f>
        <v>85</v>
      </c>
      <c r="Y56">
        <f>+VLOOKUP($D56,'2020'!$D$3:$V$1240,19,FALSE)</f>
        <v>54</v>
      </c>
    </row>
    <row r="57" spans="2:25" x14ac:dyDescent="0.25">
      <c r="B57" t="str">
        <f>+IF(ISNA(VLOOKUP(C57,groupings!$B$7:$D$316,3,FALSE)),"",VLOOKUP(C57,groupings!$B$7:$D$316,3,FALSE))</f>
        <v>London Bdg</v>
      </c>
      <c r="C57" t="s">
        <v>2431</v>
      </c>
      <c r="D57" t="s">
        <v>1447</v>
      </c>
      <c r="E57">
        <f t="shared" si="0"/>
        <v>1</v>
      </c>
      <c r="F57">
        <v>4180</v>
      </c>
      <c r="G57">
        <v>16157</v>
      </c>
      <c r="H57">
        <v>3881</v>
      </c>
      <c r="I57">
        <v>16168</v>
      </c>
      <c r="J57">
        <v>61</v>
      </c>
      <c r="K57">
        <f t="shared" si="1"/>
        <v>20337</v>
      </c>
      <c r="L57">
        <f t="shared" si="2"/>
        <v>20110</v>
      </c>
      <c r="M57" s="1">
        <f t="shared" si="3"/>
        <v>3.8653110047846888</v>
      </c>
      <c r="N57" s="1">
        <f t="shared" si="4"/>
        <v>0.9888380783793087</v>
      </c>
      <c r="P57" t="str">
        <f t="shared" si="6"/>
        <v/>
      </c>
      <c r="Q57">
        <f t="shared" si="7"/>
        <v>21</v>
      </c>
      <c r="R57" t="str">
        <f t="shared" si="8"/>
        <v/>
      </c>
      <c r="S57">
        <f t="shared" si="9"/>
        <v>15</v>
      </c>
      <c r="T57" t="str">
        <f t="shared" si="10"/>
        <v/>
      </c>
      <c r="U57">
        <f t="shared" si="11"/>
        <v>47</v>
      </c>
      <c r="V57">
        <f t="shared" si="12"/>
        <v>54</v>
      </c>
      <c r="X57">
        <f>+VLOOKUP($D57,'2020'!$D$3:$V$1240,18,FALSE)</f>
        <v>75</v>
      </c>
      <c r="Y57">
        <f>+VLOOKUP($D57,'2020'!$D$3:$V$1240,19,FALSE)</f>
        <v>46</v>
      </c>
    </row>
    <row r="58" spans="2:25" x14ac:dyDescent="0.25">
      <c r="B58" t="str">
        <f>+IF(ISNA(VLOOKUP(C58,groupings!$B$7:$D$316,3,FALSE)),"",VLOOKUP(C58,groupings!$B$7:$D$316,3,FALSE))</f>
        <v>Peterborough</v>
      </c>
      <c r="C58" t="s">
        <v>2424</v>
      </c>
      <c r="D58" t="s">
        <v>1477</v>
      </c>
      <c r="E58">
        <f t="shared" si="0"/>
        <v>1</v>
      </c>
      <c r="F58">
        <v>6616</v>
      </c>
      <c r="G58">
        <v>6603</v>
      </c>
      <c r="H58">
        <v>10814</v>
      </c>
      <c r="I58">
        <v>5002</v>
      </c>
      <c r="J58">
        <v>4136</v>
      </c>
      <c r="K58">
        <f t="shared" si="1"/>
        <v>13219</v>
      </c>
      <c r="L58">
        <f t="shared" si="2"/>
        <v>19952</v>
      </c>
      <c r="M58" s="1">
        <f t="shared" si="3"/>
        <v>0.99803506650544138</v>
      </c>
      <c r="N58" s="1">
        <f t="shared" si="4"/>
        <v>1.5093426129056662</v>
      </c>
      <c r="P58">
        <f t="shared" si="6"/>
        <v>81</v>
      </c>
      <c r="Q58" t="str">
        <f t="shared" si="7"/>
        <v/>
      </c>
      <c r="R58">
        <f t="shared" si="8"/>
        <v>36</v>
      </c>
      <c r="S58" t="str">
        <f t="shared" si="9"/>
        <v/>
      </c>
      <c r="T58">
        <f t="shared" si="10"/>
        <v>53</v>
      </c>
      <c r="U58" t="str">
        <f t="shared" si="11"/>
        <v/>
      </c>
      <c r="V58">
        <f t="shared" si="12"/>
        <v>55</v>
      </c>
      <c r="X58">
        <f>+VLOOKUP($D58,'2020'!$D$3:$V$1240,18,FALSE)</f>
        <v>31</v>
      </c>
      <c r="Y58">
        <f>+VLOOKUP($D58,'2020'!$D$3:$V$1240,19,FALSE)</f>
        <v>39</v>
      </c>
    </row>
    <row r="59" spans="2:25" x14ac:dyDescent="0.25">
      <c r="B59" t="str">
        <f>+IF(ISNA(VLOOKUP(C59,groupings!$B$7:$D$316,3,FALSE)),"",VLOOKUP(C59,groupings!$B$7:$D$316,3,FALSE))</f>
        <v>E Croydon</v>
      </c>
      <c r="C59" t="s">
        <v>2450</v>
      </c>
      <c r="D59" t="s">
        <v>1386</v>
      </c>
      <c r="E59">
        <f t="shared" si="0"/>
        <v>1</v>
      </c>
      <c r="F59">
        <v>6553</v>
      </c>
      <c r="G59">
        <v>17666</v>
      </c>
      <c r="H59">
        <v>6705</v>
      </c>
      <c r="I59">
        <v>10950</v>
      </c>
      <c r="J59">
        <v>2130</v>
      </c>
      <c r="K59">
        <f t="shared" si="1"/>
        <v>24219</v>
      </c>
      <c r="L59">
        <f t="shared" si="2"/>
        <v>19785</v>
      </c>
      <c r="M59" s="1">
        <f t="shared" si="3"/>
        <v>2.6958644895467723</v>
      </c>
      <c r="N59" s="1">
        <f t="shared" si="4"/>
        <v>0.81692059952929519</v>
      </c>
      <c r="P59">
        <f t="shared" si="6"/>
        <v>84</v>
      </c>
      <c r="Q59">
        <f t="shared" si="7"/>
        <v>15</v>
      </c>
      <c r="R59">
        <f t="shared" si="8"/>
        <v>87</v>
      </c>
      <c r="S59">
        <f t="shared" si="9"/>
        <v>31</v>
      </c>
      <c r="T59" t="str">
        <f t="shared" si="10"/>
        <v/>
      </c>
      <c r="U59">
        <f t="shared" si="11"/>
        <v>31</v>
      </c>
      <c r="V59">
        <f t="shared" si="12"/>
        <v>56</v>
      </c>
      <c r="X59">
        <f>+VLOOKUP($D59,'2020'!$D$3:$V$1240,18,FALSE)</f>
        <v>38</v>
      </c>
      <c r="Y59">
        <f>+VLOOKUP($D59,'2020'!$D$3:$V$1240,19,FALSE)</f>
        <v>65</v>
      </c>
    </row>
    <row r="60" spans="2:25" x14ac:dyDescent="0.25">
      <c r="B60" t="str">
        <f>+IF(ISNA(VLOOKUP(C60,groupings!$B$7:$D$316,3,FALSE)),"",VLOOKUP(C60,groupings!$B$7:$D$316,3,FALSE))</f>
        <v/>
      </c>
      <c r="C60" t="s">
        <v>2457</v>
      </c>
      <c r="D60" t="s">
        <v>1756</v>
      </c>
      <c r="E60">
        <f t="shared" si="0"/>
        <v>1</v>
      </c>
      <c r="F60">
        <v>8969</v>
      </c>
      <c r="G60">
        <v>9137</v>
      </c>
      <c r="H60">
        <v>11836</v>
      </c>
      <c r="I60">
        <v>7371</v>
      </c>
      <c r="J60">
        <v>522</v>
      </c>
      <c r="K60">
        <f t="shared" si="1"/>
        <v>18106</v>
      </c>
      <c r="L60">
        <f t="shared" si="2"/>
        <v>19729</v>
      </c>
      <c r="M60" s="1">
        <f t="shared" si="3"/>
        <v>1.0187311851934442</v>
      </c>
      <c r="N60" s="1">
        <f t="shared" si="4"/>
        <v>1.0896387937700209</v>
      </c>
      <c r="P60">
        <f t="shared" si="6"/>
        <v>50</v>
      </c>
      <c r="Q60">
        <f t="shared" si="7"/>
        <v>64</v>
      </c>
      <c r="R60">
        <f t="shared" si="8"/>
        <v>28</v>
      </c>
      <c r="S60">
        <f t="shared" si="9"/>
        <v>59</v>
      </c>
      <c r="T60" t="str">
        <f t="shared" si="10"/>
        <v/>
      </c>
      <c r="U60">
        <f t="shared" si="11"/>
        <v>54</v>
      </c>
      <c r="V60">
        <f t="shared" si="12"/>
        <v>57</v>
      </c>
      <c r="X60">
        <f>+VLOOKUP($D60,'2020'!$D$3:$V$1240,18,FALSE)</f>
        <v>39</v>
      </c>
      <c r="Y60">
        <f>+VLOOKUP($D60,'2020'!$D$3:$V$1240,19,FALSE)</f>
        <v>72</v>
      </c>
    </row>
    <row r="61" spans="2:25" x14ac:dyDescent="0.25">
      <c r="B61" t="str">
        <f>+IF(ISNA(VLOOKUP(C61,groupings!$B$7:$D$316,3,FALSE)),"",VLOOKUP(C61,groupings!$B$7:$D$316,3,FALSE))</f>
        <v/>
      </c>
      <c r="C61" t="s">
        <v>2481</v>
      </c>
      <c r="D61" t="s">
        <v>1660</v>
      </c>
      <c r="E61">
        <f t="shared" si="0"/>
        <v>1</v>
      </c>
      <c r="F61">
        <v>5780</v>
      </c>
      <c r="G61">
        <v>9554</v>
      </c>
      <c r="H61">
        <v>6397</v>
      </c>
      <c r="I61">
        <v>8997</v>
      </c>
      <c r="J61">
        <v>4319</v>
      </c>
      <c r="K61">
        <f t="shared" si="1"/>
        <v>15334</v>
      </c>
      <c r="L61">
        <f t="shared" si="2"/>
        <v>19713</v>
      </c>
      <c r="M61" s="1">
        <f t="shared" si="3"/>
        <v>1.6529411764705881</v>
      </c>
      <c r="N61" s="1">
        <f t="shared" si="4"/>
        <v>1.285574540237381</v>
      </c>
      <c r="P61" t="str">
        <f t="shared" si="6"/>
        <v/>
      </c>
      <c r="Q61">
        <f t="shared" si="7"/>
        <v>58</v>
      </c>
      <c r="R61">
        <f t="shared" si="8"/>
        <v>93</v>
      </c>
      <c r="S61">
        <f t="shared" si="9"/>
        <v>36</v>
      </c>
      <c r="T61">
        <f t="shared" si="10"/>
        <v>51</v>
      </c>
      <c r="U61">
        <f t="shared" si="11"/>
        <v>76</v>
      </c>
      <c r="V61">
        <f t="shared" si="12"/>
        <v>58</v>
      </c>
      <c r="X61" t="str">
        <f>+VLOOKUP($D61,'2020'!$D$3:$V$1240,18,FALSE)</f>
        <v/>
      </c>
      <c r="Y61">
        <f>+VLOOKUP($D61,'2020'!$D$3:$V$1240,19,FALSE)</f>
        <v>96</v>
      </c>
    </row>
    <row r="62" spans="2:25" x14ac:dyDescent="0.25">
      <c r="B62" t="str">
        <f>+IF(ISNA(VLOOKUP(C62,groupings!$B$7:$D$316,3,FALSE)),"",VLOOKUP(C62,groupings!$B$7:$D$316,3,FALSE))</f>
        <v>Peterborough</v>
      </c>
      <c r="C62" t="s">
        <v>2677</v>
      </c>
      <c r="D62" t="s">
        <v>6</v>
      </c>
      <c r="E62">
        <f t="shared" si="0"/>
        <v>1</v>
      </c>
      <c r="F62">
        <v>18029</v>
      </c>
      <c r="G62">
        <v>2807</v>
      </c>
      <c r="H62">
        <v>18086</v>
      </c>
      <c r="I62">
        <v>1388</v>
      </c>
      <c r="J62">
        <v>0</v>
      </c>
      <c r="K62">
        <f t="shared" si="1"/>
        <v>20836</v>
      </c>
      <c r="L62">
        <f t="shared" si="2"/>
        <v>19474</v>
      </c>
      <c r="M62" s="1">
        <f t="shared" si="3"/>
        <v>0.15569360474790614</v>
      </c>
      <c r="N62" s="1">
        <f t="shared" si="4"/>
        <v>0.93463236705701669</v>
      </c>
      <c r="P62">
        <f t="shared" si="6"/>
        <v>4</v>
      </c>
      <c r="Q62" t="str">
        <f t="shared" si="7"/>
        <v/>
      </c>
      <c r="R62">
        <f t="shared" si="8"/>
        <v>6</v>
      </c>
      <c r="S62" t="str">
        <f t="shared" si="9"/>
        <v/>
      </c>
      <c r="T62" t="str">
        <f t="shared" si="10"/>
        <v/>
      </c>
      <c r="U62">
        <f t="shared" si="11"/>
        <v>45</v>
      </c>
      <c r="V62">
        <f t="shared" si="12"/>
        <v>59</v>
      </c>
      <c r="X62" t="str">
        <f>+VLOOKUP($D62,'2020'!$D$3:$V$1240,18,FALSE)</f>
        <v/>
      </c>
      <c r="Y62" t="str">
        <f>+VLOOKUP($D62,'2020'!$D$3:$V$1240,19,FALSE)</f>
        <v/>
      </c>
    </row>
    <row r="63" spans="2:25" x14ac:dyDescent="0.25">
      <c r="B63" t="str">
        <f>+IF(ISNA(VLOOKUP(C63,groupings!$B$7:$D$316,3,FALSE)),"",VLOOKUP(C63,groupings!$B$7:$D$316,3,FALSE))</f>
        <v/>
      </c>
      <c r="C63" t="s">
        <v>2466</v>
      </c>
      <c r="D63" t="s">
        <v>1249</v>
      </c>
      <c r="E63">
        <f t="shared" si="0"/>
        <v>1</v>
      </c>
      <c r="F63">
        <v>6420</v>
      </c>
      <c r="G63">
        <v>7680</v>
      </c>
      <c r="H63">
        <v>6388</v>
      </c>
      <c r="I63">
        <v>8558</v>
      </c>
      <c r="J63">
        <v>3923</v>
      </c>
      <c r="K63">
        <f t="shared" si="1"/>
        <v>14100</v>
      </c>
      <c r="L63">
        <f t="shared" si="2"/>
        <v>18869</v>
      </c>
      <c r="M63" s="1">
        <f t="shared" si="3"/>
        <v>1.1962616822429906</v>
      </c>
      <c r="N63" s="1">
        <f t="shared" si="4"/>
        <v>1.33822695035461</v>
      </c>
      <c r="P63">
        <f t="shared" si="6"/>
        <v>88</v>
      </c>
      <c r="Q63">
        <f t="shared" si="7"/>
        <v>86</v>
      </c>
      <c r="R63">
        <f t="shared" si="8"/>
        <v>94</v>
      </c>
      <c r="S63">
        <f t="shared" si="9"/>
        <v>43</v>
      </c>
      <c r="T63">
        <f t="shared" si="10"/>
        <v>58</v>
      </c>
      <c r="U63">
        <f t="shared" si="11"/>
        <v>89</v>
      </c>
      <c r="V63">
        <f t="shared" si="12"/>
        <v>60</v>
      </c>
      <c r="X63" t="str">
        <f>+VLOOKUP($D63,'2020'!$D$3:$V$1240,18,FALSE)</f>
        <v/>
      </c>
      <c r="Y63">
        <f>+VLOOKUP($D63,'2020'!$D$3:$V$1240,19,FALSE)</f>
        <v>81</v>
      </c>
    </row>
    <row r="64" spans="2:25" x14ac:dyDescent="0.25">
      <c r="B64" t="str">
        <f>+IF(ISNA(VLOOKUP(C64,groupings!$B$7:$D$316,3,FALSE)),"",VLOOKUP(C64,groupings!$B$7:$D$316,3,FALSE))</f>
        <v/>
      </c>
      <c r="C64" t="s">
        <v>2458</v>
      </c>
      <c r="D64" t="s">
        <v>175</v>
      </c>
      <c r="E64">
        <f t="shared" si="0"/>
        <v>1</v>
      </c>
      <c r="F64">
        <v>9052</v>
      </c>
      <c r="G64">
        <v>10052</v>
      </c>
      <c r="H64">
        <v>7512</v>
      </c>
      <c r="I64">
        <v>3677</v>
      </c>
      <c r="J64">
        <v>7546</v>
      </c>
      <c r="K64">
        <f t="shared" si="1"/>
        <v>19104</v>
      </c>
      <c r="L64">
        <f t="shared" si="2"/>
        <v>18735</v>
      </c>
      <c r="M64" s="1">
        <f t="shared" si="3"/>
        <v>1.1104728236853734</v>
      </c>
      <c r="N64" s="1">
        <f t="shared" si="4"/>
        <v>0.98068467336683418</v>
      </c>
      <c r="P64">
        <f t="shared" si="6"/>
        <v>47</v>
      </c>
      <c r="Q64">
        <f t="shared" si="7"/>
        <v>54</v>
      </c>
      <c r="R64">
        <f t="shared" si="8"/>
        <v>68</v>
      </c>
      <c r="S64" t="str">
        <f t="shared" si="9"/>
        <v/>
      </c>
      <c r="T64">
        <f t="shared" si="10"/>
        <v>26</v>
      </c>
      <c r="U64">
        <f t="shared" si="11"/>
        <v>51</v>
      </c>
      <c r="V64">
        <f t="shared" si="12"/>
        <v>61</v>
      </c>
      <c r="X64" t="str">
        <f>+VLOOKUP($D64,'2020'!$D$3:$V$1240,18,FALSE)</f>
        <v/>
      </c>
      <c r="Y64">
        <f>+VLOOKUP($D64,'2020'!$D$3:$V$1240,19,FALSE)</f>
        <v>73</v>
      </c>
    </row>
    <row r="65" spans="2:25" x14ac:dyDescent="0.25">
      <c r="B65" t="str">
        <f>+IF(ISNA(VLOOKUP(C65,groupings!$B$7:$D$316,3,FALSE)),"",VLOOKUP(C65,groupings!$B$7:$D$316,3,FALSE))</f>
        <v/>
      </c>
      <c r="C65" t="s">
        <v>2584</v>
      </c>
      <c r="D65" t="s">
        <v>681</v>
      </c>
      <c r="E65">
        <f t="shared" si="0"/>
        <v>1</v>
      </c>
      <c r="F65">
        <v>15082</v>
      </c>
      <c r="G65">
        <v>6170</v>
      </c>
      <c r="H65">
        <v>15386</v>
      </c>
      <c r="I65">
        <v>3301</v>
      </c>
      <c r="J65">
        <v>3</v>
      </c>
      <c r="K65">
        <f t="shared" si="1"/>
        <v>21252</v>
      </c>
      <c r="L65">
        <f t="shared" si="2"/>
        <v>18690</v>
      </c>
      <c r="M65" s="1">
        <f t="shared" si="3"/>
        <v>0.40909693674578967</v>
      </c>
      <c r="N65" s="1">
        <f t="shared" si="4"/>
        <v>0.87944664031620556</v>
      </c>
      <c r="P65">
        <f t="shared" si="6"/>
        <v>11</v>
      </c>
      <c r="Q65" t="str">
        <f t="shared" si="7"/>
        <v/>
      </c>
      <c r="R65">
        <f t="shared" si="8"/>
        <v>14</v>
      </c>
      <c r="S65" t="str">
        <f t="shared" si="9"/>
        <v/>
      </c>
      <c r="T65" t="str">
        <f t="shared" si="10"/>
        <v/>
      </c>
      <c r="U65">
        <f t="shared" si="11"/>
        <v>43</v>
      </c>
      <c r="V65">
        <f t="shared" si="12"/>
        <v>62</v>
      </c>
      <c r="X65" t="str">
        <f>+VLOOKUP($D65,'2020'!$D$3:$V$1240,18,FALSE)</f>
        <v/>
      </c>
      <c r="Y65" t="str">
        <f>+VLOOKUP($D65,'2020'!$D$3:$V$1240,19,FALSE)</f>
        <v/>
      </c>
    </row>
    <row r="66" spans="2:25" x14ac:dyDescent="0.25">
      <c r="B66" t="str">
        <f>+IF(ISNA(VLOOKUP(C66,groupings!$B$7:$D$316,3,FALSE)),"",VLOOKUP(C66,groupings!$B$7:$D$316,3,FALSE))</f>
        <v/>
      </c>
      <c r="C66" t="s">
        <v>2551</v>
      </c>
      <c r="D66" t="s">
        <v>1546</v>
      </c>
      <c r="E66">
        <f t="shared" si="0"/>
        <v>1</v>
      </c>
      <c r="F66">
        <v>5449</v>
      </c>
      <c r="G66">
        <v>7786</v>
      </c>
      <c r="H66">
        <v>6794</v>
      </c>
      <c r="I66">
        <v>4420</v>
      </c>
      <c r="J66">
        <v>7362</v>
      </c>
      <c r="K66">
        <f t="shared" si="1"/>
        <v>13235</v>
      </c>
      <c r="L66">
        <f t="shared" si="2"/>
        <v>18576</v>
      </c>
      <c r="M66" s="1">
        <f t="shared" si="3"/>
        <v>1.4288860341347036</v>
      </c>
      <c r="N66" s="1">
        <f t="shared" si="4"/>
        <v>1.403551190026445</v>
      </c>
      <c r="P66" t="str">
        <f t="shared" si="6"/>
        <v/>
      </c>
      <c r="Q66">
        <f t="shared" si="7"/>
        <v>83</v>
      </c>
      <c r="R66">
        <f t="shared" si="8"/>
        <v>86</v>
      </c>
      <c r="S66" t="str">
        <f t="shared" si="9"/>
        <v/>
      </c>
      <c r="T66">
        <f t="shared" si="10"/>
        <v>30</v>
      </c>
      <c r="U66">
        <f t="shared" si="11"/>
        <v>99</v>
      </c>
      <c r="V66">
        <f t="shared" si="12"/>
        <v>63</v>
      </c>
      <c r="X66" t="str">
        <f>+VLOOKUP($D66,'2020'!$D$3:$V$1240,18,FALSE)</f>
        <v/>
      </c>
      <c r="Y66" t="str">
        <f>+VLOOKUP($D66,'2020'!$D$3:$V$1240,19,FALSE)</f>
        <v/>
      </c>
    </row>
    <row r="67" spans="2:25" x14ac:dyDescent="0.25">
      <c r="B67" t="str">
        <f>+IF(ISNA(VLOOKUP(C67,groupings!$B$7:$D$316,3,FALSE)),"",VLOOKUP(C67,groupings!$B$7:$D$316,3,FALSE))</f>
        <v/>
      </c>
      <c r="C67" t="s">
        <v>2478</v>
      </c>
      <c r="D67" t="s">
        <v>91</v>
      </c>
      <c r="E67">
        <f t="shared" si="0"/>
        <v>1</v>
      </c>
      <c r="F67">
        <v>8531</v>
      </c>
      <c r="G67">
        <v>7759</v>
      </c>
      <c r="H67">
        <v>10024</v>
      </c>
      <c r="I67">
        <v>4278</v>
      </c>
      <c r="J67">
        <v>4271</v>
      </c>
      <c r="K67">
        <f t="shared" si="1"/>
        <v>16290</v>
      </c>
      <c r="L67">
        <f t="shared" si="2"/>
        <v>18573</v>
      </c>
      <c r="M67" s="1">
        <f t="shared" si="3"/>
        <v>0.90950650568514824</v>
      </c>
      <c r="N67" s="1">
        <f t="shared" si="4"/>
        <v>1.1401473296500921</v>
      </c>
      <c r="P67">
        <f t="shared" si="6"/>
        <v>59</v>
      </c>
      <c r="Q67">
        <f t="shared" si="7"/>
        <v>84</v>
      </c>
      <c r="R67">
        <f t="shared" si="8"/>
        <v>44</v>
      </c>
      <c r="S67" t="str">
        <f t="shared" si="9"/>
        <v/>
      </c>
      <c r="T67">
        <f t="shared" si="10"/>
        <v>52</v>
      </c>
      <c r="U67">
        <f t="shared" si="11"/>
        <v>70</v>
      </c>
      <c r="V67">
        <f t="shared" si="12"/>
        <v>64</v>
      </c>
      <c r="X67">
        <f>+VLOOKUP($D67,'2020'!$D$3:$V$1240,18,FALSE)</f>
        <v>69</v>
      </c>
      <c r="Y67">
        <f>+VLOOKUP($D67,'2020'!$D$3:$V$1240,19,FALSE)</f>
        <v>93</v>
      </c>
    </row>
    <row r="68" spans="2:25" x14ac:dyDescent="0.25">
      <c r="B68" t="str">
        <f>+IF(ISNA(VLOOKUP(C68,groupings!$B$7:$D$316,3,FALSE)),"",VLOOKUP(C68,groupings!$B$7:$D$316,3,FALSE))</f>
        <v>Coventry</v>
      </c>
      <c r="C68" t="s">
        <v>2430</v>
      </c>
      <c r="D68" t="s">
        <v>202</v>
      </c>
      <c r="E68">
        <f t="shared" ref="E68:E131" si="13">+IF(SUM(H68:J68)&gt;0,1,0)</f>
        <v>1</v>
      </c>
      <c r="F68">
        <v>6010</v>
      </c>
      <c r="G68">
        <v>8598</v>
      </c>
      <c r="H68">
        <v>5765</v>
      </c>
      <c r="I68">
        <v>11766</v>
      </c>
      <c r="J68">
        <v>996</v>
      </c>
      <c r="K68">
        <f t="shared" ref="K68:K131" si="14">+SUM(F68:G68)</f>
        <v>14608</v>
      </c>
      <c r="L68">
        <f t="shared" ref="L68:L131" si="15">+SUM(H68:J68)</f>
        <v>18527</v>
      </c>
      <c r="M68" s="1">
        <f t="shared" ref="M68:M131" si="16">+IF(E68=1,IF(F68&gt;200,G68/F68,""),"")</f>
        <v>1.4306156405990016</v>
      </c>
      <c r="N68" s="1">
        <f t="shared" ref="N68:N131" si="17">+IF(E68=1,L68/K68,"")</f>
        <v>1.2682776560788609</v>
      </c>
      <c r="P68" t="str">
        <f t="shared" si="6"/>
        <v/>
      </c>
      <c r="Q68">
        <f t="shared" si="7"/>
        <v>70</v>
      </c>
      <c r="R68" t="str">
        <f t="shared" si="8"/>
        <v/>
      </c>
      <c r="S68">
        <f t="shared" si="9"/>
        <v>24</v>
      </c>
      <c r="T68" t="str">
        <f t="shared" si="10"/>
        <v/>
      </c>
      <c r="U68">
        <f t="shared" si="11"/>
        <v>81</v>
      </c>
      <c r="V68">
        <f t="shared" si="12"/>
        <v>65</v>
      </c>
      <c r="X68">
        <f>+VLOOKUP($D68,'2020'!$D$3:$V$1240,18,FALSE)</f>
        <v>49</v>
      </c>
      <c r="Y68">
        <f>+VLOOKUP($D68,'2020'!$D$3:$V$1240,19,FALSE)</f>
        <v>45</v>
      </c>
    </row>
    <row r="69" spans="2:25" x14ac:dyDescent="0.25">
      <c r="B69" t="str">
        <f>+IF(ISNA(VLOOKUP(C69,groupings!$B$7:$D$316,3,FALSE)),"",VLOOKUP(C69,groupings!$B$7:$D$316,3,FALSE))</f>
        <v>Kings Cross</v>
      </c>
      <c r="C69" t="s">
        <v>2432</v>
      </c>
      <c r="D69" t="s">
        <v>1069</v>
      </c>
      <c r="E69">
        <f t="shared" si="13"/>
        <v>1</v>
      </c>
      <c r="F69">
        <v>5885</v>
      </c>
      <c r="G69">
        <v>5160</v>
      </c>
      <c r="H69">
        <v>7710</v>
      </c>
      <c r="I69">
        <v>814</v>
      </c>
      <c r="J69">
        <v>9760</v>
      </c>
      <c r="K69">
        <f t="shared" si="14"/>
        <v>11045</v>
      </c>
      <c r="L69">
        <f t="shared" si="15"/>
        <v>18284</v>
      </c>
      <c r="M69" s="1">
        <f t="shared" si="16"/>
        <v>0.87680543755310114</v>
      </c>
      <c r="N69" s="1">
        <f t="shared" si="17"/>
        <v>1.6554096876414668</v>
      </c>
      <c r="P69" t="str">
        <f t="shared" ref="P69:P132" si="18">+IF(RANK(F69,F$4:F$1203)&lt;100,RANK(F69,F$4:F$1203),"")</f>
        <v/>
      </c>
      <c r="Q69" t="str">
        <f t="shared" ref="Q69:Q132" si="19">+IF(RANK(G69,G$4:G$1203)&lt;100,RANK(G69,G$4:G$1203),"")</f>
        <v/>
      </c>
      <c r="R69">
        <f t="shared" ref="R69:R132" si="20">+IF(RANK(H69,H$4:H$1203)&lt;100,RANK(H69,H$4:H$1203),"")</f>
        <v>66</v>
      </c>
      <c r="S69" t="str">
        <f t="shared" ref="S69:S132" si="21">+IF(RANK(I69,I$4:I$1203)&lt;100,RANK(I69,I$4:I$1203),"")</f>
        <v/>
      </c>
      <c r="T69">
        <f t="shared" ref="T69:T132" si="22">+IF(RANK(J69,J$4:J$1203)&lt;100,RANK(J69,J$4:J$1203),"")</f>
        <v>19</v>
      </c>
      <c r="U69" t="str">
        <f t="shared" ref="U69:U132" si="23">+IF(RANK(K69,K$4:K$1203)&lt;100,RANK(K69,K$4:K$1203),"")</f>
        <v/>
      </c>
      <c r="V69">
        <f t="shared" ref="V69:V132" si="24">+IF(RANK(L69,L$4:L$1203)&lt;100,RANK(L69,L$4:L$1203),"")</f>
        <v>66</v>
      </c>
      <c r="X69">
        <f>+VLOOKUP($D69,'2020'!$D$3:$V$1240,18,FALSE)</f>
        <v>62</v>
      </c>
      <c r="Y69">
        <f>+VLOOKUP($D69,'2020'!$D$3:$V$1240,19,FALSE)</f>
        <v>47</v>
      </c>
    </row>
    <row r="70" spans="2:25" x14ac:dyDescent="0.25">
      <c r="B70" t="str">
        <f>+IF(ISNA(VLOOKUP(C70,groupings!$B$7:$D$316,3,FALSE)),"",VLOOKUP(C70,groupings!$B$7:$D$316,3,FALSE))</f>
        <v>Watford Jn</v>
      </c>
      <c r="C70" t="s">
        <v>2488</v>
      </c>
      <c r="D70" t="s">
        <v>882</v>
      </c>
      <c r="E70">
        <f t="shared" si="13"/>
        <v>1</v>
      </c>
      <c r="F70">
        <v>10303</v>
      </c>
      <c r="G70">
        <v>13335</v>
      </c>
      <c r="H70">
        <v>10183</v>
      </c>
      <c r="I70">
        <v>8068</v>
      </c>
      <c r="J70">
        <v>21</v>
      </c>
      <c r="K70">
        <f t="shared" si="14"/>
        <v>23638</v>
      </c>
      <c r="L70">
        <f t="shared" si="15"/>
        <v>18272</v>
      </c>
      <c r="M70" s="1">
        <f t="shared" si="16"/>
        <v>1.2942832184800543</v>
      </c>
      <c r="N70" s="1">
        <f t="shared" si="17"/>
        <v>0.77299263897114812</v>
      </c>
      <c r="P70">
        <f t="shared" si="18"/>
        <v>39</v>
      </c>
      <c r="Q70">
        <f t="shared" si="19"/>
        <v>36</v>
      </c>
      <c r="R70">
        <f t="shared" si="20"/>
        <v>42</v>
      </c>
      <c r="S70">
        <f t="shared" si="21"/>
        <v>47</v>
      </c>
      <c r="T70" t="str">
        <f t="shared" si="22"/>
        <v/>
      </c>
      <c r="U70">
        <f t="shared" si="23"/>
        <v>33</v>
      </c>
      <c r="V70">
        <f t="shared" si="24"/>
        <v>67</v>
      </c>
      <c r="X70">
        <f>+VLOOKUP($D70,'2020'!$D$3:$V$1240,18,FALSE)</f>
        <v>21</v>
      </c>
      <c r="Y70" t="str">
        <f>+VLOOKUP($D70,'2020'!$D$3:$V$1240,19,FALSE)</f>
        <v/>
      </c>
    </row>
    <row r="71" spans="2:25" x14ac:dyDescent="0.25">
      <c r="B71" t="str">
        <f>+IF(ISNA(VLOOKUP(C71,groupings!$B$7:$D$316,3,FALSE)),"",VLOOKUP(C71,groupings!$B$7:$D$316,3,FALSE))</f>
        <v/>
      </c>
      <c r="C71" t="s">
        <v>2443</v>
      </c>
      <c r="D71" t="s">
        <v>904</v>
      </c>
      <c r="E71">
        <f t="shared" si="13"/>
        <v>1</v>
      </c>
      <c r="F71">
        <v>7269</v>
      </c>
      <c r="G71">
        <v>15520</v>
      </c>
      <c r="H71">
        <v>5834</v>
      </c>
      <c r="I71">
        <v>8520</v>
      </c>
      <c r="J71">
        <v>3433</v>
      </c>
      <c r="K71">
        <f t="shared" si="14"/>
        <v>22789</v>
      </c>
      <c r="L71">
        <f t="shared" si="15"/>
        <v>17787</v>
      </c>
      <c r="M71" s="1">
        <f t="shared" si="16"/>
        <v>2.1350942357958456</v>
      </c>
      <c r="N71" s="1">
        <f t="shared" si="17"/>
        <v>0.78050813989205314</v>
      </c>
      <c r="P71">
        <f t="shared" si="18"/>
        <v>72</v>
      </c>
      <c r="Q71">
        <f t="shared" si="19"/>
        <v>24</v>
      </c>
      <c r="R71" t="str">
        <f t="shared" si="20"/>
        <v/>
      </c>
      <c r="S71">
        <f t="shared" si="21"/>
        <v>44</v>
      </c>
      <c r="T71">
        <f t="shared" si="22"/>
        <v>66</v>
      </c>
      <c r="U71">
        <f t="shared" si="23"/>
        <v>37</v>
      </c>
      <c r="V71">
        <f t="shared" si="24"/>
        <v>68</v>
      </c>
      <c r="X71">
        <f>+VLOOKUP($D71,'2020'!$D$3:$V$1240,18,FALSE)</f>
        <v>81</v>
      </c>
      <c r="Y71">
        <f>+VLOOKUP($D71,'2020'!$D$3:$V$1240,19,FALSE)</f>
        <v>58</v>
      </c>
    </row>
    <row r="72" spans="2:25" x14ac:dyDescent="0.25">
      <c r="B72" t="str">
        <f>+IF(ISNA(VLOOKUP(C72,groupings!$B$7:$D$316,3,FALSE)),"",VLOOKUP(C72,groupings!$B$7:$D$316,3,FALSE))</f>
        <v>Woking</v>
      </c>
      <c r="C72" t="s">
        <v>2472</v>
      </c>
      <c r="D72" t="s">
        <v>844</v>
      </c>
      <c r="E72">
        <f t="shared" si="13"/>
        <v>1</v>
      </c>
      <c r="F72">
        <v>11261</v>
      </c>
      <c r="G72">
        <v>5935</v>
      </c>
      <c r="H72">
        <v>10978</v>
      </c>
      <c r="I72">
        <v>4297</v>
      </c>
      <c r="J72">
        <v>2186</v>
      </c>
      <c r="K72">
        <f t="shared" si="14"/>
        <v>17196</v>
      </c>
      <c r="L72">
        <f t="shared" si="15"/>
        <v>17461</v>
      </c>
      <c r="M72" s="1">
        <f t="shared" si="16"/>
        <v>0.52704022733327416</v>
      </c>
      <c r="N72" s="1">
        <f t="shared" si="17"/>
        <v>1.0154105605954873</v>
      </c>
      <c r="P72">
        <f t="shared" si="18"/>
        <v>26</v>
      </c>
      <c r="Q72" t="str">
        <f t="shared" si="19"/>
        <v/>
      </c>
      <c r="R72">
        <f t="shared" si="20"/>
        <v>35</v>
      </c>
      <c r="S72" t="str">
        <f t="shared" si="21"/>
        <v/>
      </c>
      <c r="T72" t="str">
        <f t="shared" si="22"/>
        <v/>
      </c>
      <c r="U72">
        <f t="shared" si="23"/>
        <v>59</v>
      </c>
      <c r="V72">
        <f t="shared" si="24"/>
        <v>69</v>
      </c>
      <c r="X72" t="str">
        <f>+VLOOKUP($D72,'2020'!$D$3:$V$1240,18,FALSE)</f>
        <v/>
      </c>
      <c r="Y72">
        <f>+VLOOKUP($D72,'2020'!$D$3:$V$1240,19,FALSE)</f>
        <v>87</v>
      </c>
    </row>
    <row r="73" spans="2:25" x14ac:dyDescent="0.25">
      <c r="B73" t="str">
        <f>+IF(ISNA(VLOOKUP(C73,groupings!$B$7:$D$316,3,FALSE)),"",VLOOKUP(C73,groupings!$B$7:$D$316,3,FALSE))</f>
        <v>Clapham Jn</v>
      </c>
      <c r="C73" s="5" t="s">
        <v>4451</v>
      </c>
      <c r="D73" t="s">
        <v>2105</v>
      </c>
      <c r="E73">
        <f t="shared" si="13"/>
        <v>1</v>
      </c>
      <c r="F73">
        <v>5718</v>
      </c>
      <c r="G73">
        <v>11468</v>
      </c>
      <c r="H73">
        <v>4846</v>
      </c>
      <c r="I73">
        <v>11241</v>
      </c>
      <c r="J73">
        <v>1228</v>
      </c>
      <c r="K73">
        <f t="shared" si="14"/>
        <v>17186</v>
      </c>
      <c r="L73">
        <f t="shared" si="15"/>
        <v>17315</v>
      </c>
      <c r="M73" s="1">
        <f t="shared" si="16"/>
        <v>2.005596362364463</v>
      </c>
      <c r="N73" s="1">
        <f t="shared" si="17"/>
        <v>1.0075061096241127</v>
      </c>
      <c r="P73" t="str">
        <f t="shared" si="18"/>
        <v/>
      </c>
      <c r="Q73">
        <f t="shared" si="19"/>
        <v>45</v>
      </c>
      <c r="R73" t="str">
        <f t="shared" si="20"/>
        <v/>
      </c>
      <c r="S73">
        <f t="shared" si="21"/>
        <v>28</v>
      </c>
      <c r="T73" t="str">
        <f t="shared" si="22"/>
        <v/>
      </c>
      <c r="U73">
        <f t="shared" si="23"/>
        <v>60</v>
      </c>
      <c r="V73">
        <f t="shared" si="24"/>
        <v>70</v>
      </c>
      <c r="X73">
        <f>+VLOOKUP($D73,'2020'!$D$3:$V$1240,18,FALSE)</f>
        <v>40</v>
      </c>
      <c r="Y73">
        <f>+VLOOKUP($D73,'2020'!$D$3:$V$1240,19,FALSE)</f>
        <v>24</v>
      </c>
    </row>
    <row r="74" spans="2:25" x14ac:dyDescent="0.25">
      <c r="B74" t="str">
        <f>+IF(ISNA(VLOOKUP(C74,groupings!$B$7:$D$316,3,FALSE)),"",VLOOKUP(C74,groupings!$B$7:$D$316,3,FALSE))</f>
        <v>Doncaster</v>
      </c>
      <c r="C74" t="s">
        <v>2409</v>
      </c>
      <c r="D74" t="s">
        <v>589</v>
      </c>
      <c r="E74">
        <f t="shared" si="13"/>
        <v>1</v>
      </c>
      <c r="F74">
        <v>7144</v>
      </c>
      <c r="G74">
        <v>5946</v>
      </c>
      <c r="H74">
        <v>9136</v>
      </c>
      <c r="I74">
        <v>5618</v>
      </c>
      <c r="J74">
        <v>2308</v>
      </c>
      <c r="K74">
        <f t="shared" si="14"/>
        <v>13090</v>
      </c>
      <c r="L74">
        <f t="shared" si="15"/>
        <v>17062</v>
      </c>
      <c r="M74" s="1">
        <f t="shared" si="16"/>
        <v>0.83230683090705482</v>
      </c>
      <c r="N74" s="1">
        <f t="shared" si="17"/>
        <v>1.3034377387318563</v>
      </c>
      <c r="P74">
        <f t="shared" si="18"/>
        <v>76</v>
      </c>
      <c r="Q74" t="str">
        <f t="shared" si="19"/>
        <v/>
      </c>
      <c r="R74">
        <f t="shared" si="20"/>
        <v>55</v>
      </c>
      <c r="S74">
        <f t="shared" si="21"/>
        <v>89</v>
      </c>
      <c r="T74" t="str">
        <f t="shared" si="22"/>
        <v/>
      </c>
      <c r="U74" t="str">
        <f t="shared" si="23"/>
        <v/>
      </c>
      <c r="V74">
        <f t="shared" si="24"/>
        <v>71</v>
      </c>
      <c r="X74">
        <f>+VLOOKUP($D74,'2020'!$D$3:$V$1240,18,FALSE)</f>
        <v>28</v>
      </c>
      <c r="Y74">
        <f>+VLOOKUP($D74,'2020'!$D$3:$V$1240,19,FALSE)</f>
        <v>23</v>
      </c>
    </row>
    <row r="75" spans="2:25" x14ac:dyDescent="0.25">
      <c r="B75" t="str">
        <f>+IF(ISNA(VLOOKUP(C75,groupings!$B$7:$D$316,3,FALSE)),"",VLOOKUP(C75,groupings!$B$7:$D$316,3,FALSE))</f>
        <v/>
      </c>
      <c r="C75" t="s">
        <v>2510</v>
      </c>
      <c r="D75" t="s">
        <v>135</v>
      </c>
      <c r="E75">
        <f t="shared" si="13"/>
        <v>1</v>
      </c>
      <c r="F75">
        <v>3486</v>
      </c>
      <c r="G75">
        <v>3757</v>
      </c>
      <c r="H75">
        <v>4707</v>
      </c>
      <c r="I75">
        <v>7658</v>
      </c>
      <c r="J75">
        <v>4473</v>
      </c>
      <c r="K75">
        <f t="shared" si="14"/>
        <v>7243</v>
      </c>
      <c r="L75">
        <f t="shared" si="15"/>
        <v>16838</v>
      </c>
      <c r="M75" s="1">
        <f t="shared" si="16"/>
        <v>1.0777395295467584</v>
      </c>
      <c r="N75" s="1">
        <f t="shared" si="17"/>
        <v>2.3247273229324867</v>
      </c>
      <c r="P75" t="str">
        <f t="shared" si="18"/>
        <v/>
      </c>
      <c r="Q75" t="str">
        <f t="shared" si="19"/>
        <v/>
      </c>
      <c r="R75" t="str">
        <f t="shared" si="20"/>
        <v/>
      </c>
      <c r="S75">
        <f t="shared" si="21"/>
        <v>55</v>
      </c>
      <c r="T75">
        <f t="shared" si="22"/>
        <v>49</v>
      </c>
      <c r="U75" t="str">
        <f t="shared" si="23"/>
        <v/>
      </c>
      <c r="V75">
        <f t="shared" si="24"/>
        <v>72</v>
      </c>
      <c r="X75" t="str">
        <f>+VLOOKUP($D75,'2020'!$D$3:$V$1240,18,FALSE)</f>
        <v/>
      </c>
      <c r="Y75" t="str">
        <f>+VLOOKUP($D75,'2020'!$D$3:$V$1240,19,FALSE)</f>
        <v/>
      </c>
    </row>
    <row r="76" spans="2:25" x14ac:dyDescent="0.25">
      <c r="B76" t="str">
        <f>+IF(ISNA(VLOOKUP(C76,groupings!$B$7:$D$316,3,FALSE)),"",VLOOKUP(C76,groupings!$B$7:$D$316,3,FALSE))</f>
        <v>Huddersfield</v>
      </c>
      <c r="C76" t="s">
        <v>2422</v>
      </c>
      <c r="D76" t="s">
        <v>992</v>
      </c>
      <c r="E76">
        <f t="shared" si="13"/>
        <v>1</v>
      </c>
      <c r="F76">
        <v>5023</v>
      </c>
      <c r="G76">
        <v>5837</v>
      </c>
      <c r="H76">
        <v>6094</v>
      </c>
      <c r="I76">
        <v>5970</v>
      </c>
      <c r="J76">
        <v>4760</v>
      </c>
      <c r="K76">
        <f t="shared" si="14"/>
        <v>10860</v>
      </c>
      <c r="L76">
        <f t="shared" si="15"/>
        <v>16824</v>
      </c>
      <c r="M76" s="1">
        <f t="shared" si="16"/>
        <v>1.1620545490742584</v>
      </c>
      <c r="N76" s="1">
        <f t="shared" si="17"/>
        <v>1.5491712707182321</v>
      </c>
      <c r="P76" t="str">
        <f t="shared" si="18"/>
        <v/>
      </c>
      <c r="Q76" t="str">
        <f t="shared" si="19"/>
        <v/>
      </c>
      <c r="R76" t="str">
        <f t="shared" si="20"/>
        <v/>
      </c>
      <c r="S76">
        <f t="shared" si="21"/>
        <v>86</v>
      </c>
      <c r="T76">
        <f t="shared" si="22"/>
        <v>46</v>
      </c>
      <c r="U76" t="str">
        <f t="shared" si="23"/>
        <v/>
      </c>
      <c r="V76">
        <f t="shared" si="24"/>
        <v>73</v>
      </c>
      <c r="X76">
        <f>+VLOOKUP($D76,'2020'!$D$3:$V$1240,18,FALSE)</f>
        <v>68</v>
      </c>
      <c r="Y76">
        <f>+VLOOKUP($D76,'2020'!$D$3:$V$1240,19,FALSE)</f>
        <v>37</v>
      </c>
    </row>
    <row r="77" spans="2:25" x14ac:dyDescent="0.25">
      <c r="B77" t="str">
        <f>+IF(ISNA(VLOOKUP(C77,groupings!$B$7:$D$316,3,FALSE)),"",VLOOKUP(C77,groupings!$B$7:$D$316,3,FALSE))</f>
        <v/>
      </c>
      <c r="C77" t="s">
        <v>2448</v>
      </c>
      <c r="D77" t="s">
        <v>798</v>
      </c>
      <c r="E77">
        <f t="shared" si="13"/>
        <v>1</v>
      </c>
      <c r="F77">
        <v>5825</v>
      </c>
      <c r="G77">
        <v>6663</v>
      </c>
      <c r="H77">
        <v>5416</v>
      </c>
      <c r="I77">
        <v>8797</v>
      </c>
      <c r="J77">
        <v>2566</v>
      </c>
      <c r="K77">
        <f t="shared" si="14"/>
        <v>12488</v>
      </c>
      <c r="L77">
        <f t="shared" si="15"/>
        <v>16779</v>
      </c>
      <c r="M77" s="1">
        <f t="shared" si="16"/>
        <v>1.143862660944206</v>
      </c>
      <c r="N77" s="1">
        <f t="shared" si="17"/>
        <v>1.3436098654708519</v>
      </c>
      <c r="P77" t="str">
        <f t="shared" si="18"/>
        <v/>
      </c>
      <c r="Q77" t="str">
        <f t="shared" si="19"/>
        <v/>
      </c>
      <c r="R77" t="str">
        <f t="shared" si="20"/>
        <v/>
      </c>
      <c r="S77">
        <f t="shared" si="21"/>
        <v>42</v>
      </c>
      <c r="T77">
        <f t="shared" si="22"/>
        <v>96</v>
      </c>
      <c r="U77" t="str">
        <f t="shared" si="23"/>
        <v/>
      </c>
      <c r="V77">
        <f t="shared" si="24"/>
        <v>74</v>
      </c>
      <c r="X77" t="str">
        <f>+VLOOKUP($D77,'2020'!$D$3:$V$1240,18,FALSE)</f>
        <v/>
      </c>
      <c r="Y77">
        <f>+VLOOKUP($D77,'2020'!$D$3:$V$1240,19,FALSE)</f>
        <v>63</v>
      </c>
    </row>
    <row r="78" spans="2:25" x14ac:dyDescent="0.25">
      <c r="B78" t="str">
        <f>+IF(ISNA(VLOOKUP(C78,groupings!$B$7:$D$316,3,FALSE)),"",VLOOKUP(C78,groupings!$B$7:$D$316,3,FALSE))</f>
        <v/>
      </c>
      <c r="C78" t="s">
        <v>2454</v>
      </c>
      <c r="D78" t="s">
        <v>395</v>
      </c>
      <c r="E78">
        <f t="shared" si="13"/>
        <v>1</v>
      </c>
      <c r="F78">
        <v>3708</v>
      </c>
      <c r="G78">
        <v>6883</v>
      </c>
      <c r="H78">
        <v>3041</v>
      </c>
      <c r="I78">
        <v>2040</v>
      </c>
      <c r="J78">
        <v>11679</v>
      </c>
      <c r="K78">
        <f t="shared" si="14"/>
        <v>10591</v>
      </c>
      <c r="L78">
        <f t="shared" si="15"/>
        <v>16760</v>
      </c>
      <c r="M78" s="1">
        <f t="shared" si="16"/>
        <v>1.8562567421790723</v>
      </c>
      <c r="N78" s="1">
        <f t="shared" si="17"/>
        <v>1.5824756869039751</v>
      </c>
      <c r="P78" t="str">
        <f t="shared" si="18"/>
        <v/>
      </c>
      <c r="Q78" t="str">
        <f t="shared" si="19"/>
        <v/>
      </c>
      <c r="R78" t="str">
        <f t="shared" si="20"/>
        <v/>
      </c>
      <c r="S78" t="str">
        <f t="shared" si="21"/>
        <v/>
      </c>
      <c r="T78">
        <f t="shared" si="22"/>
        <v>14</v>
      </c>
      <c r="U78" t="str">
        <f t="shared" si="23"/>
        <v/>
      </c>
      <c r="V78">
        <f t="shared" si="24"/>
        <v>75</v>
      </c>
      <c r="X78" t="str">
        <f>+VLOOKUP($D78,'2020'!$D$3:$V$1240,18,FALSE)</f>
        <v/>
      </c>
      <c r="Y78">
        <f>+VLOOKUP($D78,'2020'!$D$3:$V$1240,19,FALSE)</f>
        <v>69</v>
      </c>
    </row>
    <row r="79" spans="2:25" x14ac:dyDescent="0.25">
      <c r="B79" t="str">
        <f>+IF(ISNA(VLOOKUP(C79,groupings!$B$7:$D$316,3,FALSE)),"",VLOOKUP(C79,groupings!$B$7:$D$316,3,FALSE))</f>
        <v/>
      </c>
      <c r="C79" t="s">
        <v>2475</v>
      </c>
      <c r="D79" t="s">
        <v>1754</v>
      </c>
      <c r="E79">
        <f t="shared" si="13"/>
        <v>1</v>
      </c>
      <c r="F79">
        <v>5945</v>
      </c>
      <c r="G79">
        <v>10872</v>
      </c>
      <c r="H79">
        <v>5354</v>
      </c>
      <c r="I79">
        <v>10852</v>
      </c>
      <c r="J79">
        <v>297</v>
      </c>
      <c r="K79">
        <f t="shared" si="14"/>
        <v>16817</v>
      </c>
      <c r="L79">
        <f t="shared" si="15"/>
        <v>16503</v>
      </c>
      <c r="M79" s="1">
        <f t="shared" si="16"/>
        <v>1.8287636669470142</v>
      </c>
      <c r="N79" s="1">
        <f t="shared" si="17"/>
        <v>0.98132841767259316</v>
      </c>
      <c r="P79" t="str">
        <f t="shared" si="18"/>
        <v/>
      </c>
      <c r="Q79">
        <f t="shared" si="19"/>
        <v>50</v>
      </c>
      <c r="R79" t="str">
        <f t="shared" si="20"/>
        <v/>
      </c>
      <c r="S79">
        <f t="shared" si="21"/>
        <v>32</v>
      </c>
      <c r="T79" t="str">
        <f t="shared" si="22"/>
        <v/>
      </c>
      <c r="U79">
        <f t="shared" si="23"/>
        <v>63</v>
      </c>
      <c r="V79">
        <f t="shared" si="24"/>
        <v>76</v>
      </c>
      <c r="X79">
        <f>+VLOOKUP($D79,'2020'!$D$3:$V$1240,18,FALSE)</f>
        <v>53</v>
      </c>
      <c r="Y79">
        <f>+VLOOKUP($D79,'2020'!$D$3:$V$1240,19,FALSE)</f>
        <v>90</v>
      </c>
    </row>
    <row r="80" spans="2:25" x14ac:dyDescent="0.25">
      <c r="B80" t="str">
        <f>+IF(ISNA(VLOOKUP(C80,groupings!$B$7:$D$316,3,FALSE)),"",VLOOKUP(C80,groupings!$B$7:$D$316,3,FALSE))</f>
        <v/>
      </c>
      <c r="C80" t="s">
        <v>2469</v>
      </c>
      <c r="D80" t="s">
        <v>1415</v>
      </c>
      <c r="E80">
        <f t="shared" si="13"/>
        <v>1</v>
      </c>
      <c r="F80">
        <v>5498</v>
      </c>
      <c r="G80">
        <v>11234</v>
      </c>
      <c r="H80">
        <v>4560</v>
      </c>
      <c r="I80">
        <v>8884</v>
      </c>
      <c r="J80">
        <v>3024</v>
      </c>
      <c r="K80">
        <f t="shared" si="14"/>
        <v>16732</v>
      </c>
      <c r="L80">
        <f t="shared" si="15"/>
        <v>16468</v>
      </c>
      <c r="M80" s="1">
        <f t="shared" si="16"/>
        <v>2.0432884685340125</v>
      </c>
      <c r="N80" s="1">
        <f t="shared" si="17"/>
        <v>0.98422185034664111</v>
      </c>
      <c r="P80" t="str">
        <f t="shared" si="18"/>
        <v/>
      </c>
      <c r="Q80">
        <f t="shared" si="19"/>
        <v>49</v>
      </c>
      <c r="R80" t="str">
        <f t="shared" si="20"/>
        <v/>
      </c>
      <c r="S80">
        <f t="shared" si="21"/>
        <v>40</v>
      </c>
      <c r="T80">
        <f t="shared" si="22"/>
        <v>75</v>
      </c>
      <c r="U80">
        <f t="shared" si="23"/>
        <v>65</v>
      </c>
      <c r="V80">
        <f t="shared" si="24"/>
        <v>77</v>
      </c>
      <c r="X80">
        <f>+VLOOKUP($D80,'2020'!$D$3:$V$1240,18,FALSE)</f>
        <v>73</v>
      </c>
      <c r="Y80">
        <f>+VLOOKUP($D80,'2020'!$D$3:$V$1240,19,FALSE)</f>
        <v>84</v>
      </c>
    </row>
    <row r="81" spans="2:25" x14ac:dyDescent="0.25">
      <c r="B81" t="str">
        <f>+IF(ISNA(VLOOKUP(C81,groupings!$B$7:$D$316,3,FALSE)),"",VLOOKUP(C81,groupings!$B$7:$D$316,3,FALSE))</f>
        <v>Euston</v>
      </c>
      <c r="C81" t="s">
        <v>2492</v>
      </c>
      <c r="D81" t="s">
        <v>2103</v>
      </c>
      <c r="E81">
        <f t="shared" si="13"/>
        <v>1</v>
      </c>
      <c r="F81">
        <v>16709</v>
      </c>
      <c r="G81">
        <v>18152</v>
      </c>
      <c r="H81">
        <v>9660</v>
      </c>
      <c r="I81">
        <v>6796</v>
      </c>
      <c r="J81">
        <v>2</v>
      </c>
      <c r="K81">
        <f t="shared" si="14"/>
        <v>34861</v>
      </c>
      <c r="L81">
        <f t="shared" si="15"/>
        <v>16458</v>
      </c>
      <c r="M81" s="1">
        <f t="shared" si="16"/>
        <v>1.0863606439643305</v>
      </c>
      <c r="N81" s="1">
        <f t="shared" si="17"/>
        <v>0.4721034967442127</v>
      </c>
      <c r="P81">
        <f t="shared" si="18"/>
        <v>7</v>
      </c>
      <c r="Q81">
        <f t="shared" si="19"/>
        <v>11</v>
      </c>
      <c r="R81">
        <f t="shared" si="20"/>
        <v>51</v>
      </c>
      <c r="S81">
        <f t="shared" si="21"/>
        <v>68</v>
      </c>
      <c r="T81" t="str">
        <f t="shared" si="22"/>
        <v/>
      </c>
      <c r="U81">
        <f t="shared" si="23"/>
        <v>9</v>
      </c>
      <c r="V81">
        <f t="shared" si="24"/>
        <v>78</v>
      </c>
      <c r="X81">
        <f>+VLOOKUP($D81,'2020'!$D$3:$V$1240,18,FALSE)</f>
        <v>25</v>
      </c>
      <c r="Y81" t="str">
        <f>+VLOOKUP($D81,'2020'!$D$3:$V$1240,19,FALSE)</f>
        <v/>
      </c>
    </row>
    <row r="82" spans="2:25" x14ac:dyDescent="0.25">
      <c r="B82" t="str">
        <f>+IF(ISNA(VLOOKUP(C82,groupings!$B$7:$D$316,3,FALSE)),"",VLOOKUP(C82,groupings!$B$7:$D$316,3,FALSE))</f>
        <v/>
      </c>
      <c r="C82" t="s">
        <v>2508</v>
      </c>
      <c r="D82" t="s">
        <v>274</v>
      </c>
      <c r="E82">
        <f t="shared" si="13"/>
        <v>1</v>
      </c>
      <c r="F82">
        <v>6493</v>
      </c>
      <c r="G82">
        <v>8610</v>
      </c>
      <c r="H82">
        <v>6938</v>
      </c>
      <c r="I82">
        <v>7964</v>
      </c>
      <c r="J82">
        <v>1115</v>
      </c>
      <c r="K82">
        <f t="shared" si="14"/>
        <v>15103</v>
      </c>
      <c r="L82">
        <f t="shared" si="15"/>
        <v>16017</v>
      </c>
      <c r="M82" s="1">
        <f t="shared" si="16"/>
        <v>1.3260434313876481</v>
      </c>
      <c r="N82" s="1">
        <f t="shared" si="17"/>
        <v>1.0605177779249155</v>
      </c>
      <c r="P82">
        <f t="shared" si="18"/>
        <v>87</v>
      </c>
      <c r="Q82">
        <f t="shared" si="19"/>
        <v>69</v>
      </c>
      <c r="R82">
        <f t="shared" si="20"/>
        <v>81</v>
      </c>
      <c r="S82">
        <f t="shared" si="21"/>
        <v>49</v>
      </c>
      <c r="T82" t="str">
        <f t="shared" si="22"/>
        <v/>
      </c>
      <c r="U82">
        <f t="shared" si="23"/>
        <v>78</v>
      </c>
      <c r="V82">
        <f t="shared" si="24"/>
        <v>79</v>
      </c>
      <c r="X82" t="str">
        <f>+VLOOKUP($D82,'2020'!$D$3:$V$1240,18,FALSE)</f>
        <v/>
      </c>
      <c r="Y82" t="str">
        <f>+VLOOKUP($D82,'2020'!$D$3:$V$1240,19,FALSE)</f>
        <v/>
      </c>
    </row>
    <row r="83" spans="2:25" x14ac:dyDescent="0.25">
      <c r="B83" t="str">
        <f>+IF(ISNA(VLOOKUP(C83,groupings!$B$7:$D$316,3,FALSE)),"",VLOOKUP(C83,groupings!$B$7:$D$316,3,FALSE))</f>
        <v/>
      </c>
      <c r="C83" t="s">
        <v>2474</v>
      </c>
      <c r="D83" t="s">
        <v>1040</v>
      </c>
      <c r="E83">
        <f t="shared" si="13"/>
        <v>1</v>
      </c>
      <c r="F83">
        <v>5802</v>
      </c>
      <c r="G83">
        <v>6656</v>
      </c>
      <c r="H83">
        <v>7216</v>
      </c>
      <c r="I83">
        <v>4986</v>
      </c>
      <c r="J83">
        <v>3354</v>
      </c>
      <c r="K83">
        <f t="shared" si="14"/>
        <v>12458</v>
      </c>
      <c r="L83">
        <f t="shared" si="15"/>
        <v>15556</v>
      </c>
      <c r="M83" s="1">
        <f t="shared" si="16"/>
        <v>1.1471906239227851</v>
      </c>
      <c r="N83" s="1">
        <f t="shared" si="17"/>
        <v>1.2486755498474875</v>
      </c>
      <c r="P83" t="str">
        <f t="shared" si="18"/>
        <v/>
      </c>
      <c r="Q83" t="str">
        <f t="shared" si="19"/>
        <v/>
      </c>
      <c r="R83">
        <f t="shared" si="20"/>
        <v>73</v>
      </c>
      <c r="S83" t="str">
        <f t="shared" si="21"/>
        <v/>
      </c>
      <c r="T83">
        <f t="shared" si="22"/>
        <v>68</v>
      </c>
      <c r="U83" t="str">
        <f t="shared" si="23"/>
        <v/>
      </c>
      <c r="V83">
        <f t="shared" si="24"/>
        <v>80</v>
      </c>
      <c r="X83" t="str">
        <f>+VLOOKUP($D83,'2020'!$D$3:$V$1240,18,FALSE)</f>
        <v/>
      </c>
      <c r="Y83">
        <f>+VLOOKUP($D83,'2020'!$D$3:$V$1240,19,FALSE)</f>
        <v>89</v>
      </c>
    </row>
    <row r="84" spans="2:25" x14ac:dyDescent="0.25">
      <c r="B84" t="str">
        <f>+IF(ISNA(VLOOKUP(C84,groupings!$B$7:$D$316,3,FALSE)),"",VLOOKUP(C84,groupings!$B$7:$D$316,3,FALSE))</f>
        <v/>
      </c>
      <c r="C84" t="s">
        <v>2515</v>
      </c>
      <c r="D84" t="s">
        <v>896</v>
      </c>
      <c r="E84">
        <f t="shared" si="13"/>
        <v>1</v>
      </c>
      <c r="F84">
        <v>7805</v>
      </c>
      <c r="G84">
        <v>6264</v>
      </c>
      <c r="H84">
        <v>7808</v>
      </c>
      <c r="I84">
        <v>6858</v>
      </c>
      <c r="J84">
        <v>821</v>
      </c>
      <c r="K84">
        <f t="shared" si="14"/>
        <v>14069</v>
      </c>
      <c r="L84">
        <f t="shared" si="15"/>
        <v>15487</v>
      </c>
      <c r="M84" s="1">
        <f t="shared" si="16"/>
        <v>0.80256245996156306</v>
      </c>
      <c r="N84" s="1">
        <f t="shared" si="17"/>
        <v>1.1007889686544885</v>
      </c>
      <c r="P84">
        <f t="shared" si="18"/>
        <v>66</v>
      </c>
      <c r="Q84" t="str">
        <f t="shared" si="19"/>
        <v/>
      </c>
      <c r="R84">
        <f t="shared" si="20"/>
        <v>65</v>
      </c>
      <c r="S84">
        <f t="shared" si="21"/>
        <v>66</v>
      </c>
      <c r="T84" t="str">
        <f t="shared" si="22"/>
        <v/>
      </c>
      <c r="U84">
        <f t="shared" si="23"/>
        <v>90</v>
      </c>
      <c r="V84">
        <f t="shared" si="24"/>
        <v>81</v>
      </c>
      <c r="X84" t="str">
        <f>+VLOOKUP($D84,'2020'!$D$3:$V$1240,18,FALSE)</f>
        <v/>
      </c>
      <c r="Y84" t="str">
        <f>+VLOOKUP($D84,'2020'!$D$3:$V$1240,19,FALSE)</f>
        <v/>
      </c>
    </row>
    <row r="85" spans="2:25" x14ac:dyDescent="0.25">
      <c r="B85" t="str">
        <f>+IF(ISNA(VLOOKUP(C85,groupings!$B$7:$D$316,3,FALSE)),"",VLOOKUP(C85,groupings!$B$7:$D$316,3,FALSE))</f>
        <v/>
      </c>
      <c r="C85" t="s">
        <v>2480</v>
      </c>
      <c r="D85" t="s">
        <v>2040</v>
      </c>
      <c r="E85">
        <f t="shared" si="13"/>
        <v>1</v>
      </c>
      <c r="F85">
        <v>5836</v>
      </c>
      <c r="G85">
        <v>7134</v>
      </c>
      <c r="H85">
        <v>6950</v>
      </c>
      <c r="I85">
        <v>4518</v>
      </c>
      <c r="J85">
        <v>3502</v>
      </c>
      <c r="K85">
        <f t="shared" si="14"/>
        <v>12970</v>
      </c>
      <c r="L85">
        <f t="shared" si="15"/>
        <v>14970</v>
      </c>
      <c r="M85" s="1">
        <f t="shared" si="16"/>
        <v>1.2224126113776559</v>
      </c>
      <c r="N85" s="1">
        <f t="shared" si="17"/>
        <v>1.1542020046260602</v>
      </c>
      <c r="P85" t="str">
        <f t="shared" si="18"/>
        <v/>
      </c>
      <c r="Q85">
        <f t="shared" si="19"/>
        <v>97</v>
      </c>
      <c r="R85">
        <f t="shared" si="20"/>
        <v>79</v>
      </c>
      <c r="S85" t="str">
        <f t="shared" si="21"/>
        <v/>
      </c>
      <c r="T85">
        <f t="shared" si="22"/>
        <v>63</v>
      </c>
      <c r="U85" t="str">
        <f t="shared" si="23"/>
        <v/>
      </c>
      <c r="V85">
        <f t="shared" si="24"/>
        <v>82</v>
      </c>
      <c r="X85">
        <f>+VLOOKUP($D85,'2020'!$D$3:$V$1240,18,FALSE)</f>
        <v>76</v>
      </c>
      <c r="Y85">
        <f>+VLOOKUP($D85,'2020'!$D$3:$V$1240,19,FALSE)</f>
        <v>95</v>
      </c>
    </row>
    <row r="86" spans="2:25" x14ac:dyDescent="0.25">
      <c r="B86" t="str">
        <f>+IF(ISNA(VLOOKUP(C86,groupings!$B$7:$D$316,3,FALSE)),"",VLOOKUP(C86,groupings!$B$7:$D$316,3,FALSE))</f>
        <v>Nott-Derby</v>
      </c>
      <c r="C86" t="s">
        <v>2473</v>
      </c>
      <c r="D86" t="s">
        <v>563</v>
      </c>
      <c r="E86">
        <f t="shared" si="13"/>
        <v>1</v>
      </c>
      <c r="F86">
        <v>6242</v>
      </c>
      <c r="G86">
        <v>5692</v>
      </c>
      <c r="H86">
        <v>8443</v>
      </c>
      <c r="I86">
        <v>4162</v>
      </c>
      <c r="J86">
        <v>2162</v>
      </c>
      <c r="K86">
        <f t="shared" si="14"/>
        <v>11934</v>
      </c>
      <c r="L86">
        <f t="shared" si="15"/>
        <v>14767</v>
      </c>
      <c r="M86" s="1">
        <f t="shared" si="16"/>
        <v>0.91188721563601405</v>
      </c>
      <c r="N86" s="1">
        <f t="shared" si="17"/>
        <v>1.2373889726830902</v>
      </c>
      <c r="P86">
        <f t="shared" si="18"/>
        <v>93</v>
      </c>
      <c r="Q86" t="str">
        <f t="shared" si="19"/>
        <v/>
      </c>
      <c r="R86">
        <f t="shared" si="20"/>
        <v>59</v>
      </c>
      <c r="S86" t="str">
        <f t="shared" si="21"/>
        <v/>
      </c>
      <c r="T86" t="str">
        <f t="shared" si="22"/>
        <v/>
      </c>
      <c r="U86" t="str">
        <f t="shared" si="23"/>
        <v/>
      </c>
      <c r="V86">
        <f t="shared" si="24"/>
        <v>83</v>
      </c>
      <c r="X86" t="str">
        <f>+VLOOKUP($D86,'2020'!$D$3:$V$1240,18,FALSE)</f>
        <v/>
      </c>
      <c r="Y86">
        <f>+VLOOKUP($D86,'2020'!$D$3:$V$1240,19,FALSE)</f>
        <v>88</v>
      </c>
    </row>
    <row r="87" spans="2:25" x14ac:dyDescent="0.25">
      <c r="B87" t="str">
        <f>+IF(ISNA(VLOOKUP(C87,groupings!$B$7:$D$316,3,FALSE)),"",VLOOKUP(C87,groupings!$B$7:$D$316,3,FALSE))</f>
        <v/>
      </c>
      <c r="C87" t="s">
        <v>2461</v>
      </c>
      <c r="D87" t="s">
        <v>1840</v>
      </c>
      <c r="E87">
        <f t="shared" si="13"/>
        <v>1</v>
      </c>
      <c r="F87">
        <v>2717</v>
      </c>
      <c r="G87">
        <v>4586</v>
      </c>
      <c r="H87">
        <v>3317</v>
      </c>
      <c r="I87">
        <v>3523</v>
      </c>
      <c r="J87">
        <v>7781</v>
      </c>
      <c r="K87">
        <f t="shared" si="14"/>
        <v>7303</v>
      </c>
      <c r="L87">
        <f t="shared" si="15"/>
        <v>14621</v>
      </c>
      <c r="M87" s="1">
        <f t="shared" si="16"/>
        <v>1.687891056312109</v>
      </c>
      <c r="N87" s="1">
        <f t="shared" si="17"/>
        <v>2.0020539504313297</v>
      </c>
      <c r="P87" t="str">
        <f t="shared" si="18"/>
        <v/>
      </c>
      <c r="Q87" t="str">
        <f t="shared" si="19"/>
        <v/>
      </c>
      <c r="R87" t="str">
        <f t="shared" si="20"/>
        <v/>
      </c>
      <c r="S87" t="str">
        <f t="shared" si="21"/>
        <v/>
      </c>
      <c r="T87">
        <f t="shared" si="22"/>
        <v>25</v>
      </c>
      <c r="U87" t="str">
        <f t="shared" si="23"/>
        <v/>
      </c>
      <c r="V87">
        <f t="shared" si="24"/>
        <v>84</v>
      </c>
      <c r="X87" t="str">
        <f>+VLOOKUP($D87,'2020'!$D$3:$V$1240,18,FALSE)</f>
        <v/>
      </c>
      <c r="Y87">
        <f>+VLOOKUP($D87,'2020'!$D$3:$V$1240,19,FALSE)</f>
        <v>76</v>
      </c>
    </row>
    <row r="88" spans="2:25" x14ac:dyDescent="0.25">
      <c r="B88" t="str">
        <f>+IF(ISNA(VLOOKUP(C88,groupings!$B$7:$D$316,3,FALSE)),"",VLOOKUP(C88,groupings!$B$7:$D$316,3,FALSE))</f>
        <v>Preston</v>
      </c>
      <c r="C88" t="s">
        <v>2452</v>
      </c>
      <c r="D88" t="s">
        <v>1102</v>
      </c>
      <c r="E88">
        <f t="shared" si="13"/>
        <v>1</v>
      </c>
      <c r="F88">
        <v>6626</v>
      </c>
      <c r="G88">
        <v>6667</v>
      </c>
      <c r="H88">
        <v>6506</v>
      </c>
      <c r="I88">
        <v>6163</v>
      </c>
      <c r="J88">
        <v>1880</v>
      </c>
      <c r="K88">
        <f t="shared" si="14"/>
        <v>13293</v>
      </c>
      <c r="L88">
        <f t="shared" si="15"/>
        <v>14549</v>
      </c>
      <c r="M88" s="1">
        <f t="shared" si="16"/>
        <v>1.0061877452460006</v>
      </c>
      <c r="N88" s="1">
        <f t="shared" si="17"/>
        <v>1.094485819604303</v>
      </c>
      <c r="P88">
        <f t="shared" si="18"/>
        <v>80</v>
      </c>
      <c r="Q88" t="str">
        <f t="shared" si="19"/>
        <v/>
      </c>
      <c r="R88">
        <f t="shared" si="20"/>
        <v>89</v>
      </c>
      <c r="S88">
        <f t="shared" si="21"/>
        <v>84</v>
      </c>
      <c r="T88" t="str">
        <f t="shared" si="22"/>
        <v/>
      </c>
      <c r="U88">
        <f t="shared" si="23"/>
        <v>97</v>
      </c>
      <c r="V88">
        <f t="shared" si="24"/>
        <v>85</v>
      </c>
      <c r="X88" t="str">
        <f>+VLOOKUP($D88,'2020'!$D$3:$V$1240,18,FALSE)</f>
        <v/>
      </c>
      <c r="Y88">
        <f>+VLOOKUP($D88,'2020'!$D$3:$V$1240,19,FALSE)</f>
        <v>67</v>
      </c>
    </row>
    <row r="89" spans="2:25" x14ac:dyDescent="0.25">
      <c r="B89" t="str">
        <f>+IF(ISNA(VLOOKUP(C89,groupings!$B$7:$D$316,3,FALSE)),"",VLOOKUP(C89,groupings!$B$7:$D$316,3,FALSE))</f>
        <v/>
      </c>
      <c r="C89" t="s">
        <v>2512</v>
      </c>
      <c r="D89" t="s">
        <v>946</v>
      </c>
      <c r="E89">
        <f t="shared" si="13"/>
        <v>1</v>
      </c>
      <c r="F89">
        <v>8077</v>
      </c>
      <c r="G89">
        <v>7433</v>
      </c>
      <c r="H89">
        <v>6271</v>
      </c>
      <c r="I89">
        <v>7704</v>
      </c>
      <c r="J89">
        <v>503</v>
      </c>
      <c r="K89">
        <f t="shared" si="14"/>
        <v>15510</v>
      </c>
      <c r="L89">
        <f t="shared" si="15"/>
        <v>14478</v>
      </c>
      <c r="M89" s="1">
        <f t="shared" si="16"/>
        <v>0.92026742602451406</v>
      </c>
      <c r="N89" s="1">
        <f t="shared" si="17"/>
        <v>0.93346228239845264</v>
      </c>
      <c r="P89">
        <f t="shared" si="18"/>
        <v>65</v>
      </c>
      <c r="Q89">
        <f t="shared" si="19"/>
        <v>92</v>
      </c>
      <c r="R89">
        <f t="shared" si="20"/>
        <v>98</v>
      </c>
      <c r="S89">
        <f t="shared" si="21"/>
        <v>54</v>
      </c>
      <c r="T89" t="str">
        <f t="shared" si="22"/>
        <v/>
      </c>
      <c r="U89">
        <f t="shared" si="23"/>
        <v>74</v>
      </c>
      <c r="V89">
        <f t="shared" si="24"/>
        <v>86</v>
      </c>
      <c r="X89" t="str">
        <f>+VLOOKUP($D89,'2020'!$D$3:$V$1240,18,FALSE)</f>
        <v/>
      </c>
      <c r="Y89" t="str">
        <f>+VLOOKUP($D89,'2020'!$D$3:$V$1240,19,FALSE)</f>
        <v/>
      </c>
    </row>
    <row r="90" spans="2:25" x14ac:dyDescent="0.25">
      <c r="B90" t="str">
        <f>+IF(ISNA(VLOOKUP(C90,groupings!$B$7:$D$316,3,FALSE)),"",VLOOKUP(C90,groupings!$B$7:$D$316,3,FALSE))</f>
        <v>Cambridge</v>
      </c>
      <c r="C90" t="s">
        <v>2545</v>
      </c>
      <c r="D90" t="s">
        <v>1599</v>
      </c>
      <c r="E90">
        <f t="shared" si="13"/>
        <v>1</v>
      </c>
      <c r="F90">
        <v>8250</v>
      </c>
      <c r="G90">
        <v>9340</v>
      </c>
      <c r="H90">
        <v>8250</v>
      </c>
      <c r="I90">
        <v>4881</v>
      </c>
      <c r="J90">
        <v>1206</v>
      </c>
      <c r="K90">
        <f t="shared" si="14"/>
        <v>17590</v>
      </c>
      <c r="L90">
        <f t="shared" si="15"/>
        <v>14337</v>
      </c>
      <c r="M90" s="1">
        <f t="shared" si="16"/>
        <v>1.1321212121212121</v>
      </c>
      <c r="N90" s="1">
        <f t="shared" si="17"/>
        <v>0.81506537805571344</v>
      </c>
      <c r="P90">
        <f t="shared" si="18"/>
        <v>64</v>
      </c>
      <c r="Q90">
        <f t="shared" si="19"/>
        <v>60</v>
      </c>
      <c r="R90">
        <f t="shared" si="20"/>
        <v>61</v>
      </c>
      <c r="S90" t="str">
        <f t="shared" si="21"/>
        <v/>
      </c>
      <c r="T90" t="str">
        <f t="shared" si="22"/>
        <v/>
      </c>
      <c r="U90">
        <f t="shared" si="23"/>
        <v>56</v>
      </c>
      <c r="V90">
        <f t="shared" si="24"/>
        <v>87</v>
      </c>
      <c r="X90">
        <f>+VLOOKUP($D90,'2020'!$D$3:$V$1240,18,FALSE)</f>
        <v>97</v>
      </c>
      <c r="Y90" t="str">
        <f>+VLOOKUP($D90,'2020'!$D$3:$V$1240,19,FALSE)</f>
        <v/>
      </c>
    </row>
    <row r="91" spans="2:25" x14ac:dyDescent="0.25">
      <c r="B91" t="str">
        <f>+IF(ISNA(VLOOKUP(C91,groupings!$B$7:$D$316,3,FALSE)),"",VLOOKUP(C91,groupings!$B$7:$D$316,3,FALSE))</f>
        <v/>
      </c>
      <c r="C91" t="s">
        <v>2555</v>
      </c>
      <c r="D91" t="s">
        <v>638</v>
      </c>
      <c r="E91">
        <f t="shared" si="13"/>
        <v>1</v>
      </c>
      <c r="F91">
        <v>6499</v>
      </c>
      <c r="G91">
        <v>15699</v>
      </c>
      <c r="H91">
        <v>6451</v>
      </c>
      <c r="I91">
        <v>7838</v>
      </c>
      <c r="J91">
        <v>37</v>
      </c>
      <c r="K91">
        <f t="shared" si="14"/>
        <v>22198</v>
      </c>
      <c r="L91">
        <f t="shared" si="15"/>
        <v>14326</v>
      </c>
      <c r="M91" s="1">
        <f t="shared" si="16"/>
        <v>2.4156024003692877</v>
      </c>
      <c r="N91" s="1">
        <f t="shared" si="17"/>
        <v>0.64537345706820437</v>
      </c>
      <c r="P91">
        <f t="shared" si="18"/>
        <v>86</v>
      </c>
      <c r="Q91">
        <f t="shared" si="19"/>
        <v>23</v>
      </c>
      <c r="R91">
        <f t="shared" si="20"/>
        <v>90</v>
      </c>
      <c r="S91">
        <f t="shared" si="21"/>
        <v>51</v>
      </c>
      <c r="T91" t="str">
        <f t="shared" si="22"/>
        <v/>
      </c>
      <c r="U91">
        <f t="shared" si="23"/>
        <v>40</v>
      </c>
      <c r="V91">
        <f t="shared" si="24"/>
        <v>88</v>
      </c>
      <c r="X91">
        <f>+VLOOKUP($D91,'2020'!$D$3:$V$1240,18,FALSE)</f>
        <v>70</v>
      </c>
      <c r="Y91" t="str">
        <f>+VLOOKUP($D91,'2020'!$D$3:$V$1240,19,FALSE)</f>
        <v/>
      </c>
    </row>
    <row r="92" spans="2:25" x14ac:dyDescent="0.25">
      <c r="B92" t="str">
        <f>+IF(ISNA(VLOOKUP(C92,groupings!$B$7:$D$316,3,FALSE)),"",VLOOKUP(C92,groupings!$B$7:$D$316,3,FALSE))</f>
        <v/>
      </c>
      <c r="C92" t="s">
        <v>2538</v>
      </c>
      <c r="D92" t="s">
        <v>716</v>
      </c>
      <c r="E92">
        <f t="shared" si="13"/>
        <v>1</v>
      </c>
      <c r="F92">
        <v>7232</v>
      </c>
      <c r="G92">
        <v>10442</v>
      </c>
      <c r="H92">
        <v>6840</v>
      </c>
      <c r="I92">
        <v>4417</v>
      </c>
      <c r="J92">
        <v>3028</v>
      </c>
      <c r="K92">
        <f t="shared" si="14"/>
        <v>17674</v>
      </c>
      <c r="L92">
        <f t="shared" si="15"/>
        <v>14285</v>
      </c>
      <c r="M92" s="1">
        <f t="shared" si="16"/>
        <v>1.4438606194690264</v>
      </c>
      <c r="N92" s="1">
        <f t="shared" si="17"/>
        <v>0.80824940590698202</v>
      </c>
      <c r="P92">
        <f t="shared" si="18"/>
        <v>74</v>
      </c>
      <c r="Q92">
        <f t="shared" si="19"/>
        <v>52</v>
      </c>
      <c r="R92">
        <f t="shared" si="20"/>
        <v>85</v>
      </c>
      <c r="S92" t="str">
        <f t="shared" si="21"/>
        <v/>
      </c>
      <c r="T92">
        <f t="shared" si="22"/>
        <v>74</v>
      </c>
      <c r="U92">
        <f t="shared" si="23"/>
        <v>55</v>
      </c>
      <c r="V92">
        <f t="shared" si="24"/>
        <v>89</v>
      </c>
      <c r="X92" t="str">
        <f>+VLOOKUP($D92,'2020'!$D$3:$V$1240,18,FALSE)</f>
        <v/>
      </c>
      <c r="Y92" t="str">
        <f>+VLOOKUP($D92,'2020'!$D$3:$V$1240,19,FALSE)</f>
        <v/>
      </c>
    </row>
    <row r="93" spans="2:25" x14ac:dyDescent="0.25">
      <c r="B93" t="str">
        <f>+IF(ISNA(VLOOKUP(C93,groupings!$B$7:$D$316,3,FALSE)),"",VLOOKUP(C93,groupings!$B$7:$D$316,3,FALSE))</f>
        <v/>
      </c>
      <c r="C93" t="s">
        <v>2528</v>
      </c>
      <c r="D93" t="s">
        <v>1010</v>
      </c>
      <c r="E93">
        <f t="shared" si="13"/>
        <v>1</v>
      </c>
      <c r="F93">
        <v>5587</v>
      </c>
      <c r="G93">
        <v>8678</v>
      </c>
      <c r="H93">
        <v>5332</v>
      </c>
      <c r="I93">
        <v>8913</v>
      </c>
      <c r="J93">
        <v>33</v>
      </c>
      <c r="K93">
        <f t="shared" si="14"/>
        <v>14265</v>
      </c>
      <c r="L93">
        <f t="shared" si="15"/>
        <v>14278</v>
      </c>
      <c r="M93" s="1">
        <f t="shared" si="16"/>
        <v>1.5532486128512619</v>
      </c>
      <c r="N93" s="1">
        <f t="shared" si="17"/>
        <v>1.0009113214160532</v>
      </c>
      <c r="P93" t="str">
        <f t="shared" si="18"/>
        <v/>
      </c>
      <c r="Q93">
        <f t="shared" si="19"/>
        <v>68</v>
      </c>
      <c r="R93" t="str">
        <f t="shared" si="20"/>
        <v/>
      </c>
      <c r="S93">
        <f t="shared" si="21"/>
        <v>39</v>
      </c>
      <c r="T93" t="str">
        <f t="shared" si="22"/>
        <v/>
      </c>
      <c r="U93">
        <f t="shared" si="23"/>
        <v>86</v>
      </c>
      <c r="V93">
        <f t="shared" si="24"/>
        <v>90</v>
      </c>
      <c r="X93" t="str">
        <f>+VLOOKUP($D93,'2020'!$D$3:$V$1240,18,FALSE)</f>
        <v/>
      </c>
      <c r="Y93" t="str">
        <f>+VLOOKUP($D93,'2020'!$D$3:$V$1240,19,FALSE)</f>
        <v/>
      </c>
    </row>
    <row r="94" spans="2:25" x14ac:dyDescent="0.25">
      <c r="B94" t="str">
        <f>+IF(ISNA(VLOOKUP(C94,groupings!$B$7:$D$316,3,FALSE)),"",VLOOKUP(C94,groupings!$B$7:$D$316,3,FALSE))</f>
        <v>Edinburgh</v>
      </c>
      <c r="C94" t="s">
        <v>2417</v>
      </c>
      <c r="D94" t="s">
        <v>901</v>
      </c>
      <c r="E94">
        <f t="shared" si="13"/>
        <v>1</v>
      </c>
      <c r="F94">
        <v>3912</v>
      </c>
      <c r="G94">
        <v>4904</v>
      </c>
      <c r="H94">
        <v>4191</v>
      </c>
      <c r="I94">
        <v>6969</v>
      </c>
      <c r="J94">
        <v>2983</v>
      </c>
      <c r="K94">
        <f t="shared" si="14"/>
        <v>8816</v>
      </c>
      <c r="L94">
        <f t="shared" si="15"/>
        <v>14143</v>
      </c>
      <c r="M94" s="1">
        <f t="shared" si="16"/>
        <v>1.2535787321063394</v>
      </c>
      <c r="N94" s="1">
        <f t="shared" si="17"/>
        <v>1.6042422867513613</v>
      </c>
      <c r="P94" t="str">
        <f t="shared" si="18"/>
        <v/>
      </c>
      <c r="Q94" t="str">
        <f t="shared" si="19"/>
        <v/>
      </c>
      <c r="R94" t="str">
        <f t="shared" si="20"/>
        <v/>
      </c>
      <c r="S94">
        <f t="shared" si="21"/>
        <v>65</v>
      </c>
      <c r="T94">
        <f t="shared" si="22"/>
        <v>76</v>
      </c>
      <c r="U94" t="str">
        <f t="shared" si="23"/>
        <v/>
      </c>
      <c r="V94">
        <f t="shared" si="24"/>
        <v>91</v>
      </c>
      <c r="X94" t="str">
        <f>+VLOOKUP($D94,'2020'!$D$3:$V$1240,18,FALSE)</f>
        <v/>
      </c>
      <c r="Y94">
        <f>+VLOOKUP($D94,'2020'!$D$3:$V$1240,19,FALSE)</f>
        <v>32</v>
      </c>
    </row>
    <row r="95" spans="2:25" x14ac:dyDescent="0.25">
      <c r="B95" t="str">
        <f>+IF(ISNA(VLOOKUP(C95,groupings!$B$7:$D$316,3,FALSE)),"",VLOOKUP(C95,groupings!$B$7:$D$316,3,FALSE))</f>
        <v>Cambridge</v>
      </c>
      <c r="C95" t="s">
        <v>2659</v>
      </c>
      <c r="D95" t="s">
        <v>679</v>
      </c>
      <c r="E95">
        <f t="shared" si="13"/>
        <v>1</v>
      </c>
      <c r="F95">
        <v>8829</v>
      </c>
      <c r="G95">
        <v>2227</v>
      </c>
      <c r="H95">
        <v>9817</v>
      </c>
      <c r="I95">
        <v>3729</v>
      </c>
      <c r="J95">
        <v>591</v>
      </c>
      <c r="K95">
        <f t="shared" si="14"/>
        <v>11056</v>
      </c>
      <c r="L95">
        <f t="shared" si="15"/>
        <v>14137</v>
      </c>
      <c r="M95" s="1">
        <f t="shared" si="16"/>
        <v>0.25223694642654887</v>
      </c>
      <c r="N95" s="1">
        <f t="shared" si="17"/>
        <v>1.2786722141823443</v>
      </c>
      <c r="P95">
        <f t="shared" si="18"/>
        <v>52</v>
      </c>
      <c r="Q95" t="str">
        <f t="shared" si="19"/>
        <v/>
      </c>
      <c r="R95">
        <f t="shared" si="20"/>
        <v>47</v>
      </c>
      <c r="S95" t="str">
        <f t="shared" si="21"/>
        <v/>
      </c>
      <c r="T95" t="str">
        <f t="shared" si="22"/>
        <v/>
      </c>
      <c r="U95" t="str">
        <f t="shared" si="23"/>
        <v/>
      </c>
      <c r="V95">
        <f t="shared" si="24"/>
        <v>92</v>
      </c>
      <c r="X95" t="str">
        <f>+VLOOKUP($D95,'2020'!$D$3:$V$1240,18,FALSE)</f>
        <v/>
      </c>
      <c r="Y95" t="str">
        <f>+VLOOKUP($D95,'2020'!$D$3:$V$1240,19,FALSE)</f>
        <v/>
      </c>
    </row>
    <row r="96" spans="2:25" x14ac:dyDescent="0.25">
      <c r="B96" t="str">
        <f>+IF(ISNA(VLOOKUP(C96,groupings!$B$7:$D$316,3,FALSE)),"",VLOOKUP(C96,groupings!$B$7:$D$316,3,FALSE))</f>
        <v/>
      </c>
      <c r="C96" t="s">
        <v>2521</v>
      </c>
      <c r="D96" t="s">
        <v>1775</v>
      </c>
      <c r="E96">
        <f t="shared" si="13"/>
        <v>1</v>
      </c>
      <c r="F96">
        <v>8618</v>
      </c>
      <c r="G96">
        <v>11308</v>
      </c>
      <c r="H96">
        <v>7025</v>
      </c>
      <c r="I96">
        <v>5074</v>
      </c>
      <c r="J96">
        <v>1861</v>
      </c>
      <c r="K96">
        <f t="shared" si="14"/>
        <v>19926</v>
      </c>
      <c r="L96">
        <f t="shared" si="15"/>
        <v>13960</v>
      </c>
      <c r="M96" s="1">
        <f t="shared" si="16"/>
        <v>1.3121373868647017</v>
      </c>
      <c r="N96" s="1">
        <f t="shared" si="17"/>
        <v>0.70059219110709625</v>
      </c>
      <c r="P96">
        <f t="shared" si="18"/>
        <v>57</v>
      </c>
      <c r="Q96">
        <f t="shared" si="19"/>
        <v>47</v>
      </c>
      <c r="R96">
        <f t="shared" si="20"/>
        <v>77</v>
      </c>
      <c r="S96" t="str">
        <f t="shared" si="21"/>
        <v/>
      </c>
      <c r="T96" t="str">
        <f t="shared" si="22"/>
        <v/>
      </c>
      <c r="U96">
        <f t="shared" si="23"/>
        <v>48</v>
      </c>
      <c r="V96">
        <f t="shared" si="24"/>
        <v>93</v>
      </c>
      <c r="X96" t="str">
        <f>+VLOOKUP($D96,'2020'!$D$3:$V$1240,18,FALSE)</f>
        <v/>
      </c>
      <c r="Y96" t="str">
        <f>+VLOOKUP($D96,'2020'!$D$3:$V$1240,19,FALSE)</f>
        <v/>
      </c>
    </row>
    <row r="97" spans="2:25" x14ac:dyDescent="0.25">
      <c r="B97" t="str">
        <f>+IF(ISNA(VLOOKUP(C97,groupings!$B$7:$D$316,3,FALSE)),"",VLOOKUP(C97,groupings!$B$7:$D$316,3,FALSE))</f>
        <v>Woking</v>
      </c>
      <c r="C97" t="s">
        <v>2485</v>
      </c>
      <c r="D97" t="s">
        <v>1838</v>
      </c>
      <c r="E97">
        <f t="shared" si="13"/>
        <v>1</v>
      </c>
      <c r="F97">
        <v>7177</v>
      </c>
      <c r="G97">
        <v>8913</v>
      </c>
      <c r="H97">
        <v>6945</v>
      </c>
      <c r="I97">
        <v>6320</v>
      </c>
      <c r="J97">
        <v>593</v>
      </c>
      <c r="K97">
        <f t="shared" si="14"/>
        <v>16090</v>
      </c>
      <c r="L97">
        <f t="shared" si="15"/>
        <v>13858</v>
      </c>
      <c r="M97" s="1">
        <f t="shared" si="16"/>
        <v>1.2418837954577122</v>
      </c>
      <c r="N97" s="1">
        <f t="shared" si="17"/>
        <v>0.86128029832193909</v>
      </c>
      <c r="P97">
        <f t="shared" si="18"/>
        <v>75</v>
      </c>
      <c r="Q97">
        <f t="shared" si="19"/>
        <v>65</v>
      </c>
      <c r="R97">
        <f t="shared" si="20"/>
        <v>80</v>
      </c>
      <c r="S97">
        <f t="shared" si="21"/>
        <v>78</v>
      </c>
      <c r="T97" t="str">
        <f t="shared" si="22"/>
        <v/>
      </c>
      <c r="U97">
        <f t="shared" si="23"/>
        <v>72</v>
      </c>
      <c r="V97">
        <f t="shared" si="24"/>
        <v>94</v>
      </c>
      <c r="X97">
        <f>+VLOOKUP($D97,'2020'!$D$3:$V$1240,18,FALSE)</f>
        <v>64</v>
      </c>
      <c r="Y97" t="str">
        <f>+VLOOKUP($D97,'2020'!$D$3:$V$1240,19,FALSE)</f>
        <v/>
      </c>
    </row>
    <row r="98" spans="2:25" x14ac:dyDescent="0.25">
      <c r="B98" t="str">
        <f>+IF(ISNA(VLOOKUP(C98,groupings!$B$7:$D$316,3,FALSE)),"",VLOOKUP(C98,groupings!$B$7:$D$316,3,FALSE))</f>
        <v/>
      </c>
      <c r="C98" t="s">
        <v>2493</v>
      </c>
      <c r="D98" t="s">
        <v>2099</v>
      </c>
      <c r="E98">
        <f t="shared" si="13"/>
        <v>1</v>
      </c>
      <c r="F98">
        <v>3901</v>
      </c>
      <c r="G98">
        <v>5220</v>
      </c>
      <c r="H98">
        <v>4402</v>
      </c>
      <c r="I98">
        <v>7122</v>
      </c>
      <c r="J98">
        <v>2270</v>
      </c>
      <c r="K98">
        <f t="shared" si="14"/>
        <v>9121</v>
      </c>
      <c r="L98">
        <f t="shared" si="15"/>
        <v>13794</v>
      </c>
      <c r="M98" s="1">
        <f t="shared" si="16"/>
        <v>1.3381184311714944</v>
      </c>
      <c r="N98" s="1">
        <f t="shared" si="17"/>
        <v>1.5123341738844425</v>
      </c>
      <c r="P98" t="str">
        <f t="shared" si="18"/>
        <v/>
      </c>
      <c r="Q98" t="str">
        <f t="shared" si="19"/>
        <v/>
      </c>
      <c r="R98" t="str">
        <f t="shared" si="20"/>
        <v/>
      </c>
      <c r="S98">
        <f t="shared" si="21"/>
        <v>63</v>
      </c>
      <c r="T98" t="str">
        <f t="shared" si="22"/>
        <v/>
      </c>
      <c r="U98" t="str">
        <f t="shared" si="23"/>
        <v/>
      </c>
      <c r="V98">
        <f t="shared" si="24"/>
        <v>95</v>
      </c>
      <c r="X98" t="str">
        <f>+VLOOKUP($D98,'2020'!$D$3:$V$1240,18,FALSE)</f>
        <v/>
      </c>
      <c r="Y98" t="str">
        <f>+VLOOKUP($D98,'2020'!$D$3:$V$1240,19,FALSE)</f>
        <v/>
      </c>
    </row>
    <row r="99" spans="2:25" x14ac:dyDescent="0.25">
      <c r="B99" t="str">
        <f>+IF(ISNA(VLOOKUP(C99,groupings!$B$7:$D$316,3,FALSE)),"",VLOOKUP(C99,groupings!$B$7:$D$316,3,FALSE))</f>
        <v>Kings Cross</v>
      </c>
      <c r="C99" t="s">
        <v>2516</v>
      </c>
      <c r="D99" t="s">
        <v>45</v>
      </c>
      <c r="E99">
        <f t="shared" si="13"/>
        <v>1</v>
      </c>
      <c r="F99">
        <v>9984</v>
      </c>
      <c r="G99">
        <v>9730</v>
      </c>
      <c r="H99">
        <v>9587</v>
      </c>
      <c r="I99">
        <v>3739</v>
      </c>
      <c r="J99">
        <v>458</v>
      </c>
      <c r="K99">
        <f t="shared" si="14"/>
        <v>19714</v>
      </c>
      <c r="L99">
        <f t="shared" si="15"/>
        <v>13784</v>
      </c>
      <c r="M99" s="1">
        <f t="shared" si="16"/>
        <v>0.97455929487179482</v>
      </c>
      <c r="N99" s="1">
        <f t="shared" si="17"/>
        <v>0.69919853910926244</v>
      </c>
      <c r="P99">
        <f t="shared" si="18"/>
        <v>42</v>
      </c>
      <c r="Q99">
        <f t="shared" si="19"/>
        <v>57</v>
      </c>
      <c r="R99">
        <f t="shared" si="20"/>
        <v>52</v>
      </c>
      <c r="S99" t="str">
        <f t="shared" si="21"/>
        <v/>
      </c>
      <c r="T99" t="str">
        <f t="shared" si="22"/>
        <v/>
      </c>
      <c r="U99">
        <f t="shared" si="23"/>
        <v>49</v>
      </c>
      <c r="V99">
        <f t="shared" si="24"/>
        <v>96</v>
      </c>
      <c r="X99" t="str">
        <f>+VLOOKUP($D99,'2020'!$D$3:$V$1240,18,FALSE)</f>
        <v/>
      </c>
      <c r="Y99" t="str">
        <f>+VLOOKUP($D99,'2020'!$D$3:$V$1240,19,FALSE)</f>
        <v/>
      </c>
    </row>
    <row r="100" spans="2:25" x14ac:dyDescent="0.25">
      <c r="B100" t="str">
        <f>+IF(ISNA(VLOOKUP(C100,groupings!$B$7:$D$316,3,FALSE)),"",VLOOKUP(C100,groupings!$B$7:$D$316,3,FALSE))</f>
        <v>Milton Keynes</v>
      </c>
      <c r="C100" t="s">
        <v>2498</v>
      </c>
      <c r="D100" t="s">
        <v>237</v>
      </c>
      <c r="E100">
        <f t="shared" si="13"/>
        <v>1</v>
      </c>
      <c r="F100">
        <v>10972</v>
      </c>
      <c r="G100">
        <v>11455</v>
      </c>
      <c r="H100">
        <v>7476</v>
      </c>
      <c r="I100">
        <v>4995</v>
      </c>
      <c r="J100">
        <v>1306</v>
      </c>
      <c r="K100">
        <f t="shared" si="14"/>
        <v>22427</v>
      </c>
      <c r="L100">
        <f t="shared" si="15"/>
        <v>13777</v>
      </c>
      <c r="M100" s="1">
        <f t="shared" si="16"/>
        <v>1.0440211447320451</v>
      </c>
      <c r="N100" s="1">
        <f t="shared" si="17"/>
        <v>0.61430418691755473</v>
      </c>
      <c r="P100">
        <f t="shared" si="18"/>
        <v>31</v>
      </c>
      <c r="Q100">
        <f t="shared" si="19"/>
        <v>46</v>
      </c>
      <c r="R100">
        <f t="shared" si="20"/>
        <v>69</v>
      </c>
      <c r="S100" t="str">
        <f t="shared" si="21"/>
        <v/>
      </c>
      <c r="T100" t="str">
        <f t="shared" si="22"/>
        <v/>
      </c>
      <c r="U100">
        <f t="shared" si="23"/>
        <v>39</v>
      </c>
      <c r="V100">
        <f t="shared" si="24"/>
        <v>97</v>
      </c>
      <c r="X100">
        <f>+VLOOKUP($D100,'2020'!$D$3:$V$1240,18,FALSE)</f>
        <v>84</v>
      </c>
      <c r="Y100" t="str">
        <f>+VLOOKUP($D100,'2020'!$D$3:$V$1240,19,FALSE)</f>
        <v/>
      </c>
    </row>
    <row r="101" spans="2:25" x14ac:dyDescent="0.25">
      <c r="B101" t="str">
        <f>+IF(ISNA(VLOOKUP(C101,groupings!$B$7:$D$316,3,FALSE)),"",VLOOKUP(C101,groupings!$B$7:$D$316,3,FALSE))</f>
        <v>Manchester</v>
      </c>
      <c r="C101" t="s">
        <v>2453</v>
      </c>
      <c r="D101" t="s">
        <v>1796</v>
      </c>
      <c r="E101">
        <f t="shared" si="13"/>
        <v>1</v>
      </c>
      <c r="F101">
        <v>6549</v>
      </c>
      <c r="G101">
        <v>6426</v>
      </c>
      <c r="H101">
        <v>7291</v>
      </c>
      <c r="I101">
        <v>5675</v>
      </c>
      <c r="J101">
        <v>707</v>
      </c>
      <c r="K101">
        <f t="shared" si="14"/>
        <v>12975</v>
      </c>
      <c r="L101">
        <f t="shared" si="15"/>
        <v>13673</v>
      </c>
      <c r="M101" s="1">
        <f t="shared" si="16"/>
        <v>0.98121850664223542</v>
      </c>
      <c r="N101" s="1">
        <f t="shared" si="17"/>
        <v>1.0537957610789981</v>
      </c>
      <c r="P101">
        <f t="shared" si="18"/>
        <v>85</v>
      </c>
      <c r="Q101" t="str">
        <f t="shared" si="19"/>
        <v/>
      </c>
      <c r="R101">
        <f t="shared" si="20"/>
        <v>72</v>
      </c>
      <c r="S101">
        <f t="shared" si="21"/>
        <v>88</v>
      </c>
      <c r="T101" t="str">
        <f t="shared" si="22"/>
        <v/>
      </c>
      <c r="U101" t="str">
        <f t="shared" si="23"/>
        <v/>
      </c>
      <c r="V101">
        <f t="shared" si="24"/>
        <v>98</v>
      </c>
      <c r="X101">
        <f>+VLOOKUP($D101,'2020'!$D$3:$V$1240,18,FALSE)</f>
        <v>87</v>
      </c>
      <c r="Y101">
        <f>+VLOOKUP($D101,'2020'!$D$3:$V$1240,19,FALSE)</f>
        <v>68</v>
      </c>
    </row>
    <row r="102" spans="2:25" x14ac:dyDescent="0.25">
      <c r="B102" t="str">
        <f>+IF(ISNA(VLOOKUP(C102,groupings!$B$7:$D$316,3,FALSE)),"",VLOOKUP(C102,groupings!$B$7:$D$316,3,FALSE))</f>
        <v>Reading</v>
      </c>
      <c r="C102" t="s">
        <v>2446</v>
      </c>
      <c r="D102" t="s">
        <v>572</v>
      </c>
      <c r="E102">
        <f t="shared" si="13"/>
        <v>1</v>
      </c>
      <c r="F102">
        <v>5917</v>
      </c>
      <c r="G102">
        <v>6171</v>
      </c>
      <c r="H102">
        <v>5666</v>
      </c>
      <c r="I102">
        <v>6517</v>
      </c>
      <c r="J102">
        <v>1473</v>
      </c>
      <c r="K102">
        <f t="shared" si="14"/>
        <v>12088</v>
      </c>
      <c r="L102">
        <f t="shared" si="15"/>
        <v>13656</v>
      </c>
      <c r="M102" s="1">
        <f t="shared" si="16"/>
        <v>1.0429271590332938</v>
      </c>
      <c r="N102" s="1">
        <f t="shared" si="17"/>
        <v>1.1297154202514892</v>
      </c>
      <c r="P102" t="str">
        <f t="shared" si="18"/>
        <v/>
      </c>
      <c r="Q102" t="str">
        <f t="shared" si="19"/>
        <v/>
      </c>
      <c r="R102" t="str">
        <f t="shared" si="20"/>
        <v/>
      </c>
      <c r="S102">
        <f t="shared" si="21"/>
        <v>73</v>
      </c>
      <c r="T102" t="str">
        <f t="shared" si="22"/>
        <v/>
      </c>
      <c r="U102" t="str">
        <f t="shared" si="23"/>
        <v/>
      </c>
      <c r="V102">
        <f t="shared" si="24"/>
        <v>99</v>
      </c>
      <c r="X102">
        <f>+VLOOKUP($D102,'2020'!$D$3:$V$1240,18,FALSE)</f>
        <v>63</v>
      </c>
      <c r="Y102">
        <f>+VLOOKUP($D102,'2020'!$D$3:$V$1240,19,FALSE)</f>
        <v>61</v>
      </c>
    </row>
    <row r="103" spans="2:25" x14ac:dyDescent="0.25">
      <c r="B103" t="str">
        <f>+IF(ISNA(VLOOKUP(C103,groupings!$B$7:$D$316,3,FALSE)),"",VLOOKUP(C103,groupings!$B$7:$D$316,3,FALSE))</f>
        <v/>
      </c>
      <c r="C103" t="s">
        <v>2778</v>
      </c>
      <c r="D103" t="s">
        <v>131</v>
      </c>
      <c r="E103">
        <f t="shared" si="13"/>
        <v>1</v>
      </c>
      <c r="F103">
        <v>10671</v>
      </c>
      <c r="G103">
        <v>4039</v>
      </c>
      <c r="H103">
        <v>10582</v>
      </c>
      <c r="I103">
        <v>1626</v>
      </c>
      <c r="J103">
        <v>1370</v>
      </c>
      <c r="K103">
        <f t="shared" si="14"/>
        <v>14710</v>
      </c>
      <c r="L103">
        <f t="shared" si="15"/>
        <v>13578</v>
      </c>
      <c r="M103" s="1">
        <f t="shared" si="16"/>
        <v>0.37850248336613251</v>
      </c>
      <c r="N103" s="1">
        <f t="shared" si="17"/>
        <v>0.9230455472467709</v>
      </c>
      <c r="P103">
        <f t="shared" si="18"/>
        <v>35</v>
      </c>
      <c r="Q103" t="str">
        <f t="shared" si="19"/>
        <v/>
      </c>
      <c r="R103">
        <f t="shared" si="20"/>
        <v>39</v>
      </c>
      <c r="S103" t="str">
        <f t="shared" si="21"/>
        <v/>
      </c>
      <c r="T103" t="str">
        <f t="shared" si="22"/>
        <v/>
      </c>
      <c r="U103">
        <f t="shared" si="23"/>
        <v>80</v>
      </c>
      <c r="V103" t="str">
        <f t="shared" si="24"/>
        <v/>
      </c>
      <c r="X103" t="str">
        <f>+VLOOKUP($D103,'2020'!$D$3:$V$1240,18,FALSE)</f>
        <v/>
      </c>
      <c r="Y103" t="str">
        <f>+VLOOKUP($D103,'2020'!$D$3:$V$1240,19,FALSE)</f>
        <v/>
      </c>
    </row>
    <row r="104" spans="2:25" x14ac:dyDescent="0.25">
      <c r="B104" t="str">
        <f>+IF(ISNA(VLOOKUP(C104,groupings!$B$7:$D$316,3,FALSE)),"",VLOOKUP(C104,groupings!$B$7:$D$316,3,FALSE))</f>
        <v/>
      </c>
      <c r="C104" t="s">
        <v>2596</v>
      </c>
      <c r="D104" t="s">
        <v>2085</v>
      </c>
      <c r="E104">
        <f t="shared" si="13"/>
        <v>1</v>
      </c>
      <c r="F104">
        <v>12395</v>
      </c>
      <c r="G104">
        <v>1515</v>
      </c>
      <c r="H104">
        <v>12159</v>
      </c>
      <c r="I104">
        <v>1036</v>
      </c>
      <c r="J104">
        <v>286</v>
      </c>
      <c r="K104">
        <f t="shared" si="14"/>
        <v>13910</v>
      </c>
      <c r="L104">
        <f t="shared" si="15"/>
        <v>13481</v>
      </c>
      <c r="M104" s="1">
        <f t="shared" si="16"/>
        <v>0.12222670431625655</v>
      </c>
      <c r="N104" s="1">
        <f t="shared" si="17"/>
        <v>0.96915887850467286</v>
      </c>
      <c r="P104">
        <f t="shared" si="18"/>
        <v>21</v>
      </c>
      <c r="Q104" t="str">
        <f t="shared" si="19"/>
        <v/>
      </c>
      <c r="R104">
        <f t="shared" si="20"/>
        <v>26</v>
      </c>
      <c r="S104" t="str">
        <f t="shared" si="21"/>
        <v/>
      </c>
      <c r="T104" t="str">
        <f t="shared" si="22"/>
        <v/>
      </c>
      <c r="U104">
        <f t="shared" si="23"/>
        <v>91</v>
      </c>
      <c r="V104" t="str">
        <f t="shared" si="24"/>
        <v/>
      </c>
      <c r="X104" t="str">
        <f>+VLOOKUP($D104,'2020'!$D$3:$V$1240,18,FALSE)</f>
        <v/>
      </c>
      <c r="Y104" t="str">
        <f>+VLOOKUP($D104,'2020'!$D$3:$V$1240,19,FALSE)</f>
        <v/>
      </c>
    </row>
    <row r="105" spans="2:25" x14ac:dyDescent="0.25">
      <c r="B105" t="str">
        <f>+IF(ISNA(VLOOKUP(C105,groupings!$B$7:$D$316,3,FALSE)),"",VLOOKUP(C105,groupings!$B$7:$D$316,3,FALSE))</f>
        <v>Leeds</v>
      </c>
      <c r="C105" t="s">
        <v>2445</v>
      </c>
      <c r="D105" t="s">
        <v>1270</v>
      </c>
      <c r="E105">
        <f t="shared" si="13"/>
        <v>1</v>
      </c>
      <c r="F105">
        <v>4379</v>
      </c>
      <c r="G105">
        <v>5698</v>
      </c>
      <c r="H105">
        <v>5839</v>
      </c>
      <c r="I105">
        <v>7441</v>
      </c>
      <c r="J105">
        <v>145</v>
      </c>
      <c r="K105">
        <f t="shared" si="14"/>
        <v>10077</v>
      </c>
      <c r="L105">
        <f t="shared" si="15"/>
        <v>13425</v>
      </c>
      <c r="M105" s="1">
        <f t="shared" si="16"/>
        <v>1.3012103219913222</v>
      </c>
      <c r="N105" s="1">
        <f t="shared" si="17"/>
        <v>1.3322417386126824</v>
      </c>
      <c r="P105" t="str">
        <f t="shared" si="18"/>
        <v/>
      </c>
      <c r="Q105" t="str">
        <f t="shared" si="19"/>
        <v/>
      </c>
      <c r="R105" t="str">
        <f t="shared" si="20"/>
        <v/>
      </c>
      <c r="S105">
        <f t="shared" si="21"/>
        <v>57</v>
      </c>
      <c r="T105" t="str">
        <f t="shared" si="22"/>
        <v/>
      </c>
      <c r="U105" t="str">
        <f t="shared" si="23"/>
        <v/>
      </c>
      <c r="V105" t="str">
        <f t="shared" si="24"/>
        <v/>
      </c>
      <c r="X105" t="str">
        <f>+VLOOKUP($D105,'2020'!$D$3:$V$1240,18,FALSE)</f>
        <v/>
      </c>
      <c r="Y105">
        <f>+VLOOKUP($D105,'2020'!$D$3:$V$1240,19,FALSE)</f>
        <v>60</v>
      </c>
    </row>
    <row r="106" spans="2:25" x14ac:dyDescent="0.25">
      <c r="B106" t="str">
        <f>+IF(ISNA(VLOOKUP(C106,groupings!$B$7:$D$316,3,FALSE)),"",VLOOKUP(C106,groupings!$B$7:$D$316,3,FALSE))</f>
        <v>Hyndland</v>
      </c>
      <c r="C106" t="s">
        <v>2465</v>
      </c>
      <c r="D106" t="s">
        <v>1008</v>
      </c>
      <c r="E106">
        <f t="shared" si="13"/>
        <v>1</v>
      </c>
      <c r="F106">
        <v>2637</v>
      </c>
      <c r="G106">
        <v>6641</v>
      </c>
      <c r="H106">
        <v>2553</v>
      </c>
      <c r="I106">
        <v>8979</v>
      </c>
      <c r="J106">
        <v>1884</v>
      </c>
      <c r="K106">
        <f t="shared" si="14"/>
        <v>9278</v>
      </c>
      <c r="L106">
        <f t="shared" si="15"/>
        <v>13416</v>
      </c>
      <c r="M106" s="1">
        <f t="shared" si="16"/>
        <v>2.5183921122487676</v>
      </c>
      <c r="N106" s="1">
        <f t="shared" si="17"/>
        <v>1.4460012933821944</v>
      </c>
      <c r="P106" t="str">
        <f t="shared" si="18"/>
        <v/>
      </c>
      <c r="Q106" t="str">
        <f t="shared" si="19"/>
        <v/>
      </c>
      <c r="R106" t="str">
        <f t="shared" si="20"/>
        <v/>
      </c>
      <c r="S106">
        <f t="shared" si="21"/>
        <v>38</v>
      </c>
      <c r="T106" t="str">
        <f t="shared" si="22"/>
        <v/>
      </c>
      <c r="U106" t="str">
        <f t="shared" si="23"/>
        <v/>
      </c>
      <c r="V106" t="str">
        <f t="shared" si="24"/>
        <v/>
      </c>
      <c r="X106" t="str">
        <f>+VLOOKUP($D106,'2020'!$D$3:$V$1240,18,FALSE)</f>
        <v/>
      </c>
      <c r="Y106">
        <f>+VLOOKUP($D106,'2020'!$D$3:$V$1240,19,FALSE)</f>
        <v>80</v>
      </c>
    </row>
    <row r="107" spans="2:25" x14ac:dyDescent="0.25">
      <c r="B107" t="str">
        <f>+IF(ISNA(VLOOKUP(C107,groupings!$B$7:$D$316,3,FALSE)),"",VLOOKUP(C107,groupings!$B$7:$D$316,3,FALSE))</f>
        <v/>
      </c>
      <c r="C107" t="s">
        <v>2507</v>
      </c>
      <c r="D107" t="s">
        <v>296</v>
      </c>
      <c r="E107">
        <f t="shared" si="13"/>
        <v>1</v>
      </c>
      <c r="F107">
        <v>6043</v>
      </c>
      <c r="G107">
        <v>4136</v>
      </c>
      <c r="H107">
        <v>7010</v>
      </c>
      <c r="I107">
        <v>4507</v>
      </c>
      <c r="J107">
        <v>1693</v>
      </c>
      <c r="K107">
        <f t="shared" si="14"/>
        <v>10179</v>
      </c>
      <c r="L107">
        <f t="shared" si="15"/>
        <v>13210</v>
      </c>
      <c r="M107" s="1">
        <f t="shared" si="16"/>
        <v>0.68442826410723145</v>
      </c>
      <c r="N107" s="1">
        <f t="shared" si="17"/>
        <v>1.2977699184595737</v>
      </c>
      <c r="P107">
        <f t="shared" si="18"/>
        <v>98</v>
      </c>
      <c r="Q107" t="str">
        <f t="shared" si="19"/>
        <v/>
      </c>
      <c r="R107">
        <f t="shared" si="20"/>
        <v>78</v>
      </c>
      <c r="S107" t="str">
        <f t="shared" si="21"/>
        <v/>
      </c>
      <c r="T107" t="str">
        <f t="shared" si="22"/>
        <v/>
      </c>
      <c r="U107" t="str">
        <f t="shared" si="23"/>
        <v/>
      </c>
      <c r="V107" t="str">
        <f t="shared" si="24"/>
        <v/>
      </c>
      <c r="X107" t="str">
        <f>+VLOOKUP($D107,'2020'!$D$3:$V$1240,18,FALSE)</f>
        <v/>
      </c>
      <c r="Y107" t="str">
        <f>+VLOOKUP($D107,'2020'!$D$3:$V$1240,19,FALSE)</f>
        <v/>
      </c>
    </row>
    <row r="108" spans="2:25" x14ac:dyDescent="0.25">
      <c r="B108" t="str">
        <f>+IF(ISNA(VLOOKUP(C108,groupings!$B$7:$D$316,3,FALSE)),"",VLOOKUP(C108,groupings!$B$7:$D$316,3,FALSE))</f>
        <v>London Bdg</v>
      </c>
      <c r="C108" t="s">
        <v>2463</v>
      </c>
      <c r="D108" t="s">
        <v>1370</v>
      </c>
      <c r="E108">
        <f t="shared" si="13"/>
        <v>1</v>
      </c>
      <c r="F108">
        <v>5590</v>
      </c>
      <c r="G108">
        <v>9884</v>
      </c>
      <c r="H108">
        <v>4853</v>
      </c>
      <c r="I108">
        <v>8112</v>
      </c>
      <c r="J108">
        <v>200</v>
      </c>
      <c r="K108">
        <f t="shared" si="14"/>
        <v>15474</v>
      </c>
      <c r="L108">
        <f t="shared" si="15"/>
        <v>13165</v>
      </c>
      <c r="M108" s="1">
        <f t="shared" si="16"/>
        <v>1.7681574239713775</v>
      </c>
      <c r="N108" s="1">
        <f t="shared" si="17"/>
        <v>0.85078195683081292</v>
      </c>
      <c r="P108" t="str">
        <f t="shared" si="18"/>
        <v/>
      </c>
      <c r="Q108">
        <f t="shared" si="19"/>
        <v>56</v>
      </c>
      <c r="R108" t="str">
        <f t="shared" si="20"/>
        <v/>
      </c>
      <c r="S108">
        <f t="shared" si="21"/>
        <v>46</v>
      </c>
      <c r="T108" t="str">
        <f t="shared" si="22"/>
        <v/>
      </c>
      <c r="U108">
        <f t="shared" si="23"/>
        <v>75</v>
      </c>
      <c r="V108" t="str">
        <f t="shared" si="24"/>
        <v/>
      </c>
      <c r="X108">
        <f>+VLOOKUP($D108,'2020'!$D$3:$V$1240,18,FALSE)</f>
        <v>29</v>
      </c>
      <c r="Y108">
        <f>+VLOOKUP($D108,'2020'!$D$3:$V$1240,19,FALSE)</f>
        <v>78</v>
      </c>
    </row>
    <row r="109" spans="2:25" x14ac:dyDescent="0.25">
      <c r="B109" t="str">
        <f>+IF(ISNA(VLOOKUP(C109,groupings!$B$7:$D$316,3,FALSE)),"",VLOOKUP(C109,groupings!$B$7:$D$316,3,FALSE))</f>
        <v/>
      </c>
      <c r="C109" t="s">
        <v>2592</v>
      </c>
      <c r="D109" t="s">
        <v>850</v>
      </c>
      <c r="E109">
        <f t="shared" si="13"/>
        <v>1</v>
      </c>
      <c r="F109">
        <v>7803</v>
      </c>
      <c r="G109">
        <v>6029</v>
      </c>
      <c r="H109">
        <v>8555</v>
      </c>
      <c r="I109">
        <v>4289</v>
      </c>
      <c r="J109">
        <v>313</v>
      </c>
      <c r="K109">
        <f t="shared" si="14"/>
        <v>13832</v>
      </c>
      <c r="L109">
        <f t="shared" si="15"/>
        <v>13157</v>
      </c>
      <c r="M109" s="1">
        <f t="shared" si="16"/>
        <v>0.77265154427784188</v>
      </c>
      <c r="N109" s="1">
        <f t="shared" si="17"/>
        <v>0.95120011567379992</v>
      </c>
      <c r="P109">
        <f t="shared" si="18"/>
        <v>67</v>
      </c>
      <c r="Q109" t="str">
        <f t="shared" si="19"/>
        <v/>
      </c>
      <c r="R109">
        <f t="shared" si="20"/>
        <v>57</v>
      </c>
      <c r="S109" t="str">
        <f t="shared" si="21"/>
        <v/>
      </c>
      <c r="T109" t="str">
        <f t="shared" si="22"/>
        <v/>
      </c>
      <c r="U109">
        <f t="shared" si="23"/>
        <v>92</v>
      </c>
      <c r="V109" t="str">
        <f t="shared" si="24"/>
        <v/>
      </c>
      <c r="X109" t="str">
        <f>+VLOOKUP($D109,'2020'!$D$3:$V$1240,18,FALSE)</f>
        <v/>
      </c>
      <c r="Y109" t="str">
        <f>+VLOOKUP($D109,'2020'!$D$3:$V$1240,19,FALSE)</f>
        <v/>
      </c>
    </row>
    <row r="110" spans="2:25" x14ac:dyDescent="0.25">
      <c r="B110" t="str">
        <f>+IF(ISNA(VLOOKUP(C110,groupings!$B$7:$D$316,3,FALSE)),"",VLOOKUP(C110,groupings!$B$7:$D$316,3,FALSE))</f>
        <v/>
      </c>
      <c r="C110" t="s">
        <v>2647</v>
      </c>
      <c r="D110" t="s">
        <v>784</v>
      </c>
      <c r="E110">
        <f t="shared" si="13"/>
        <v>1</v>
      </c>
      <c r="F110">
        <v>5917</v>
      </c>
      <c r="G110">
        <v>12338</v>
      </c>
      <c r="H110">
        <v>4592</v>
      </c>
      <c r="I110">
        <v>5784</v>
      </c>
      <c r="J110">
        <v>2757</v>
      </c>
      <c r="K110">
        <f t="shared" si="14"/>
        <v>18255</v>
      </c>
      <c r="L110">
        <f t="shared" si="15"/>
        <v>13133</v>
      </c>
      <c r="M110" s="1">
        <f t="shared" si="16"/>
        <v>2.0851782998140949</v>
      </c>
      <c r="N110" s="1">
        <f t="shared" si="17"/>
        <v>0.71941933716789919</v>
      </c>
      <c r="P110" t="str">
        <f t="shared" si="18"/>
        <v/>
      </c>
      <c r="Q110">
        <f t="shared" si="19"/>
        <v>41</v>
      </c>
      <c r="R110" t="str">
        <f t="shared" si="20"/>
        <v/>
      </c>
      <c r="S110">
        <f t="shared" si="21"/>
        <v>87</v>
      </c>
      <c r="T110">
        <f t="shared" si="22"/>
        <v>88</v>
      </c>
      <c r="U110">
        <f t="shared" si="23"/>
        <v>53</v>
      </c>
      <c r="V110" t="str">
        <f t="shared" si="24"/>
        <v/>
      </c>
      <c r="X110" t="str">
        <f>+VLOOKUP($D110,'2020'!$D$3:$V$1240,18,FALSE)</f>
        <v/>
      </c>
      <c r="Y110" t="str">
        <f>+VLOOKUP($D110,'2020'!$D$3:$V$1240,19,FALSE)</f>
        <v/>
      </c>
    </row>
    <row r="111" spans="2:25" x14ac:dyDescent="0.25">
      <c r="B111" t="str">
        <f>+IF(ISNA(VLOOKUP(C111,groupings!$B$7:$D$316,3,FALSE)),"",VLOOKUP(C111,groupings!$B$7:$D$316,3,FALSE))</f>
        <v/>
      </c>
      <c r="C111" t="s">
        <v>2511</v>
      </c>
      <c r="D111" t="s">
        <v>1519</v>
      </c>
      <c r="E111">
        <f t="shared" si="13"/>
        <v>1</v>
      </c>
      <c r="F111">
        <v>6340</v>
      </c>
      <c r="G111">
        <v>6784</v>
      </c>
      <c r="H111">
        <v>6415</v>
      </c>
      <c r="I111">
        <v>6353</v>
      </c>
      <c r="J111">
        <v>321</v>
      </c>
      <c r="K111">
        <f t="shared" si="14"/>
        <v>13124</v>
      </c>
      <c r="L111">
        <f t="shared" si="15"/>
        <v>13089</v>
      </c>
      <c r="M111" s="1">
        <f t="shared" si="16"/>
        <v>1.070031545741325</v>
      </c>
      <c r="N111" s="1">
        <f t="shared" si="17"/>
        <v>0.99733313014324898</v>
      </c>
      <c r="P111">
        <f t="shared" si="18"/>
        <v>90</v>
      </c>
      <c r="Q111" t="str">
        <f t="shared" si="19"/>
        <v/>
      </c>
      <c r="R111">
        <f t="shared" si="20"/>
        <v>92</v>
      </c>
      <c r="S111">
        <f t="shared" si="21"/>
        <v>75</v>
      </c>
      <c r="T111" t="str">
        <f t="shared" si="22"/>
        <v/>
      </c>
      <c r="U111" t="str">
        <f t="shared" si="23"/>
        <v/>
      </c>
      <c r="V111" t="str">
        <f t="shared" si="24"/>
        <v/>
      </c>
      <c r="X111" t="str">
        <f>+VLOOKUP($D111,'2020'!$D$3:$V$1240,18,FALSE)</f>
        <v/>
      </c>
      <c r="Y111" t="str">
        <f>+VLOOKUP($D111,'2020'!$D$3:$V$1240,19,FALSE)</f>
        <v/>
      </c>
    </row>
    <row r="112" spans="2:25" x14ac:dyDescent="0.25">
      <c r="B112" t="str">
        <f>+IF(ISNA(VLOOKUP(C112,groupings!$B$7:$D$316,3,FALSE)),"",VLOOKUP(C112,groupings!$B$7:$D$316,3,FALSE))</f>
        <v>Manchester</v>
      </c>
      <c r="C112" t="s">
        <v>2435</v>
      </c>
      <c r="D112" t="s">
        <v>1221</v>
      </c>
      <c r="E112">
        <f t="shared" si="13"/>
        <v>1</v>
      </c>
      <c r="F112">
        <v>3094</v>
      </c>
      <c r="G112">
        <v>4149</v>
      </c>
      <c r="H112">
        <v>5021</v>
      </c>
      <c r="I112">
        <v>3887</v>
      </c>
      <c r="J112">
        <v>3986</v>
      </c>
      <c r="K112">
        <f t="shared" si="14"/>
        <v>7243</v>
      </c>
      <c r="L112">
        <f t="shared" si="15"/>
        <v>12894</v>
      </c>
      <c r="M112" s="1">
        <f t="shared" si="16"/>
        <v>1.3409825468648997</v>
      </c>
      <c r="N112" s="1">
        <f t="shared" si="17"/>
        <v>1.7802015739334529</v>
      </c>
      <c r="P112" t="str">
        <f t="shared" si="18"/>
        <v/>
      </c>
      <c r="Q112" t="str">
        <f t="shared" si="19"/>
        <v/>
      </c>
      <c r="R112" t="str">
        <f t="shared" si="20"/>
        <v/>
      </c>
      <c r="S112" t="str">
        <f t="shared" si="21"/>
        <v/>
      </c>
      <c r="T112">
        <f t="shared" si="22"/>
        <v>56</v>
      </c>
      <c r="U112" t="str">
        <f t="shared" si="23"/>
        <v/>
      </c>
      <c r="V112" t="str">
        <f t="shared" si="24"/>
        <v/>
      </c>
      <c r="X112">
        <f>+VLOOKUP($D112,'2020'!$D$3:$V$1240,18,FALSE)</f>
        <v>56</v>
      </c>
      <c r="Y112">
        <f>+VLOOKUP($D112,'2020'!$D$3:$V$1240,19,FALSE)</f>
        <v>50</v>
      </c>
    </row>
    <row r="113" spans="2:25" x14ac:dyDescent="0.25">
      <c r="B113" t="str">
        <f>+IF(ISNA(VLOOKUP(C113,groupings!$B$7:$D$316,3,FALSE)),"",VLOOKUP(C113,groupings!$B$7:$D$316,3,FALSE))</f>
        <v/>
      </c>
      <c r="C113" t="s">
        <v>2479</v>
      </c>
      <c r="D113" t="s">
        <v>369</v>
      </c>
      <c r="E113">
        <f t="shared" si="13"/>
        <v>1</v>
      </c>
      <c r="F113">
        <v>6247</v>
      </c>
      <c r="G113">
        <v>4323</v>
      </c>
      <c r="H113">
        <v>7527</v>
      </c>
      <c r="I113">
        <v>2239</v>
      </c>
      <c r="J113">
        <v>3113</v>
      </c>
      <c r="K113">
        <f t="shared" si="14"/>
        <v>10570</v>
      </c>
      <c r="L113">
        <f t="shared" si="15"/>
        <v>12879</v>
      </c>
      <c r="M113" s="1">
        <f t="shared" si="16"/>
        <v>0.69201216583960301</v>
      </c>
      <c r="N113" s="1">
        <f t="shared" si="17"/>
        <v>1.2184484389782404</v>
      </c>
      <c r="P113">
        <f t="shared" si="18"/>
        <v>92</v>
      </c>
      <c r="Q113" t="str">
        <f t="shared" si="19"/>
        <v/>
      </c>
      <c r="R113">
        <f t="shared" si="20"/>
        <v>67</v>
      </c>
      <c r="S113" t="str">
        <f t="shared" si="21"/>
        <v/>
      </c>
      <c r="T113">
        <f t="shared" si="22"/>
        <v>72</v>
      </c>
      <c r="U113" t="str">
        <f t="shared" si="23"/>
        <v/>
      </c>
      <c r="V113" t="str">
        <f t="shared" si="24"/>
        <v/>
      </c>
      <c r="X113">
        <f>+VLOOKUP($D113,'2020'!$D$3:$V$1240,18,FALSE)</f>
        <v>66</v>
      </c>
      <c r="Y113">
        <f>+VLOOKUP($D113,'2020'!$D$3:$V$1240,19,FALSE)</f>
        <v>94</v>
      </c>
    </row>
    <row r="114" spans="2:25" x14ac:dyDescent="0.25">
      <c r="B114" t="str">
        <f>+IF(ISNA(VLOOKUP(C114,groupings!$B$7:$D$316,3,FALSE)),"",VLOOKUP(C114,groupings!$B$7:$D$316,3,FALSE))</f>
        <v/>
      </c>
      <c r="C114" t="s">
        <v>2602</v>
      </c>
      <c r="D114" t="s">
        <v>778</v>
      </c>
      <c r="E114">
        <f t="shared" si="13"/>
        <v>1</v>
      </c>
      <c r="F114">
        <v>4935</v>
      </c>
      <c r="G114">
        <v>7056</v>
      </c>
      <c r="H114">
        <v>5304</v>
      </c>
      <c r="I114">
        <v>6352</v>
      </c>
      <c r="J114">
        <v>787</v>
      </c>
      <c r="K114">
        <f t="shared" si="14"/>
        <v>11991</v>
      </c>
      <c r="L114">
        <f t="shared" si="15"/>
        <v>12443</v>
      </c>
      <c r="M114" s="1">
        <f t="shared" si="16"/>
        <v>1.4297872340425533</v>
      </c>
      <c r="N114" s="1">
        <f t="shared" si="17"/>
        <v>1.0376949378700693</v>
      </c>
      <c r="P114" t="str">
        <f t="shared" si="18"/>
        <v/>
      </c>
      <c r="Q114">
        <f t="shared" si="19"/>
        <v>99</v>
      </c>
      <c r="R114" t="str">
        <f t="shared" si="20"/>
        <v/>
      </c>
      <c r="S114">
        <f t="shared" si="21"/>
        <v>76</v>
      </c>
      <c r="T114" t="str">
        <f t="shared" si="22"/>
        <v/>
      </c>
      <c r="U114" t="str">
        <f t="shared" si="23"/>
        <v/>
      </c>
      <c r="V114" t="str">
        <f t="shared" si="24"/>
        <v/>
      </c>
      <c r="X114" t="str">
        <f>+VLOOKUP($D114,'2020'!$D$3:$V$1240,18,FALSE)</f>
        <v/>
      </c>
      <c r="Y114" t="str">
        <f>+VLOOKUP($D114,'2020'!$D$3:$V$1240,19,FALSE)</f>
        <v/>
      </c>
    </row>
    <row r="115" spans="2:25" x14ac:dyDescent="0.25">
      <c r="B115" t="str">
        <f>+IF(ISNA(VLOOKUP(C115,groupings!$B$7:$D$316,3,FALSE)),"",VLOOKUP(C115,groupings!$B$7:$D$316,3,FALSE))</f>
        <v/>
      </c>
      <c r="C115" t="s">
        <v>2459</v>
      </c>
      <c r="D115" t="s">
        <v>1424</v>
      </c>
      <c r="E115">
        <f t="shared" si="13"/>
        <v>1</v>
      </c>
      <c r="F115">
        <v>3787</v>
      </c>
      <c r="G115">
        <v>4928</v>
      </c>
      <c r="H115">
        <v>4692</v>
      </c>
      <c r="I115">
        <v>2783</v>
      </c>
      <c r="J115">
        <v>4888</v>
      </c>
      <c r="K115">
        <f t="shared" si="14"/>
        <v>8715</v>
      </c>
      <c r="L115">
        <f t="shared" si="15"/>
        <v>12363</v>
      </c>
      <c r="M115" s="1">
        <f t="shared" si="16"/>
        <v>1.3012939001848429</v>
      </c>
      <c r="N115" s="1">
        <f t="shared" si="17"/>
        <v>1.4185886402753873</v>
      </c>
      <c r="P115" t="str">
        <f t="shared" si="18"/>
        <v/>
      </c>
      <c r="Q115" t="str">
        <f t="shared" si="19"/>
        <v/>
      </c>
      <c r="R115" t="str">
        <f t="shared" si="20"/>
        <v/>
      </c>
      <c r="S115" t="str">
        <f t="shared" si="21"/>
        <v/>
      </c>
      <c r="T115">
        <f t="shared" si="22"/>
        <v>43</v>
      </c>
      <c r="U115" t="str">
        <f t="shared" si="23"/>
        <v/>
      </c>
      <c r="V115" t="str">
        <f t="shared" si="24"/>
        <v/>
      </c>
      <c r="X115" t="str">
        <f>+VLOOKUP($D115,'2020'!$D$3:$V$1240,18,FALSE)</f>
        <v/>
      </c>
      <c r="Y115">
        <f>+VLOOKUP($D115,'2020'!$D$3:$V$1240,19,FALSE)</f>
        <v>74</v>
      </c>
    </row>
    <row r="116" spans="2:25" x14ac:dyDescent="0.25">
      <c r="B116" t="str">
        <f>+IF(ISNA(VLOOKUP(C116,groupings!$B$7:$D$316,3,FALSE)),"",VLOOKUP(C116,groupings!$B$7:$D$316,3,FALSE))</f>
        <v>Dartford</v>
      </c>
      <c r="C116" t="s">
        <v>2524</v>
      </c>
      <c r="D116" t="s">
        <v>1714</v>
      </c>
      <c r="E116">
        <f t="shared" si="13"/>
        <v>1</v>
      </c>
      <c r="F116">
        <v>3599</v>
      </c>
      <c r="G116">
        <v>9233</v>
      </c>
      <c r="H116">
        <v>3333</v>
      </c>
      <c r="I116">
        <v>7495</v>
      </c>
      <c r="J116">
        <v>1493</v>
      </c>
      <c r="K116">
        <f t="shared" si="14"/>
        <v>12832</v>
      </c>
      <c r="L116">
        <f t="shared" si="15"/>
        <v>12321</v>
      </c>
      <c r="M116" s="1">
        <f t="shared" si="16"/>
        <v>2.5654348430119476</v>
      </c>
      <c r="N116" s="1">
        <f t="shared" si="17"/>
        <v>0.96017768079800503</v>
      </c>
      <c r="P116" t="str">
        <f t="shared" si="18"/>
        <v/>
      </c>
      <c r="Q116">
        <f t="shared" si="19"/>
        <v>63</v>
      </c>
      <c r="R116" t="str">
        <f t="shared" si="20"/>
        <v/>
      </c>
      <c r="S116">
        <f t="shared" si="21"/>
        <v>56</v>
      </c>
      <c r="T116" t="str">
        <f t="shared" si="22"/>
        <v/>
      </c>
      <c r="U116" t="str">
        <f t="shared" si="23"/>
        <v/>
      </c>
      <c r="V116" t="str">
        <f t="shared" si="24"/>
        <v/>
      </c>
      <c r="X116" t="str">
        <f>+VLOOKUP($D116,'2020'!$D$3:$V$1240,18,FALSE)</f>
        <v/>
      </c>
      <c r="Y116" t="str">
        <f>+VLOOKUP($D116,'2020'!$D$3:$V$1240,19,FALSE)</f>
        <v/>
      </c>
    </row>
    <row r="117" spans="2:25" x14ac:dyDescent="0.25">
      <c r="B117" t="str">
        <f>+IF(ISNA(VLOOKUP(C117,groupings!$B$7:$D$316,3,FALSE)),"",VLOOKUP(C117,groupings!$B$7:$D$316,3,FALSE))</f>
        <v>Milton Keynes</v>
      </c>
      <c r="C117" t="s">
        <v>2578</v>
      </c>
      <c r="D117" t="s">
        <v>871</v>
      </c>
      <c r="E117">
        <f t="shared" si="13"/>
        <v>1</v>
      </c>
      <c r="F117">
        <v>11726</v>
      </c>
      <c r="G117">
        <v>7974</v>
      </c>
      <c r="H117">
        <v>8360</v>
      </c>
      <c r="I117">
        <v>3942</v>
      </c>
      <c r="J117">
        <v>3</v>
      </c>
      <c r="K117">
        <f t="shared" si="14"/>
        <v>19700</v>
      </c>
      <c r="L117">
        <f t="shared" si="15"/>
        <v>12305</v>
      </c>
      <c r="M117" s="1">
        <f t="shared" si="16"/>
        <v>0.68002728978338733</v>
      </c>
      <c r="N117" s="1">
        <f t="shared" si="17"/>
        <v>0.62461928934010147</v>
      </c>
      <c r="P117">
        <f t="shared" si="18"/>
        <v>24</v>
      </c>
      <c r="Q117">
        <f t="shared" si="19"/>
        <v>81</v>
      </c>
      <c r="R117">
        <f t="shared" si="20"/>
        <v>60</v>
      </c>
      <c r="S117" t="str">
        <f t="shared" si="21"/>
        <v/>
      </c>
      <c r="T117" t="str">
        <f t="shared" si="22"/>
        <v/>
      </c>
      <c r="U117">
        <f t="shared" si="23"/>
        <v>50</v>
      </c>
      <c r="V117" t="str">
        <f t="shared" si="24"/>
        <v/>
      </c>
      <c r="X117" t="str">
        <f>+VLOOKUP($D117,'2020'!$D$3:$V$1240,18,FALSE)</f>
        <v/>
      </c>
      <c r="Y117" t="str">
        <f>+VLOOKUP($D117,'2020'!$D$3:$V$1240,19,FALSE)</f>
        <v/>
      </c>
    </row>
    <row r="118" spans="2:25" x14ac:dyDescent="0.25">
      <c r="B118" t="str">
        <f>+IF(ISNA(VLOOKUP(C118,groupings!$B$7:$D$316,3,FALSE)),"",VLOOKUP(C118,groupings!$B$7:$D$316,3,FALSE))</f>
        <v/>
      </c>
      <c r="C118" t="s">
        <v>2514</v>
      </c>
      <c r="D118" t="s">
        <v>451</v>
      </c>
      <c r="E118">
        <f t="shared" si="13"/>
        <v>1</v>
      </c>
      <c r="F118">
        <v>5014</v>
      </c>
      <c r="G118">
        <v>5720</v>
      </c>
      <c r="H118">
        <v>5901</v>
      </c>
      <c r="I118">
        <v>4506</v>
      </c>
      <c r="J118">
        <v>1876</v>
      </c>
      <c r="K118">
        <f t="shared" si="14"/>
        <v>10734</v>
      </c>
      <c r="L118">
        <f t="shared" si="15"/>
        <v>12283</v>
      </c>
      <c r="M118" s="1">
        <f t="shared" si="16"/>
        <v>1.1408057439170323</v>
      </c>
      <c r="N118" s="1">
        <f t="shared" si="17"/>
        <v>1.1443078069685113</v>
      </c>
      <c r="P118" t="str">
        <f t="shared" si="18"/>
        <v/>
      </c>
      <c r="Q118" t="str">
        <f t="shared" si="19"/>
        <v/>
      </c>
      <c r="R118" t="str">
        <f t="shared" si="20"/>
        <v/>
      </c>
      <c r="S118" t="str">
        <f t="shared" si="21"/>
        <v/>
      </c>
      <c r="T118" t="str">
        <f t="shared" si="22"/>
        <v/>
      </c>
      <c r="U118" t="str">
        <f t="shared" si="23"/>
        <v/>
      </c>
      <c r="V118" t="str">
        <f t="shared" si="24"/>
        <v/>
      </c>
      <c r="X118" t="str">
        <f>+VLOOKUP($D118,'2020'!$D$3:$V$1240,18,FALSE)</f>
        <v/>
      </c>
      <c r="Y118" t="str">
        <f>+VLOOKUP($D118,'2020'!$D$3:$V$1240,19,FALSE)</f>
        <v/>
      </c>
    </row>
    <row r="119" spans="2:25" x14ac:dyDescent="0.25">
      <c r="B119" t="str">
        <f>+IF(ISNA(VLOOKUP(C119,groupings!$B$7:$D$316,3,FALSE)),"",VLOOKUP(C119,groupings!$B$7:$D$316,3,FALSE))</f>
        <v>Watford Jn</v>
      </c>
      <c r="C119" t="s">
        <v>2541</v>
      </c>
      <c r="D119" t="s">
        <v>258</v>
      </c>
      <c r="E119">
        <f t="shared" si="13"/>
        <v>1</v>
      </c>
      <c r="F119">
        <v>5944</v>
      </c>
      <c r="G119">
        <v>7523</v>
      </c>
      <c r="H119">
        <v>7030</v>
      </c>
      <c r="I119">
        <v>5162</v>
      </c>
      <c r="J119">
        <v>0</v>
      </c>
      <c r="K119">
        <f t="shared" si="14"/>
        <v>13467</v>
      </c>
      <c r="L119">
        <f t="shared" si="15"/>
        <v>12192</v>
      </c>
      <c r="M119" s="1">
        <f t="shared" si="16"/>
        <v>1.2656460296096905</v>
      </c>
      <c r="N119" s="1">
        <f t="shared" si="17"/>
        <v>0.90532412564045439</v>
      </c>
      <c r="P119" t="str">
        <f t="shared" si="18"/>
        <v/>
      </c>
      <c r="Q119">
        <f t="shared" si="19"/>
        <v>90</v>
      </c>
      <c r="R119">
        <f t="shared" si="20"/>
        <v>76</v>
      </c>
      <c r="S119">
        <f t="shared" si="21"/>
        <v>99</v>
      </c>
      <c r="T119" t="str">
        <f t="shared" si="22"/>
        <v/>
      </c>
      <c r="U119">
        <f t="shared" si="23"/>
        <v>95</v>
      </c>
      <c r="V119" t="str">
        <f t="shared" si="24"/>
        <v/>
      </c>
      <c r="X119">
        <f>+VLOOKUP($D119,'2020'!$D$3:$V$1240,18,FALSE)</f>
        <v>92</v>
      </c>
      <c r="Y119" t="str">
        <f>+VLOOKUP($D119,'2020'!$D$3:$V$1240,19,FALSE)</f>
        <v/>
      </c>
    </row>
    <row r="120" spans="2:25" x14ac:dyDescent="0.25">
      <c r="B120" t="str">
        <f>+IF(ISNA(VLOOKUP(C120,groupings!$B$7:$D$316,3,FALSE)),"",VLOOKUP(C120,groupings!$B$7:$D$316,3,FALSE))</f>
        <v/>
      </c>
      <c r="C120" t="s">
        <v>2633</v>
      </c>
      <c r="D120" t="s">
        <v>1954</v>
      </c>
      <c r="E120">
        <f t="shared" si="13"/>
        <v>1</v>
      </c>
      <c r="F120">
        <v>7596</v>
      </c>
      <c r="G120">
        <v>4339</v>
      </c>
      <c r="H120">
        <v>7461</v>
      </c>
      <c r="I120">
        <v>2476</v>
      </c>
      <c r="J120">
        <v>2150</v>
      </c>
      <c r="K120">
        <f t="shared" si="14"/>
        <v>11935</v>
      </c>
      <c r="L120">
        <f t="shared" si="15"/>
        <v>12087</v>
      </c>
      <c r="M120" s="1">
        <f t="shared" si="16"/>
        <v>0.5712216956292786</v>
      </c>
      <c r="N120" s="1">
        <f t="shared" si="17"/>
        <v>1.012735651445329</v>
      </c>
      <c r="P120">
        <f t="shared" si="18"/>
        <v>69</v>
      </c>
      <c r="Q120" t="str">
        <f t="shared" si="19"/>
        <v/>
      </c>
      <c r="R120">
        <f t="shared" si="20"/>
        <v>70</v>
      </c>
      <c r="S120" t="str">
        <f t="shared" si="21"/>
        <v/>
      </c>
      <c r="T120" t="str">
        <f t="shared" si="22"/>
        <v/>
      </c>
      <c r="U120" t="str">
        <f t="shared" si="23"/>
        <v/>
      </c>
      <c r="V120" t="str">
        <f t="shared" si="24"/>
        <v/>
      </c>
      <c r="X120" t="str">
        <f>+VLOOKUP($D120,'2020'!$D$3:$V$1240,18,FALSE)</f>
        <v/>
      </c>
      <c r="Y120" t="str">
        <f>+VLOOKUP($D120,'2020'!$D$3:$V$1240,19,FALSE)</f>
        <v/>
      </c>
    </row>
    <row r="121" spans="2:25" x14ac:dyDescent="0.25">
      <c r="B121" t="str">
        <f>+IF(ISNA(VLOOKUP(C121,groupings!$B$7:$D$316,3,FALSE)),"",VLOOKUP(C121,groupings!$B$7:$D$316,3,FALSE))</f>
        <v/>
      </c>
      <c r="C121" t="s">
        <v>2585</v>
      </c>
      <c r="D121" t="s">
        <v>1476</v>
      </c>
      <c r="E121">
        <f t="shared" si="13"/>
        <v>1</v>
      </c>
      <c r="F121">
        <v>7670</v>
      </c>
      <c r="G121">
        <v>5245</v>
      </c>
      <c r="H121">
        <v>7445</v>
      </c>
      <c r="I121">
        <v>3587</v>
      </c>
      <c r="J121">
        <v>983</v>
      </c>
      <c r="K121">
        <f t="shared" si="14"/>
        <v>12915</v>
      </c>
      <c r="L121">
        <f t="shared" si="15"/>
        <v>12015</v>
      </c>
      <c r="M121" s="1">
        <f t="shared" si="16"/>
        <v>0.68383311603650587</v>
      </c>
      <c r="N121" s="1">
        <f t="shared" si="17"/>
        <v>0.93031358885017423</v>
      </c>
      <c r="P121">
        <f t="shared" si="18"/>
        <v>68</v>
      </c>
      <c r="Q121" t="str">
        <f t="shared" si="19"/>
        <v/>
      </c>
      <c r="R121">
        <f t="shared" si="20"/>
        <v>71</v>
      </c>
      <c r="S121" t="str">
        <f t="shared" si="21"/>
        <v/>
      </c>
      <c r="T121" t="str">
        <f t="shared" si="22"/>
        <v/>
      </c>
      <c r="U121" t="str">
        <f t="shared" si="23"/>
        <v/>
      </c>
      <c r="V121" t="str">
        <f t="shared" si="24"/>
        <v/>
      </c>
      <c r="X121" t="str">
        <f>+VLOOKUP($D121,'2020'!$D$3:$V$1240,18,FALSE)</f>
        <v/>
      </c>
      <c r="Y121" t="str">
        <f>+VLOOKUP($D121,'2020'!$D$3:$V$1240,19,FALSE)</f>
        <v/>
      </c>
    </row>
    <row r="122" spans="2:25" x14ac:dyDescent="0.25">
      <c r="B122" t="str">
        <f>+IF(ISNA(VLOOKUP(C122,groupings!$B$7:$D$316,3,FALSE)),"",VLOOKUP(C122,groupings!$B$7:$D$316,3,FALSE))</f>
        <v/>
      </c>
      <c r="C122" t="s">
        <v>2611</v>
      </c>
      <c r="D122" t="s">
        <v>1061</v>
      </c>
      <c r="E122">
        <f t="shared" si="13"/>
        <v>1</v>
      </c>
      <c r="F122">
        <v>3788</v>
      </c>
      <c r="G122">
        <v>5344</v>
      </c>
      <c r="H122">
        <v>4094</v>
      </c>
      <c r="I122">
        <v>7723</v>
      </c>
      <c r="J122">
        <v>7</v>
      </c>
      <c r="K122">
        <f t="shared" si="14"/>
        <v>9132</v>
      </c>
      <c r="L122">
        <f t="shared" si="15"/>
        <v>11824</v>
      </c>
      <c r="M122" s="1">
        <f t="shared" si="16"/>
        <v>1.4107708553326292</v>
      </c>
      <c r="N122" s="1">
        <f t="shared" si="17"/>
        <v>1.2947875602277705</v>
      </c>
      <c r="P122" t="str">
        <f t="shared" si="18"/>
        <v/>
      </c>
      <c r="Q122" t="str">
        <f t="shared" si="19"/>
        <v/>
      </c>
      <c r="R122" t="str">
        <f t="shared" si="20"/>
        <v/>
      </c>
      <c r="S122">
        <f t="shared" si="21"/>
        <v>52</v>
      </c>
      <c r="T122" t="str">
        <f t="shared" si="22"/>
        <v/>
      </c>
      <c r="U122" t="str">
        <f t="shared" si="23"/>
        <v/>
      </c>
      <c r="V122" t="str">
        <f t="shared" si="24"/>
        <v/>
      </c>
      <c r="X122" t="str">
        <f>+VLOOKUP($D122,'2020'!$D$3:$V$1240,18,FALSE)</f>
        <v/>
      </c>
      <c r="Y122" t="str">
        <f>+VLOOKUP($D122,'2020'!$D$3:$V$1240,19,FALSE)</f>
        <v/>
      </c>
    </row>
    <row r="123" spans="2:25" x14ac:dyDescent="0.25">
      <c r="B123" t="str">
        <f>+IF(ISNA(VLOOKUP(C123,groupings!$B$7:$D$316,3,FALSE)),"",VLOOKUP(C123,groupings!$B$7:$D$316,3,FALSE))</f>
        <v/>
      </c>
      <c r="C123" t="s">
        <v>2518</v>
      </c>
      <c r="D123" t="s">
        <v>996</v>
      </c>
      <c r="E123">
        <f t="shared" si="13"/>
        <v>1</v>
      </c>
      <c r="F123">
        <v>6152</v>
      </c>
      <c r="G123">
        <v>4171</v>
      </c>
      <c r="H123">
        <v>7115</v>
      </c>
      <c r="I123">
        <v>2070</v>
      </c>
      <c r="J123">
        <v>2612</v>
      </c>
      <c r="K123">
        <f t="shared" si="14"/>
        <v>10323</v>
      </c>
      <c r="L123">
        <f t="shared" si="15"/>
        <v>11797</v>
      </c>
      <c r="M123" s="1">
        <f t="shared" si="16"/>
        <v>0.67799089726918071</v>
      </c>
      <c r="N123" s="1">
        <f t="shared" si="17"/>
        <v>1.1427879492395621</v>
      </c>
      <c r="P123">
        <f t="shared" si="18"/>
        <v>94</v>
      </c>
      <c r="Q123" t="str">
        <f t="shared" si="19"/>
        <v/>
      </c>
      <c r="R123">
        <f t="shared" si="20"/>
        <v>74</v>
      </c>
      <c r="S123" t="str">
        <f t="shared" si="21"/>
        <v/>
      </c>
      <c r="T123">
        <f t="shared" si="22"/>
        <v>94</v>
      </c>
      <c r="U123" t="str">
        <f t="shared" si="23"/>
        <v/>
      </c>
      <c r="V123" t="str">
        <f t="shared" si="24"/>
        <v/>
      </c>
      <c r="X123" t="str">
        <f>+VLOOKUP($D123,'2020'!$D$3:$V$1240,18,FALSE)</f>
        <v/>
      </c>
      <c r="Y123" t="str">
        <f>+VLOOKUP($D123,'2020'!$D$3:$V$1240,19,FALSE)</f>
        <v/>
      </c>
    </row>
    <row r="124" spans="2:25" x14ac:dyDescent="0.25">
      <c r="B124" t="str">
        <f>+IF(ISNA(VLOOKUP(C124,groupings!$B$7:$D$316,3,FALSE)),"",VLOOKUP(C124,groupings!$B$7:$D$316,3,FALSE))</f>
        <v/>
      </c>
      <c r="C124" t="s">
        <v>2451</v>
      </c>
      <c r="D124" t="s">
        <v>1333</v>
      </c>
      <c r="E124">
        <f t="shared" si="13"/>
        <v>1</v>
      </c>
      <c r="F124">
        <v>4398</v>
      </c>
      <c r="G124">
        <v>3965</v>
      </c>
      <c r="H124">
        <v>6307</v>
      </c>
      <c r="I124">
        <v>2410</v>
      </c>
      <c r="J124">
        <v>2964</v>
      </c>
      <c r="K124">
        <f t="shared" si="14"/>
        <v>8363</v>
      </c>
      <c r="L124">
        <f t="shared" si="15"/>
        <v>11681</v>
      </c>
      <c r="M124" s="1">
        <f t="shared" si="16"/>
        <v>0.90154615734424737</v>
      </c>
      <c r="N124" s="1">
        <f t="shared" si="17"/>
        <v>1.3967475786201125</v>
      </c>
      <c r="P124" t="str">
        <f t="shared" si="18"/>
        <v/>
      </c>
      <c r="Q124" t="str">
        <f t="shared" si="19"/>
        <v/>
      </c>
      <c r="R124">
        <f t="shared" si="20"/>
        <v>97</v>
      </c>
      <c r="S124" t="str">
        <f t="shared" si="21"/>
        <v/>
      </c>
      <c r="T124">
        <f t="shared" si="22"/>
        <v>77</v>
      </c>
      <c r="U124" t="str">
        <f t="shared" si="23"/>
        <v/>
      </c>
      <c r="V124" t="str">
        <f t="shared" si="24"/>
        <v/>
      </c>
      <c r="X124">
        <f>+VLOOKUP($D124,'2020'!$D$3:$V$1240,18,FALSE)</f>
        <v>46</v>
      </c>
      <c r="Y124">
        <f>+VLOOKUP($D124,'2020'!$D$3:$V$1240,19,FALSE)</f>
        <v>66</v>
      </c>
    </row>
    <row r="125" spans="2:25" x14ac:dyDescent="0.25">
      <c r="B125" t="str">
        <f>+IF(ISNA(VLOOKUP(C125,groupings!$B$7:$D$316,3,FALSE)),"",VLOOKUP(C125,groupings!$B$7:$D$316,3,FALSE))</f>
        <v>Coventry</v>
      </c>
      <c r="C125" t="s">
        <v>2486</v>
      </c>
      <c r="D125" t="s">
        <v>1116</v>
      </c>
      <c r="E125">
        <f t="shared" si="13"/>
        <v>1</v>
      </c>
      <c r="F125">
        <v>4909</v>
      </c>
      <c r="G125">
        <v>6442</v>
      </c>
      <c r="H125">
        <v>4055</v>
      </c>
      <c r="I125">
        <v>5560</v>
      </c>
      <c r="J125">
        <v>2032</v>
      </c>
      <c r="K125">
        <f t="shared" si="14"/>
        <v>11351</v>
      </c>
      <c r="L125">
        <f t="shared" si="15"/>
        <v>11647</v>
      </c>
      <c r="M125" s="1">
        <f t="shared" si="16"/>
        <v>1.3122835608066816</v>
      </c>
      <c r="N125" s="1">
        <f t="shared" si="17"/>
        <v>1.0260769976213548</v>
      </c>
      <c r="P125" t="str">
        <f t="shared" si="18"/>
        <v/>
      </c>
      <c r="Q125" t="str">
        <f t="shared" si="19"/>
        <v/>
      </c>
      <c r="R125" t="str">
        <f t="shared" si="20"/>
        <v/>
      </c>
      <c r="S125">
        <f t="shared" si="21"/>
        <v>90</v>
      </c>
      <c r="T125" t="str">
        <f t="shared" si="22"/>
        <v/>
      </c>
      <c r="U125" t="str">
        <f t="shared" si="23"/>
        <v/>
      </c>
      <c r="V125" t="str">
        <f t="shared" si="24"/>
        <v/>
      </c>
      <c r="X125" t="str">
        <f>+VLOOKUP($D125,'2020'!$D$3:$V$1240,18,FALSE)</f>
        <v/>
      </c>
      <c r="Y125" t="str">
        <f>+VLOOKUP($D125,'2020'!$D$3:$V$1240,19,FALSE)</f>
        <v/>
      </c>
    </row>
    <row r="126" spans="2:25" x14ac:dyDescent="0.25">
      <c r="B126" t="str">
        <f>+IF(ISNA(VLOOKUP(C126,groupings!$B$7:$D$316,3,FALSE)),"",VLOOKUP(C126,groupings!$B$7:$D$316,3,FALSE))</f>
        <v/>
      </c>
      <c r="C126" t="s">
        <v>2568</v>
      </c>
      <c r="D126" t="s">
        <v>399</v>
      </c>
      <c r="E126">
        <f t="shared" si="13"/>
        <v>1</v>
      </c>
      <c r="F126">
        <v>5940</v>
      </c>
      <c r="G126">
        <v>8238</v>
      </c>
      <c r="H126">
        <v>4988</v>
      </c>
      <c r="I126">
        <v>6260</v>
      </c>
      <c r="J126">
        <v>204</v>
      </c>
      <c r="K126">
        <f t="shared" si="14"/>
        <v>14178</v>
      </c>
      <c r="L126">
        <f t="shared" si="15"/>
        <v>11452</v>
      </c>
      <c r="M126" s="1">
        <f t="shared" si="16"/>
        <v>1.3868686868686868</v>
      </c>
      <c r="N126" s="1">
        <f t="shared" si="17"/>
        <v>0.80773028635914801</v>
      </c>
      <c r="P126" t="str">
        <f t="shared" si="18"/>
        <v/>
      </c>
      <c r="Q126">
        <f t="shared" si="19"/>
        <v>74</v>
      </c>
      <c r="R126" t="str">
        <f t="shared" si="20"/>
        <v/>
      </c>
      <c r="S126">
        <f t="shared" si="21"/>
        <v>79</v>
      </c>
      <c r="T126" t="str">
        <f t="shared" si="22"/>
        <v/>
      </c>
      <c r="U126">
        <f t="shared" si="23"/>
        <v>88</v>
      </c>
      <c r="V126" t="str">
        <f t="shared" si="24"/>
        <v/>
      </c>
      <c r="X126" t="str">
        <f>+VLOOKUP($D126,'2020'!$D$3:$V$1240,18,FALSE)</f>
        <v/>
      </c>
      <c r="Y126" t="str">
        <f>+VLOOKUP($D126,'2020'!$D$3:$V$1240,19,FALSE)</f>
        <v/>
      </c>
    </row>
    <row r="127" spans="2:25" x14ac:dyDescent="0.25">
      <c r="B127" t="str">
        <f>+IF(ISNA(VLOOKUP(C127,groupings!$B$7:$D$316,3,FALSE)),"",VLOOKUP(C127,groupings!$B$7:$D$316,3,FALSE))</f>
        <v/>
      </c>
      <c r="C127" t="s">
        <v>2442</v>
      </c>
      <c r="D127" t="s">
        <v>157</v>
      </c>
      <c r="E127">
        <f t="shared" si="13"/>
        <v>1</v>
      </c>
      <c r="F127">
        <v>4142</v>
      </c>
      <c r="G127">
        <v>5152</v>
      </c>
      <c r="H127">
        <v>4611</v>
      </c>
      <c r="I127">
        <v>3899</v>
      </c>
      <c r="J127">
        <v>2881</v>
      </c>
      <c r="K127">
        <f t="shared" si="14"/>
        <v>9294</v>
      </c>
      <c r="L127">
        <f t="shared" si="15"/>
        <v>11391</v>
      </c>
      <c r="M127" s="1">
        <f t="shared" si="16"/>
        <v>1.2438435538387254</v>
      </c>
      <c r="N127" s="1">
        <f t="shared" si="17"/>
        <v>1.2256294383473207</v>
      </c>
      <c r="P127" t="str">
        <f t="shared" si="18"/>
        <v/>
      </c>
      <c r="Q127" t="str">
        <f t="shared" si="19"/>
        <v/>
      </c>
      <c r="R127" t="str">
        <f t="shared" si="20"/>
        <v/>
      </c>
      <c r="S127" t="str">
        <f t="shared" si="21"/>
        <v/>
      </c>
      <c r="T127">
        <f t="shared" si="22"/>
        <v>81</v>
      </c>
      <c r="U127" t="str">
        <f t="shared" si="23"/>
        <v/>
      </c>
      <c r="V127" t="str">
        <f t="shared" si="24"/>
        <v/>
      </c>
      <c r="X127">
        <f>+VLOOKUP($D127,'2020'!$D$3:$V$1240,18,FALSE)</f>
        <v>65</v>
      </c>
      <c r="Y127">
        <f>+VLOOKUP($D127,'2020'!$D$3:$V$1240,19,FALSE)</f>
        <v>57</v>
      </c>
    </row>
    <row r="128" spans="2:25" x14ac:dyDescent="0.25">
      <c r="B128" t="str">
        <f>+IF(ISNA(VLOOKUP(C128,groupings!$B$7:$D$316,3,FALSE)),"",VLOOKUP(C128,groupings!$B$7:$D$316,3,FALSE))</f>
        <v/>
      </c>
      <c r="C128" t="s">
        <v>2520</v>
      </c>
      <c r="D128" t="s">
        <v>37</v>
      </c>
      <c r="E128">
        <f t="shared" si="13"/>
        <v>1</v>
      </c>
      <c r="F128">
        <v>3839</v>
      </c>
      <c r="G128">
        <v>4142</v>
      </c>
      <c r="H128">
        <v>4456</v>
      </c>
      <c r="I128">
        <v>6823</v>
      </c>
      <c r="J128">
        <v>76</v>
      </c>
      <c r="K128">
        <f t="shared" si="14"/>
        <v>7981</v>
      </c>
      <c r="L128">
        <f t="shared" si="15"/>
        <v>11355</v>
      </c>
      <c r="M128" s="1">
        <f t="shared" si="16"/>
        <v>1.0789268038551707</v>
      </c>
      <c r="N128" s="1">
        <f t="shared" si="17"/>
        <v>1.4227540408470116</v>
      </c>
      <c r="P128" t="str">
        <f t="shared" si="18"/>
        <v/>
      </c>
      <c r="Q128" t="str">
        <f t="shared" si="19"/>
        <v/>
      </c>
      <c r="R128" t="str">
        <f t="shared" si="20"/>
        <v/>
      </c>
      <c r="S128">
        <f t="shared" si="21"/>
        <v>67</v>
      </c>
      <c r="T128" t="str">
        <f t="shared" si="22"/>
        <v/>
      </c>
      <c r="U128" t="str">
        <f t="shared" si="23"/>
        <v/>
      </c>
      <c r="V128" t="str">
        <f t="shared" si="24"/>
        <v/>
      </c>
      <c r="X128" t="str">
        <f>+VLOOKUP($D128,'2020'!$D$3:$V$1240,18,FALSE)</f>
        <v/>
      </c>
      <c r="Y128" t="str">
        <f>+VLOOKUP($D128,'2020'!$D$3:$V$1240,19,FALSE)</f>
        <v/>
      </c>
    </row>
    <row r="129" spans="2:25" x14ac:dyDescent="0.25">
      <c r="B129" t="str">
        <f>+IF(ISNA(VLOOKUP(C129,groupings!$B$7:$D$316,3,FALSE)),"",VLOOKUP(C129,groupings!$B$7:$D$316,3,FALSE))</f>
        <v/>
      </c>
      <c r="C129" t="s">
        <v>2563</v>
      </c>
      <c r="D129" t="s">
        <v>1349</v>
      </c>
      <c r="E129">
        <f t="shared" si="13"/>
        <v>1</v>
      </c>
      <c r="F129">
        <v>5222</v>
      </c>
      <c r="G129">
        <v>4865</v>
      </c>
      <c r="H129">
        <v>5382</v>
      </c>
      <c r="I129">
        <v>5064</v>
      </c>
      <c r="J129">
        <v>804</v>
      </c>
      <c r="K129">
        <f t="shared" si="14"/>
        <v>10087</v>
      </c>
      <c r="L129">
        <f t="shared" si="15"/>
        <v>11250</v>
      </c>
      <c r="M129" s="1">
        <f t="shared" si="16"/>
        <v>0.93163538873994634</v>
      </c>
      <c r="N129" s="1">
        <f t="shared" si="17"/>
        <v>1.1152969168236344</v>
      </c>
      <c r="P129" t="str">
        <f t="shared" si="18"/>
        <v/>
      </c>
      <c r="Q129" t="str">
        <f t="shared" si="19"/>
        <v/>
      </c>
      <c r="R129" t="str">
        <f t="shared" si="20"/>
        <v/>
      </c>
      <c r="S129" t="str">
        <f t="shared" si="21"/>
        <v/>
      </c>
      <c r="T129" t="str">
        <f t="shared" si="22"/>
        <v/>
      </c>
      <c r="U129" t="str">
        <f t="shared" si="23"/>
        <v/>
      </c>
      <c r="V129" t="str">
        <f t="shared" si="24"/>
        <v/>
      </c>
      <c r="X129" t="str">
        <f>+VLOOKUP($D129,'2020'!$D$3:$V$1240,18,FALSE)</f>
        <v/>
      </c>
      <c r="Y129" t="str">
        <f>+VLOOKUP($D129,'2020'!$D$3:$V$1240,19,FALSE)</f>
        <v/>
      </c>
    </row>
    <row r="130" spans="2:25" x14ac:dyDescent="0.25">
      <c r="B130" t="str">
        <f>+IF(ISNA(VLOOKUP(C130,groupings!$B$7:$D$316,3,FALSE)),"",VLOOKUP(C130,groupings!$B$7:$D$316,3,FALSE))</f>
        <v/>
      </c>
      <c r="C130" t="s">
        <v>2444</v>
      </c>
      <c r="D130" t="s">
        <v>1782</v>
      </c>
      <c r="E130">
        <f t="shared" si="13"/>
        <v>1</v>
      </c>
      <c r="F130">
        <v>3454</v>
      </c>
      <c r="G130">
        <v>3678</v>
      </c>
      <c r="H130">
        <v>4192</v>
      </c>
      <c r="I130">
        <v>1886</v>
      </c>
      <c r="J130">
        <v>5120</v>
      </c>
      <c r="K130">
        <f t="shared" si="14"/>
        <v>7132</v>
      </c>
      <c r="L130">
        <f t="shared" si="15"/>
        <v>11198</v>
      </c>
      <c r="M130" s="1">
        <f t="shared" si="16"/>
        <v>1.0648523451071221</v>
      </c>
      <c r="N130" s="1">
        <f t="shared" si="17"/>
        <v>1.5701065619742007</v>
      </c>
      <c r="P130" t="str">
        <f t="shared" si="18"/>
        <v/>
      </c>
      <c r="Q130" t="str">
        <f t="shared" si="19"/>
        <v/>
      </c>
      <c r="R130" t="str">
        <f t="shared" si="20"/>
        <v/>
      </c>
      <c r="S130" t="str">
        <f t="shared" si="21"/>
        <v/>
      </c>
      <c r="T130">
        <f t="shared" si="22"/>
        <v>41</v>
      </c>
      <c r="U130" t="str">
        <f t="shared" si="23"/>
        <v/>
      </c>
      <c r="V130" t="str">
        <f t="shared" si="24"/>
        <v/>
      </c>
      <c r="X130">
        <f>+VLOOKUP($D130,'2020'!$D$3:$V$1240,18,FALSE)</f>
        <v>90</v>
      </c>
      <c r="Y130">
        <f>+VLOOKUP($D130,'2020'!$D$3:$V$1240,19,FALSE)</f>
        <v>59</v>
      </c>
    </row>
    <row r="131" spans="2:25" x14ac:dyDescent="0.25">
      <c r="B131" t="str">
        <f>+IF(ISNA(VLOOKUP(C131,groupings!$B$7:$D$316,3,FALSE)),"",VLOOKUP(C131,groupings!$B$7:$D$316,3,FALSE))</f>
        <v/>
      </c>
      <c r="C131" t="s">
        <v>2523</v>
      </c>
      <c r="D131" t="s">
        <v>948</v>
      </c>
      <c r="E131">
        <f t="shared" si="13"/>
        <v>1</v>
      </c>
      <c r="F131">
        <v>4029</v>
      </c>
      <c r="G131">
        <v>14253</v>
      </c>
      <c r="H131">
        <v>4078</v>
      </c>
      <c r="I131">
        <v>6607</v>
      </c>
      <c r="J131">
        <v>487</v>
      </c>
      <c r="K131">
        <f t="shared" si="14"/>
        <v>18282</v>
      </c>
      <c r="L131">
        <f t="shared" si="15"/>
        <v>11172</v>
      </c>
      <c r="M131" s="1">
        <f t="shared" si="16"/>
        <v>3.5376023827252419</v>
      </c>
      <c r="N131" s="1">
        <f t="shared" si="17"/>
        <v>0.61109287824089265</v>
      </c>
      <c r="P131" t="str">
        <f t="shared" si="18"/>
        <v/>
      </c>
      <c r="Q131">
        <f t="shared" si="19"/>
        <v>31</v>
      </c>
      <c r="R131" t="str">
        <f t="shared" si="20"/>
        <v/>
      </c>
      <c r="S131">
        <f t="shared" si="21"/>
        <v>72</v>
      </c>
      <c r="T131" t="str">
        <f t="shared" si="22"/>
        <v/>
      </c>
      <c r="U131">
        <f t="shared" si="23"/>
        <v>52</v>
      </c>
      <c r="V131" t="str">
        <f t="shared" si="24"/>
        <v/>
      </c>
      <c r="X131">
        <f>+VLOOKUP($D131,'2020'!$D$3:$V$1240,18,FALSE)</f>
        <v>67</v>
      </c>
      <c r="Y131" t="str">
        <f>+VLOOKUP($D131,'2020'!$D$3:$V$1240,19,FALSE)</f>
        <v/>
      </c>
    </row>
    <row r="132" spans="2:25" x14ac:dyDescent="0.25">
      <c r="B132" t="str">
        <f>+IF(ISNA(VLOOKUP(C132,groupings!$B$7:$D$316,3,FALSE)),"",VLOOKUP(C132,groupings!$B$7:$D$316,3,FALSE))</f>
        <v/>
      </c>
      <c r="C132" t="s">
        <v>2565</v>
      </c>
      <c r="D132" t="s">
        <v>1849</v>
      </c>
      <c r="E132">
        <f t="shared" ref="E132:E195" si="25">+IF(SUM(H132:J132)&gt;0,1,0)</f>
        <v>1</v>
      </c>
      <c r="F132">
        <v>5759</v>
      </c>
      <c r="G132">
        <v>3524</v>
      </c>
      <c r="H132">
        <v>6383</v>
      </c>
      <c r="I132">
        <v>3515</v>
      </c>
      <c r="J132">
        <v>1197</v>
      </c>
      <c r="K132">
        <f t="shared" ref="K132:K195" si="26">+SUM(F132:G132)</f>
        <v>9283</v>
      </c>
      <c r="L132">
        <f t="shared" ref="L132:L195" si="27">+SUM(H132:J132)</f>
        <v>11095</v>
      </c>
      <c r="M132" s="1">
        <f t="shared" ref="M132:M195" si="28">+IF(E132=1,IF(F132&gt;200,G132/F132,""),"")</f>
        <v>0.61191179024136133</v>
      </c>
      <c r="N132" s="1">
        <f t="shared" ref="N132:N195" si="29">+IF(E132=1,L132/K132,"")</f>
        <v>1.1951955186900787</v>
      </c>
      <c r="P132" t="str">
        <f t="shared" si="18"/>
        <v/>
      </c>
      <c r="Q132" t="str">
        <f t="shared" si="19"/>
        <v/>
      </c>
      <c r="R132">
        <f t="shared" si="20"/>
        <v>95</v>
      </c>
      <c r="S132" t="str">
        <f t="shared" si="21"/>
        <v/>
      </c>
      <c r="T132" t="str">
        <f t="shared" si="22"/>
        <v/>
      </c>
      <c r="U132" t="str">
        <f t="shared" si="23"/>
        <v/>
      </c>
      <c r="V132" t="str">
        <f t="shared" si="24"/>
        <v/>
      </c>
      <c r="X132" t="str">
        <f>+VLOOKUP($D132,'2020'!$D$3:$V$1240,18,FALSE)</f>
        <v/>
      </c>
      <c r="Y132" t="str">
        <f>+VLOOKUP($D132,'2020'!$D$3:$V$1240,19,FALSE)</f>
        <v/>
      </c>
    </row>
    <row r="133" spans="2:25" x14ac:dyDescent="0.25">
      <c r="B133" t="str">
        <f>+IF(ISNA(VLOOKUP(C133,groupings!$B$7:$D$316,3,FALSE)),"",VLOOKUP(C133,groupings!$B$7:$D$316,3,FALSE))</f>
        <v>Clapham Jn</v>
      </c>
      <c r="C133" t="s">
        <v>2476</v>
      </c>
      <c r="D133" t="s">
        <v>119</v>
      </c>
      <c r="E133">
        <f t="shared" si="25"/>
        <v>1</v>
      </c>
      <c r="F133">
        <v>4726</v>
      </c>
      <c r="G133">
        <v>11577</v>
      </c>
      <c r="H133">
        <v>4727</v>
      </c>
      <c r="I133">
        <v>6185</v>
      </c>
      <c r="J133">
        <v>129</v>
      </c>
      <c r="K133">
        <f t="shared" si="26"/>
        <v>16303</v>
      </c>
      <c r="L133">
        <f t="shared" si="27"/>
        <v>11041</v>
      </c>
      <c r="M133" s="1">
        <f t="shared" si="28"/>
        <v>2.449640287769784</v>
      </c>
      <c r="N133" s="1">
        <f t="shared" si="29"/>
        <v>0.67723731828497824</v>
      </c>
      <c r="P133" t="str">
        <f t="shared" ref="P133:P196" si="30">+IF(RANK(F133,F$4:F$1203)&lt;100,RANK(F133,F$4:F$1203),"")</f>
        <v/>
      </c>
      <c r="Q133">
        <f t="shared" ref="Q133:Q196" si="31">+IF(RANK(G133,G$4:G$1203)&lt;100,RANK(G133,G$4:G$1203),"")</f>
        <v>44</v>
      </c>
      <c r="R133" t="str">
        <f t="shared" ref="R133:R196" si="32">+IF(RANK(H133,H$4:H$1203)&lt;100,RANK(H133,H$4:H$1203),"")</f>
        <v/>
      </c>
      <c r="S133">
        <f t="shared" ref="S133:S196" si="33">+IF(RANK(I133,I$4:I$1203)&lt;100,RANK(I133,I$4:I$1203),"")</f>
        <v>82</v>
      </c>
      <c r="T133" t="str">
        <f t="shared" ref="T133:T196" si="34">+IF(RANK(J133,J$4:J$1203)&lt;100,RANK(J133,J$4:J$1203),"")</f>
        <v/>
      </c>
      <c r="U133">
        <f t="shared" ref="U133:U196" si="35">+IF(RANK(K133,K$4:K$1203)&lt;100,RANK(K133,K$4:K$1203),"")</f>
        <v>69</v>
      </c>
      <c r="V133" t="str">
        <f t="shared" ref="V133:V196" si="36">+IF(RANK(L133,L$4:L$1203)&lt;100,RANK(L133,L$4:L$1203),"")</f>
        <v/>
      </c>
      <c r="X133">
        <f>+VLOOKUP($D133,'2020'!$D$3:$V$1240,18,FALSE)</f>
        <v>22</v>
      </c>
      <c r="Y133">
        <f>+VLOOKUP($D133,'2020'!$D$3:$V$1240,19,FALSE)</f>
        <v>91</v>
      </c>
    </row>
    <row r="134" spans="2:25" x14ac:dyDescent="0.25">
      <c r="B134" t="str">
        <f>+IF(ISNA(VLOOKUP(C134,groupings!$B$7:$D$316,3,FALSE)),"",VLOOKUP(C134,groupings!$B$7:$D$316,3,FALSE))</f>
        <v/>
      </c>
      <c r="C134" t="s">
        <v>2594</v>
      </c>
      <c r="D134" t="s">
        <v>889</v>
      </c>
      <c r="E134">
        <f t="shared" si="25"/>
        <v>1</v>
      </c>
      <c r="F134">
        <v>8692</v>
      </c>
      <c r="G134">
        <v>5565</v>
      </c>
      <c r="H134">
        <v>8122</v>
      </c>
      <c r="I134">
        <v>2451</v>
      </c>
      <c r="J134">
        <v>447</v>
      </c>
      <c r="K134">
        <f t="shared" si="26"/>
        <v>14257</v>
      </c>
      <c r="L134">
        <f t="shared" si="27"/>
        <v>11020</v>
      </c>
      <c r="M134" s="1">
        <f t="shared" si="28"/>
        <v>0.6402439024390244</v>
      </c>
      <c r="N134" s="1">
        <f t="shared" si="29"/>
        <v>0.77295363680998808</v>
      </c>
      <c r="P134">
        <f t="shared" si="30"/>
        <v>55</v>
      </c>
      <c r="Q134" t="str">
        <f t="shared" si="31"/>
        <v/>
      </c>
      <c r="R134">
        <f t="shared" si="32"/>
        <v>63</v>
      </c>
      <c r="S134" t="str">
        <f t="shared" si="33"/>
        <v/>
      </c>
      <c r="T134" t="str">
        <f t="shared" si="34"/>
        <v/>
      </c>
      <c r="U134">
        <f t="shared" si="35"/>
        <v>87</v>
      </c>
      <c r="V134" t="str">
        <f t="shared" si="36"/>
        <v/>
      </c>
      <c r="X134" t="str">
        <f>+VLOOKUP($D134,'2020'!$D$3:$V$1240,18,FALSE)</f>
        <v/>
      </c>
      <c r="Y134" t="str">
        <f>+VLOOKUP($D134,'2020'!$D$3:$V$1240,19,FALSE)</f>
        <v/>
      </c>
    </row>
    <row r="135" spans="2:25" x14ac:dyDescent="0.25">
      <c r="B135" t="str">
        <f>+IF(ISNA(VLOOKUP(C135,groupings!$B$7:$D$316,3,FALSE)),"",VLOOKUP(C135,groupings!$B$7:$D$316,3,FALSE))</f>
        <v/>
      </c>
      <c r="C135" t="s">
        <v>2660</v>
      </c>
      <c r="D135" t="s">
        <v>1205</v>
      </c>
      <c r="E135">
        <f t="shared" si="25"/>
        <v>1</v>
      </c>
      <c r="F135">
        <v>4423</v>
      </c>
      <c r="G135">
        <v>2187</v>
      </c>
      <c r="H135">
        <v>7994</v>
      </c>
      <c r="I135">
        <v>2605</v>
      </c>
      <c r="J135">
        <v>299</v>
      </c>
      <c r="K135">
        <f t="shared" si="26"/>
        <v>6610</v>
      </c>
      <c r="L135">
        <f t="shared" si="27"/>
        <v>10898</v>
      </c>
      <c r="M135" s="1">
        <f t="shared" si="28"/>
        <v>0.49446077323083881</v>
      </c>
      <c r="N135" s="1">
        <f t="shared" si="29"/>
        <v>1.6487140695915279</v>
      </c>
      <c r="P135" t="str">
        <f t="shared" si="30"/>
        <v/>
      </c>
      <c r="Q135" t="str">
        <f t="shared" si="31"/>
        <v/>
      </c>
      <c r="R135">
        <f t="shared" si="32"/>
        <v>64</v>
      </c>
      <c r="S135" t="str">
        <f t="shared" si="33"/>
        <v/>
      </c>
      <c r="T135" t="str">
        <f t="shared" si="34"/>
        <v/>
      </c>
      <c r="U135" t="str">
        <f t="shared" si="35"/>
        <v/>
      </c>
      <c r="V135" t="str">
        <f t="shared" si="36"/>
        <v/>
      </c>
      <c r="X135" t="str">
        <f>+VLOOKUP($D135,'2020'!$D$3:$V$1240,18,FALSE)</f>
        <v/>
      </c>
      <c r="Y135" t="str">
        <f>+VLOOKUP($D135,'2020'!$D$3:$V$1240,19,FALSE)</f>
        <v/>
      </c>
    </row>
    <row r="136" spans="2:25" x14ac:dyDescent="0.25">
      <c r="B136" t="str">
        <f>+IF(ISNA(VLOOKUP(C136,groupings!$B$7:$D$316,3,FALSE)),"",VLOOKUP(C136,groupings!$B$7:$D$316,3,FALSE))</f>
        <v/>
      </c>
      <c r="C136" t="s">
        <v>2622</v>
      </c>
      <c r="D136" t="s">
        <v>56</v>
      </c>
      <c r="E136">
        <f t="shared" si="25"/>
        <v>1</v>
      </c>
      <c r="F136">
        <v>10935</v>
      </c>
      <c r="G136">
        <v>1883</v>
      </c>
      <c r="H136">
        <v>10596</v>
      </c>
      <c r="I136">
        <v>247</v>
      </c>
      <c r="J136">
        <v>53</v>
      </c>
      <c r="K136">
        <f t="shared" si="26"/>
        <v>12818</v>
      </c>
      <c r="L136">
        <f t="shared" si="27"/>
        <v>10896</v>
      </c>
      <c r="M136" s="1">
        <f t="shared" si="28"/>
        <v>0.17219935985368084</v>
      </c>
      <c r="N136" s="1">
        <f t="shared" si="29"/>
        <v>0.85005461070369792</v>
      </c>
      <c r="P136">
        <f t="shared" si="30"/>
        <v>32</v>
      </c>
      <c r="Q136" t="str">
        <f t="shared" si="31"/>
        <v/>
      </c>
      <c r="R136">
        <f t="shared" si="32"/>
        <v>38</v>
      </c>
      <c r="S136" t="str">
        <f t="shared" si="33"/>
        <v/>
      </c>
      <c r="T136" t="str">
        <f t="shared" si="34"/>
        <v/>
      </c>
      <c r="U136" t="str">
        <f t="shared" si="35"/>
        <v/>
      </c>
      <c r="V136" t="str">
        <f t="shared" si="36"/>
        <v/>
      </c>
      <c r="X136" t="str">
        <f>+VLOOKUP($D136,'2020'!$D$3:$V$1240,18,FALSE)</f>
        <v/>
      </c>
      <c r="Y136" t="str">
        <f>+VLOOKUP($D136,'2020'!$D$3:$V$1240,19,FALSE)</f>
        <v/>
      </c>
    </row>
    <row r="137" spans="2:25" x14ac:dyDescent="0.25">
      <c r="B137" t="str">
        <f>+IF(ISNA(VLOOKUP(C137,groupings!$B$7:$D$316,3,FALSE)),"",VLOOKUP(C137,groupings!$B$7:$D$316,3,FALSE))</f>
        <v/>
      </c>
      <c r="C137" t="s">
        <v>2559</v>
      </c>
      <c r="D137" t="s">
        <v>927</v>
      </c>
      <c r="E137">
        <f t="shared" si="25"/>
        <v>1</v>
      </c>
      <c r="F137">
        <v>3588</v>
      </c>
      <c r="G137">
        <v>5636</v>
      </c>
      <c r="H137">
        <v>3474</v>
      </c>
      <c r="I137">
        <v>7299</v>
      </c>
      <c r="J137">
        <v>117</v>
      </c>
      <c r="K137">
        <f t="shared" si="26"/>
        <v>9224</v>
      </c>
      <c r="L137">
        <f t="shared" si="27"/>
        <v>10890</v>
      </c>
      <c r="M137" s="1">
        <f t="shared" si="28"/>
        <v>1.5707915273132664</v>
      </c>
      <c r="N137" s="1">
        <f t="shared" si="29"/>
        <v>1.1806157849089332</v>
      </c>
      <c r="P137" t="str">
        <f t="shared" si="30"/>
        <v/>
      </c>
      <c r="Q137" t="str">
        <f t="shared" si="31"/>
        <v/>
      </c>
      <c r="R137" t="str">
        <f t="shared" si="32"/>
        <v/>
      </c>
      <c r="S137">
        <f t="shared" si="33"/>
        <v>62</v>
      </c>
      <c r="T137" t="str">
        <f t="shared" si="34"/>
        <v/>
      </c>
      <c r="U137" t="str">
        <f t="shared" si="35"/>
        <v/>
      </c>
      <c r="V137" t="str">
        <f t="shared" si="36"/>
        <v/>
      </c>
      <c r="X137" t="str">
        <f>+VLOOKUP($D137,'2020'!$D$3:$V$1240,18,FALSE)</f>
        <v/>
      </c>
      <c r="Y137" t="str">
        <f>+VLOOKUP($D137,'2020'!$D$3:$V$1240,19,FALSE)</f>
        <v/>
      </c>
    </row>
    <row r="138" spans="2:25" x14ac:dyDescent="0.25">
      <c r="B138" t="str">
        <f>+IF(ISNA(VLOOKUP(C138,groupings!$B$7:$D$316,3,FALSE)),"",VLOOKUP(C138,groupings!$B$7:$D$316,3,FALSE))</f>
        <v/>
      </c>
      <c r="C138" t="s">
        <v>2552</v>
      </c>
      <c r="D138" t="s">
        <v>1122</v>
      </c>
      <c r="E138">
        <f t="shared" si="25"/>
        <v>1</v>
      </c>
      <c r="F138">
        <v>5341</v>
      </c>
      <c r="G138">
        <v>4539</v>
      </c>
      <c r="H138">
        <v>5304</v>
      </c>
      <c r="I138">
        <v>3333</v>
      </c>
      <c r="J138">
        <v>2009</v>
      </c>
      <c r="K138">
        <f t="shared" si="26"/>
        <v>9880</v>
      </c>
      <c r="L138">
        <f t="shared" si="27"/>
        <v>10646</v>
      </c>
      <c r="M138" s="1">
        <f t="shared" si="28"/>
        <v>0.84984085377270169</v>
      </c>
      <c r="N138" s="1">
        <f t="shared" si="29"/>
        <v>1.0775303643724696</v>
      </c>
      <c r="P138" t="str">
        <f t="shared" si="30"/>
        <v/>
      </c>
      <c r="Q138" t="str">
        <f t="shared" si="31"/>
        <v/>
      </c>
      <c r="R138" t="str">
        <f t="shared" si="32"/>
        <v/>
      </c>
      <c r="S138" t="str">
        <f t="shared" si="33"/>
        <v/>
      </c>
      <c r="T138" t="str">
        <f t="shared" si="34"/>
        <v/>
      </c>
      <c r="U138" t="str">
        <f t="shared" si="35"/>
        <v/>
      </c>
      <c r="V138" t="str">
        <f t="shared" si="36"/>
        <v/>
      </c>
      <c r="X138" t="str">
        <f>+VLOOKUP($D138,'2020'!$D$3:$V$1240,18,FALSE)</f>
        <v/>
      </c>
      <c r="Y138" t="str">
        <f>+VLOOKUP($D138,'2020'!$D$3:$V$1240,19,FALSE)</f>
        <v/>
      </c>
    </row>
    <row r="139" spans="2:25" x14ac:dyDescent="0.25">
      <c r="B139" t="str">
        <f>+IF(ISNA(VLOOKUP(C139,groupings!$B$7:$D$316,3,FALSE)),"",VLOOKUP(C139,groupings!$B$7:$D$316,3,FALSE))</f>
        <v/>
      </c>
      <c r="C139" t="s">
        <v>2487</v>
      </c>
      <c r="D139" t="s">
        <v>1621</v>
      </c>
      <c r="E139">
        <f t="shared" si="25"/>
        <v>1</v>
      </c>
      <c r="F139">
        <v>4207</v>
      </c>
      <c r="G139">
        <v>3968</v>
      </c>
      <c r="H139">
        <v>5174</v>
      </c>
      <c r="I139">
        <v>3793</v>
      </c>
      <c r="J139">
        <v>1632</v>
      </c>
      <c r="K139">
        <f t="shared" si="26"/>
        <v>8175</v>
      </c>
      <c r="L139">
        <f t="shared" si="27"/>
        <v>10599</v>
      </c>
      <c r="M139" s="1">
        <f t="shared" si="28"/>
        <v>0.94318992155930592</v>
      </c>
      <c r="N139" s="1">
        <f t="shared" si="29"/>
        <v>1.2965137614678899</v>
      </c>
      <c r="P139" t="str">
        <f t="shared" si="30"/>
        <v/>
      </c>
      <c r="Q139" t="str">
        <f t="shared" si="31"/>
        <v/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/>
      </c>
      <c r="V139" t="str">
        <f t="shared" si="36"/>
        <v/>
      </c>
      <c r="X139">
        <f>+VLOOKUP($D139,'2020'!$D$3:$V$1240,18,FALSE)</f>
        <v>96</v>
      </c>
      <c r="Y139" t="str">
        <f>+VLOOKUP($D139,'2020'!$D$3:$V$1240,19,FALSE)</f>
        <v/>
      </c>
    </row>
    <row r="140" spans="2:25" x14ac:dyDescent="0.25">
      <c r="B140" t="str">
        <f>+IF(ISNA(VLOOKUP(C140,groupings!$B$7:$D$316,3,FALSE)),"",VLOOKUP(C140,groupings!$B$7:$D$316,3,FALSE))</f>
        <v/>
      </c>
      <c r="C140" t="s">
        <v>2495</v>
      </c>
      <c r="D140" t="s">
        <v>1691</v>
      </c>
      <c r="E140">
        <f t="shared" si="25"/>
        <v>1</v>
      </c>
      <c r="F140">
        <v>3422</v>
      </c>
      <c r="G140">
        <v>3713</v>
      </c>
      <c r="H140">
        <v>3455</v>
      </c>
      <c r="I140">
        <v>6634</v>
      </c>
      <c r="J140">
        <v>459</v>
      </c>
      <c r="K140">
        <f t="shared" si="26"/>
        <v>7135</v>
      </c>
      <c r="L140">
        <f t="shared" si="27"/>
        <v>10548</v>
      </c>
      <c r="M140" s="1">
        <f t="shared" si="28"/>
        <v>1.0850379894798363</v>
      </c>
      <c r="N140" s="1">
        <f t="shared" si="29"/>
        <v>1.4783461807988787</v>
      </c>
      <c r="P140" t="str">
        <f t="shared" si="30"/>
        <v/>
      </c>
      <c r="Q140" t="str">
        <f t="shared" si="31"/>
        <v/>
      </c>
      <c r="R140" t="str">
        <f t="shared" si="32"/>
        <v/>
      </c>
      <c r="S140">
        <f t="shared" si="33"/>
        <v>71</v>
      </c>
      <c r="T140" t="str">
        <f t="shared" si="34"/>
        <v/>
      </c>
      <c r="U140" t="str">
        <f t="shared" si="35"/>
        <v/>
      </c>
      <c r="V140" t="str">
        <f t="shared" si="36"/>
        <v/>
      </c>
      <c r="X140" t="str">
        <f>+VLOOKUP($D140,'2020'!$D$3:$V$1240,18,FALSE)</f>
        <v/>
      </c>
      <c r="Y140" t="str">
        <f>+VLOOKUP($D140,'2020'!$D$3:$V$1240,19,FALSE)</f>
        <v/>
      </c>
    </row>
    <row r="141" spans="2:25" x14ac:dyDescent="0.25">
      <c r="B141" t="str">
        <f>+IF(ISNA(VLOOKUP(C141,groupings!$B$7:$D$316,3,FALSE)),"",VLOOKUP(C141,groupings!$B$7:$D$316,3,FALSE))</f>
        <v/>
      </c>
      <c r="C141" t="s">
        <v>2577</v>
      </c>
      <c r="D141" t="s">
        <v>1757</v>
      </c>
      <c r="E141">
        <f t="shared" si="25"/>
        <v>1</v>
      </c>
      <c r="F141">
        <v>2721</v>
      </c>
      <c r="G141">
        <v>3850</v>
      </c>
      <c r="H141">
        <v>3933</v>
      </c>
      <c r="I141">
        <v>4060</v>
      </c>
      <c r="J141">
        <v>2484</v>
      </c>
      <c r="K141">
        <f t="shared" si="26"/>
        <v>6571</v>
      </c>
      <c r="L141">
        <f t="shared" si="27"/>
        <v>10477</v>
      </c>
      <c r="M141" s="1">
        <f t="shared" si="28"/>
        <v>1.4149209849320104</v>
      </c>
      <c r="N141" s="1">
        <f t="shared" si="29"/>
        <v>1.5944300715264039</v>
      </c>
      <c r="P141" t="str">
        <f t="shared" si="30"/>
        <v/>
      </c>
      <c r="Q141" t="str">
        <f t="shared" si="31"/>
        <v/>
      </c>
      <c r="R141" t="str">
        <f t="shared" si="32"/>
        <v/>
      </c>
      <c r="S141" t="str">
        <f t="shared" si="33"/>
        <v/>
      </c>
      <c r="T141" t="str">
        <f t="shared" si="34"/>
        <v/>
      </c>
      <c r="U141" t="str">
        <f t="shared" si="35"/>
        <v/>
      </c>
      <c r="V141" t="str">
        <f t="shared" si="36"/>
        <v/>
      </c>
      <c r="X141" t="str">
        <f>+VLOOKUP($D141,'2020'!$D$3:$V$1240,18,FALSE)</f>
        <v/>
      </c>
      <c r="Y141" t="str">
        <f>+VLOOKUP($D141,'2020'!$D$3:$V$1240,19,FALSE)</f>
        <v/>
      </c>
    </row>
    <row r="142" spans="2:25" x14ac:dyDescent="0.25">
      <c r="B142" t="str">
        <f>+IF(ISNA(VLOOKUP(C142,groupings!$B$7:$D$316,3,FALSE)),"",VLOOKUP(C142,groupings!$B$7:$D$316,3,FALSE))</f>
        <v/>
      </c>
      <c r="C142" t="s">
        <v>2688</v>
      </c>
      <c r="D142" t="s">
        <v>1130</v>
      </c>
      <c r="E142">
        <f t="shared" si="25"/>
        <v>1</v>
      </c>
      <c r="F142">
        <v>3241</v>
      </c>
      <c r="G142">
        <v>2531</v>
      </c>
      <c r="H142">
        <v>4056</v>
      </c>
      <c r="I142">
        <v>6039</v>
      </c>
      <c r="J142">
        <v>364</v>
      </c>
      <c r="K142">
        <f t="shared" si="26"/>
        <v>5772</v>
      </c>
      <c r="L142">
        <f t="shared" si="27"/>
        <v>10459</v>
      </c>
      <c r="M142" s="1">
        <f t="shared" si="28"/>
        <v>0.78093181116939214</v>
      </c>
      <c r="N142" s="1">
        <f t="shared" si="29"/>
        <v>1.8120235620235621</v>
      </c>
      <c r="P142" t="str">
        <f t="shared" si="30"/>
        <v/>
      </c>
      <c r="Q142" t="str">
        <f t="shared" si="31"/>
        <v/>
      </c>
      <c r="R142" t="str">
        <f t="shared" si="32"/>
        <v/>
      </c>
      <c r="S142">
        <f t="shared" si="33"/>
        <v>85</v>
      </c>
      <c r="T142" t="str">
        <f t="shared" si="34"/>
        <v/>
      </c>
      <c r="U142" t="str">
        <f t="shared" si="35"/>
        <v/>
      </c>
      <c r="V142" t="str">
        <f t="shared" si="36"/>
        <v/>
      </c>
      <c r="X142" t="str">
        <f>+VLOOKUP($D142,'2020'!$D$3:$V$1240,18,FALSE)</f>
        <v/>
      </c>
      <c r="Y142" t="str">
        <f>+VLOOKUP($D142,'2020'!$D$3:$V$1240,19,FALSE)</f>
        <v/>
      </c>
    </row>
    <row r="143" spans="2:25" x14ac:dyDescent="0.25">
      <c r="B143" t="str">
        <f>+IF(ISNA(VLOOKUP(C143,groupings!$B$7:$D$316,3,FALSE)),"",VLOOKUP(C143,groupings!$B$7:$D$316,3,FALSE))</f>
        <v/>
      </c>
      <c r="C143" t="s">
        <v>2471</v>
      </c>
      <c r="D143" t="s">
        <v>2086</v>
      </c>
      <c r="E143">
        <f t="shared" si="25"/>
        <v>1</v>
      </c>
      <c r="F143">
        <v>4086</v>
      </c>
      <c r="G143">
        <v>4542</v>
      </c>
      <c r="H143">
        <v>5191</v>
      </c>
      <c r="I143">
        <v>3948</v>
      </c>
      <c r="J143">
        <v>1262</v>
      </c>
      <c r="K143">
        <f t="shared" si="26"/>
        <v>8628</v>
      </c>
      <c r="L143">
        <f t="shared" si="27"/>
        <v>10401</v>
      </c>
      <c r="M143" s="1">
        <f t="shared" si="28"/>
        <v>1.1116005873715125</v>
      </c>
      <c r="N143" s="1">
        <f t="shared" si="29"/>
        <v>1.2054937413073714</v>
      </c>
      <c r="P143" t="str">
        <f t="shared" si="30"/>
        <v/>
      </c>
      <c r="Q143" t="str">
        <f t="shared" si="31"/>
        <v/>
      </c>
      <c r="R143" t="str">
        <f t="shared" si="32"/>
        <v/>
      </c>
      <c r="S143" t="str">
        <f t="shared" si="33"/>
        <v/>
      </c>
      <c r="T143" t="str">
        <f t="shared" si="34"/>
        <v/>
      </c>
      <c r="U143" t="str">
        <f t="shared" si="35"/>
        <v/>
      </c>
      <c r="V143" t="str">
        <f t="shared" si="36"/>
        <v/>
      </c>
      <c r="X143">
        <f>+VLOOKUP($D143,'2020'!$D$3:$V$1240,18,FALSE)</f>
        <v>94</v>
      </c>
      <c r="Y143">
        <f>+VLOOKUP($D143,'2020'!$D$3:$V$1240,19,FALSE)</f>
        <v>86</v>
      </c>
    </row>
    <row r="144" spans="2:25" x14ac:dyDescent="0.25">
      <c r="B144" t="str">
        <f>+IF(ISNA(VLOOKUP(C144,groupings!$B$7:$D$316,3,FALSE)),"",VLOOKUP(C144,groupings!$B$7:$D$316,3,FALSE))</f>
        <v>Hyndland</v>
      </c>
      <c r="C144" t="s">
        <v>2591</v>
      </c>
      <c r="D144" t="s">
        <v>541</v>
      </c>
      <c r="E144">
        <f t="shared" si="25"/>
        <v>1</v>
      </c>
      <c r="F144">
        <v>3324</v>
      </c>
      <c r="G144">
        <v>5945</v>
      </c>
      <c r="H144">
        <v>3386</v>
      </c>
      <c r="I144">
        <v>5037</v>
      </c>
      <c r="J144">
        <v>1906</v>
      </c>
      <c r="K144">
        <f t="shared" si="26"/>
        <v>9269</v>
      </c>
      <c r="L144">
        <f t="shared" si="27"/>
        <v>10329</v>
      </c>
      <c r="M144" s="1">
        <f t="shared" si="28"/>
        <v>1.7885078219013237</v>
      </c>
      <c r="N144" s="1">
        <f t="shared" si="29"/>
        <v>1.1143596936023303</v>
      </c>
      <c r="P144" t="str">
        <f t="shared" si="30"/>
        <v/>
      </c>
      <c r="Q144" t="str">
        <f t="shared" si="31"/>
        <v/>
      </c>
      <c r="R144" t="str">
        <f t="shared" si="32"/>
        <v/>
      </c>
      <c r="S144" t="str">
        <f t="shared" si="33"/>
        <v/>
      </c>
      <c r="T144" t="str">
        <f t="shared" si="34"/>
        <v/>
      </c>
      <c r="U144" t="str">
        <f t="shared" si="35"/>
        <v/>
      </c>
      <c r="V144" t="str">
        <f t="shared" si="36"/>
        <v/>
      </c>
      <c r="X144" t="str">
        <f>+VLOOKUP($D144,'2020'!$D$3:$V$1240,18,FALSE)</f>
        <v/>
      </c>
      <c r="Y144" t="str">
        <f>+VLOOKUP($D144,'2020'!$D$3:$V$1240,19,FALSE)</f>
        <v/>
      </c>
    </row>
    <row r="145" spans="2:25" x14ac:dyDescent="0.25">
      <c r="B145" t="str">
        <f>+IF(ISNA(VLOOKUP(C145,groupings!$B$7:$D$316,3,FALSE)),"",VLOOKUP(C145,groupings!$B$7:$D$316,3,FALSE))</f>
        <v/>
      </c>
      <c r="C145" t="s">
        <v>2542</v>
      </c>
      <c r="D145" t="s">
        <v>398</v>
      </c>
      <c r="E145">
        <f t="shared" si="25"/>
        <v>1</v>
      </c>
      <c r="F145">
        <v>10529</v>
      </c>
      <c r="G145">
        <v>5709</v>
      </c>
      <c r="H145">
        <v>6891</v>
      </c>
      <c r="I145">
        <v>3420</v>
      </c>
      <c r="J145">
        <v>3</v>
      </c>
      <c r="K145">
        <f t="shared" si="26"/>
        <v>16238</v>
      </c>
      <c r="L145">
        <f t="shared" si="27"/>
        <v>10314</v>
      </c>
      <c r="M145" s="1">
        <f t="shared" si="28"/>
        <v>0.5422167347326432</v>
      </c>
      <c r="N145" s="1">
        <f t="shared" si="29"/>
        <v>0.63517674590466811</v>
      </c>
      <c r="P145">
        <f t="shared" si="30"/>
        <v>36</v>
      </c>
      <c r="Q145" t="str">
        <f t="shared" si="31"/>
        <v/>
      </c>
      <c r="R145">
        <f t="shared" si="32"/>
        <v>84</v>
      </c>
      <c r="S145" t="str">
        <f t="shared" si="33"/>
        <v/>
      </c>
      <c r="T145" t="str">
        <f t="shared" si="34"/>
        <v/>
      </c>
      <c r="U145">
        <f t="shared" si="35"/>
        <v>71</v>
      </c>
      <c r="V145" t="str">
        <f t="shared" si="36"/>
        <v/>
      </c>
      <c r="X145" t="str">
        <f>+VLOOKUP($D145,'2020'!$D$3:$V$1240,18,FALSE)</f>
        <v/>
      </c>
      <c r="Y145" t="str">
        <f>+VLOOKUP($D145,'2020'!$D$3:$V$1240,19,FALSE)</f>
        <v/>
      </c>
    </row>
    <row r="146" spans="2:25" x14ac:dyDescent="0.25">
      <c r="B146" t="str">
        <f>+IF(ISNA(VLOOKUP(C146,groupings!$B$7:$D$316,3,FALSE)),"",VLOOKUP(C146,groupings!$B$7:$D$316,3,FALSE))</f>
        <v>Birmingham NS</v>
      </c>
      <c r="C146" t="s">
        <v>2464</v>
      </c>
      <c r="D146" t="s">
        <v>758</v>
      </c>
      <c r="E146">
        <f t="shared" si="25"/>
        <v>1</v>
      </c>
      <c r="F146">
        <v>6840</v>
      </c>
      <c r="G146">
        <v>8029</v>
      </c>
      <c r="H146">
        <v>5923</v>
      </c>
      <c r="I146">
        <v>4376</v>
      </c>
      <c r="J146">
        <v>10</v>
      </c>
      <c r="K146">
        <f t="shared" si="26"/>
        <v>14869</v>
      </c>
      <c r="L146">
        <f t="shared" si="27"/>
        <v>10309</v>
      </c>
      <c r="M146" s="1">
        <f t="shared" si="28"/>
        <v>1.1738304093567251</v>
      </c>
      <c r="N146" s="1">
        <f t="shared" si="29"/>
        <v>0.69332167597013916</v>
      </c>
      <c r="P146">
        <f t="shared" si="30"/>
        <v>79</v>
      </c>
      <c r="Q146">
        <f t="shared" si="31"/>
        <v>78</v>
      </c>
      <c r="R146" t="str">
        <f t="shared" si="32"/>
        <v/>
      </c>
      <c r="S146" t="str">
        <f t="shared" si="33"/>
        <v/>
      </c>
      <c r="T146" t="str">
        <f t="shared" si="34"/>
        <v/>
      </c>
      <c r="U146">
        <f t="shared" si="35"/>
        <v>79</v>
      </c>
      <c r="V146" t="str">
        <f t="shared" si="36"/>
        <v/>
      </c>
      <c r="X146">
        <f>+VLOOKUP($D146,'2020'!$D$3:$V$1240,18,FALSE)</f>
        <v>44</v>
      </c>
      <c r="Y146">
        <f>+VLOOKUP($D146,'2020'!$D$3:$V$1240,19,FALSE)</f>
        <v>79</v>
      </c>
    </row>
    <row r="147" spans="2:25" x14ac:dyDescent="0.25">
      <c r="B147" t="str">
        <f>+IF(ISNA(VLOOKUP(C147,groupings!$B$7:$D$316,3,FALSE)),"",VLOOKUP(C147,groupings!$B$7:$D$316,3,FALSE))</f>
        <v/>
      </c>
      <c r="C147" t="s">
        <v>2501</v>
      </c>
      <c r="D147" t="s">
        <v>2139</v>
      </c>
      <c r="E147">
        <f t="shared" si="25"/>
        <v>1</v>
      </c>
      <c r="F147">
        <v>3088</v>
      </c>
      <c r="G147">
        <v>4899</v>
      </c>
      <c r="H147">
        <v>2834</v>
      </c>
      <c r="I147">
        <v>7399</v>
      </c>
      <c r="J147">
        <v>25</v>
      </c>
      <c r="K147">
        <f t="shared" si="26"/>
        <v>7987</v>
      </c>
      <c r="L147">
        <f t="shared" si="27"/>
        <v>10258</v>
      </c>
      <c r="M147" s="1">
        <f t="shared" si="28"/>
        <v>1.5864637305699483</v>
      </c>
      <c r="N147" s="1">
        <f t="shared" si="29"/>
        <v>1.2843370477025167</v>
      </c>
      <c r="P147" t="str">
        <f t="shared" si="30"/>
        <v/>
      </c>
      <c r="Q147" t="str">
        <f t="shared" si="31"/>
        <v/>
      </c>
      <c r="R147" t="str">
        <f t="shared" si="32"/>
        <v/>
      </c>
      <c r="S147">
        <f t="shared" si="33"/>
        <v>58</v>
      </c>
      <c r="T147" t="str">
        <f t="shared" si="34"/>
        <v/>
      </c>
      <c r="U147" t="str">
        <f t="shared" si="35"/>
        <v/>
      </c>
      <c r="V147" t="str">
        <f t="shared" si="36"/>
        <v/>
      </c>
      <c r="X147" t="str">
        <f>+VLOOKUP($D147,'2020'!$D$3:$V$1240,18,FALSE)</f>
        <v/>
      </c>
      <c r="Y147" t="str">
        <f>+VLOOKUP($D147,'2020'!$D$3:$V$1240,19,FALSE)</f>
        <v/>
      </c>
    </row>
    <row r="148" spans="2:25" x14ac:dyDescent="0.25">
      <c r="B148" t="str">
        <f>+IF(ISNA(VLOOKUP(C148,groupings!$B$7:$D$316,3,FALSE)),"",VLOOKUP(C148,groupings!$B$7:$D$316,3,FALSE))</f>
        <v/>
      </c>
      <c r="C148" t="s">
        <v>2610</v>
      </c>
      <c r="D148" t="s">
        <v>795</v>
      </c>
      <c r="E148">
        <f t="shared" si="25"/>
        <v>1</v>
      </c>
      <c r="F148">
        <v>4781</v>
      </c>
      <c r="G148">
        <v>2849</v>
      </c>
      <c r="H148">
        <v>5557</v>
      </c>
      <c r="I148">
        <v>2400</v>
      </c>
      <c r="J148">
        <v>2242</v>
      </c>
      <c r="K148">
        <f t="shared" si="26"/>
        <v>7630</v>
      </c>
      <c r="L148">
        <f t="shared" si="27"/>
        <v>10199</v>
      </c>
      <c r="M148" s="1">
        <f t="shared" si="28"/>
        <v>0.59590043923865299</v>
      </c>
      <c r="N148" s="1">
        <f t="shared" si="29"/>
        <v>1.3366972477064221</v>
      </c>
      <c r="P148" t="str">
        <f t="shared" si="30"/>
        <v/>
      </c>
      <c r="Q148" t="str">
        <f t="shared" si="31"/>
        <v/>
      </c>
      <c r="R148" t="str">
        <f t="shared" si="32"/>
        <v/>
      </c>
      <c r="S148" t="str">
        <f t="shared" si="33"/>
        <v/>
      </c>
      <c r="T148" t="str">
        <f t="shared" si="34"/>
        <v/>
      </c>
      <c r="U148" t="str">
        <f t="shared" si="35"/>
        <v/>
      </c>
      <c r="V148" t="str">
        <f t="shared" si="36"/>
        <v/>
      </c>
      <c r="X148" t="str">
        <f>+VLOOKUP($D148,'2020'!$D$3:$V$1240,18,FALSE)</f>
        <v/>
      </c>
      <c r="Y148" t="str">
        <f>+VLOOKUP($D148,'2020'!$D$3:$V$1240,19,FALSE)</f>
        <v/>
      </c>
    </row>
    <row r="149" spans="2:25" x14ac:dyDescent="0.25">
      <c r="B149" t="str">
        <f>+IF(ISNA(VLOOKUP(C149,groupings!$B$7:$D$316,3,FALSE)),"",VLOOKUP(C149,groupings!$B$7:$D$316,3,FALSE))</f>
        <v/>
      </c>
      <c r="C149" t="s">
        <v>2517</v>
      </c>
      <c r="D149" t="s">
        <v>699</v>
      </c>
      <c r="E149">
        <f t="shared" si="25"/>
        <v>1</v>
      </c>
      <c r="F149">
        <v>3788</v>
      </c>
      <c r="G149">
        <v>3754</v>
      </c>
      <c r="H149">
        <v>4918</v>
      </c>
      <c r="I149">
        <v>2742</v>
      </c>
      <c r="J149">
        <v>2517</v>
      </c>
      <c r="K149">
        <f t="shared" si="26"/>
        <v>7542</v>
      </c>
      <c r="L149">
        <f t="shared" si="27"/>
        <v>10177</v>
      </c>
      <c r="M149" s="1">
        <f t="shared" si="28"/>
        <v>0.99102428722280889</v>
      </c>
      <c r="N149" s="1">
        <f t="shared" si="29"/>
        <v>1.3493768231238399</v>
      </c>
      <c r="P149" t="str">
        <f t="shared" si="30"/>
        <v/>
      </c>
      <c r="Q149" t="str">
        <f t="shared" si="31"/>
        <v/>
      </c>
      <c r="R149" t="str">
        <f t="shared" si="32"/>
        <v/>
      </c>
      <c r="S149" t="str">
        <f t="shared" si="33"/>
        <v/>
      </c>
      <c r="T149" t="str">
        <f t="shared" si="34"/>
        <v/>
      </c>
      <c r="U149" t="str">
        <f t="shared" si="35"/>
        <v/>
      </c>
      <c r="V149" t="str">
        <f t="shared" si="36"/>
        <v/>
      </c>
      <c r="X149" t="str">
        <f>+VLOOKUP($D149,'2020'!$D$3:$V$1240,18,FALSE)</f>
        <v/>
      </c>
      <c r="Y149" t="str">
        <f>+VLOOKUP($D149,'2020'!$D$3:$V$1240,19,FALSE)</f>
        <v/>
      </c>
    </row>
    <row r="150" spans="2:25" x14ac:dyDescent="0.25">
      <c r="B150" t="str">
        <f>+IF(ISNA(VLOOKUP(C150,groupings!$B$7:$D$316,3,FALSE)),"",VLOOKUP(C150,groupings!$B$7:$D$316,3,FALSE))</f>
        <v/>
      </c>
      <c r="C150" t="s">
        <v>2794</v>
      </c>
      <c r="D150" t="s">
        <v>360</v>
      </c>
      <c r="E150">
        <f t="shared" si="25"/>
        <v>1</v>
      </c>
      <c r="F150">
        <v>7282</v>
      </c>
      <c r="G150">
        <v>3115</v>
      </c>
      <c r="H150">
        <v>6907</v>
      </c>
      <c r="I150">
        <v>3037</v>
      </c>
      <c r="J150">
        <v>97</v>
      </c>
      <c r="K150">
        <f t="shared" si="26"/>
        <v>10397</v>
      </c>
      <c r="L150">
        <f t="shared" si="27"/>
        <v>10041</v>
      </c>
      <c r="M150" s="1">
        <f t="shared" si="28"/>
        <v>0.42776709695138698</v>
      </c>
      <c r="N150" s="1">
        <f t="shared" si="29"/>
        <v>0.96575935365970955</v>
      </c>
      <c r="P150">
        <f t="shared" si="30"/>
        <v>71</v>
      </c>
      <c r="Q150" t="str">
        <f t="shared" si="31"/>
        <v/>
      </c>
      <c r="R150">
        <f t="shared" si="32"/>
        <v>82</v>
      </c>
      <c r="S150" t="str">
        <f t="shared" si="33"/>
        <v/>
      </c>
      <c r="T150" t="str">
        <f t="shared" si="34"/>
        <v/>
      </c>
      <c r="U150" t="str">
        <f t="shared" si="35"/>
        <v/>
      </c>
      <c r="V150" t="str">
        <f t="shared" si="36"/>
        <v/>
      </c>
      <c r="X150" t="str">
        <f>+VLOOKUP($D150,'2020'!$D$3:$V$1240,18,FALSE)</f>
        <v/>
      </c>
      <c r="Y150" t="str">
        <f>+VLOOKUP($D150,'2020'!$D$3:$V$1240,19,FALSE)</f>
        <v/>
      </c>
    </row>
    <row r="151" spans="2:25" x14ac:dyDescent="0.25">
      <c r="B151" t="str">
        <f>+IF(ISNA(VLOOKUP(C151,groupings!$B$7:$D$316,3,FALSE)),"",VLOOKUP(C151,groupings!$B$7:$D$316,3,FALSE))</f>
        <v>Preston</v>
      </c>
      <c r="C151" t="s">
        <v>2489</v>
      </c>
      <c r="D151" t="s">
        <v>230</v>
      </c>
      <c r="E151">
        <f t="shared" si="25"/>
        <v>1</v>
      </c>
      <c r="F151">
        <v>5635</v>
      </c>
      <c r="G151">
        <v>5016</v>
      </c>
      <c r="H151">
        <v>6224</v>
      </c>
      <c r="I151">
        <v>2271</v>
      </c>
      <c r="J151">
        <v>1514</v>
      </c>
      <c r="K151">
        <f t="shared" si="26"/>
        <v>10651</v>
      </c>
      <c r="L151">
        <f t="shared" si="27"/>
        <v>10009</v>
      </c>
      <c r="M151" s="1">
        <f t="shared" si="28"/>
        <v>0.89015084294587399</v>
      </c>
      <c r="N151" s="1">
        <f t="shared" si="29"/>
        <v>0.93972396958032112</v>
      </c>
      <c r="P151" t="str">
        <f t="shared" si="30"/>
        <v/>
      </c>
      <c r="Q151" t="str">
        <f t="shared" si="31"/>
        <v/>
      </c>
      <c r="R151" t="str">
        <f t="shared" si="32"/>
        <v/>
      </c>
      <c r="S151" t="str">
        <f t="shared" si="33"/>
        <v/>
      </c>
      <c r="T151" t="str">
        <f t="shared" si="34"/>
        <v/>
      </c>
      <c r="U151" t="str">
        <f t="shared" si="35"/>
        <v/>
      </c>
      <c r="V151" t="str">
        <f t="shared" si="36"/>
        <v/>
      </c>
      <c r="X151" t="str">
        <f>+VLOOKUP($D151,'2020'!$D$3:$V$1240,18,FALSE)</f>
        <v/>
      </c>
      <c r="Y151" t="str">
        <f>+VLOOKUP($D151,'2020'!$D$3:$V$1240,19,FALSE)</f>
        <v/>
      </c>
    </row>
    <row r="152" spans="2:25" x14ac:dyDescent="0.25">
      <c r="B152" t="str">
        <f>+IF(ISNA(VLOOKUP(C152,groupings!$B$7:$D$316,3,FALSE)),"",VLOOKUP(C152,groupings!$B$7:$D$316,3,FALSE))</f>
        <v/>
      </c>
      <c r="C152" t="s">
        <v>2617</v>
      </c>
      <c r="D152" t="s">
        <v>709</v>
      </c>
      <c r="E152">
        <f t="shared" si="25"/>
        <v>1</v>
      </c>
      <c r="F152">
        <v>3392</v>
      </c>
      <c r="G152">
        <v>4214</v>
      </c>
      <c r="H152">
        <v>4074</v>
      </c>
      <c r="I152">
        <v>5336</v>
      </c>
      <c r="J152">
        <v>595</v>
      </c>
      <c r="K152">
        <f t="shared" si="26"/>
        <v>7606</v>
      </c>
      <c r="L152">
        <f t="shared" si="27"/>
        <v>10005</v>
      </c>
      <c r="M152" s="1">
        <f t="shared" si="28"/>
        <v>1.2423349056603774</v>
      </c>
      <c r="N152" s="1">
        <f t="shared" si="29"/>
        <v>1.3154088877202208</v>
      </c>
      <c r="P152" t="str">
        <f t="shared" si="30"/>
        <v/>
      </c>
      <c r="Q152" t="str">
        <f t="shared" si="31"/>
        <v/>
      </c>
      <c r="R152" t="str">
        <f t="shared" si="32"/>
        <v/>
      </c>
      <c r="S152">
        <f t="shared" si="33"/>
        <v>93</v>
      </c>
      <c r="T152" t="str">
        <f t="shared" si="34"/>
        <v/>
      </c>
      <c r="U152" t="str">
        <f t="shared" si="35"/>
        <v/>
      </c>
      <c r="V152" t="str">
        <f t="shared" si="36"/>
        <v/>
      </c>
      <c r="X152" t="str">
        <f>+VLOOKUP($D152,'2020'!$D$3:$V$1240,18,FALSE)</f>
        <v/>
      </c>
      <c r="Y152" t="str">
        <f>+VLOOKUP($D152,'2020'!$D$3:$V$1240,19,FALSE)</f>
        <v/>
      </c>
    </row>
    <row r="153" spans="2:25" x14ac:dyDescent="0.25">
      <c r="B153" t="str">
        <f>+IF(ISNA(VLOOKUP(C153,groupings!$B$7:$D$316,3,FALSE)),"",VLOOKUP(C153,groupings!$B$7:$D$316,3,FALSE))</f>
        <v/>
      </c>
      <c r="C153" t="s">
        <v>2548</v>
      </c>
      <c r="D153" t="s">
        <v>122</v>
      </c>
      <c r="E153">
        <f t="shared" si="25"/>
        <v>1</v>
      </c>
      <c r="F153">
        <v>4827</v>
      </c>
      <c r="G153">
        <v>5065</v>
      </c>
      <c r="H153">
        <v>5211</v>
      </c>
      <c r="I153">
        <v>3434</v>
      </c>
      <c r="J153">
        <v>1285</v>
      </c>
      <c r="K153">
        <f t="shared" si="26"/>
        <v>9892</v>
      </c>
      <c r="L153">
        <f t="shared" si="27"/>
        <v>9930</v>
      </c>
      <c r="M153" s="1">
        <f t="shared" si="28"/>
        <v>1.0493059871555832</v>
      </c>
      <c r="N153" s="1">
        <f t="shared" si="29"/>
        <v>1.0038414880711686</v>
      </c>
      <c r="P153" t="str">
        <f t="shared" si="30"/>
        <v/>
      </c>
      <c r="Q153" t="str">
        <f t="shared" si="31"/>
        <v/>
      </c>
      <c r="R153" t="str">
        <f t="shared" si="32"/>
        <v/>
      </c>
      <c r="S153" t="str">
        <f t="shared" si="33"/>
        <v/>
      </c>
      <c r="T153" t="str">
        <f t="shared" si="34"/>
        <v/>
      </c>
      <c r="U153" t="str">
        <f t="shared" si="35"/>
        <v/>
      </c>
      <c r="V153" t="str">
        <f t="shared" si="36"/>
        <v/>
      </c>
      <c r="X153" t="str">
        <f>+VLOOKUP($D153,'2020'!$D$3:$V$1240,18,FALSE)</f>
        <v/>
      </c>
      <c r="Y153" t="str">
        <f>+VLOOKUP($D153,'2020'!$D$3:$V$1240,19,FALSE)</f>
        <v/>
      </c>
    </row>
    <row r="154" spans="2:25" x14ac:dyDescent="0.25">
      <c r="B154" t="str">
        <f>+IF(ISNA(VLOOKUP(C154,groupings!$B$7:$D$316,3,FALSE)),"",VLOOKUP(C154,groupings!$B$7:$D$316,3,FALSE))</f>
        <v>Manchester</v>
      </c>
      <c r="C154" t="s">
        <v>2462</v>
      </c>
      <c r="D154" t="s">
        <v>1586</v>
      </c>
      <c r="E154">
        <f t="shared" si="25"/>
        <v>1</v>
      </c>
      <c r="F154">
        <v>5049</v>
      </c>
      <c r="G154">
        <v>4572</v>
      </c>
      <c r="H154">
        <v>5104</v>
      </c>
      <c r="I154">
        <v>4152</v>
      </c>
      <c r="J154">
        <v>664</v>
      </c>
      <c r="K154">
        <f t="shared" si="26"/>
        <v>9621</v>
      </c>
      <c r="L154">
        <f t="shared" si="27"/>
        <v>9920</v>
      </c>
      <c r="M154" s="1">
        <f t="shared" si="28"/>
        <v>0.90552584670231728</v>
      </c>
      <c r="N154" s="1">
        <f t="shared" si="29"/>
        <v>1.0310778505352873</v>
      </c>
      <c r="P154" t="str">
        <f t="shared" si="30"/>
        <v/>
      </c>
      <c r="Q154" t="str">
        <f t="shared" si="31"/>
        <v/>
      </c>
      <c r="R154" t="str">
        <f t="shared" si="32"/>
        <v/>
      </c>
      <c r="S154" t="str">
        <f t="shared" si="33"/>
        <v/>
      </c>
      <c r="T154" t="str">
        <f t="shared" si="34"/>
        <v/>
      </c>
      <c r="U154" t="str">
        <f t="shared" si="35"/>
        <v/>
      </c>
      <c r="V154" t="str">
        <f t="shared" si="36"/>
        <v/>
      </c>
      <c r="X154">
        <f>+VLOOKUP($D154,'2020'!$D$3:$V$1240,18,FALSE)</f>
        <v>99</v>
      </c>
      <c r="Y154">
        <f>+VLOOKUP($D154,'2020'!$D$3:$V$1240,19,FALSE)</f>
        <v>77</v>
      </c>
    </row>
    <row r="155" spans="2:25" x14ac:dyDescent="0.25">
      <c r="B155" t="str">
        <f>+IF(ISNA(VLOOKUP(C155,groupings!$B$7:$D$316,3,FALSE)),"",VLOOKUP(C155,groupings!$B$7:$D$316,3,FALSE))</f>
        <v>Sheffield</v>
      </c>
      <c r="C155" t="s">
        <v>2440</v>
      </c>
      <c r="D155" t="s">
        <v>1259</v>
      </c>
      <c r="E155">
        <f t="shared" si="25"/>
        <v>1</v>
      </c>
      <c r="F155">
        <v>5433</v>
      </c>
      <c r="G155">
        <v>3613</v>
      </c>
      <c r="H155">
        <v>5020</v>
      </c>
      <c r="I155">
        <v>4507</v>
      </c>
      <c r="J155">
        <v>329</v>
      </c>
      <c r="K155">
        <f t="shared" si="26"/>
        <v>9046</v>
      </c>
      <c r="L155">
        <f t="shared" si="27"/>
        <v>9856</v>
      </c>
      <c r="M155" s="1">
        <f t="shared" si="28"/>
        <v>0.66501012332044906</v>
      </c>
      <c r="N155" s="1">
        <f t="shared" si="29"/>
        <v>1.0895423391554278</v>
      </c>
      <c r="P155" t="str">
        <f t="shared" si="30"/>
        <v/>
      </c>
      <c r="Q155" t="str">
        <f t="shared" si="31"/>
        <v/>
      </c>
      <c r="R155" t="str">
        <f t="shared" si="32"/>
        <v/>
      </c>
      <c r="S155" t="str">
        <f t="shared" si="33"/>
        <v/>
      </c>
      <c r="T155" t="str">
        <f t="shared" si="34"/>
        <v/>
      </c>
      <c r="U155" t="str">
        <f t="shared" si="35"/>
        <v/>
      </c>
      <c r="V155" t="str">
        <f t="shared" si="36"/>
        <v/>
      </c>
      <c r="X155">
        <f>+VLOOKUP($D155,'2020'!$D$3:$V$1240,18,FALSE)</f>
        <v>43</v>
      </c>
      <c r="Y155">
        <f>+VLOOKUP($D155,'2020'!$D$3:$V$1240,19,FALSE)</f>
        <v>55</v>
      </c>
    </row>
    <row r="156" spans="2:25" x14ac:dyDescent="0.25">
      <c r="B156" t="str">
        <f>+IF(ISNA(VLOOKUP(C156,groupings!$B$7:$D$316,3,FALSE)),"",VLOOKUP(C156,groupings!$B$7:$D$316,3,FALSE))</f>
        <v/>
      </c>
      <c r="C156" t="s">
        <v>2567</v>
      </c>
      <c r="D156" t="s">
        <v>1510</v>
      </c>
      <c r="E156">
        <f t="shared" si="25"/>
        <v>1</v>
      </c>
      <c r="F156">
        <v>4348</v>
      </c>
      <c r="G156">
        <v>5038</v>
      </c>
      <c r="H156">
        <v>5182</v>
      </c>
      <c r="I156">
        <v>4299</v>
      </c>
      <c r="J156">
        <v>315</v>
      </c>
      <c r="K156">
        <f t="shared" si="26"/>
        <v>9386</v>
      </c>
      <c r="L156">
        <f t="shared" si="27"/>
        <v>9796</v>
      </c>
      <c r="M156" s="1">
        <f t="shared" si="28"/>
        <v>1.1586936522539097</v>
      </c>
      <c r="N156" s="1">
        <f t="shared" si="29"/>
        <v>1.0436820796931601</v>
      </c>
      <c r="P156" t="str">
        <f t="shared" si="30"/>
        <v/>
      </c>
      <c r="Q156" t="str">
        <f t="shared" si="31"/>
        <v/>
      </c>
      <c r="R156" t="str">
        <f t="shared" si="32"/>
        <v/>
      </c>
      <c r="S156" t="str">
        <f t="shared" si="33"/>
        <v/>
      </c>
      <c r="T156" t="str">
        <f t="shared" si="34"/>
        <v/>
      </c>
      <c r="U156" t="str">
        <f t="shared" si="35"/>
        <v/>
      </c>
      <c r="V156" t="str">
        <f t="shared" si="36"/>
        <v/>
      </c>
      <c r="X156" t="str">
        <f>+VLOOKUP($D156,'2020'!$D$3:$V$1240,18,FALSE)</f>
        <v/>
      </c>
      <c r="Y156" t="str">
        <f>+VLOOKUP($D156,'2020'!$D$3:$V$1240,19,FALSE)</f>
        <v/>
      </c>
    </row>
    <row r="157" spans="2:25" x14ac:dyDescent="0.25">
      <c r="B157" t="str">
        <f>+IF(ISNA(VLOOKUP(C157,groupings!$B$7:$D$316,3,FALSE)),"",VLOOKUP(C157,groupings!$B$7:$D$316,3,FALSE))</f>
        <v/>
      </c>
      <c r="C157" t="s">
        <v>2630</v>
      </c>
      <c r="D157" t="s">
        <v>1030</v>
      </c>
      <c r="E157">
        <f t="shared" si="25"/>
        <v>1</v>
      </c>
      <c r="F157">
        <v>4068</v>
      </c>
      <c r="G157">
        <v>3866</v>
      </c>
      <c r="H157">
        <v>4405</v>
      </c>
      <c r="I157">
        <v>4146</v>
      </c>
      <c r="J157">
        <v>1231</v>
      </c>
      <c r="K157">
        <f t="shared" si="26"/>
        <v>7934</v>
      </c>
      <c r="L157">
        <f t="shared" si="27"/>
        <v>9782</v>
      </c>
      <c r="M157" s="1">
        <f t="shared" si="28"/>
        <v>0.95034414945919365</v>
      </c>
      <c r="N157" s="1">
        <f t="shared" si="29"/>
        <v>1.2329216032266197</v>
      </c>
      <c r="P157" t="str">
        <f t="shared" si="30"/>
        <v/>
      </c>
      <c r="Q157" t="str">
        <f t="shared" si="31"/>
        <v/>
      </c>
      <c r="R157" t="str">
        <f t="shared" si="32"/>
        <v/>
      </c>
      <c r="S157" t="str">
        <f t="shared" si="33"/>
        <v/>
      </c>
      <c r="T157" t="str">
        <f t="shared" si="34"/>
        <v/>
      </c>
      <c r="U157" t="str">
        <f t="shared" si="35"/>
        <v/>
      </c>
      <c r="V157" t="str">
        <f t="shared" si="36"/>
        <v/>
      </c>
      <c r="X157" t="str">
        <f>+VLOOKUP($D157,'2020'!$D$3:$V$1240,18,FALSE)</f>
        <v/>
      </c>
      <c r="Y157" t="str">
        <f>+VLOOKUP($D157,'2020'!$D$3:$V$1240,19,FALSE)</f>
        <v/>
      </c>
    </row>
    <row r="158" spans="2:25" x14ac:dyDescent="0.25">
      <c r="B158" t="str">
        <f>+IF(ISNA(VLOOKUP(C158,groupings!$B$7:$D$316,3,FALSE)),"",VLOOKUP(C158,groupings!$B$7:$D$316,3,FALSE))</f>
        <v/>
      </c>
      <c r="C158" t="s">
        <v>2840</v>
      </c>
      <c r="D158" t="s">
        <v>641</v>
      </c>
      <c r="E158">
        <f t="shared" si="25"/>
        <v>1</v>
      </c>
      <c r="F158">
        <v>4361</v>
      </c>
      <c r="G158">
        <v>4817</v>
      </c>
      <c r="H158">
        <v>4010</v>
      </c>
      <c r="I158">
        <v>2534</v>
      </c>
      <c r="J158">
        <v>3163</v>
      </c>
      <c r="K158">
        <f t="shared" si="26"/>
        <v>9178</v>
      </c>
      <c r="L158">
        <f t="shared" si="27"/>
        <v>9707</v>
      </c>
      <c r="M158" s="1">
        <f t="shared" si="28"/>
        <v>1.1045631735840404</v>
      </c>
      <c r="N158" s="1">
        <f t="shared" si="29"/>
        <v>1.0576378295925037</v>
      </c>
      <c r="P158" t="str">
        <f t="shared" si="30"/>
        <v/>
      </c>
      <c r="Q158" t="str">
        <f t="shared" si="31"/>
        <v/>
      </c>
      <c r="R158" t="str">
        <f t="shared" si="32"/>
        <v/>
      </c>
      <c r="S158" t="str">
        <f t="shared" si="33"/>
        <v/>
      </c>
      <c r="T158">
        <f t="shared" si="34"/>
        <v>71</v>
      </c>
      <c r="U158" t="str">
        <f t="shared" si="35"/>
        <v/>
      </c>
      <c r="V158" t="str">
        <f t="shared" si="36"/>
        <v/>
      </c>
      <c r="X158" t="str">
        <f>+VLOOKUP($D158,'2020'!$D$3:$V$1240,18,FALSE)</f>
        <v/>
      </c>
      <c r="Y158" t="str">
        <f>+VLOOKUP($D158,'2020'!$D$3:$V$1240,19,FALSE)</f>
        <v/>
      </c>
    </row>
    <row r="159" spans="2:25" x14ac:dyDescent="0.25">
      <c r="B159" t="str">
        <f>+IF(ISNA(VLOOKUP(C159,groupings!$B$7:$D$316,3,FALSE)),"",VLOOKUP(C159,groupings!$B$7:$D$316,3,FALSE))</f>
        <v/>
      </c>
      <c r="C159" t="s">
        <v>2477</v>
      </c>
      <c r="D159" t="s">
        <v>1384</v>
      </c>
      <c r="E159">
        <f t="shared" si="25"/>
        <v>1</v>
      </c>
      <c r="F159">
        <v>5962</v>
      </c>
      <c r="G159">
        <v>3608</v>
      </c>
      <c r="H159">
        <v>6204</v>
      </c>
      <c r="I159">
        <v>1236</v>
      </c>
      <c r="J159">
        <v>2250</v>
      </c>
      <c r="K159">
        <f t="shared" si="26"/>
        <v>9570</v>
      </c>
      <c r="L159">
        <f t="shared" si="27"/>
        <v>9690</v>
      </c>
      <c r="M159" s="1">
        <f t="shared" si="28"/>
        <v>0.60516605166051662</v>
      </c>
      <c r="N159" s="1">
        <f t="shared" si="29"/>
        <v>1.0125391849529781</v>
      </c>
      <c r="P159" t="str">
        <f t="shared" si="30"/>
        <v/>
      </c>
      <c r="Q159" t="str">
        <f t="shared" si="31"/>
        <v/>
      </c>
      <c r="R159" t="str">
        <f t="shared" si="32"/>
        <v/>
      </c>
      <c r="S159" t="str">
        <f t="shared" si="33"/>
        <v/>
      </c>
      <c r="T159" t="str">
        <f t="shared" si="34"/>
        <v/>
      </c>
      <c r="U159" t="str">
        <f t="shared" si="35"/>
        <v/>
      </c>
      <c r="V159" t="str">
        <f t="shared" si="36"/>
        <v/>
      </c>
      <c r="X159">
        <f>+VLOOKUP($D159,'2020'!$D$3:$V$1240,18,FALSE)</f>
        <v>98</v>
      </c>
      <c r="Y159">
        <f>+VLOOKUP($D159,'2020'!$D$3:$V$1240,19,FALSE)</f>
        <v>92</v>
      </c>
    </row>
    <row r="160" spans="2:25" x14ac:dyDescent="0.25">
      <c r="B160" t="str">
        <f>+IF(ISNA(VLOOKUP(C160,groupings!$B$7:$D$316,3,FALSE)),"",VLOOKUP(C160,groupings!$B$7:$D$316,3,FALSE))</f>
        <v/>
      </c>
      <c r="C160" t="s">
        <v>2553</v>
      </c>
      <c r="D160" t="s">
        <v>1034</v>
      </c>
      <c r="E160">
        <f t="shared" si="25"/>
        <v>1</v>
      </c>
      <c r="F160">
        <v>4677</v>
      </c>
      <c r="G160">
        <v>2887</v>
      </c>
      <c r="H160">
        <v>5507</v>
      </c>
      <c r="I160">
        <v>3597</v>
      </c>
      <c r="J160">
        <v>354</v>
      </c>
      <c r="K160">
        <f t="shared" si="26"/>
        <v>7564</v>
      </c>
      <c r="L160">
        <f t="shared" si="27"/>
        <v>9458</v>
      </c>
      <c r="M160" s="1">
        <f t="shared" si="28"/>
        <v>0.61727603164421641</v>
      </c>
      <c r="N160" s="1">
        <f t="shared" si="29"/>
        <v>1.2503966155473294</v>
      </c>
      <c r="P160" t="str">
        <f t="shared" si="30"/>
        <v/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/>
      </c>
      <c r="V160" t="str">
        <f t="shared" si="36"/>
        <v/>
      </c>
      <c r="X160" t="str">
        <f>+VLOOKUP($D160,'2020'!$D$3:$V$1240,18,FALSE)</f>
        <v/>
      </c>
      <c r="Y160" t="str">
        <f>+VLOOKUP($D160,'2020'!$D$3:$V$1240,19,FALSE)</f>
        <v/>
      </c>
    </row>
    <row r="161" spans="2:25" x14ac:dyDescent="0.25">
      <c r="B161" t="str">
        <f>+IF(ISNA(VLOOKUP(C161,groupings!$B$7:$D$316,3,FALSE)),"",VLOOKUP(C161,groupings!$B$7:$D$316,3,FALSE))</f>
        <v>Darlington</v>
      </c>
      <c r="C161" t="s">
        <v>2436</v>
      </c>
      <c r="D161" t="s">
        <v>548</v>
      </c>
      <c r="E161">
        <f t="shared" si="25"/>
        <v>1</v>
      </c>
      <c r="F161">
        <v>3446</v>
      </c>
      <c r="G161">
        <v>3739</v>
      </c>
      <c r="H161">
        <v>4235</v>
      </c>
      <c r="I161">
        <v>3495</v>
      </c>
      <c r="J161">
        <v>1669</v>
      </c>
      <c r="K161">
        <f t="shared" si="26"/>
        <v>7185</v>
      </c>
      <c r="L161">
        <f t="shared" si="27"/>
        <v>9399</v>
      </c>
      <c r="M161" s="1">
        <f t="shared" si="28"/>
        <v>1.0850261172373767</v>
      </c>
      <c r="N161" s="1">
        <f t="shared" si="29"/>
        <v>1.3081419624217119</v>
      </c>
      <c r="P161" t="str">
        <f t="shared" si="30"/>
        <v/>
      </c>
      <c r="Q161" t="str">
        <f t="shared" si="31"/>
        <v/>
      </c>
      <c r="R161" t="str">
        <f t="shared" si="32"/>
        <v/>
      </c>
      <c r="S161" t="str">
        <f t="shared" si="33"/>
        <v/>
      </c>
      <c r="T161" t="str">
        <f t="shared" si="34"/>
        <v/>
      </c>
      <c r="U161" t="str">
        <f t="shared" si="35"/>
        <v/>
      </c>
      <c r="V161" t="str">
        <f t="shared" si="36"/>
        <v/>
      </c>
      <c r="X161">
        <f>+VLOOKUP($D161,'2020'!$D$3:$V$1240,18,FALSE)</f>
        <v>80</v>
      </c>
      <c r="Y161">
        <f>+VLOOKUP($D161,'2020'!$D$3:$V$1240,19,FALSE)</f>
        <v>51</v>
      </c>
    </row>
    <row r="162" spans="2:25" x14ac:dyDescent="0.25">
      <c r="B162" t="str">
        <f>+IF(ISNA(VLOOKUP(C162,groupings!$B$7:$D$316,3,FALSE)),"",VLOOKUP(C162,groupings!$B$7:$D$316,3,FALSE))</f>
        <v/>
      </c>
      <c r="C162" t="s">
        <v>2717</v>
      </c>
      <c r="D162" t="s">
        <v>1483</v>
      </c>
      <c r="E162">
        <f t="shared" si="25"/>
        <v>1</v>
      </c>
      <c r="F162">
        <v>3304</v>
      </c>
      <c r="G162">
        <v>5896</v>
      </c>
      <c r="H162">
        <v>3692</v>
      </c>
      <c r="I162">
        <v>5558</v>
      </c>
      <c r="J162">
        <v>44</v>
      </c>
      <c r="K162">
        <f t="shared" si="26"/>
        <v>9200</v>
      </c>
      <c r="L162">
        <f t="shared" si="27"/>
        <v>9294</v>
      </c>
      <c r="M162" s="1">
        <f t="shared" si="28"/>
        <v>1.7845036319612591</v>
      </c>
      <c r="N162" s="1">
        <f t="shared" si="29"/>
        <v>1.0102173913043477</v>
      </c>
      <c r="P162" t="str">
        <f t="shared" si="30"/>
        <v/>
      </c>
      <c r="Q162" t="str">
        <f t="shared" si="31"/>
        <v/>
      </c>
      <c r="R162" t="str">
        <f t="shared" si="32"/>
        <v/>
      </c>
      <c r="S162">
        <f t="shared" si="33"/>
        <v>91</v>
      </c>
      <c r="T162" t="str">
        <f t="shared" si="34"/>
        <v/>
      </c>
      <c r="U162" t="str">
        <f t="shared" si="35"/>
        <v/>
      </c>
      <c r="V162" t="str">
        <f t="shared" si="36"/>
        <v/>
      </c>
      <c r="X162" t="str">
        <f>+VLOOKUP($D162,'2020'!$D$3:$V$1240,18,FALSE)</f>
        <v/>
      </c>
      <c r="Y162" t="str">
        <f>+VLOOKUP($D162,'2020'!$D$3:$V$1240,19,FALSE)</f>
        <v/>
      </c>
    </row>
    <row r="163" spans="2:25" x14ac:dyDescent="0.25">
      <c r="B163" t="str">
        <f>+IF(ISNA(VLOOKUP(C163,groupings!$B$7:$D$316,3,FALSE)),"",VLOOKUP(C163,groupings!$B$7:$D$316,3,FALSE))</f>
        <v/>
      </c>
      <c r="C163" t="s">
        <v>2638</v>
      </c>
      <c r="D163" t="s">
        <v>1129</v>
      </c>
      <c r="E163">
        <f t="shared" si="25"/>
        <v>1</v>
      </c>
      <c r="F163">
        <v>3504</v>
      </c>
      <c r="G163">
        <v>5976</v>
      </c>
      <c r="H163">
        <v>3690</v>
      </c>
      <c r="I163">
        <v>4681</v>
      </c>
      <c r="J163">
        <v>852</v>
      </c>
      <c r="K163">
        <f t="shared" si="26"/>
        <v>9480</v>
      </c>
      <c r="L163">
        <f t="shared" si="27"/>
        <v>9223</v>
      </c>
      <c r="M163" s="1">
        <f t="shared" si="28"/>
        <v>1.7054794520547945</v>
      </c>
      <c r="N163" s="1">
        <f t="shared" si="29"/>
        <v>0.97289029535864979</v>
      </c>
      <c r="P163" t="str">
        <f t="shared" si="30"/>
        <v/>
      </c>
      <c r="Q163" t="str">
        <f t="shared" si="31"/>
        <v/>
      </c>
      <c r="R163" t="str">
        <f t="shared" si="32"/>
        <v/>
      </c>
      <c r="S163" t="str">
        <f t="shared" si="33"/>
        <v/>
      </c>
      <c r="T163" t="str">
        <f t="shared" si="34"/>
        <v/>
      </c>
      <c r="U163" t="str">
        <f t="shared" si="35"/>
        <v/>
      </c>
      <c r="V163" t="str">
        <f t="shared" si="36"/>
        <v/>
      </c>
      <c r="X163" t="str">
        <f>+VLOOKUP($D163,'2020'!$D$3:$V$1240,18,FALSE)</f>
        <v/>
      </c>
      <c r="Y163" t="str">
        <f>+VLOOKUP($D163,'2020'!$D$3:$V$1240,19,FALSE)</f>
        <v/>
      </c>
    </row>
    <row r="164" spans="2:25" x14ac:dyDescent="0.25">
      <c r="B164" t="str">
        <f>+IF(ISNA(VLOOKUP(C164,groupings!$B$7:$D$316,3,FALSE)),"",VLOOKUP(C164,groupings!$B$7:$D$316,3,FALSE))</f>
        <v/>
      </c>
      <c r="C164" t="s">
        <v>2684</v>
      </c>
      <c r="D164" t="s">
        <v>604</v>
      </c>
      <c r="E164">
        <f t="shared" si="25"/>
        <v>1</v>
      </c>
      <c r="F164">
        <v>3210</v>
      </c>
      <c r="G164">
        <v>1837</v>
      </c>
      <c r="H164">
        <v>4542</v>
      </c>
      <c r="I164">
        <v>882</v>
      </c>
      <c r="J164">
        <v>3769</v>
      </c>
      <c r="K164">
        <f t="shared" si="26"/>
        <v>5047</v>
      </c>
      <c r="L164">
        <f t="shared" si="27"/>
        <v>9193</v>
      </c>
      <c r="M164" s="1">
        <f t="shared" si="28"/>
        <v>0.57227414330218074</v>
      </c>
      <c r="N164" s="1">
        <f t="shared" si="29"/>
        <v>1.821478105805429</v>
      </c>
      <c r="P164" t="str">
        <f t="shared" si="30"/>
        <v/>
      </c>
      <c r="Q164" t="str">
        <f t="shared" si="31"/>
        <v/>
      </c>
      <c r="R164" t="str">
        <f t="shared" si="32"/>
        <v/>
      </c>
      <c r="S164" t="str">
        <f t="shared" si="33"/>
        <v/>
      </c>
      <c r="T164">
        <f t="shared" si="34"/>
        <v>61</v>
      </c>
      <c r="U164" t="str">
        <f t="shared" si="35"/>
        <v/>
      </c>
      <c r="V164" t="str">
        <f t="shared" si="36"/>
        <v/>
      </c>
      <c r="X164" t="str">
        <f>+VLOOKUP($D164,'2020'!$D$3:$V$1240,18,FALSE)</f>
        <v/>
      </c>
      <c r="Y164" t="str">
        <f>+VLOOKUP($D164,'2020'!$D$3:$V$1240,19,FALSE)</f>
        <v/>
      </c>
    </row>
    <row r="165" spans="2:25" x14ac:dyDescent="0.25">
      <c r="B165" t="str">
        <f>+IF(ISNA(VLOOKUP(C165,groupings!$B$7:$D$316,3,FALSE)),"",VLOOKUP(C165,groupings!$B$7:$D$316,3,FALSE))</f>
        <v/>
      </c>
      <c r="C165" t="s">
        <v>2601</v>
      </c>
      <c r="D165" t="s">
        <v>2153</v>
      </c>
      <c r="E165">
        <f t="shared" si="25"/>
        <v>1</v>
      </c>
      <c r="F165">
        <v>3253</v>
      </c>
      <c r="G165">
        <v>2956</v>
      </c>
      <c r="H165">
        <v>4223</v>
      </c>
      <c r="I165">
        <v>2432</v>
      </c>
      <c r="J165">
        <v>2535</v>
      </c>
      <c r="K165">
        <f t="shared" si="26"/>
        <v>6209</v>
      </c>
      <c r="L165">
        <f t="shared" si="27"/>
        <v>9190</v>
      </c>
      <c r="M165" s="1">
        <f t="shared" si="28"/>
        <v>0.90869966185059947</v>
      </c>
      <c r="N165" s="1">
        <f t="shared" si="29"/>
        <v>1.4801095184409727</v>
      </c>
      <c r="P165" t="str">
        <f t="shared" si="30"/>
        <v/>
      </c>
      <c r="Q165" t="str">
        <f t="shared" si="31"/>
        <v/>
      </c>
      <c r="R165" t="str">
        <f t="shared" si="32"/>
        <v/>
      </c>
      <c r="S165" t="str">
        <f t="shared" si="33"/>
        <v/>
      </c>
      <c r="T165">
        <f t="shared" si="34"/>
        <v>97</v>
      </c>
      <c r="U165" t="str">
        <f t="shared" si="35"/>
        <v/>
      </c>
      <c r="V165" t="str">
        <f t="shared" si="36"/>
        <v/>
      </c>
      <c r="X165" t="str">
        <f>+VLOOKUP($D165,'2020'!$D$3:$V$1240,18,FALSE)</f>
        <v/>
      </c>
      <c r="Y165" t="str">
        <f>+VLOOKUP($D165,'2020'!$D$3:$V$1240,19,FALSE)</f>
        <v/>
      </c>
    </row>
    <row r="166" spans="2:25" x14ac:dyDescent="0.25">
      <c r="B166" t="str">
        <f>+IF(ISNA(VLOOKUP(C166,groupings!$B$7:$D$316,3,FALSE)),"",VLOOKUP(C166,groupings!$B$7:$D$316,3,FALSE))</f>
        <v/>
      </c>
      <c r="C166" t="s">
        <v>2503</v>
      </c>
      <c r="D166" t="s">
        <v>1316</v>
      </c>
      <c r="E166">
        <f t="shared" si="25"/>
        <v>1</v>
      </c>
      <c r="F166">
        <v>3580</v>
      </c>
      <c r="G166">
        <v>4687</v>
      </c>
      <c r="H166">
        <v>3525</v>
      </c>
      <c r="I166">
        <v>4206</v>
      </c>
      <c r="J166">
        <v>1428</v>
      </c>
      <c r="K166">
        <f t="shared" si="26"/>
        <v>8267</v>
      </c>
      <c r="L166">
        <f t="shared" si="27"/>
        <v>9159</v>
      </c>
      <c r="M166" s="1">
        <f t="shared" si="28"/>
        <v>1.3092178770949721</v>
      </c>
      <c r="N166" s="1">
        <f t="shared" si="29"/>
        <v>1.1078988750453611</v>
      </c>
      <c r="P166" t="str">
        <f t="shared" si="30"/>
        <v/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/>
      </c>
      <c r="V166" t="str">
        <f t="shared" si="36"/>
        <v/>
      </c>
      <c r="X166" t="str">
        <f>+VLOOKUP($D166,'2020'!$D$3:$V$1240,18,FALSE)</f>
        <v/>
      </c>
      <c r="Y166" t="str">
        <f>+VLOOKUP($D166,'2020'!$D$3:$V$1240,19,FALSE)</f>
        <v/>
      </c>
    </row>
    <row r="167" spans="2:25" x14ac:dyDescent="0.25">
      <c r="B167" t="str">
        <f>+IF(ISNA(VLOOKUP(C167,groupings!$B$7:$D$316,3,FALSE)),"",VLOOKUP(C167,groupings!$B$7:$D$316,3,FALSE))</f>
        <v/>
      </c>
      <c r="C167" t="s">
        <v>2513</v>
      </c>
      <c r="D167" t="s">
        <v>403</v>
      </c>
      <c r="E167">
        <f t="shared" si="25"/>
        <v>1</v>
      </c>
      <c r="F167">
        <v>3689</v>
      </c>
      <c r="G167">
        <v>4587</v>
      </c>
      <c r="H167">
        <v>3713</v>
      </c>
      <c r="I167">
        <v>4493</v>
      </c>
      <c r="J167">
        <v>934</v>
      </c>
      <c r="K167">
        <f t="shared" si="26"/>
        <v>8276</v>
      </c>
      <c r="L167">
        <f t="shared" si="27"/>
        <v>9140</v>
      </c>
      <c r="M167" s="1">
        <f t="shared" si="28"/>
        <v>1.2434264028191921</v>
      </c>
      <c r="N167" s="1">
        <f t="shared" si="29"/>
        <v>1.1043982600289994</v>
      </c>
      <c r="P167" t="str">
        <f t="shared" si="30"/>
        <v/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/>
      </c>
      <c r="V167" t="str">
        <f t="shared" si="36"/>
        <v/>
      </c>
      <c r="X167" t="str">
        <f>+VLOOKUP($D167,'2020'!$D$3:$V$1240,18,FALSE)</f>
        <v/>
      </c>
      <c r="Y167" t="str">
        <f>+VLOOKUP($D167,'2020'!$D$3:$V$1240,19,FALSE)</f>
        <v/>
      </c>
    </row>
    <row r="168" spans="2:25" x14ac:dyDescent="0.25">
      <c r="B168" t="str">
        <f>+IF(ISNA(VLOOKUP(C168,groupings!$B$7:$D$316,3,FALSE)),"",VLOOKUP(C168,groupings!$B$7:$D$316,3,FALSE))</f>
        <v/>
      </c>
      <c r="C168" t="s">
        <v>2713</v>
      </c>
      <c r="D168" t="s">
        <v>513</v>
      </c>
      <c r="E168">
        <f t="shared" si="25"/>
        <v>1</v>
      </c>
      <c r="F168">
        <v>3088</v>
      </c>
      <c r="G168">
        <v>4182</v>
      </c>
      <c r="H168">
        <v>3694</v>
      </c>
      <c r="I168">
        <v>2624</v>
      </c>
      <c r="J168">
        <v>2810</v>
      </c>
      <c r="K168">
        <f t="shared" si="26"/>
        <v>7270</v>
      </c>
      <c r="L168">
        <f t="shared" si="27"/>
        <v>9128</v>
      </c>
      <c r="M168" s="1">
        <f t="shared" si="28"/>
        <v>1.3542746113989637</v>
      </c>
      <c r="N168" s="1">
        <f t="shared" si="29"/>
        <v>1.2555708390646492</v>
      </c>
      <c r="P168" t="str">
        <f t="shared" si="30"/>
        <v/>
      </c>
      <c r="Q168" t="str">
        <f t="shared" si="31"/>
        <v/>
      </c>
      <c r="R168" t="str">
        <f t="shared" si="32"/>
        <v/>
      </c>
      <c r="S168" t="str">
        <f t="shared" si="33"/>
        <v/>
      </c>
      <c r="T168">
        <f t="shared" si="34"/>
        <v>83</v>
      </c>
      <c r="U168" t="str">
        <f t="shared" si="35"/>
        <v/>
      </c>
      <c r="V168" t="str">
        <f t="shared" si="36"/>
        <v/>
      </c>
      <c r="X168" t="str">
        <f>+VLOOKUP($D168,'2020'!$D$3:$V$1240,18,FALSE)</f>
        <v/>
      </c>
      <c r="Y168" t="str">
        <f>+VLOOKUP($D168,'2020'!$D$3:$V$1240,19,FALSE)</f>
        <v/>
      </c>
    </row>
    <row r="169" spans="2:25" x14ac:dyDescent="0.25">
      <c r="B169" t="str">
        <f>+IF(ISNA(VLOOKUP(C169,groupings!$B$7:$D$316,3,FALSE)),"",VLOOKUP(C169,groupings!$B$7:$D$316,3,FALSE))</f>
        <v>Preston</v>
      </c>
      <c r="C169" t="s">
        <v>2540</v>
      </c>
      <c r="D169" t="s">
        <v>693</v>
      </c>
      <c r="E169">
        <f t="shared" si="25"/>
        <v>1</v>
      </c>
      <c r="F169">
        <v>5295</v>
      </c>
      <c r="G169">
        <v>4816</v>
      </c>
      <c r="H169">
        <v>4844</v>
      </c>
      <c r="I169">
        <v>4265</v>
      </c>
      <c r="J169">
        <v>5</v>
      </c>
      <c r="K169">
        <f t="shared" si="26"/>
        <v>10111</v>
      </c>
      <c r="L169">
        <f t="shared" si="27"/>
        <v>9114</v>
      </c>
      <c r="M169" s="1">
        <f t="shared" si="28"/>
        <v>0.90953729933899907</v>
      </c>
      <c r="N169" s="1">
        <f t="shared" si="29"/>
        <v>0.90139452081891014</v>
      </c>
      <c r="P169" t="str">
        <f t="shared" si="30"/>
        <v/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/>
      </c>
      <c r="V169" t="str">
        <f t="shared" si="36"/>
        <v/>
      </c>
      <c r="X169" t="str">
        <f>+VLOOKUP($D169,'2020'!$D$3:$V$1240,18,FALSE)</f>
        <v/>
      </c>
      <c r="Y169" t="str">
        <f>+VLOOKUP($D169,'2020'!$D$3:$V$1240,19,FALSE)</f>
        <v/>
      </c>
    </row>
    <row r="170" spans="2:25" x14ac:dyDescent="0.25">
      <c r="B170" t="str">
        <f>+IF(ISNA(VLOOKUP(C170,groupings!$B$7:$D$316,3,FALSE)),"",VLOOKUP(C170,groupings!$B$7:$D$316,3,FALSE))</f>
        <v/>
      </c>
      <c r="C170" t="s">
        <v>2546</v>
      </c>
      <c r="D170" t="s">
        <v>777</v>
      </c>
      <c r="E170">
        <f t="shared" si="25"/>
        <v>1</v>
      </c>
      <c r="F170">
        <v>3913</v>
      </c>
      <c r="G170">
        <v>3481</v>
      </c>
      <c r="H170">
        <v>3739</v>
      </c>
      <c r="I170">
        <v>4004</v>
      </c>
      <c r="J170">
        <v>1357</v>
      </c>
      <c r="K170">
        <f t="shared" si="26"/>
        <v>7394</v>
      </c>
      <c r="L170">
        <f t="shared" si="27"/>
        <v>9100</v>
      </c>
      <c r="M170" s="1">
        <f t="shared" si="28"/>
        <v>0.88959877331970361</v>
      </c>
      <c r="N170" s="1">
        <f t="shared" si="29"/>
        <v>1.230727616986746</v>
      </c>
      <c r="P170" t="str">
        <f t="shared" si="30"/>
        <v/>
      </c>
      <c r="Q170" t="str">
        <f t="shared" si="31"/>
        <v/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/>
      </c>
      <c r="V170" t="str">
        <f t="shared" si="36"/>
        <v/>
      </c>
      <c r="X170" t="str">
        <f>+VLOOKUP($D170,'2020'!$D$3:$V$1240,18,FALSE)</f>
        <v/>
      </c>
      <c r="Y170" t="str">
        <f>+VLOOKUP($D170,'2020'!$D$3:$V$1240,19,FALSE)</f>
        <v/>
      </c>
    </row>
    <row r="171" spans="2:25" x14ac:dyDescent="0.25">
      <c r="B171" t="str">
        <f>+IF(ISNA(VLOOKUP(C171,groupings!$B$7:$D$316,3,FALSE)),"",VLOOKUP(C171,groupings!$B$7:$D$316,3,FALSE))</f>
        <v/>
      </c>
      <c r="C171" t="s">
        <v>2494</v>
      </c>
      <c r="D171" t="s">
        <v>1719</v>
      </c>
      <c r="E171">
        <f t="shared" si="25"/>
        <v>1</v>
      </c>
      <c r="F171">
        <v>5605</v>
      </c>
      <c r="G171">
        <v>5984</v>
      </c>
      <c r="H171">
        <v>4415</v>
      </c>
      <c r="I171">
        <v>4207</v>
      </c>
      <c r="J171">
        <v>457</v>
      </c>
      <c r="K171">
        <f t="shared" si="26"/>
        <v>11589</v>
      </c>
      <c r="L171">
        <f t="shared" si="27"/>
        <v>9079</v>
      </c>
      <c r="M171" s="1">
        <f t="shared" si="28"/>
        <v>1.0676181980374666</v>
      </c>
      <c r="N171" s="1">
        <f t="shared" si="29"/>
        <v>0.78341530761929412</v>
      </c>
      <c r="P171" t="str">
        <f t="shared" si="30"/>
        <v/>
      </c>
      <c r="Q171" t="str">
        <f t="shared" si="31"/>
        <v/>
      </c>
      <c r="R171" t="str">
        <f t="shared" si="32"/>
        <v/>
      </c>
      <c r="S171" t="str">
        <f t="shared" si="33"/>
        <v/>
      </c>
      <c r="T171" t="str">
        <f t="shared" si="34"/>
        <v/>
      </c>
      <c r="U171" t="str">
        <f t="shared" si="35"/>
        <v/>
      </c>
      <c r="V171" t="str">
        <f t="shared" si="36"/>
        <v/>
      </c>
      <c r="X171">
        <f>+VLOOKUP($D171,'2020'!$D$3:$V$1240,18,FALSE)</f>
        <v>82</v>
      </c>
      <c r="Y171" t="str">
        <f>+VLOOKUP($D171,'2020'!$D$3:$V$1240,19,FALSE)</f>
        <v/>
      </c>
    </row>
    <row r="172" spans="2:25" x14ac:dyDescent="0.25">
      <c r="B172" t="str">
        <f>+IF(ISNA(VLOOKUP(C172,groupings!$B$7:$D$316,3,FALSE)),"",VLOOKUP(C172,groupings!$B$7:$D$316,3,FALSE))</f>
        <v/>
      </c>
      <c r="C172" t="s">
        <v>2606</v>
      </c>
      <c r="D172" t="s">
        <v>1755</v>
      </c>
      <c r="E172">
        <f t="shared" si="25"/>
        <v>1</v>
      </c>
      <c r="F172">
        <v>2823</v>
      </c>
      <c r="G172">
        <v>3234</v>
      </c>
      <c r="H172">
        <v>3208</v>
      </c>
      <c r="I172">
        <v>1753</v>
      </c>
      <c r="J172">
        <v>4044</v>
      </c>
      <c r="K172">
        <f t="shared" si="26"/>
        <v>6057</v>
      </c>
      <c r="L172">
        <f t="shared" si="27"/>
        <v>9005</v>
      </c>
      <c r="M172" s="1">
        <f t="shared" si="28"/>
        <v>1.1455897980871412</v>
      </c>
      <c r="N172" s="1">
        <f t="shared" si="29"/>
        <v>1.4867095922073634</v>
      </c>
      <c r="P172" t="str">
        <f t="shared" si="30"/>
        <v/>
      </c>
      <c r="Q172" t="str">
        <f t="shared" si="31"/>
        <v/>
      </c>
      <c r="R172" t="str">
        <f t="shared" si="32"/>
        <v/>
      </c>
      <c r="S172" t="str">
        <f t="shared" si="33"/>
        <v/>
      </c>
      <c r="T172">
        <f t="shared" si="34"/>
        <v>55</v>
      </c>
      <c r="U172" t="str">
        <f t="shared" si="35"/>
        <v/>
      </c>
      <c r="V172" t="str">
        <f t="shared" si="36"/>
        <v/>
      </c>
      <c r="X172" t="str">
        <f>+VLOOKUP($D172,'2020'!$D$3:$V$1240,18,FALSE)</f>
        <v/>
      </c>
      <c r="Y172" t="str">
        <f>+VLOOKUP($D172,'2020'!$D$3:$V$1240,19,FALSE)</f>
        <v/>
      </c>
    </row>
    <row r="173" spans="2:25" x14ac:dyDescent="0.25">
      <c r="B173" t="str">
        <f>+IF(ISNA(VLOOKUP(C173,groupings!$B$7:$D$316,3,FALSE)),"",VLOOKUP(C173,groupings!$B$7:$D$316,3,FALSE))</f>
        <v/>
      </c>
      <c r="C173" t="s">
        <v>2536</v>
      </c>
      <c r="D173" t="s">
        <v>1945</v>
      </c>
      <c r="E173">
        <f t="shared" si="25"/>
        <v>1</v>
      </c>
      <c r="F173">
        <v>3311</v>
      </c>
      <c r="G173">
        <v>4989</v>
      </c>
      <c r="H173">
        <v>3999</v>
      </c>
      <c r="I173">
        <v>3334</v>
      </c>
      <c r="J173">
        <v>1661</v>
      </c>
      <c r="K173">
        <f t="shared" si="26"/>
        <v>8300</v>
      </c>
      <c r="L173">
        <f t="shared" si="27"/>
        <v>8994</v>
      </c>
      <c r="M173" s="1">
        <f t="shared" si="28"/>
        <v>1.506795530051344</v>
      </c>
      <c r="N173" s="1">
        <f t="shared" si="29"/>
        <v>1.0836144578313254</v>
      </c>
      <c r="P173" t="str">
        <f t="shared" si="30"/>
        <v/>
      </c>
      <c r="Q173" t="str">
        <f t="shared" si="31"/>
        <v/>
      </c>
      <c r="R173" t="str">
        <f t="shared" si="32"/>
        <v/>
      </c>
      <c r="S173" t="str">
        <f t="shared" si="33"/>
        <v/>
      </c>
      <c r="T173" t="str">
        <f t="shared" si="34"/>
        <v/>
      </c>
      <c r="U173" t="str">
        <f t="shared" si="35"/>
        <v/>
      </c>
      <c r="V173" t="str">
        <f t="shared" si="36"/>
        <v/>
      </c>
      <c r="X173" t="str">
        <f>+VLOOKUP($D173,'2020'!$D$3:$V$1240,18,FALSE)</f>
        <v/>
      </c>
      <c r="Y173" t="str">
        <f>+VLOOKUP($D173,'2020'!$D$3:$V$1240,19,FALSE)</f>
        <v/>
      </c>
    </row>
    <row r="174" spans="2:25" x14ac:dyDescent="0.25">
      <c r="B174" t="str">
        <f>+IF(ISNA(VLOOKUP(C174,groupings!$B$7:$D$316,3,FALSE)),"",VLOOKUP(C174,groupings!$B$7:$D$316,3,FALSE))</f>
        <v>Sheffield</v>
      </c>
      <c r="C174" t="s">
        <v>2497</v>
      </c>
      <c r="D174" t="s">
        <v>600</v>
      </c>
      <c r="E174">
        <f t="shared" si="25"/>
        <v>1</v>
      </c>
      <c r="F174">
        <v>3099</v>
      </c>
      <c r="G174">
        <v>3076</v>
      </c>
      <c r="H174">
        <v>2571</v>
      </c>
      <c r="I174">
        <v>6326</v>
      </c>
      <c r="J174">
        <v>7</v>
      </c>
      <c r="K174">
        <f t="shared" si="26"/>
        <v>6175</v>
      </c>
      <c r="L174">
        <f t="shared" si="27"/>
        <v>8904</v>
      </c>
      <c r="M174" s="1">
        <f t="shared" si="28"/>
        <v>0.99257825104872544</v>
      </c>
      <c r="N174" s="1">
        <f t="shared" si="29"/>
        <v>1.4419433198380567</v>
      </c>
      <c r="P174" t="str">
        <f t="shared" si="30"/>
        <v/>
      </c>
      <c r="Q174" t="str">
        <f t="shared" si="31"/>
        <v/>
      </c>
      <c r="R174" t="str">
        <f t="shared" si="32"/>
        <v/>
      </c>
      <c r="S174">
        <f t="shared" si="33"/>
        <v>77</v>
      </c>
      <c r="T174" t="str">
        <f t="shared" si="34"/>
        <v/>
      </c>
      <c r="U174" t="str">
        <f t="shared" si="35"/>
        <v/>
      </c>
      <c r="V174" t="str">
        <f t="shared" si="36"/>
        <v/>
      </c>
      <c r="X174" t="str">
        <f>+VLOOKUP($D174,'2020'!$D$3:$V$1240,18,FALSE)</f>
        <v/>
      </c>
      <c r="Y174" t="str">
        <f>+VLOOKUP($D174,'2020'!$D$3:$V$1240,19,FALSE)</f>
        <v/>
      </c>
    </row>
    <row r="175" spans="2:25" x14ac:dyDescent="0.25">
      <c r="B175" t="str">
        <f>+IF(ISNA(VLOOKUP(C175,groupings!$B$7:$D$316,3,FALSE)),"",VLOOKUP(C175,groupings!$B$7:$D$316,3,FALSE))</f>
        <v/>
      </c>
      <c r="C175" t="s">
        <v>2543</v>
      </c>
      <c r="D175" t="s">
        <v>1713</v>
      </c>
      <c r="E175">
        <f t="shared" si="25"/>
        <v>1</v>
      </c>
      <c r="F175">
        <v>3412</v>
      </c>
      <c r="G175">
        <v>5431</v>
      </c>
      <c r="H175">
        <v>3738</v>
      </c>
      <c r="I175">
        <v>2270</v>
      </c>
      <c r="J175">
        <v>2888</v>
      </c>
      <c r="K175">
        <f t="shared" si="26"/>
        <v>8843</v>
      </c>
      <c r="L175">
        <f t="shared" si="27"/>
        <v>8896</v>
      </c>
      <c r="M175" s="1">
        <f t="shared" si="28"/>
        <v>1.5917350527549825</v>
      </c>
      <c r="N175" s="1">
        <f t="shared" si="29"/>
        <v>1.0059934411398848</v>
      </c>
      <c r="P175" t="str">
        <f t="shared" si="30"/>
        <v/>
      </c>
      <c r="Q175" t="str">
        <f t="shared" si="31"/>
        <v/>
      </c>
      <c r="R175" t="str">
        <f t="shared" si="32"/>
        <v/>
      </c>
      <c r="S175" t="str">
        <f t="shared" si="33"/>
        <v/>
      </c>
      <c r="T175">
        <f t="shared" si="34"/>
        <v>80</v>
      </c>
      <c r="U175" t="str">
        <f t="shared" si="35"/>
        <v/>
      </c>
      <c r="V175" t="str">
        <f t="shared" si="36"/>
        <v/>
      </c>
      <c r="X175" t="str">
        <f>+VLOOKUP($D175,'2020'!$D$3:$V$1240,18,FALSE)</f>
        <v/>
      </c>
      <c r="Y175" t="str">
        <f>+VLOOKUP($D175,'2020'!$D$3:$V$1240,19,FALSE)</f>
        <v/>
      </c>
    </row>
    <row r="176" spans="2:25" x14ac:dyDescent="0.25">
      <c r="B176" t="str">
        <f>+IF(ISNA(VLOOKUP(C176,groupings!$B$7:$D$316,3,FALSE)),"",VLOOKUP(C176,groupings!$B$7:$D$316,3,FALSE))</f>
        <v/>
      </c>
      <c r="C176" t="s">
        <v>2483</v>
      </c>
      <c r="D176" t="s">
        <v>1987</v>
      </c>
      <c r="E176">
        <f t="shared" si="25"/>
        <v>1</v>
      </c>
      <c r="F176">
        <v>2739</v>
      </c>
      <c r="G176">
        <v>3538</v>
      </c>
      <c r="H176">
        <v>2707</v>
      </c>
      <c r="I176">
        <v>3394</v>
      </c>
      <c r="J176">
        <v>2784</v>
      </c>
      <c r="K176">
        <f t="shared" si="26"/>
        <v>6277</v>
      </c>
      <c r="L176">
        <f t="shared" si="27"/>
        <v>8885</v>
      </c>
      <c r="M176" s="1">
        <f t="shared" si="28"/>
        <v>1.2917123037604965</v>
      </c>
      <c r="N176" s="1">
        <f t="shared" si="29"/>
        <v>1.4154851043492114</v>
      </c>
      <c r="P176" t="str">
        <f t="shared" si="30"/>
        <v/>
      </c>
      <c r="Q176" t="str">
        <f t="shared" si="31"/>
        <v/>
      </c>
      <c r="R176" t="str">
        <f t="shared" si="32"/>
        <v/>
      </c>
      <c r="S176" t="str">
        <f t="shared" si="33"/>
        <v/>
      </c>
      <c r="T176">
        <f t="shared" si="34"/>
        <v>86</v>
      </c>
      <c r="U176" t="str">
        <f t="shared" si="35"/>
        <v/>
      </c>
      <c r="V176" t="str">
        <f t="shared" si="36"/>
        <v/>
      </c>
      <c r="X176" t="str">
        <f>+VLOOKUP($D176,'2020'!$D$3:$V$1240,18,FALSE)</f>
        <v/>
      </c>
      <c r="Y176">
        <f>+VLOOKUP($D176,'2020'!$D$3:$V$1240,19,FALSE)</f>
        <v>98</v>
      </c>
    </row>
    <row r="177" spans="2:25" x14ac:dyDescent="0.25">
      <c r="B177" t="str">
        <f>+IF(ISNA(VLOOKUP(C177,groupings!$B$7:$D$316,3,FALSE)),"",VLOOKUP(C177,groupings!$B$7:$D$316,3,FALSE))</f>
        <v/>
      </c>
      <c r="C177" t="s">
        <v>2550</v>
      </c>
      <c r="D177" t="s">
        <v>1750</v>
      </c>
      <c r="E177">
        <f t="shared" si="25"/>
        <v>1</v>
      </c>
      <c r="F177">
        <v>2768</v>
      </c>
      <c r="G177">
        <v>3083</v>
      </c>
      <c r="H177">
        <v>4622</v>
      </c>
      <c r="I177">
        <v>4138</v>
      </c>
      <c r="J177">
        <v>57</v>
      </c>
      <c r="K177">
        <f t="shared" si="26"/>
        <v>5851</v>
      </c>
      <c r="L177">
        <f t="shared" si="27"/>
        <v>8817</v>
      </c>
      <c r="M177" s="1">
        <f t="shared" si="28"/>
        <v>1.113800578034682</v>
      </c>
      <c r="N177" s="1">
        <f t="shared" si="29"/>
        <v>1.5069218936933857</v>
      </c>
      <c r="P177" t="str">
        <f t="shared" si="30"/>
        <v/>
      </c>
      <c r="Q177" t="str">
        <f t="shared" si="31"/>
        <v/>
      </c>
      <c r="R177" t="str">
        <f t="shared" si="32"/>
        <v/>
      </c>
      <c r="S177" t="str">
        <f t="shared" si="33"/>
        <v/>
      </c>
      <c r="T177" t="str">
        <f t="shared" si="34"/>
        <v/>
      </c>
      <c r="U177" t="str">
        <f t="shared" si="35"/>
        <v/>
      </c>
      <c r="V177" t="str">
        <f t="shared" si="36"/>
        <v/>
      </c>
      <c r="X177" t="str">
        <f>+VLOOKUP($D177,'2020'!$D$3:$V$1240,18,FALSE)</f>
        <v/>
      </c>
      <c r="Y177" t="str">
        <f>+VLOOKUP($D177,'2020'!$D$3:$V$1240,19,FALSE)</f>
        <v/>
      </c>
    </row>
    <row r="178" spans="2:25" x14ac:dyDescent="0.25">
      <c r="B178" t="str">
        <f>+IF(ISNA(VLOOKUP(C178,groupings!$B$7:$D$316,3,FALSE)),"",VLOOKUP(C178,groupings!$B$7:$D$316,3,FALSE))</f>
        <v/>
      </c>
      <c r="C178" t="s">
        <v>2525</v>
      </c>
      <c r="D178" t="s">
        <v>1732</v>
      </c>
      <c r="E178">
        <f t="shared" si="25"/>
        <v>1</v>
      </c>
      <c r="F178">
        <v>5736</v>
      </c>
      <c r="G178">
        <v>8778</v>
      </c>
      <c r="H178">
        <v>3661</v>
      </c>
      <c r="I178">
        <v>5064</v>
      </c>
      <c r="J178">
        <v>85</v>
      </c>
      <c r="K178">
        <f t="shared" si="26"/>
        <v>14514</v>
      </c>
      <c r="L178">
        <f t="shared" si="27"/>
        <v>8810</v>
      </c>
      <c r="M178" s="1">
        <f t="shared" si="28"/>
        <v>1.5303347280334727</v>
      </c>
      <c r="N178" s="1">
        <f t="shared" si="29"/>
        <v>0.60700013779798812</v>
      </c>
      <c r="P178" t="str">
        <f t="shared" si="30"/>
        <v/>
      </c>
      <c r="Q178">
        <f t="shared" si="31"/>
        <v>67</v>
      </c>
      <c r="R178" t="str">
        <f t="shared" si="32"/>
        <v/>
      </c>
      <c r="S178" t="str">
        <f t="shared" si="33"/>
        <v/>
      </c>
      <c r="T178" t="str">
        <f t="shared" si="34"/>
        <v/>
      </c>
      <c r="U178">
        <f t="shared" si="35"/>
        <v>84</v>
      </c>
      <c r="V178" t="str">
        <f t="shared" si="36"/>
        <v/>
      </c>
      <c r="X178" t="str">
        <f>+VLOOKUP($D178,'2020'!$D$3:$V$1240,18,FALSE)</f>
        <v/>
      </c>
      <c r="Y178" t="str">
        <f>+VLOOKUP($D178,'2020'!$D$3:$V$1240,19,FALSE)</f>
        <v/>
      </c>
    </row>
    <row r="179" spans="2:25" x14ac:dyDescent="0.25">
      <c r="B179" t="str">
        <f>+IF(ISNA(VLOOKUP(C179,groupings!$B$7:$D$316,3,FALSE)),"",VLOOKUP(C179,groupings!$B$7:$D$316,3,FALSE))</f>
        <v/>
      </c>
      <c r="C179" t="s">
        <v>2549</v>
      </c>
      <c r="D179" t="s">
        <v>2107</v>
      </c>
      <c r="E179">
        <f t="shared" si="25"/>
        <v>1</v>
      </c>
      <c r="F179">
        <v>6570</v>
      </c>
      <c r="G179">
        <v>3113</v>
      </c>
      <c r="H179">
        <v>6900</v>
      </c>
      <c r="I179">
        <v>1709</v>
      </c>
      <c r="J179">
        <v>177</v>
      </c>
      <c r="K179">
        <f t="shared" si="26"/>
        <v>9683</v>
      </c>
      <c r="L179">
        <f t="shared" si="27"/>
        <v>8786</v>
      </c>
      <c r="M179" s="1">
        <f t="shared" si="28"/>
        <v>0.47382039573820395</v>
      </c>
      <c r="N179" s="1">
        <f t="shared" si="29"/>
        <v>0.90736342042755347</v>
      </c>
      <c r="P179">
        <f t="shared" si="30"/>
        <v>83</v>
      </c>
      <c r="Q179" t="str">
        <f t="shared" si="31"/>
        <v/>
      </c>
      <c r="R179">
        <f t="shared" si="32"/>
        <v>83</v>
      </c>
      <c r="S179" t="str">
        <f t="shared" si="33"/>
        <v/>
      </c>
      <c r="T179" t="str">
        <f t="shared" si="34"/>
        <v/>
      </c>
      <c r="U179" t="str">
        <f t="shared" si="35"/>
        <v/>
      </c>
      <c r="V179" t="str">
        <f t="shared" si="36"/>
        <v/>
      </c>
      <c r="X179" t="str">
        <f>+VLOOKUP($D179,'2020'!$D$3:$V$1240,18,FALSE)</f>
        <v/>
      </c>
      <c r="Y179" t="str">
        <f>+VLOOKUP($D179,'2020'!$D$3:$V$1240,19,FALSE)</f>
        <v/>
      </c>
    </row>
    <row r="180" spans="2:25" x14ac:dyDescent="0.25">
      <c r="B180" t="str">
        <f>+IF(ISNA(VLOOKUP(C180,groupings!$B$7:$D$316,3,FALSE)),"",VLOOKUP(C180,groupings!$B$7:$D$316,3,FALSE))</f>
        <v>London Bdg</v>
      </c>
      <c r="C180" s="5" t="s">
        <v>4460</v>
      </c>
      <c r="D180" t="s">
        <v>357</v>
      </c>
      <c r="E180">
        <f t="shared" si="25"/>
        <v>1</v>
      </c>
      <c r="F180">
        <v>1388</v>
      </c>
      <c r="G180">
        <v>1822</v>
      </c>
      <c r="H180">
        <v>1884</v>
      </c>
      <c r="I180">
        <v>1112</v>
      </c>
      <c r="J180">
        <v>5773</v>
      </c>
      <c r="K180">
        <f t="shared" si="26"/>
        <v>3210</v>
      </c>
      <c r="L180">
        <f t="shared" si="27"/>
        <v>8769</v>
      </c>
      <c r="M180" s="1">
        <f t="shared" si="28"/>
        <v>1.3126801152737753</v>
      </c>
      <c r="N180" s="1">
        <f t="shared" si="29"/>
        <v>2.7317757009345796</v>
      </c>
      <c r="P180" t="str">
        <f t="shared" si="30"/>
        <v/>
      </c>
      <c r="Q180" t="str">
        <f t="shared" si="31"/>
        <v/>
      </c>
      <c r="R180" t="str">
        <f t="shared" si="32"/>
        <v/>
      </c>
      <c r="S180" t="str">
        <f t="shared" si="33"/>
        <v/>
      </c>
      <c r="T180">
        <f t="shared" si="34"/>
        <v>34</v>
      </c>
      <c r="U180" t="str">
        <f t="shared" si="35"/>
        <v/>
      </c>
      <c r="V180" t="str">
        <f t="shared" si="36"/>
        <v/>
      </c>
      <c r="X180" t="str">
        <f>+VLOOKUP($D180,'2020'!$D$3:$V$1240,18,FALSE)</f>
        <v/>
      </c>
      <c r="Y180" t="str">
        <f>+VLOOKUP($D180,'2020'!$D$3:$V$1240,19,FALSE)</f>
        <v/>
      </c>
    </row>
    <row r="181" spans="2:25" x14ac:dyDescent="0.25">
      <c r="B181" t="str">
        <f>+IF(ISNA(VLOOKUP(C181,groupings!$B$7:$D$316,3,FALSE)),"",VLOOKUP(C181,groupings!$B$7:$D$316,3,FALSE))</f>
        <v/>
      </c>
      <c r="C181" t="s">
        <v>2644</v>
      </c>
      <c r="D181" t="s">
        <v>1464</v>
      </c>
      <c r="E181">
        <f t="shared" si="25"/>
        <v>1</v>
      </c>
      <c r="F181">
        <v>8725</v>
      </c>
      <c r="G181">
        <v>2875</v>
      </c>
      <c r="H181">
        <v>8673</v>
      </c>
      <c r="I181">
        <v>55</v>
      </c>
      <c r="J181">
        <v>29</v>
      </c>
      <c r="K181">
        <f t="shared" si="26"/>
        <v>11600</v>
      </c>
      <c r="L181">
        <f t="shared" si="27"/>
        <v>8757</v>
      </c>
      <c r="M181" s="1">
        <f t="shared" si="28"/>
        <v>0.32951289398280803</v>
      </c>
      <c r="N181" s="1">
        <f t="shared" si="29"/>
        <v>0.75491379310344831</v>
      </c>
      <c r="P181">
        <f t="shared" si="30"/>
        <v>54</v>
      </c>
      <c r="Q181" t="str">
        <f t="shared" si="31"/>
        <v/>
      </c>
      <c r="R181">
        <f t="shared" si="32"/>
        <v>56</v>
      </c>
      <c r="S181" t="str">
        <f t="shared" si="33"/>
        <v/>
      </c>
      <c r="T181" t="str">
        <f t="shared" si="34"/>
        <v/>
      </c>
      <c r="U181" t="str">
        <f t="shared" si="35"/>
        <v/>
      </c>
      <c r="V181" t="str">
        <f t="shared" si="36"/>
        <v/>
      </c>
      <c r="X181" t="str">
        <f>+VLOOKUP($D181,'2020'!$D$3:$V$1240,18,FALSE)</f>
        <v/>
      </c>
      <c r="Y181" t="str">
        <f>+VLOOKUP($D181,'2020'!$D$3:$V$1240,19,FALSE)</f>
        <v/>
      </c>
    </row>
    <row r="182" spans="2:25" x14ac:dyDescent="0.25">
      <c r="B182" t="str">
        <f>+IF(ISNA(VLOOKUP(C182,groupings!$B$7:$D$316,3,FALSE)),"",VLOOKUP(C182,groupings!$B$7:$D$316,3,FALSE))</f>
        <v/>
      </c>
      <c r="C182" t="s">
        <v>2614</v>
      </c>
      <c r="D182" t="s">
        <v>809</v>
      </c>
      <c r="E182">
        <f t="shared" si="25"/>
        <v>1</v>
      </c>
      <c r="F182">
        <v>4260</v>
      </c>
      <c r="G182">
        <v>7440</v>
      </c>
      <c r="H182">
        <v>3104</v>
      </c>
      <c r="I182">
        <v>3612</v>
      </c>
      <c r="J182">
        <v>2022</v>
      </c>
      <c r="K182">
        <f t="shared" si="26"/>
        <v>11700</v>
      </c>
      <c r="L182">
        <f t="shared" si="27"/>
        <v>8738</v>
      </c>
      <c r="M182" s="1">
        <f t="shared" si="28"/>
        <v>1.7464788732394365</v>
      </c>
      <c r="N182" s="1">
        <f t="shared" si="29"/>
        <v>0.7468376068376068</v>
      </c>
      <c r="P182" t="str">
        <f t="shared" si="30"/>
        <v/>
      </c>
      <c r="Q182">
        <f t="shared" si="31"/>
        <v>91</v>
      </c>
      <c r="R182" t="str">
        <f t="shared" si="32"/>
        <v/>
      </c>
      <c r="S182" t="str">
        <f t="shared" si="33"/>
        <v/>
      </c>
      <c r="T182" t="str">
        <f t="shared" si="34"/>
        <v/>
      </c>
      <c r="U182" t="str">
        <f t="shared" si="35"/>
        <v/>
      </c>
      <c r="V182" t="str">
        <f t="shared" si="36"/>
        <v/>
      </c>
      <c r="X182" t="str">
        <f>+VLOOKUP($D182,'2020'!$D$3:$V$1240,18,FALSE)</f>
        <v/>
      </c>
      <c r="Y182" t="str">
        <f>+VLOOKUP($D182,'2020'!$D$3:$V$1240,19,FALSE)</f>
        <v/>
      </c>
    </row>
    <row r="183" spans="2:25" x14ac:dyDescent="0.25">
      <c r="B183" t="str">
        <f>+IF(ISNA(VLOOKUP(C183,groupings!$B$7:$D$316,3,FALSE)),"",VLOOKUP(C183,groupings!$B$7:$D$316,3,FALSE))</f>
        <v/>
      </c>
      <c r="C183" t="s">
        <v>2467</v>
      </c>
      <c r="D183" t="s">
        <v>259</v>
      </c>
      <c r="E183">
        <f t="shared" si="25"/>
        <v>1</v>
      </c>
      <c r="F183">
        <v>3926</v>
      </c>
      <c r="G183">
        <v>3286</v>
      </c>
      <c r="H183">
        <v>4622</v>
      </c>
      <c r="I183">
        <v>1542</v>
      </c>
      <c r="J183">
        <v>2531</v>
      </c>
      <c r="K183">
        <f t="shared" si="26"/>
        <v>7212</v>
      </c>
      <c r="L183">
        <f t="shared" si="27"/>
        <v>8695</v>
      </c>
      <c r="M183" s="1">
        <f t="shared" si="28"/>
        <v>0.83698420784513494</v>
      </c>
      <c r="N183" s="1">
        <f t="shared" si="29"/>
        <v>1.2056295063782585</v>
      </c>
      <c r="P183" t="str">
        <f t="shared" si="30"/>
        <v/>
      </c>
      <c r="Q183" t="str">
        <f t="shared" si="31"/>
        <v/>
      </c>
      <c r="R183" t="str">
        <f t="shared" si="32"/>
        <v/>
      </c>
      <c r="S183" t="str">
        <f t="shared" si="33"/>
        <v/>
      </c>
      <c r="T183">
        <f t="shared" si="34"/>
        <v>98</v>
      </c>
      <c r="U183" t="str">
        <f t="shared" si="35"/>
        <v/>
      </c>
      <c r="V183" t="str">
        <f t="shared" si="36"/>
        <v/>
      </c>
      <c r="X183">
        <f>+VLOOKUP($D183,'2020'!$D$3:$V$1240,18,FALSE)</f>
        <v>61</v>
      </c>
      <c r="Y183">
        <f>+VLOOKUP($D183,'2020'!$D$3:$V$1240,19,FALSE)</f>
        <v>82</v>
      </c>
    </row>
    <row r="184" spans="2:25" x14ac:dyDescent="0.25">
      <c r="B184" t="str">
        <f>+IF(ISNA(VLOOKUP(C184,groupings!$B$7:$D$316,3,FALSE)),"",VLOOKUP(C184,groupings!$B$7:$D$316,3,FALSE))</f>
        <v/>
      </c>
      <c r="C184" t="s">
        <v>2873</v>
      </c>
      <c r="D184" t="s">
        <v>1418</v>
      </c>
      <c r="E184">
        <f t="shared" si="25"/>
        <v>1</v>
      </c>
      <c r="F184">
        <v>6032</v>
      </c>
      <c r="G184">
        <v>7247</v>
      </c>
      <c r="H184">
        <v>4747</v>
      </c>
      <c r="I184">
        <v>3910</v>
      </c>
      <c r="J184">
        <v>0</v>
      </c>
      <c r="K184">
        <f t="shared" si="26"/>
        <v>13279</v>
      </c>
      <c r="L184">
        <f t="shared" si="27"/>
        <v>8657</v>
      </c>
      <c r="M184" s="1">
        <f t="shared" si="28"/>
        <v>1.2014257294429709</v>
      </c>
      <c r="N184" s="1">
        <f t="shared" si="29"/>
        <v>0.65193162135702987</v>
      </c>
      <c r="P184">
        <f t="shared" si="30"/>
        <v>99</v>
      </c>
      <c r="Q184">
        <f t="shared" si="31"/>
        <v>94</v>
      </c>
      <c r="R184" t="str">
        <f t="shared" si="32"/>
        <v/>
      </c>
      <c r="S184" t="str">
        <f t="shared" si="33"/>
        <v/>
      </c>
      <c r="T184" t="str">
        <f t="shared" si="34"/>
        <v/>
      </c>
      <c r="U184">
        <f t="shared" si="35"/>
        <v>98</v>
      </c>
      <c r="V184" t="str">
        <f t="shared" si="36"/>
        <v/>
      </c>
      <c r="X184" t="str">
        <f>+VLOOKUP($D184,'2020'!$D$3:$V$1240,18,FALSE)</f>
        <v/>
      </c>
      <c r="Y184" t="str">
        <f>+VLOOKUP($D184,'2020'!$D$3:$V$1240,19,FALSE)</f>
        <v/>
      </c>
    </row>
    <row r="185" spans="2:25" x14ac:dyDescent="0.25">
      <c r="B185" t="str">
        <f>+IF(ISNA(VLOOKUP(C185,groupings!$B$7:$D$316,3,FALSE)),"",VLOOKUP(C185,groupings!$B$7:$D$316,3,FALSE))</f>
        <v/>
      </c>
      <c r="C185" t="s">
        <v>2764</v>
      </c>
      <c r="D185" t="s">
        <v>1166</v>
      </c>
      <c r="E185">
        <f t="shared" si="25"/>
        <v>1</v>
      </c>
      <c r="F185">
        <v>6590</v>
      </c>
      <c r="G185">
        <v>6109</v>
      </c>
      <c r="H185">
        <v>6172</v>
      </c>
      <c r="I185">
        <v>1414</v>
      </c>
      <c r="J185">
        <v>1060</v>
      </c>
      <c r="K185">
        <f t="shared" si="26"/>
        <v>12699</v>
      </c>
      <c r="L185">
        <f t="shared" si="27"/>
        <v>8646</v>
      </c>
      <c r="M185" s="1">
        <f t="shared" si="28"/>
        <v>0.92701062215477992</v>
      </c>
      <c r="N185" s="1">
        <f t="shared" si="29"/>
        <v>0.68084101110323647</v>
      </c>
      <c r="P185">
        <f t="shared" si="30"/>
        <v>82</v>
      </c>
      <c r="Q185" t="str">
        <f t="shared" si="31"/>
        <v/>
      </c>
      <c r="R185" t="str">
        <f t="shared" si="32"/>
        <v/>
      </c>
      <c r="S185" t="str">
        <f t="shared" si="33"/>
        <v/>
      </c>
      <c r="T185" t="str">
        <f t="shared" si="34"/>
        <v/>
      </c>
      <c r="U185" t="str">
        <f t="shared" si="35"/>
        <v/>
      </c>
      <c r="V185" t="str">
        <f t="shared" si="36"/>
        <v/>
      </c>
      <c r="X185" t="str">
        <f>+VLOOKUP($D185,'2020'!$D$3:$V$1240,18,FALSE)</f>
        <v/>
      </c>
      <c r="Y185" t="str">
        <f>+VLOOKUP($D185,'2020'!$D$3:$V$1240,19,FALSE)</f>
        <v/>
      </c>
    </row>
    <row r="186" spans="2:25" x14ac:dyDescent="0.25">
      <c r="B186" t="str">
        <f>+IF(ISNA(VLOOKUP(C186,groupings!$B$7:$D$316,3,FALSE)),"",VLOOKUP(C186,groupings!$B$7:$D$316,3,FALSE))</f>
        <v/>
      </c>
      <c r="C186" t="s">
        <v>2531</v>
      </c>
      <c r="D186" t="s">
        <v>687</v>
      </c>
      <c r="E186">
        <f t="shared" si="25"/>
        <v>1</v>
      </c>
      <c r="F186">
        <v>3323</v>
      </c>
      <c r="G186">
        <v>4199</v>
      </c>
      <c r="H186">
        <v>3429</v>
      </c>
      <c r="I186">
        <v>1722</v>
      </c>
      <c r="J186">
        <v>3464</v>
      </c>
      <c r="K186">
        <f t="shared" si="26"/>
        <v>7522</v>
      </c>
      <c r="L186">
        <f t="shared" si="27"/>
        <v>8615</v>
      </c>
      <c r="M186" s="1">
        <f t="shared" si="28"/>
        <v>1.2636172133614203</v>
      </c>
      <c r="N186" s="1">
        <f t="shared" si="29"/>
        <v>1.145307099175751</v>
      </c>
      <c r="P186" t="str">
        <f t="shared" si="30"/>
        <v/>
      </c>
      <c r="Q186" t="str">
        <f t="shared" si="31"/>
        <v/>
      </c>
      <c r="R186" t="str">
        <f t="shared" si="32"/>
        <v/>
      </c>
      <c r="S186" t="str">
        <f t="shared" si="33"/>
        <v/>
      </c>
      <c r="T186">
        <f t="shared" si="34"/>
        <v>65</v>
      </c>
      <c r="U186" t="str">
        <f t="shared" si="35"/>
        <v/>
      </c>
      <c r="V186" t="str">
        <f t="shared" si="36"/>
        <v/>
      </c>
      <c r="X186" t="str">
        <f>+VLOOKUP($D186,'2020'!$D$3:$V$1240,18,FALSE)</f>
        <v/>
      </c>
      <c r="Y186" t="str">
        <f>+VLOOKUP($D186,'2020'!$D$3:$V$1240,19,FALSE)</f>
        <v/>
      </c>
    </row>
    <row r="187" spans="2:25" x14ac:dyDescent="0.25">
      <c r="B187" t="str">
        <f>+IF(ISNA(VLOOKUP(C187,groupings!$B$7:$D$316,3,FALSE)),"",VLOOKUP(C187,groupings!$B$7:$D$316,3,FALSE))</f>
        <v/>
      </c>
      <c r="C187" t="s">
        <v>2519</v>
      </c>
      <c r="D187" t="s">
        <v>205</v>
      </c>
      <c r="E187">
        <f t="shared" si="25"/>
        <v>1</v>
      </c>
      <c r="F187">
        <v>5909</v>
      </c>
      <c r="G187">
        <v>7821</v>
      </c>
      <c r="H187">
        <v>3888</v>
      </c>
      <c r="I187">
        <v>2043</v>
      </c>
      <c r="J187">
        <v>2659</v>
      </c>
      <c r="K187">
        <f t="shared" si="26"/>
        <v>13730</v>
      </c>
      <c r="L187">
        <f t="shared" si="27"/>
        <v>8590</v>
      </c>
      <c r="M187" s="1">
        <f t="shared" si="28"/>
        <v>1.3235742088339821</v>
      </c>
      <c r="N187" s="1">
        <f t="shared" si="29"/>
        <v>0.62563729060451567</v>
      </c>
      <c r="P187" t="str">
        <f t="shared" si="30"/>
        <v/>
      </c>
      <c r="Q187">
        <f t="shared" si="31"/>
        <v>82</v>
      </c>
      <c r="R187" t="str">
        <f t="shared" si="32"/>
        <v/>
      </c>
      <c r="S187" t="str">
        <f t="shared" si="33"/>
        <v/>
      </c>
      <c r="T187">
        <f t="shared" si="34"/>
        <v>92</v>
      </c>
      <c r="U187">
        <f t="shared" si="35"/>
        <v>93</v>
      </c>
      <c r="V187" t="str">
        <f t="shared" si="36"/>
        <v/>
      </c>
      <c r="X187" t="str">
        <f>+VLOOKUP($D187,'2020'!$D$3:$V$1240,18,FALSE)</f>
        <v/>
      </c>
      <c r="Y187" t="str">
        <f>+VLOOKUP($D187,'2020'!$D$3:$V$1240,19,FALSE)</f>
        <v/>
      </c>
    </row>
    <row r="188" spans="2:25" x14ac:dyDescent="0.25">
      <c r="B188" t="str">
        <f>+IF(ISNA(VLOOKUP(C188,groupings!$B$7:$D$316,3,FALSE)),"",VLOOKUP(C188,groupings!$B$7:$D$316,3,FALSE))</f>
        <v/>
      </c>
      <c r="C188" t="s">
        <v>2530</v>
      </c>
      <c r="D188" t="s">
        <v>1211</v>
      </c>
      <c r="E188">
        <f t="shared" si="25"/>
        <v>1</v>
      </c>
      <c r="F188">
        <v>4599</v>
      </c>
      <c r="G188">
        <v>5927</v>
      </c>
      <c r="H188">
        <v>3694</v>
      </c>
      <c r="I188">
        <v>3551</v>
      </c>
      <c r="J188">
        <v>1309</v>
      </c>
      <c r="K188">
        <f t="shared" si="26"/>
        <v>10526</v>
      </c>
      <c r="L188">
        <f t="shared" si="27"/>
        <v>8554</v>
      </c>
      <c r="M188" s="1">
        <f t="shared" si="28"/>
        <v>1.2887584257447271</v>
      </c>
      <c r="N188" s="1">
        <f t="shared" si="29"/>
        <v>0.81265437963138898</v>
      </c>
      <c r="P188" t="str">
        <f t="shared" si="30"/>
        <v/>
      </c>
      <c r="Q188" t="str">
        <f t="shared" si="31"/>
        <v/>
      </c>
      <c r="R188" t="str">
        <f t="shared" si="32"/>
        <v/>
      </c>
      <c r="S188" t="str">
        <f t="shared" si="33"/>
        <v/>
      </c>
      <c r="T188" t="str">
        <f t="shared" si="34"/>
        <v/>
      </c>
      <c r="U188" t="str">
        <f t="shared" si="35"/>
        <v/>
      </c>
      <c r="V188" t="str">
        <f t="shared" si="36"/>
        <v/>
      </c>
      <c r="X188" t="str">
        <f>+VLOOKUP($D188,'2020'!$D$3:$V$1240,18,FALSE)</f>
        <v/>
      </c>
      <c r="Y188" t="str">
        <f>+VLOOKUP($D188,'2020'!$D$3:$V$1240,19,FALSE)</f>
        <v/>
      </c>
    </row>
    <row r="189" spans="2:25" x14ac:dyDescent="0.25">
      <c r="B189" t="str">
        <f>+IF(ISNA(VLOOKUP(C189,groupings!$B$7:$D$316,3,FALSE)),"",VLOOKUP(C189,groupings!$B$7:$D$316,3,FALSE))</f>
        <v/>
      </c>
      <c r="C189" t="s">
        <v>2583</v>
      </c>
      <c r="D189" t="s">
        <v>2016</v>
      </c>
      <c r="E189">
        <f t="shared" si="25"/>
        <v>1</v>
      </c>
      <c r="F189">
        <v>5000</v>
      </c>
      <c r="G189">
        <v>4445</v>
      </c>
      <c r="H189">
        <v>4963</v>
      </c>
      <c r="I189">
        <v>3253</v>
      </c>
      <c r="J189">
        <v>337</v>
      </c>
      <c r="K189">
        <f t="shared" si="26"/>
        <v>9445</v>
      </c>
      <c r="L189">
        <f t="shared" si="27"/>
        <v>8553</v>
      </c>
      <c r="M189" s="1">
        <f t="shared" si="28"/>
        <v>0.88900000000000001</v>
      </c>
      <c r="N189" s="1">
        <f t="shared" si="29"/>
        <v>0.90555849655902598</v>
      </c>
      <c r="P189" t="str">
        <f t="shared" si="30"/>
        <v/>
      </c>
      <c r="Q189" t="str">
        <f t="shared" si="31"/>
        <v/>
      </c>
      <c r="R189" t="str">
        <f t="shared" si="32"/>
        <v/>
      </c>
      <c r="S189" t="str">
        <f t="shared" si="33"/>
        <v/>
      </c>
      <c r="T189" t="str">
        <f t="shared" si="34"/>
        <v/>
      </c>
      <c r="U189" t="str">
        <f t="shared" si="35"/>
        <v/>
      </c>
      <c r="V189" t="str">
        <f t="shared" si="36"/>
        <v/>
      </c>
      <c r="X189" t="str">
        <f>+VLOOKUP($D189,'2020'!$D$3:$V$1240,18,FALSE)</f>
        <v/>
      </c>
      <c r="Y189" t="str">
        <f>+VLOOKUP($D189,'2020'!$D$3:$V$1240,19,FALSE)</f>
        <v/>
      </c>
    </row>
    <row r="190" spans="2:25" x14ac:dyDescent="0.25">
      <c r="B190" t="str">
        <f>+IF(ISNA(VLOOKUP(C190,groupings!$B$7:$D$316,3,FALSE)),"",VLOOKUP(C190,groupings!$B$7:$D$316,3,FALSE))</f>
        <v/>
      </c>
      <c r="C190" t="s">
        <v>2564</v>
      </c>
      <c r="D190" t="s">
        <v>849</v>
      </c>
      <c r="E190">
        <f t="shared" si="25"/>
        <v>1</v>
      </c>
      <c r="F190">
        <v>4012</v>
      </c>
      <c r="G190">
        <v>4267</v>
      </c>
      <c r="H190">
        <v>3586</v>
      </c>
      <c r="I190">
        <v>4483</v>
      </c>
      <c r="J190">
        <v>475</v>
      </c>
      <c r="K190">
        <f t="shared" si="26"/>
        <v>8279</v>
      </c>
      <c r="L190">
        <f t="shared" si="27"/>
        <v>8544</v>
      </c>
      <c r="M190" s="1">
        <f t="shared" si="28"/>
        <v>1.0635593220338984</v>
      </c>
      <c r="N190" s="1">
        <f t="shared" si="29"/>
        <v>1.0320086967025004</v>
      </c>
      <c r="P190" t="str">
        <f t="shared" si="30"/>
        <v/>
      </c>
      <c r="Q190" t="str">
        <f t="shared" si="31"/>
        <v/>
      </c>
      <c r="R190" t="str">
        <f t="shared" si="32"/>
        <v/>
      </c>
      <c r="S190" t="str">
        <f t="shared" si="33"/>
        <v/>
      </c>
      <c r="T190" t="str">
        <f t="shared" si="34"/>
        <v/>
      </c>
      <c r="U190" t="str">
        <f t="shared" si="35"/>
        <v/>
      </c>
      <c r="V190" t="str">
        <f t="shared" si="36"/>
        <v/>
      </c>
      <c r="X190" t="str">
        <f>+VLOOKUP($D190,'2020'!$D$3:$V$1240,18,FALSE)</f>
        <v/>
      </c>
      <c r="Y190" t="str">
        <f>+VLOOKUP($D190,'2020'!$D$3:$V$1240,19,FALSE)</f>
        <v/>
      </c>
    </row>
    <row r="191" spans="2:25" x14ac:dyDescent="0.25">
      <c r="B191" t="str">
        <f>+IF(ISNA(VLOOKUP(C191,groupings!$B$7:$D$316,3,FALSE)),"",VLOOKUP(C191,groupings!$B$7:$D$316,3,FALSE))</f>
        <v>Manchester</v>
      </c>
      <c r="C191" t="s">
        <v>2434</v>
      </c>
      <c r="D191" t="s">
        <v>1619</v>
      </c>
      <c r="E191">
        <f t="shared" si="25"/>
        <v>1</v>
      </c>
      <c r="F191">
        <v>4439</v>
      </c>
      <c r="G191">
        <v>5927</v>
      </c>
      <c r="H191">
        <v>3538</v>
      </c>
      <c r="I191">
        <v>4163</v>
      </c>
      <c r="J191">
        <v>779</v>
      </c>
      <c r="K191">
        <f t="shared" si="26"/>
        <v>10366</v>
      </c>
      <c r="L191">
        <f t="shared" si="27"/>
        <v>8480</v>
      </c>
      <c r="M191" s="1">
        <f t="shared" si="28"/>
        <v>1.3352106330254563</v>
      </c>
      <c r="N191" s="1">
        <f t="shared" si="29"/>
        <v>0.81805903916650591</v>
      </c>
      <c r="P191" t="str">
        <f t="shared" si="30"/>
        <v/>
      </c>
      <c r="Q191" t="str">
        <f t="shared" si="31"/>
        <v/>
      </c>
      <c r="R191" t="str">
        <f t="shared" si="32"/>
        <v/>
      </c>
      <c r="S191" t="str">
        <f t="shared" si="33"/>
        <v/>
      </c>
      <c r="T191" t="str">
        <f t="shared" si="34"/>
        <v/>
      </c>
      <c r="U191" t="str">
        <f t="shared" si="35"/>
        <v/>
      </c>
      <c r="V191" t="str">
        <f t="shared" si="36"/>
        <v/>
      </c>
      <c r="X191">
        <f>+VLOOKUP($D191,'2020'!$D$3:$V$1240,18,FALSE)</f>
        <v>59</v>
      </c>
      <c r="Y191">
        <f>+VLOOKUP($D191,'2020'!$D$3:$V$1240,19,FALSE)</f>
        <v>49</v>
      </c>
    </row>
    <row r="192" spans="2:25" x14ac:dyDescent="0.25">
      <c r="B192" t="str">
        <f>+IF(ISNA(VLOOKUP(C192,groupings!$B$7:$D$316,3,FALSE)),"",VLOOKUP(C192,groupings!$B$7:$D$316,3,FALSE))</f>
        <v/>
      </c>
      <c r="C192" t="s">
        <v>2535</v>
      </c>
      <c r="D192" t="s">
        <v>1516</v>
      </c>
      <c r="E192">
        <f t="shared" si="25"/>
        <v>1</v>
      </c>
      <c r="F192">
        <v>4159</v>
      </c>
      <c r="G192">
        <v>7059</v>
      </c>
      <c r="H192">
        <v>3055</v>
      </c>
      <c r="I192">
        <v>5130</v>
      </c>
      <c r="J192">
        <v>176</v>
      </c>
      <c r="K192">
        <f t="shared" si="26"/>
        <v>11218</v>
      </c>
      <c r="L192">
        <f t="shared" si="27"/>
        <v>8361</v>
      </c>
      <c r="M192" s="1">
        <f t="shared" si="28"/>
        <v>1.6972830007213273</v>
      </c>
      <c r="N192" s="1">
        <f t="shared" si="29"/>
        <v>0.74532002139418796</v>
      </c>
      <c r="P192" t="str">
        <f t="shared" si="30"/>
        <v/>
      </c>
      <c r="Q192">
        <f t="shared" si="31"/>
        <v>98</v>
      </c>
      <c r="R192" t="str">
        <f t="shared" si="32"/>
        <v/>
      </c>
      <c r="S192" t="str">
        <f t="shared" si="33"/>
        <v/>
      </c>
      <c r="T192" t="str">
        <f t="shared" si="34"/>
        <v/>
      </c>
      <c r="U192" t="str">
        <f t="shared" si="35"/>
        <v/>
      </c>
      <c r="V192" t="str">
        <f t="shared" si="36"/>
        <v/>
      </c>
      <c r="X192" t="str">
        <f>+VLOOKUP($D192,'2020'!$D$3:$V$1240,18,FALSE)</f>
        <v/>
      </c>
      <c r="Y192" t="str">
        <f>+VLOOKUP($D192,'2020'!$D$3:$V$1240,19,FALSE)</f>
        <v/>
      </c>
    </row>
    <row r="193" spans="2:25" x14ac:dyDescent="0.25">
      <c r="B193" t="str">
        <f>+IF(ISNA(VLOOKUP(C193,groupings!$B$7:$D$316,3,FALSE)),"",VLOOKUP(C193,groupings!$B$7:$D$316,3,FALSE))</f>
        <v/>
      </c>
      <c r="C193" t="s">
        <v>2668</v>
      </c>
      <c r="D193" t="s">
        <v>1271</v>
      </c>
      <c r="E193">
        <f t="shared" si="25"/>
        <v>1</v>
      </c>
      <c r="F193">
        <v>5164</v>
      </c>
      <c r="G193">
        <v>3271</v>
      </c>
      <c r="H193">
        <v>5345</v>
      </c>
      <c r="I193">
        <v>3009</v>
      </c>
      <c r="J193">
        <v>0</v>
      </c>
      <c r="K193">
        <f t="shared" si="26"/>
        <v>8435</v>
      </c>
      <c r="L193">
        <f t="shared" si="27"/>
        <v>8354</v>
      </c>
      <c r="M193" s="1">
        <f t="shared" si="28"/>
        <v>0.63342370255615799</v>
      </c>
      <c r="N193" s="1">
        <f t="shared" si="29"/>
        <v>0.99039715471250744</v>
      </c>
      <c r="P193" t="str">
        <f t="shared" si="30"/>
        <v/>
      </c>
      <c r="Q193" t="str">
        <f t="shared" si="31"/>
        <v/>
      </c>
      <c r="R193" t="str">
        <f t="shared" si="32"/>
        <v/>
      </c>
      <c r="S193" t="str">
        <f t="shared" si="33"/>
        <v/>
      </c>
      <c r="T193" t="str">
        <f t="shared" si="34"/>
        <v/>
      </c>
      <c r="U193" t="str">
        <f t="shared" si="35"/>
        <v/>
      </c>
      <c r="V193" t="str">
        <f t="shared" si="36"/>
        <v/>
      </c>
      <c r="X193" t="str">
        <f>+VLOOKUP($D193,'2020'!$D$3:$V$1240,18,FALSE)</f>
        <v/>
      </c>
      <c r="Y193" t="str">
        <f>+VLOOKUP($D193,'2020'!$D$3:$V$1240,19,FALSE)</f>
        <v/>
      </c>
    </row>
    <row r="194" spans="2:25" x14ac:dyDescent="0.25">
      <c r="B194" t="str">
        <f>+IF(ISNA(VLOOKUP(C194,groupings!$B$7:$D$316,3,FALSE)),"",VLOOKUP(C194,groupings!$B$7:$D$316,3,FALSE))</f>
        <v/>
      </c>
      <c r="C194" t="s">
        <v>2500</v>
      </c>
      <c r="D194" t="s">
        <v>2058</v>
      </c>
      <c r="E194">
        <f t="shared" si="25"/>
        <v>1</v>
      </c>
      <c r="F194">
        <v>4006</v>
      </c>
      <c r="G194">
        <v>4031</v>
      </c>
      <c r="H194">
        <v>4341</v>
      </c>
      <c r="I194">
        <v>1806</v>
      </c>
      <c r="J194">
        <v>2147</v>
      </c>
      <c r="K194">
        <f t="shared" si="26"/>
        <v>8037</v>
      </c>
      <c r="L194">
        <f t="shared" si="27"/>
        <v>8294</v>
      </c>
      <c r="M194" s="1">
        <f t="shared" si="28"/>
        <v>1.0062406390414378</v>
      </c>
      <c r="N194" s="1">
        <f t="shared" si="29"/>
        <v>1.0319771058852807</v>
      </c>
      <c r="P194" t="str">
        <f t="shared" si="30"/>
        <v/>
      </c>
      <c r="Q194" t="str">
        <f t="shared" si="31"/>
        <v/>
      </c>
      <c r="R194" t="str">
        <f t="shared" si="32"/>
        <v/>
      </c>
      <c r="S194" t="str">
        <f t="shared" si="33"/>
        <v/>
      </c>
      <c r="T194" t="str">
        <f t="shared" si="34"/>
        <v/>
      </c>
      <c r="U194" t="str">
        <f t="shared" si="35"/>
        <v/>
      </c>
      <c r="V194" t="str">
        <f t="shared" si="36"/>
        <v/>
      </c>
      <c r="X194" t="str">
        <f>+VLOOKUP($D194,'2020'!$D$3:$V$1240,18,FALSE)</f>
        <v/>
      </c>
      <c r="Y194" t="str">
        <f>+VLOOKUP($D194,'2020'!$D$3:$V$1240,19,FALSE)</f>
        <v/>
      </c>
    </row>
    <row r="195" spans="2:25" x14ac:dyDescent="0.25">
      <c r="B195" t="str">
        <f>+IF(ISNA(VLOOKUP(C195,groupings!$B$7:$D$316,3,FALSE)),"",VLOOKUP(C195,groupings!$B$7:$D$316,3,FALSE))</f>
        <v/>
      </c>
      <c r="C195" t="s">
        <v>2709</v>
      </c>
      <c r="D195" t="s">
        <v>735</v>
      </c>
      <c r="E195">
        <f t="shared" si="25"/>
        <v>1</v>
      </c>
      <c r="F195">
        <v>5741</v>
      </c>
      <c r="G195">
        <v>4231</v>
      </c>
      <c r="H195">
        <v>5625</v>
      </c>
      <c r="I195">
        <v>2528</v>
      </c>
      <c r="J195">
        <v>33</v>
      </c>
      <c r="K195">
        <f t="shared" si="26"/>
        <v>9972</v>
      </c>
      <c r="L195">
        <f t="shared" si="27"/>
        <v>8186</v>
      </c>
      <c r="M195" s="1">
        <f t="shared" si="28"/>
        <v>0.73697962027521335</v>
      </c>
      <c r="N195" s="1">
        <f t="shared" si="29"/>
        <v>0.82089851584436424</v>
      </c>
      <c r="P195" t="str">
        <f t="shared" si="30"/>
        <v/>
      </c>
      <c r="Q195" t="str">
        <f t="shared" si="31"/>
        <v/>
      </c>
      <c r="R195" t="str">
        <f t="shared" si="32"/>
        <v/>
      </c>
      <c r="S195" t="str">
        <f t="shared" si="33"/>
        <v/>
      </c>
      <c r="T195" t="str">
        <f t="shared" si="34"/>
        <v/>
      </c>
      <c r="U195" t="str">
        <f t="shared" si="35"/>
        <v/>
      </c>
      <c r="V195" t="str">
        <f t="shared" si="36"/>
        <v/>
      </c>
      <c r="X195" t="str">
        <f>+VLOOKUP($D195,'2020'!$D$3:$V$1240,18,FALSE)</f>
        <v/>
      </c>
      <c r="Y195" t="str">
        <f>+VLOOKUP($D195,'2020'!$D$3:$V$1240,19,FALSE)</f>
        <v/>
      </c>
    </row>
    <row r="196" spans="2:25" x14ac:dyDescent="0.25">
      <c r="B196" t="str">
        <f>+IF(ISNA(VLOOKUP(C196,groupings!$B$7:$D$316,3,FALSE)),"",VLOOKUP(C196,groupings!$B$7:$D$316,3,FALSE))</f>
        <v/>
      </c>
      <c r="C196" t="s">
        <v>2765</v>
      </c>
      <c r="D196" t="s">
        <v>1709</v>
      </c>
      <c r="E196">
        <f t="shared" ref="E196:E259" si="37">+IF(SUM(H196:J196)&gt;0,1,0)</f>
        <v>1</v>
      </c>
      <c r="F196">
        <v>4707</v>
      </c>
      <c r="G196">
        <v>4936</v>
      </c>
      <c r="H196">
        <v>4158</v>
      </c>
      <c r="I196">
        <v>2713</v>
      </c>
      <c r="J196">
        <v>1285</v>
      </c>
      <c r="K196">
        <f t="shared" ref="K196:K259" si="38">+SUM(F196:G196)</f>
        <v>9643</v>
      </c>
      <c r="L196">
        <f t="shared" ref="L196:L259" si="39">+SUM(H196:J196)</f>
        <v>8156</v>
      </c>
      <c r="M196" s="1">
        <f t="shared" ref="M196:M259" si="40">+IF(E196=1,IF(F196&gt;200,G196/F196,""),"")</f>
        <v>1.0486509454004673</v>
      </c>
      <c r="N196" s="1">
        <f t="shared" ref="N196:N259" si="41">+IF(E196=1,L196/K196,"")</f>
        <v>0.84579487711293166</v>
      </c>
      <c r="P196" t="str">
        <f t="shared" si="30"/>
        <v/>
      </c>
      <c r="Q196" t="str">
        <f t="shared" si="31"/>
        <v/>
      </c>
      <c r="R196" t="str">
        <f t="shared" si="32"/>
        <v/>
      </c>
      <c r="S196" t="str">
        <f t="shared" si="33"/>
        <v/>
      </c>
      <c r="T196" t="str">
        <f t="shared" si="34"/>
        <v/>
      </c>
      <c r="U196" t="str">
        <f t="shared" si="35"/>
        <v/>
      </c>
      <c r="V196" t="str">
        <f t="shared" si="36"/>
        <v/>
      </c>
      <c r="X196" t="str">
        <f>+VLOOKUP($D196,'2020'!$D$3:$V$1240,18,FALSE)</f>
        <v/>
      </c>
      <c r="Y196" t="str">
        <f>+VLOOKUP($D196,'2020'!$D$3:$V$1240,19,FALSE)</f>
        <v/>
      </c>
    </row>
    <row r="197" spans="2:25" x14ac:dyDescent="0.25">
      <c r="B197" t="str">
        <f>+IF(ISNA(VLOOKUP(C197,groupings!$B$7:$D$316,3,FALSE)),"",VLOOKUP(C197,groupings!$B$7:$D$316,3,FALSE))</f>
        <v>Manchester</v>
      </c>
      <c r="C197" t="s">
        <v>2426</v>
      </c>
      <c r="D197" t="s">
        <v>1715</v>
      </c>
      <c r="E197">
        <f t="shared" si="37"/>
        <v>1</v>
      </c>
      <c r="F197">
        <v>2944</v>
      </c>
      <c r="G197">
        <v>3484</v>
      </c>
      <c r="H197">
        <v>2768</v>
      </c>
      <c r="I197">
        <v>5331</v>
      </c>
      <c r="J197">
        <v>0</v>
      </c>
      <c r="K197">
        <f t="shared" si="38"/>
        <v>6428</v>
      </c>
      <c r="L197">
        <f t="shared" si="39"/>
        <v>8099</v>
      </c>
      <c r="M197" s="1">
        <f t="shared" si="40"/>
        <v>1.1834239130434783</v>
      </c>
      <c r="N197" s="1">
        <f t="shared" si="41"/>
        <v>1.2599564405724952</v>
      </c>
      <c r="P197" t="str">
        <f t="shared" ref="P197:P260" si="42">+IF(RANK(F197,F$4:F$1203)&lt;100,RANK(F197,F$4:F$1203),"")</f>
        <v/>
      </c>
      <c r="Q197" t="str">
        <f t="shared" ref="Q197:Q260" si="43">+IF(RANK(G197,G$4:G$1203)&lt;100,RANK(G197,G$4:G$1203),"")</f>
        <v/>
      </c>
      <c r="R197" t="str">
        <f t="shared" ref="R197:R260" si="44">+IF(RANK(H197,H$4:H$1203)&lt;100,RANK(H197,H$4:H$1203),"")</f>
        <v/>
      </c>
      <c r="S197">
        <f t="shared" ref="S197:S260" si="45">+IF(RANK(I197,I$4:I$1203)&lt;100,RANK(I197,I$4:I$1203),"")</f>
        <v>94</v>
      </c>
      <c r="T197" t="str">
        <f t="shared" ref="T197:T260" si="46">+IF(RANK(J197,J$4:J$1203)&lt;100,RANK(J197,J$4:J$1203),"")</f>
        <v/>
      </c>
      <c r="U197" t="str">
        <f t="shared" ref="U197:U260" si="47">+IF(RANK(K197,K$4:K$1203)&lt;100,RANK(K197,K$4:K$1203),"")</f>
        <v/>
      </c>
      <c r="V197" t="str">
        <f t="shared" ref="V197:V260" si="48">+IF(RANK(L197,L$4:L$1203)&lt;100,RANK(L197,L$4:L$1203),"")</f>
        <v/>
      </c>
      <c r="X197" t="str">
        <f>+VLOOKUP($D197,'2020'!$D$3:$V$1240,18,FALSE)</f>
        <v/>
      </c>
      <c r="Y197">
        <f>+VLOOKUP($D197,'2020'!$D$3:$V$1240,19,FALSE)</f>
        <v>41</v>
      </c>
    </row>
    <row r="198" spans="2:25" x14ac:dyDescent="0.25">
      <c r="B198" t="str">
        <f>+IF(ISNA(VLOOKUP(C198,groupings!$B$7:$D$316,3,FALSE)),"",VLOOKUP(C198,groupings!$B$7:$D$316,3,FALSE))</f>
        <v/>
      </c>
      <c r="C198" t="s">
        <v>2721</v>
      </c>
      <c r="D198" t="s">
        <v>1795</v>
      </c>
      <c r="E198">
        <f t="shared" si="37"/>
        <v>1</v>
      </c>
      <c r="F198">
        <v>4183</v>
      </c>
      <c r="G198">
        <v>5552</v>
      </c>
      <c r="H198">
        <v>4185</v>
      </c>
      <c r="I198">
        <v>3798</v>
      </c>
      <c r="J198">
        <v>65</v>
      </c>
      <c r="K198">
        <f t="shared" si="38"/>
        <v>9735</v>
      </c>
      <c r="L198">
        <f t="shared" si="39"/>
        <v>8048</v>
      </c>
      <c r="M198" s="1">
        <f t="shared" si="40"/>
        <v>1.3272770738704278</v>
      </c>
      <c r="N198" s="1">
        <f t="shared" si="41"/>
        <v>0.82670775552131481</v>
      </c>
      <c r="P198" t="str">
        <f t="shared" si="42"/>
        <v/>
      </c>
      <c r="Q198" t="str">
        <f t="shared" si="43"/>
        <v/>
      </c>
      <c r="R198" t="str">
        <f t="shared" si="44"/>
        <v/>
      </c>
      <c r="S198" t="str">
        <f t="shared" si="45"/>
        <v/>
      </c>
      <c r="T198" t="str">
        <f t="shared" si="46"/>
        <v/>
      </c>
      <c r="U198" t="str">
        <f t="shared" si="47"/>
        <v/>
      </c>
      <c r="V198" t="str">
        <f t="shared" si="48"/>
        <v/>
      </c>
      <c r="X198" t="str">
        <f>+VLOOKUP($D198,'2020'!$D$3:$V$1240,18,FALSE)</f>
        <v/>
      </c>
      <c r="Y198" t="str">
        <f>+VLOOKUP($D198,'2020'!$D$3:$V$1240,19,FALSE)</f>
        <v/>
      </c>
    </row>
    <row r="199" spans="2:25" x14ac:dyDescent="0.25">
      <c r="B199" t="str">
        <f>+IF(ISNA(VLOOKUP(C199,groupings!$B$7:$D$316,3,FALSE)),"",VLOOKUP(C199,groupings!$B$7:$D$316,3,FALSE))</f>
        <v/>
      </c>
      <c r="C199" t="s">
        <v>2600</v>
      </c>
      <c r="D199" t="s">
        <v>1490</v>
      </c>
      <c r="E199">
        <f t="shared" si="37"/>
        <v>1</v>
      </c>
      <c r="F199">
        <v>3629</v>
      </c>
      <c r="G199">
        <v>3662</v>
      </c>
      <c r="H199">
        <v>4261</v>
      </c>
      <c r="I199">
        <v>1404</v>
      </c>
      <c r="J199">
        <v>2350</v>
      </c>
      <c r="K199">
        <f t="shared" si="38"/>
        <v>7291</v>
      </c>
      <c r="L199">
        <f t="shared" si="39"/>
        <v>8015</v>
      </c>
      <c r="M199" s="1">
        <f t="shared" si="40"/>
        <v>1.0090934141636814</v>
      </c>
      <c r="N199" s="1">
        <f t="shared" si="41"/>
        <v>1.0993005074749691</v>
      </c>
      <c r="P199" t="str">
        <f t="shared" si="42"/>
        <v/>
      </c>
      <c r="Q199" t="str">
        <f t="shared" si="43"/>
        <v/>
      </c>
      <c r="R199" t="str">
        <f t="shared" si="44"/>
        <v/>
      </c>
      <c r="S199" t="str">
        <f t="shared" si="45"/>
        <v/>
      </c>
      <c r="T199" t="str">
        <f t="shared" si="46"/>
        <v/>
      </c>
      <c r="U199" t="str">
        <f t="shared" si="47"/>
        <v/>
      </c>
      <c r="V199" t="str">
        <f t="shared" si="48"/>
        <v/>
      </c>
      <c r="X199" t="str">
        <f>+VLOOKUP($D199,'2020'!$D$3:$V$1240,18,FALSE)</f>
        <v/>
      </c>
      <c r="Y199" t="str">
        <f>+VLOOKUP($D199,'2020'!$D$3:$V$1240,19,FALSE)</f>
        <v/>
      </c>
    </row>
    <row r="200" spans="2:25" x14ac:dyDescent="0.25">
      <c r="B200" t="str">
        <f>+IF(ISNA(VLOOKUP(C200,groupings!$B$7:$D$316,3,FALSE)),"",VLOOKUP(C200,groupings!$B$7:$D$316,3,FALSE))</f>
        <v/>
      </c>
      <c r="C200" t="s">
        <v>2599</v>
      </c>
      <c r="D200" t="s">
        <v>746</v>
      </c>
      <c r="E200">
        <f t="shared" si="37"/>
        <v>1</v>
      </c>
      <c r="F200">
        <v>2214</v>
      </c>
      <c r="G200">
        <v>2877</v>
      </c>
      <c r="H200">
        <v>3282</v>
      </c>
      <c r="I200">
        <v>2402</v>
      </c>
      <c r="J200">
        <v>2140</v>
      </c>
      <c r="K200">
        <f t="shared" si="38"/>
        <v>5091</v>
      </c>
      <c r="L200">
        <f t="shared" si="39"/>
        <v>7824</v>
      </c>
      <c r="M200" s="1">
        <f t="shared" si="40"/>
        <v>1.2994579945799458</v>
      </c>
      <c r="N200" s="1">
        <f t="shared" si="41"/>
        <v>1.5368296994696524</v>
      </c>
      <c r="P200" t="str">
        <f t="shared" si="42"/>
        <v/>
      </c>
      <c r="Q200" t="str">
        <f t="shared" si="43"/>
        <v/>
      </c>
      <c r="R200" t="str">
        <f t="shared" si="44"/>
        <v/>
      </c>
      <c r="S200" t="str">
        <f t="shared" si="45"/>
        <v/>
      </c>
      <c r="T200" t="str">
        <f t="shared" si="46"/>
        <v/>
      </c>
      <c r="U200" t="str">
        <f t="shared" si="47"/>
        <v/>
      </c>
      <c r="V200" t="str">
        <f t="shared" si="48"/>
        <v/>
      </c>
      <c r="X200" t="str">
        <f>+VLOOKUP($D200,'2020'!$D$3:$V$1240,18,FALSE)</f>
        <v/>
      </c>
      <c r="Y200" t="str">
        <f>+VLOOKUP($D200,'2020'!$D$3:$V$1240,19,FALSE)</f>
        <v/>
      </c>
    </row>
    <row r="201" spans="2:25" x14ac:dyDescent="0.25">
      <c r="B201" t="str">
        <f>+IF(ISNA(VLOOKUP(C201,groupings!$B$7:$D$316,3,FALSE)),"",VLOOKUP(C201,groupings!$B$7:$D$316,3,FALSE))</f>
        <v/>
      </c>
      <c r="C201" t="s">
        <v>2562</v>
      </c>
      <c r="D201" t="s">
        <v>620</v>
      </c>
      <c r="E201">
        <f t="shared" si="37"/>
        <v>1</v>
      </c>
      <c r="F201">
        <v>5903</v>
      </c>
      <c r="G201">
        <v>4102</v>
      </c>
      <c r="H201">
        <v>5470</v>
      </c>
      <c r="I201">
        <v>1498</v>
      </c>
      <c r="J201">
        <v>841</v>
      </c>
      <c r="K201">
        <f t="shared" si="38"/>
        <v>10005</v>
      </c>
      <c r="L201">
        <f t="shared" si="39"/>
        <v>7809</v>
      </c>
      <c r="M201" s="1">
        <f t="shared" si="40"/>
        <v>0.69490089784855158</v>
      </c>
      <c r="N201" s="1">
        <f t="shared" si="41"/>
        <v>0.78050974512743632</v>
      </c>
      <c r="P201" t="str">
        <f t="shared" si="42"/>
        <v/>
      </c>
      <c r="Q201" t="str">
        <f t="shared" si="43"/>
        <v/>
      </c>
      <c r="R201" t="str">
        <f t="shared" si="44"/>
        <v/>
      </c>
      <c r="S201" t="str">
        <f t="shared" si="45"/>
        <v/>
      </c>
      <c r="T201" t="str">
        <f t="shared" si="46"/>
        <v/>
      </c>
      <c r="U201" t="str">
        <f t="shared" si="47"/>
        <v/>
      </c>
      <c r="V201" t="str">
        <f t="shared" si="48"/>
        <v/>
      </c>
      <c r="X201" t="str">
        <f>+VLOOKUP($D201,'2020'!$D$3:$V$1240,18,FALSE)</f>
        <v/>
      </c>
      <c r="Y201" t="str">
        <f>+VLOOKUP($D201,'2020'!$D$3:$V$1240,19,FALSE)</f>
        <v/>
      </c>
    </row>
    <row r="202" spans="2:25" x14ac:dyDescent="0.25">
      <c r="B202" t="str">
        <f>+IF(ISNA(VLOOKUP(C202,groupings!$B$7:$D$316,3,FALSE)),"",VLOOKUP(C202,groupings!$B$7:$D$316,3,FALSE))</f>
        <v>Stratford</v>
      </c>
      <c r="C202" t="s">
        <v>2561</v>
      </c>
      <c r="D202" t="s">
        <v>199</v>
      </c>
      <c r="E202">
        <f t="shared" si="37"/>
        <v>1</v>
      </c>
      <c r="F202">
        <v>4320</v>
      </c>
      <c r="G202">
        <v>8167</v>
      </c>
      <c r="H202">
        <v>2461</v>
      </c>
      <c r="I202">
        <v>5313</v>
      </c>
      <c r="J202">
        <v>33</v>
      </c>
      <c r="K202">
        <f t="shared" si="38"/>
        <v>12487</v>
      </c>
      <c r="L202">
        <f t="shared" si="39"/>
        <v>7807</v>
      </c>
      <c r="M202" s="1">
        <f t="shared" si="40"/>
        <v>1.8905092592592592</v>
      </c>
      <c r="N202" s="1">
        <f t="shared" si="41"/>
        <v>0.62521021862737247</v>
      </c>
      <c r="P202" t="str">
        <f t="shared" si="42"/>
        <v/>
      </c>
      <c r="Q202">
        <f t="shared" si="43"/>
        <v>75</v>
      </c>
      <c r="R202" t="str">
        <f t="shared" si="44"/>
        <v/>
      </c>
      <c r="S202">
        <f t="shared" si="45"/>
        <v>95</v>
      </c>
      <c r="T202" t="str">
        <f t="shared" si="46"/>
        <v/>
      </c>
      <c r="U202" t="str">
        <f t="shared" si="47"/>
        <v/>
      </c>
      <c r="V202" t="str">
        <f t="shared" si="48"/>
        <v/>
      </c>
      <c r="X202" t="str">
        <f>+VLOOKUP($D202,'2020'!$D$3:$V$1240,18,FALSE)</f>
        <v/>
      </c>
      <c r="Y202" t="str">
        <f>+VLOOKUP($D202,'2020'!$D$3:$V$1240,19,FALSE)</f>
        <v/>
      </c>
    </row>
    <row r="203" spans="2:25" x14ac:dyDescent="0.25">
      <c r="B203" t="str">
        <f>+IF(ISNA(VLOOKUP(C203,groupings!$B$7:$D$316,3,FALSE)),"",VLOOKUP(C203,groupings!$B$7:$D$316,3,FALSE))</f>
        <v/>
      </c>
      <c r="C203" t="s">
        <v>2587</v>
      </c>
      <c r="D203" t="s">
        <v>1118</v>
      </c>
      <c r="E203">
        <f t="shared" si="37"/>
        <v>1</v>
      </c>
      <c r="F203">
        <v>2129</v>
      </c>
      <c r="G203">
        <v>3374</v>
      </c>
      <c r="H203">
        <v>3760</v>
      </c>
      <c r="I203">
        <v>3944</v>
      </c>
      <c r="J203">
        <v>8</v>
      </c>
      <c r="K203">
        <f t="shared" si="38"/>
        <v>5503</v>
      </c>
      <c r="L203">
        <f t="shared" si="39"/>
        <v>7712</v>
      </c>
      <c r="M203" s="1">
        <f t="shared" si="40"/>
        <v>1.5847815875998121</v>
      </c>
      <c r="N203" s="1">
        <f t="shared" si="41"/>
        <v>1.4014174086861713</v>
      </c>
      <c r="P203" t="str">
        <f t="shared" si="42"/>
        <v/>
      </c>
      <c r="Q203" t="str">
        <f t="shared" si="43"/>
        <v/>
      </c>
      <c r="R203" t="str">
        <f t="shared" si="44"/>
        <v/>
      </c>
      <c r="S203" t="str">
        <f t="shared" si="45"/>
        <v/>
      </c>
      <c r="T203" t="str">
        <f t="shared" si="46"/>
        <v/>
      </c>
      <c r="U203" t="str">
        <f t="shared" si="47"/>
        <v/>
      </c>
      <c r="V203" t="str">
        <f t="shared" si="48"/>
        <v/>
      </c>
      <c r="X203" t="str">
        <f>+VLOOKUP($D203,'2020'!$D$3:$V$1240,18,FALSE)</f>
        <v/>
      </c>
      <c r="Y203" t="str">
        <f>+VLOOKUP($D203,'2020'!$D$3:$V$1240,19,FALSE)</f>
        <v/>
      </c>
    </row>
    <row r="204" spans="2:25" x14ac:dyDescent="0.25">
      <c r="B204" t="str">
        <f>+IF(ISNA(VLOOKUP(C204,groupings!$B$7:$D$316,3,FALSE)),"",VLOOKUP(C204,groupings!$B$7:$D$316,3,FALSE))</f>
        <v/>
      </c>
      <c r="C204" t="s">
        <v>2649</v>
      </c>
      <c r="D204" t="s">
        <v>1807</v>
      </c>
      <c r="E204">
        <f t="shared" si="37"/>
        <v>1</v>
      </c>
      <c r="F204">
        <v>2625</v>
      </c>
      <c r="G204">
        <v>2371</v>
      </c>
      <c r="H204">
        <v>3508</v>
      </c>
      <c r="I204">
        <v>1408</v>
      </c>
      <c r="J204">
        <v>2785</v>
      </c>
      <c r="K204">
        <f t="shared" si="38"/>
        <v>4996</v>
      </c>
      <c r="L204">
        <f t="shared" si="39"/>
        <v>7701</v>
      </c>
      <c r="M204" s="1">
        <f t="shared" si="40"/>
        <v>0.90323809523809528</v>
      </c>
      <c r="N204" s="1">
        <f t="shared" si="41"/>
        <v>1.5414331465172137</v>
      </c>
      <c r="P204" t="str">
        <f t="shared" si="42"/>
        <v/>
      </c>
      <c r="Q204" t="str">
        <f t="shared" si="43"/>
        <v/>
      </c>
      <c r="R204" t="str">
        <f t="shared" si="44"/>
        <v/>
      </c>
      <c r="S204" t="str">
        <f t="shared" si="45"/>
        <v/>
      </c>
      <c r="T204">
        <f t="shared" si="46"/>
        <v>85</v>
      </c>
      <c r="U204" t="str">
        <f t="shared" si="47"/>
        <v/>
      </c>
      <c r="V204" t="str">
        <f t="shared" si="48"/>
        <v/>
      </c>
      <c r="X204" t="str">
        <f>+VLOOKUP($D204,'2020'!$D$3:$V$1240,18,FALSE)</f>
        <v/>
      </c>
      <c r="Y204" t="str">
        <f>+VLOOKUP($D204,'2020'!$D$3:$V$1240,19,FALSE)</f>
        <v/>
      </c>
    </row>
    <row r="205" spans="2:25" x14ac:dyDescent="0.25">
      <c r="B205" t="str">
        <f>+IF(ISNA(VLOOKUP(C205,groupings!$B$7:$D$316,3,FALSE)),"",VLOOKUP(C205,groupings!$B$7:$D$316,3,FALSE))</f>
        <v/>
      </c>
      <c r="C205" t="s">
        <v>2705</v>
      </c>
      <c r="D205" t="s">
        <v>1436</v>
      </c>
      <c r="E205">
        <f t="shared" si="37"/>
        <v>1</v>
      </c>
      <c r="F205">
        <v>4677</v>
      </c>
      <c r="G205">
        <v>3588</v>
      </c>
      <c r="H205">
        <v>4791</v>
      </c>
      <c r="I205">
        <v>2709</v>
      </c>
      <c r="J205">
        <v>197</v>
      </c>
      <c r="K205">
        <f t="shared" si="38"/>
        <v>8265</v>
      </c>
      <c r="L205">
        <f t="shared" si="39"/>
        <v>7697</v>
      </c>
      <c r="M205" s="1">
        <f t="shared" si="40"/>
        <v>0.76715843489416291</v>
      </c>
      <c r="N205" s="1">
        <f t="shared" si="41"/>
        <v>0.93127646702964306</v>
      </c>
      <c r="P205" t="str">
        <f t="shared" si="42"/>
        <v/>
      </c>
      <c r="Q205" t="str">
        <f t="shared" si="43"/>
        <v/>
      </c>
      <c r="R205" t="str">
        <f t="shared" si="44"/>
        <v/>
      </c>
      <c r="S205" t="str">
        <f t="shared" si="45"/>
        <v/>
      </c>
      <c r="T205" t="str">
        <f t="shared" si="46"/>
        <v/>
      </c>
      <c r="U205" t="str">
        <f t="shared" si="47"/>
        <v/>
      </c>
      <c r="V205" t="str">
        <f t="shared" si="48"/>
        <v/>
      </c>
      <c r="X205" t="str">
        <f>+VLOOKUP($D205,'2020'!$D$3:$V$1240,18,FALSE)</f>
        <v/>
      </c>
      <c r="Y205" t="str">
        <f>+VLOOKUP($D205,'2020'!$D$3:$V$1240,19,FALSE)</f>
        <v/>
      </c>
    </row>
    <row r="206" spans="2:25" x14ac:dyDescent="0.25">
      <c r="B206" t="str">
        <f>+IF(ISNA(VLOOKUP(C206,groupings!$B$7:$D$316,3,FALSE)),"",VLOOKUP(C206,groupings!$B$7:$D$316,3,FALSE))</f>
        <v/>
      </c>
      <c r="C206" t="s">
        <v>2573</v>
      </c>
      <c r="D206" t="s">
        <v>27</v>
      </c>
      <c r="E206">
        <f t="shared" si="37"/>
        <v>1</v>
      </c>
      <c r="F206">
        <v>1765</v>
      </c>
      <c r="G206">
        <v>2541</v>
      </c>
      <c r="H206">
        <v>2502</v>
      </c>
      <c r="I206">
        <v>5149</v>
      </c>
      <c r="J206">
        <v>30</v>
      </c>
      <c r="K206">
        <f t="shared" si="38"/>
        <v>4306</v>
      </c>
      <c r="L206">
        <f t="shared" si="39"/>
        <v>7681</v>
      </c>
      <c r="M206" s="1">
        <f t="shared" si="40"/>
        <v>1.4396600566572237</v>
      </c>
      <c r="N206" s="1">
        <f t="shared" si="41"/>
        <v>1.7837900603808639</v>
      </c>
      <c r="P206" t="str">
        <f t="shared" si="42"/>
        <v/>
      </c>
      <c r="Q206" t="str">
        <f t="shared" si="43"/>
        <v/>
      </c>
      <c r="R206" t="str">
        <f t="shared" si="44"/>
        <v/>
      </c>
      <c r="S206" t="str">
        <f t="shared" si="45"/>
        <v/>
      </c>
      <c r="T206" t="str">
        <f t="shared" si="46"/>
        <v/>
      </c>
      <c r="U206" t="str">
        <f t="shared" si="47"/>
        <v/>
      </c>
      <c r="V206" t="str">
        <f t="shared" si="48"/>
        <v/>
      </c>
      <c r="X206" t="str">
        <f>+VLOOKUP($D206,'2020'!$D$3:$V$1240,18,FALSE)</f>
        <v/>
      </c>
      <c r="Y206" t="str">
        <f>+VLOOKUP($D206,'2020'!$D$3:$V$1240,19,FALSE)</f>
        <v/>
      </c>
    </row>
    <row r="207" spans="2:25" x14ac:dyDescent="0.25">
      <c r="B207" t="str">
        <f>+IF(ISNA(VLOOKUP(C207,groupings!$B$7:$D$316,3,FALSE)),"",VLOOKUP(C207,groupings!$B$7:$D$316,3,FALSE))</f>
        <v>Watford Jn</v>
      </c>
      <c r="C207" t="s">
        <v>2604</v>
      </c>
      <c r="D207" t="s">
        <v>872</v>
      </c>
      <c r="E207">
        <f t="shared" si="37"/>
        <v>1</v>
      </c>
      <c r="F207">
        <v>2437</v>
      </c>
      <c r="G207">
        <v>2095</v>
      </c>
      <c r="H207">
        <v>2274</v>
      </c>
      <c r="I207">
        <v>5223</v>
      </c>
      <c r="J207">
        <v>174</v>
      </c>
      <c r="K207">
        <f t="shared" si="38"/>
        <v>4532</v>
      </c>
      <c r="L207">
        <f t="shared" si="39"/>
        <v>7671</v>
      </c>
      <c r="M207" s="1">
        <f t="shared" si="40"/>
        <v>0.85966352072219943</v>
      </c>
      <c r="N207" s="1">
        <f t="shared" si="41"/>
        <v>1.6926301853486319</v>
      </c>
      <c r="P207" t="str">
        <f t="shared" si="42"/>
        <v/>
      </c>
      <c r="Q207" t="str">
        <f t="shared" si="43"/>
        <v/>
      </c>
      <c r="R207" t="str">
        <f t="shared" si="44"/>
        <v/>
      </c>
      <c r="S207">
        <f t="shared" si="45"/>
        <v>98</v>
      </c>
      <c r="T207" t="str">
        <f t="shared" si="46"/>
        <v/>
      </c>
      <c r="U207" t="str">
        <f t="shared" si="47"/>
        <v/>
      </c>
      <c r="V207" t="str">
        <f t="shared" si="48"/>
        <v/>
      </c>
      <c r="X207" t="str">
        <f>+VLOOKUP($D207,'2020'!$D$3:$V$1240,18,FALSE)</f>
        <v/>
      </c>
      <c r="Y207" t="str">
        <f>+VLOOKUP($D207,'2020'!$D$3:$V$1240,19,FALSE)</f>
        <v/>
      </c>
    </row>
    <row r="208" spans="2:25" x14ac:dyDescent="0.25">
      <c r="B208" t="str">
        <f>+IF(ISNA(VLOOKUP(C208,groupings!$B$7:$D$316,3,FALSE)),"",VLOOKUP(C208,groupings!$B$7:$D$316,3,FALSE))</f>
        <v/>
      </c>
      <c r="C208" t="s">
        <v>2571</v>
      </c>
      <c r="D208" t="s">
        <v>229</v>
      </c>
      <c r="E208">
        <f t="shared" si="37"/>
        <v>1</v>
      </c>
      <c r="F208">
        <v>4210</v>
      </c>
      <c r="G208">
        <v>3417</v>
      </c>
      <c r="H208">
        <v>4230</v>
      </c>
      <c r="I208">
        <v>2963</v>
      </c>
      <c r="J208">
        <v>472</v>
      </c>
      <c r="K208">
        <f t="shared" si="38"/>
        <v>7627</v>
      </c>
      <c r="L208">
        <f t="shared" si="39"/>
        <v>7665</v>
      </c>
      <c r="M208" s="1">
        <f t="shared" si="40"/>
        <v>0.81163895486935866</v>
      </c>
      <c r="N208" s="1">
        <f t="shared" si="41"/>
        <v>1.0049822997246625</v>
      </c>
      <c r="P208" t="str">
        <f t="shared" si="42"/>
        <v/>
      </c>
      <c r="Q208" t="str">
        <f t="shared" si="43"/>
        <v/>
      </c>
      <c r="R208" t="str">
        <f t="shared" si="44"/>
        <v/>
      </c>
      <c r="S208" t="str">
        <f t="shared" si="45"/>
        <v/>
      </c>
      <c r="T208" t="str">
        <f t="shared" si="46"/>
        <v/>
      </c>
      <c r="U208" t="str">
        <f t="shared" si="47"/>
        <v/>
      </c>
      <c r="V208" t="str">
        <f t="shared" si="48"/>
        <v/>
      </c>
      <c r="X208" t="str">
        <f>+VLOOKUP($D208,'2020'!$D$3:$V$1240,18,FALSE)</f>
        <v/>
      </c>
      <c r="Y208" t="str">
        <f>+VLOOKUP($D208,'2020'!$D$3:$V$1240,19,FALSE)</f>
        <v/>
      </c>
    </row>
    <row r="209" spans="2:25" x14ac:dyDescent="0.25">
      <c r="B209" t="str">
        <f>+IF(ISNA(VLOOKUP(C209,groupings!$B$7:$D$316,3,FALSE)),"",VLOOKUP(C209,groupings!$B$7:$D$316,3,FALSE))</f>
        <v/>
      </c>
      <c r="C209" t="s">
        <v>2731</v>
      </c>
      <c r="D209" t="s">
        <v>711</v>
      </c>
      <c r="E209">
        <f t="shared" si="37"/>
        <v>1</v>
      </c>
      <c r="F209">
        <v>10727</v>
      </c>
      <c r="G209">
        <v>24229</v>
      </c>
      <c r="H209">
        <v>3817</v>
      </c>
      <c r="I209">
        <v>3669</v>
      </c>
      <c r="J209">
        <v>121</v>
      </c>
      <c r="K209">
        <f t="shared" si="38"/>
        <v>34956</v>
      </c>
      <c r="L209">
        <f t="shared" si="39"/>
        <v>7607</v>
      </c>
      <c r="M209" s="1">
        <f t="shared" si="40"/>
        <v>2.258693017619092</v>
      </c>
      <c r="N209" s="1">
        <f t="shared" si="41"/>
        <v>0.21761643208605103</v>
      </c>
      <c r="P209">
        <f t="shared" si="42"/>
        <v>34</v>
      </c>
      <c r="Q209">
        <f t="shared" si="43"/>
        <v>5</v>
      </c>
      <c r="R209" t="str">
        <f t="shared" si="44"/>
        <v/>
      </c>
      <c r="S209" t="str">
        <f t="shared" si="45"/>
        <v/>
      </c>
      <c r="T209" t="str">
        <f t="shared" si="46"/>
        <v/>
      </c>
      <c r="U209">
        <f t="shared" si="47"/>
        <v>8</v>
      </c>
      <c r="V209" t="str">
        <f t="shared" si="48"/>
        <v/>
      </c>
      <c r="X209">
        <f>+VLOOKUP($D209,'2020'!$D$3:$V$1240,18,FALSE)</f>
        <v>55</v>
      </c>
      <c r="Y209" t="str">
        <f>+VLOOKUP($D209,'2020'!$D$3:$V$1240,19,FALSE)</f>
        <v/>
      </c>
    </row>
    <row r="210" spans="2:25" x14ac:dyDescent="0.25">
      <c r="B210" t="str">
        <f>+IF(ISNA(VLOOKUP(C210,groupings!$B$7:$D$316,3,FALSE)),"",VLOOKUP(C210,groupings!$B$7:$D$316,3,FALSE))</f>
        <v/>
      </c>
      <c r="C210" t="s">
        <v>2537</v>
      </c>
      <c r="D210" t="s">
        <v>1964</v>
      </c>
      <c r="E210">
        <f t="shared" si="37"/>
        <v>1</v>
      </c>
      <c r="F210">
        <v>3631</v>
      </c>
      <c r="G210">
        <v>4907</v>
      </c>
      <c r="H210">
        <v>3727</v>
      </c>
      <c r="I210">
        <v>3868</v>
      </c>
      <c r="J210">
        <v>8</v>
      </c>
      <c r="K210">
        <f t="shared" si="38"/>
        <v>8538</v>
      </c>
      <c r="L210">
        <f t="shared" si="39"/>
        <v>7603</v>
      </c>
      <c r="M210" s="1">
        <f t="shared" si="40"/>
        <v>1.3514183420545305</v>
      </c>
      <c r="N210" s="1">
        <f t="shared" si="41"/>
        <v>0.89048957601311785</v>
      </c>
      <c r="P210" t="str">
        <f t="shared" si="42"/>
        <v/>
      </c>
      <c r="Q210" t="str">
        <f t="shared" si="43"/>
        <v/>
      </c>
      <c r="R210" t="str">
        <f t="shared" si="44"/>
        <v/>
      </c>
      <c r="S210" t="str">
        <f t="shared" si="45"/>
        <v/>
      </c>
      <c r="T210" t="str">
        <f t="shared" si="46"/>
        <v/>
      </c>
      <c r="U210" t="str">
        <f t="shared" si="47"/>
        <v/>
      </c>
      <c r="V210" t="str">
        <f t="shared" si="48"/>
        <v/>
      </c>
      <c r="X210" t="str">
        <f>+VLOOKUP($D210,'2020'!$D$3:$V$1240,18,FALSE)</f>
        <v/>
      </c>
      <c r="Y210" t="str">
        <f>+VLOOKUP($D210,'2020'!$D$3:$V$1240,19,FALSE)</f>
        <v/>
      </c>
    </row>
    <row r="211" spans="2:25" x14ac:dyDescent="0.25">
      <c r="B211" t="str">
        <f>+IF(ISNA(VLOOKUP(C211,groupings!$B$7:$D$316,3,FALSE)),"",VLOOKUP(C211,groupings!$B$7:$D$316,3,FALSE))</f>
        <v>Birmingham NS</v>
      </c>
      <c r="C211" t="s">
        <v>2572</v>
      </c>
      <c r="D211" t="s">
        <v>1773</v>
      </c>
      <c r="E211">
        <f t="shared" si="37"/>
        <v>1</v>
      </c>
      <c r="F211">
        <v>3582</v>
      </c>
      <c r="G211">
        <v>4537</v>
      </c>
      <c r="H211">
        <v>2106</v>
      </c>
      <c r="I211">
        <v>5486</v>
      </c>
      <c r="J211">
        <v>3</v>
      </c>
      <c r="K211">
        <f t="shared" si="38"/>
        <v>8119</v>
      </c>
      <c r="L211">
        <f t="shared" si="39"/>
        <v>7595</v>
      </c>
      <c r="M211" s="1">
        <f t="shared" si="40"/>
        <v>1.2666108319374652</v>
      </c>
      <c r="N211" s="1">
        <f t="shared" si="41"/>
        <v>0.93546003202364825</v>
      </c>
      <c r="P211" t="str">
        <f t="shared" si="42"/>
        <v/>
      </c>
      <c r="Q211" t="str">
        <f t="shared" si="43"/>
        <v/>
      </c>
      <c r="R211" t="str">
        <f t="shared" si="44"/>
        <v/>
      </c>
      <c r="S211">
        <f t="shared" si="45"/>
        <v>92</v>
      </c>
      <c r="T211" t="str">
        <f t="shared" si="46"/>
        <v/>
      </c>
      <c r="U211" t="str">
        <f t="shared" si="47"/>
        <v/>
      </c>
      <c r="V211" t="str">
        <f t="shared" si="48"/>
        <v/>
      </c>
      <c r="X211" t="str">
        <f>+VLOOKUP($D211,'2020'!$D$3:$V$1240,18,FALSE)</f>
        <v/>
      </c>
      <c r="Y211" t="str">
        <f>+VLOOKUP($D211,'2020'!$D$3:$V$1240,19,FALSE)</f>
        <v/>
      </c>
    </row>
    <row r="212" spans="2:25" x14ac:dyDescent="0.25">
      <c r="B212" t="str">
        <f>+IF(ISNA(VLOOKUP(C212,groupings!$B$7:$D$316,3,FALSE)),"",VLOOKUP(C212,groupings!$B$7:$D$316,3,FALSE))</f>
        <v/>
      </c>
      <c r="C212" t="s">
        <v>2635</v>
      </c>
      <c r="D212" t="s">
        <v>171</v>
      </c>
      <c r="E212">
        <f t="shared" si="37"/>
        <v>1</v>
      </c>
      <c r="F212">
        <v>4258</v>
      </c>
      <c r="G212">
        <v>4643</v>
      </c>
      <c r="H212">
        <v>3285</v>
      </c>
      <c r="I212">
        <v>3909</v>
      </c>
      <c r="J212">
        <v>385</v>
      </c>
      <c r="K212">
        <f t="shared" si="38"/>
        <v>8901</v>
      </c>
      <c r="L212">
        <f t="shared" si="39"/>
        <v>7579</v>
      </c>
      <c r="M212" s="1">
        <f t="shared" si="40"/>
        <v>1.0904180366369187</v>
      </c>
      <c r="N212" s="1">
        <f t="shared" si="41"/>
        <v>0.85147736209414671</v>
      </c>
      <c r="P212" t="str">
        <f t="shared" si="42"/>
        <v/>
      </c>
      <c r="Q212" t="str">
        <f t="shared" si="43"/>
        <v/>
      </c>
      <c r="R212" t="str">
        <f t="shared" si="44"/>
        <v/>
      </c>
      <c r="S212" t="str">
        <f t="shared" si="45"/>
        <v/>
      </c>
      <c r="T212" t="str">
        <f t="shared" si="46"/>
        <v/>
      </c>
      <c r="U212" t="str">
        <f t="shared" si="47"/>
        <v/>
      </c>
      <c r="V212" t="str">
        <f t="shared" si="48"/>
        <v/>
      </c>
      <c r="X212" t="str">
        <f>+VLOOKUP($D212,'2020'!$D$3:$V$1240,18,FALSE)</f>
        <v/>
      </c>
      <c r="Y212" t="str">
        <f>+VLOOKUP($D212,'2020'!$D$3:$V$1240,19,FALSE)</f>
        <v/>
      </c>
    </row>
    <row r="213" spans="2:25" x14ac:dyDescent="0.25">
      <c r="B213" t="str">
        <f>+IF(ISNA(VLOOKUP(C213,groupings!$B$7:$D$316,3,FALSE)),"",VLOOKUP(C213,groupings!$B$7:$D$316,3,FALSE))</f>
        <v/>
      </c>
      <c r="C213" t="s">
        <v>2851</v>
      </c>
      <c r="D213" t="s">
        <v>2135</v>
      </c>
      <c r="E213">
        <f t="shared" si="37"/>
        <v>1</v>
      </c>
      <c r="F213">
        <v>5604</v>
      </c>
      <c r="G213">
        <v>1366</v>
      </c>
      <c r="H213">
        <v>5833</v>
      </c>
      <c r="I213">
        <v>1491</v>
      </c>
      <c r="J213">
        <v>196</v>
      </c>
      <c r="K213">
        <f t="shared" si="38"/>
        <v>6970</v>
      </c>
      <c r="L213">
        <f t="shared" si="39"/>
        <v>7520</v>
      </c>
      <c r="M213" s="1">
        <f t="shared" si="40"/>
        <v>0.24375446109921484</v>
      </c>
      <c r="N213" s="1">
        <f t="shared" si="41"/>
        <v>1.078909612625538</v>
      </c>
      <c r="P213" t="str">
        <f t="shared" si="42"/>
        <v/>
      </c>
      <c r="Q213" t="str">
        <f t="shared" si="43"/>
        <v/>
      </c>
      <c r="R213" t="str">
        <f t="shared" si="44"/>
        <v/>
      </c>
      <c r="S213" t="str">
        <f t="shared" si="45"/>
        <v/>
      </c>
      <c r="T213" t="str">
        <f t="shared" si="46"/>
        <v/>
      </c>
      <c r="U213" t="str">
        <f t="shared" si="47"/>
        <v/>
      </c>
      <c r="V213" t="str">
        <f t="shared" si="48"/>
        <v/>
      </c>
      <c r="X213" t="str">
        <f>+VLOOKUP($D213,'2020'!$D$3:$V$1240,18,FALSE)</f>
        <v/>
      </c>
      <c r="Y213" t="str">
        <f>+VLOOKUP($D213,'2020'!$D$3:$V$1240,19,FALSE)</f>
        <v/>
      </c>
    </row>
    <row r="214" spans="2:25" x14ac:dyDescent="0.25">
      <c r="B214" t="str">
        <f>+IF(ISNA(VLOOKUP(C214,groupings!$B$7:$D$316,3,FALSE)),"",VLOOKUP(C214,groupings!$B$7:$D$316,3,FALSE))</f>
        <v/>
      </c>
      <c r="C214" t="s">
        <v>2544</v>
      </c>
      <c r="D214" t="s">
        <v>410</v>
      </c>
      <c r="E214">
        <f t="shared" si="37"/>
        <v>1</v>
      </c>
      <c r="F214">
        <v>3558</v>
      </c>
      <c r="G214">
        <v>3099</v>
      </c>
      <c r="H214">
        <v>3914</v>
      </c>
      <c r="I214">
        <v>3399</v>
      </c>
      <c r="J214">
        <v>166</v>
      </c>
      <c r="K214">
        <f t="shared" si="38"/>
        <v>6657</v>
      </c>
      <c r="L214">
        <f t="shared" si="39"/>
        <v>7479</v>
      </c>
      <c r="M214" s="1">
        <f t="shared" si="40"/>
        <v>0.87099494097807761</v>
      </c>
      <c r="N214" s="1">
        <f t="shared" si="41"/>
        <v>1.1234790446146914</v>
      </c>
      <c r="P214" t="str">
        <f t="shared" si="42"/>
        <v/>
      </c>
      <c r="Q214" t="str">
        <f t="shared" si="43"/>
        <v/>
      </c>
      <c r="R214" t="str">
        <f t="shared" si="44"/>
        <v/>
      </c>
      <c r="S214" t="str">
        <f t="shared" si="45"/>
        <v/>
      </c>
      <c r="T214" t="str">
        <f t="shared" si="46"/>
        <v/>
      </c>
      <c r="U214" t="str">
        <f t="shared" si="47"/>
        <v/>
      </c>
      <c r="V214" t="str">
        <f t="shared" si="48"/>
        <v/>
      </c>
      <c r="X214" t="str">
        <f>+VLOOKUP($D214,'2020'!$D$3:$V$1240,18,FALSE)</f>
        <v/>
      </c>
      <c r="Y214" t="str">
        <f>+VLOOKUP($D214,'2020'!$D$3:$V$1240,19,FALSE)</f>
        <v/>
      </c>
    </row>
    <row r="215" spans="2:25" x14ac:dyDescent="0.25">
      <c r="B215" t="str">
        <f>+IF(ISNA(VLOOKUP(C215,groupings!$B$7:$D$316,3,FALSE)),"",VLOOKUP(C215,groupings!$B$7:$D$316,3,FALSE))</f>
        <v>Reading</v>
      </c>
      <c r="C215" t="s">
        <v>2579</v>
      </c>
      <c r="D215" t="s">
        <v>1735</v>
      </c>
      <c r="E215">
        <f t="shared" si="37"/>
        <v>1</v>
      </c>
      <c r="F215">
        <v>4144</v>
      </c>
      <c r="G215">
        <v>4607</v>
      </c>
      <c r="H215">
        <v>2893</v>
      </c>
      <c r="I215">
        <v>4549</v>
      </c>
      <c r="J215">
        <v>8</v>
      </c>
      <c r="K215">
        <f t="shared" si="38"/>
        <v>8751</v>
      </c>
      <c r="L215">
        <f t="shared" si="39"/>
        <v>7450</v>
      </c>
      <c r="M215" s="1">
        <f t="shared" si="40"/>
        <v>1.1117277992277992</v>
      </c>
      <c r="N215" s="1">
        <f t="shared" si="41"/>
        <v>0.8513312764255514</v>
      </c>
      <c r="P215" t="str">
        <f t="shared" si="42"/>
        <v/>
      </c>
      <c r="Q215" t="str">
        <f t="shared" si="43"/>
        <v/>
      </c>
      <c r="R215" t="str">
        <f t="shared" si="44"/>
        <v/>
      </c>
      <c r="S215" t="str">
        <f t="shared" si="45"/>
        <v/>
      </c>
      <c r="T215" t="str">
        <f t="shared" si="46"/>
        <v/>
      </c>
      <c r="U215" t="str">
        <f t="shared" si="47"/>
        <v/>
      </c>
      <c r="V215" t="str">
        <f t="shared" si="48"/>
        <v/>
      </c>
      <c r="X215" t="str">
        <f>+VLOOKUP($D215,'2020'!$D$3:$V$1240,18,FALSE)</f>
        <v/>
      </c>
      <c r="Y215" t="str">
        <f>+VLOOKUP($D215,'2020'!$D$3:$V$1240,19,FALSE)</f>
        <v/>
      </c>
    </row>
    <row r="216" spans="2:25" x14ac:dyDescent="0.25">
      <c r="B216" t="str">
        <f>+IF(ISNA(VLOOKUP(C216,groupings!$B$7:$D$316,3,FALSE)),"",VLOOKUP(C216,groupings!$B$7:$D$316,3,FALSE))</f>
        <v>Cardiff C</v>
      </c>
      <c r="C216" t="s">
        <v>2687</v>
      </c>
      <c r="D216" t="s">
        <v>1496</v>
      </c>
      <c r="E216">
        <f t="shared" si="37"/>
        <v>1</v>
      </c>
      <c r="F216">
        <v>6112</v>
      </c>
      <c r="G216">
        <v>4296</v>
      </c>
      <c r="H216">
        <v>4984</v>
      </c>
      <c r="I216">
        <v>2426</v>
      </c>
      <c r="J216">
        <v>12</v>
      </c>
      <c r="K216">
        <f t="shared" si="38"/>
        <v>10408</v>
      </c>
      <c r="L216">
        <f t="shared" si="39"/>
        <v>7422</v>
      </c>
      <c r="M216" s="1">
        <f t="shared" si="40"/>
        <v>0.70287958115183247</v>
      </c>
      <c r="N216" s="1">
        <f t="shared" si="41"/>
        <v>0.71310530361260571</v>
      </c>
      <c r="P216">
        <f t="shared" si="42"/>
        <v>96</v>
      </c>
      <c r="Q216" t="str">
        <f t="shared" si="43"/>
        <v/>
      </c>
      <c r="R216" t="str">
        <f t="shared" si="44"/>
        <v/>
      </c>
      <c r="S216" t="str">
        <f t="shared" si="45"/>
        <v/>
      </c>
      <c r="T216" t="str">
        <f t="shared" si="46"/>
        <v/>
      </c>
      <c r="U216" t="str">
        <f t="shared" si="47"/>
        <v/>
      </c>
      <c r="V216" t="str">
        <f t="shared" si="48"/>
        <v/>
      </c>
      <c r="X216" t="str">
        <f>+VLOOKUP($D216,'2020'!$D$3:$V$1240,18,FALSE)</f>
        <v/>
      </c>
      <c r="Y216" t="str">
        <f>+VLOOKUP($D216,'2020'!$D$3:$V$1240,19,FALSE)</f>
        <v/>
      </c>
    </row>
    <row r="217" spans="2:25" x14ac:dyDescent="0.25">
      <c r="B217" t="str">
        <f>+IF(ISNA(VLOOKUP(C217,groupings!$B$7:$D$316,3,FALSE)),"",VLOOKUP(C217,groupings!$B$7:$D$316,3,FALSE))</f>
        <v/>
      </c>
      <c r="C217" t="s">
        <v>2650</v>
      </c>
      <c r="D217" t="s">
        <v>1587</v>
      </c>
      <c r="E217">
        <f t="shared" si="37"/>
        <v>1</v>
      </c>
      <c r="F217">
        <v>2987</v>
      </c>
      <c r="G217">
        <v>3069</v>
      </c>
      <c r="H217">
        <v>2653</v>
      </c>
      <c r="I217">
        <v>4210</v>
      </c>
      <c r="J217">
        <v>559</v>
      </c>
      <c r="K217">
        <f t="shared" si="38"/>
        <v>6056</v>
      </c>
      <c r="L217">
        <f t="shared" si="39"/>
        <v>7422</v>
      </c>
      <c r="M217" s="1">
        <f t="shared" si="40"/>
        <v>1.0274522932708403</v>
      </c>
      <c r="N217" s="1">
        <f t="shared" si="41"/>
        <v>1.22556142668428</v>
      </c>
      <c r="P217" t="str">
        <f t="shared" si="42"/>
        <v/>
      </c>
      <c r="Q217" t="str">
        <f t="shared" si="43"/>
        <v/>
      </c>
      <c r="R217" t="str">
        <f t="shared" si="44"/>
        <v/>
      </c>
      <c r="S217" t="str">
        <f t="shared" si="45"/>
        <v/>
      </c>
      <c r="T217" t="str">
        <f t="shared" si="46"/>
        <v/>
      </c>
      <c r="U217" t="str">
        <f t="shared" si="47"/>
        <v/>
      </c>
      <c r="V217" t="str">
        <f t="shared" si="48"/>
        <v/>
      </c>
      <c r="X217" t="str">
        <f>+VLOOKUP($D217,'2020'!$D$3:$V$1240,18,FALSE)</f>
        <v/>
      </c>
      <c r="Y217" t="str">
        <f>+VLOOKUP($D217,'2020'!$D$3:$V$1240,19,FALSE)</f>
        <v/>
      </c>
    </row>
    <row r="218" spans="2:25" x14ac:dyDescent="0.25">
      <c r="B218" t="str">
        <f>+IF(ISNA(VLOOKUP(C218,groupings!$B$7:$D$316,3,FALSE)),"",VLOOKUP(C218,groupings!$B$7:$D$316,3,FALSE))</f>
        <v/>
      </c>
      <c r="C218" t="s">
        <v>2752</v>
      </c>
      <c r="D218" t="s">
        <v>890</v>
      </c>
      <c r="E218">
        <f t="shared" si="37"/>
        <v>1</v>
      </c>
      <c r="F218">
        <v>3748</v>
      </c>
      <c r="G218">
        <v>3793</v>
      </c>
      <c r="H218">
        <v>3097</v>
      </c>
      <c r="I218">
        <v>1464</v>
      </c>
      <c r="J218">
        <v>2858</v>
      </c>
      <c r="K218">
        <f t="shared" si="38"/>
        <v>7541</v>
      </c>
      <c r="L218">
        <f t="shared" si="39"/>
        <v>7419</v>
      </c>
      <c r="M218" s="1">
        <f t="shared" si="40"/>
        <v>1.0120064034151548</v>
      </c>
      <c r="N218" s="1">
        <f t="shared" si="41"/>
        <v>0.98382177430049067</v>
      </c>
      <c r="P218" t="str">
        <f t="shared" si="42"/>
        <v/>
      </c>
      <c r="Q218" t="str">
        <f t="shared" si="43"/>
        <v/>
      </c>
      <c r="R218" t="str">
        <f t="shared" si="44"/>
        <v/>
      </c>
      <c r="S218" t="str">
        <f t="shared" si="45"/>
        <v/>
      </c>
      <c r="T218">
        <f t="shared" si="46"/>
        <v>82</v>
      </c>
      <c r="U218" t="str">
        <f t="shared" si="47"/>
        <v/>
      </c>
      <c r="V218" t="str">
        <f t="shared" si="48"/>
        <v/>
      </c>
      <c r="X218" t="str">
        <f>+VLOOKUP($D218,'2020'!$D$3:$V$1240,18,FALSE)</f>
        <v/>
      </c>
      <c r="Y218" t="str">
        <f>+VLOOKUP($D218,'2020'!$D$3:$V$1240,19,FALSE)</f>
        <v/>
      </c>
    </row>
    <row r="219" spans="2:25" x14ac:dyDescent="0.25">
      <c r="B219" t="str">
        <f>+IF(ISNA(VLOOKUP(C219,groupings!$B$7:$D$316,3,FALSE)),"",VLOOKUP(C219,groupings!$B$7:$D$316,3,FALSE))</f>
        <v/>
      </c>
      <c r="C219" t="s">
        <v>2509</v>
      </c>
      <c r="D219" t="s">
        <v>1344</v>
      </c>
      <c r="E219">
        <f t="shared" si="37"/>
        <v>1</v>
      </c>
      <c r="F219">
        <v>10266</v>
      </c>
      <c r="G219">
        <v>3092</v>
      </c>
      <c r="H219">
        <v>6424</v>
      </c>
      <c r="I219">
        <v>722</v>
      </c>
      <c r="J219">
        <v>273</v>
      </c>
      <c r="K219">
        <f t="shared" si="38"/>
        <v>13358</v>
      </c>
      <c r="L219">
        <f t="shared" si="39"/>
        <v>7419</v>
      </c>
      <c r="M219" s="1">
        <f t="shared" si="40"/>
        <v>0.30118838885641924</v>
      </c>
      <c r="N219" s="1">
        <f t="shared" si="41"/>
        <v>0.55539751459799369</v>
      </c>
      <c r="P219">
        <f t="shared" si="42"/>
        <v>40</v>
      </c>
      <c r="Q219" t="str">
        <f t="shared" si="43"/>
        <v/>
      </c>
      <c r="R219">
        <f t="shared" si="44"/>
        <v>91</v>
      </c>
      <c r="S219" t="str">
        <f t="shared" si="45"/>
        <v/>
      </c>
      <c r="T219" t="str">
        <f t="shared" si="46"/>
        <v/>
      </c>
      <c r="U219">
        <f t="shared" si="47"/>
        <v>96</v>
      </c>
      <c r="V219" t="str">
        <f t="shared" si="48"/>
        <v/>
      </c>
      <c r="X219">
        <f>+VLOOKUP($D219,'2020'!$D$3:$V$1240,18,FALSE)</f>
        <v>57</v>
      </c>
      <c r="Y219" t="str">
        <f>+VLOOKUP($D219,'2020'!$D$3:$V$1240,19,FALSE)</f>
        <v/>
      </c>
    </row>
    <row r="220" spans="2:25" x14ac:dyDescent="0.25">
      <c r="B220" t="str">
        <f>+IF(ISNA(VLOOKUP(C220,groupings!$B$7:$D$316,3,FALSE)),"",VLOOKUP(C220,groupings!$B$7:$D$316,3,FALSE))</f>
        <v/>
      </c>
      <c r="C220" t="s">
        <v>2496</v>
      </c>
      <c r="D220" t="s">
        <v>903</v>
      </c>
      <c r="E220">
        <f t="shared" si="37"/>
        <v>1</v>
      </c>
      <c r="F220">
        <v>3223</v>
      </c>
      <c r="G220">
        <v>3161</v>
      </c>
      <c r="H220">
        <v>2323</v>
      </c>
      <c r="I220">
        <v>5028</v>
      </c>
      <c r="J220">
        <v>66</v>
      </c>
      <c r="K220">
        <f t="shared" si="38"/>
        <v>6384</v>
      </c>
      <c r="L220">
        <f t="shared" si="39"/>
        <v>7417</v>
      </c>
      <c r="M220" s="1">
        <f t="shared" si="40"/>
        <v>0.98076326403971459</v>
      </c>
      <c r="N220" s="1">
        <f t="shared" si="41"/>
        <v>1.1618107769423558</v>
      </c>
      <c r="P220" t="str">
        <f t="shared" si="42"/>
        <v/>
      </c>
      <c r="Q220" t="str">
        <f t="shared" si="43"/>
        <v/>
      </c>
      <c r="R220" t="str">
        <f t="shared" si="44"/>
        <v/>
      </c>
      <c r="S220" t="str">
        <f t="shared" si="45"/>
        <v/>
      </c>
      <c r="T220" t="str">
        <f t="shared" si="46"/>
        <v/>
      </c>
      <c r="U220" t="str">
        <f t="shared" si="47"/>
        <v/>
      </c>
      <c r="V220" t="str">
        <f t="shared" si="48"/>
        <v/>
      </c>
      <c r="X220" t="str">
        <f>+VLOOKUP($D220,'2020'!$D$3:$V$1240,18,FALSE)</f>
        <v/>
      </c>
      <c r="Y220" t="str">
        <f>+VLOOKUP($D220,'2020'!$D$3:$V$1240,19,FALSE)</f>
        <v/>
      </c>
    </row>
    <row r="221" spans="2:25" x14ac:dyDescent="0.25">
      <c r="B221" t="str">
        <f>+IF(ISNA(VLOOKUP(C221,groupings!$B$7:$D$316,3,FALSE)),"",VLOOKUP(C221,groupings!$B$7:$D$316,3,FALSE))</f>
        <v/>
      </c>
      <c r="C221" t="s">
        <v>2672</v>
      </c>
      <c r="D221" t="s">
        <v>1143</v>
      </c>
      <c r="E221">
        <f t="shared" si="37"/>
        <v>1</v>
      </c>
      <c r="F221">
        <v>4114</v>
      </c>
      <c r="G221">
        <v>2326</v>
      </c>
      <c r="H221">
        <v>4170</v>
      </c>
      <c r="I221">
        <v>1478</v>
      </c>
      <c r="J221">
        <v>1748</v>
      </c>
      <c r="K221">
        <f t="shared" si="38"/>
        <v>6440</v>
      </c>
      <c r="L221">
        <f t="shared" si="39"/>
        <v>7396</v>
      </c>
      <c r="M221" s="1">
        <f t="shared" si="40"/>
        <v>0.56538648517258139</v>
      </c>
      <c r="N221" s="1">
        <f t="shared" si="41"/>
        <v>1.148447204968944</v>
      </c>
      <c r="P221" t="str">
        <f t="shared" si="42"/>
        <v/>
      </c>
      <c r="Q221" t="str">
        <f t="shared" si="43"/>
        <v/>
      </c>
      <c r="R221" t="str">
        <f t="shared" si="44"/>
        <v/>
      </c>
      <c r="S221" t="str">
        <f t="shared" si="45"/>
        <v/>
      </c>
      <c r="T221" t="str">
        <f t="shared" si="46"/>
        <v/>
      </c>
      <c r="U221" t="str">
        <f t="shared" si="47"/>
        <v/>
      </c>
      <c r="V221" t="str">
        <f t="shared" si="48"/>
        <v/>
      </c>
      <c r="X221" t="str">
        <f>+VLOOKUP($D221,'2020'!$D$3:$V$1240,18,FALSE)</f>
        <v/>
      </c>
      <c r="Y221" t="str">
        <f>+VLOOKUP($D221,'2020'!$D$3:$V$1240,19,FALSE)</f>
        <v/>
      </c>
    </row>
    <row r="222" spans="2:25" x14ac:dyDescent="0.25">
      <c r="B222" t="str">
        <f>+IF(ISNA(VLOOKUP(C222,groupings!$B$7:$D$316,3,FALSE)),"",VLOOKUP(C222,groupings!$B$7:$D$316,3,FALSE))</f>
        <v/>
      </c>
      <c r="C222" t="s">
        <v>2634</v>
      </c>
      <c r="D222" t="s">
        <v>1837</v>
      </c>
      <c r="E222">
        <f t="shared" si="37"/>
        <v>1</v>
      </c>
      <c r="F222">
        <v>2753</v>
      </c>
      <c r="G222">
        <v>2527</v>
      </c>
      <c r="H222">
        <v>4153</v>
      </c>
      <c r="I222">
        <v>2579</v>
      </c>
      <c r="J222">
        <v>654</v>
      </c>
      <c r="K222">
        <f t="shared" si="38"/>
        <v>5280</v>
      </c>
      <c r="L222">
        <f t="shared" si="39"/>
        <v>7386</v>
      </c>
      <c r="M222" s="1">
        <f t="shared" si="40"/>
        <v>0.91790773701416639</v>
      </c>
      <c r="N222" s="1">
        <f t="shared" si="41"/>
        <v>1.3988636363636364</v>
      </c>
      <c r="P222" t="str">
        <f t="shared" si="42"/>
        <v/>
      </c>
      <c r="Q222" t="str">
        <f t="shared" si="43"/>
        <v/>
      </c>
      <c r="R222" t="str">
        <f t="shared" si="44"/>
        <v/>
      </c>
      <c r="S222" t="str">
        <f t="shared" si="45"/>
        <v/>
      </c>
      <c r="T222" t="str">
        <f t="shared" si="46"/>
        <v/>
      </c>
      <c r="U222" t="str">
        <f t="shared" si="47"/>
        <v/>
      </c>
      <c r="V222" t="str">
        <f t="shared" si="48"/>
        <v/>
      </c>
      <c r="X222" t="str">
        <f>+VLOOKUP($D222,'2020'!$D$3:$V$1240,18,FALSE)</f>
        <v/>
      </c>
      <c r="Y222" t="str">
        <f>+VLOOKUP($D222,'2020'!$D$3:$V$1240,19,FALSE)</f>
        <v/>
      </c>
    </row>
    <row r="223" spans="2:25" x14ac:dyDescent="0.25">
      <c r="B223" t="str">
        <f>+IF(ISNA(VLOOKUP(C223,groupings!$B$7:$D$316,3,FALSE)),"",VLOOKUP(C223,groupings!$B$7:$D$316,3,FALSE))</f>
        <v/>
      </c>
      <c r="C223" t="s">
        <v>2558</v>
      </c>
      <c r="D223" t="s">
        <v>1507</v>
      </c>
      <c r="E223">
        <f t="shared" si="37"/>
        <v>1</v>
      </c>
      <c r="F223">
        <v>2110</v>
      </c>
      <c r="G223">
        <v>1509</v>
      </c>
      <c r="H223">
        <v>2516</v>
      </c>
      <c r="I223">
        <v>868</v>
      </c>
      <c r="J223">
        <v>3971</v>
      </c>
      <c r="K223">
        <f t="shared" si="38"/>
        <v>3619</v>
      </c>
      <c r="L223">
        <f t="shared" si="39"/>
        <v>7355</v>
      </c>
      <c r="M223" s="1">
        <f t="shared" si="40"/>
        <v>0.71516587677725119</v>
      </c>
      <c r="N223" s="1">
        <f t="shared" si="41"/>
        <v>2.0323293727549046</v>
      </c>
      <c r="P223" t="str">
        <f t="shared" si="42"/>
        <v/>
      </c>
      <c r="Q223" t="str">
        <f t="shared" si="43"/>
        <v/>
      </c>
      <c r="R223" t="str">
        <f t="shared" si="44"/>
        <v/>
      </c>
      <c r="S223" t="str">
        <f t="shared" si="45"/>
        <v/>
      </c>
      <c r="T223">
        <f t="shared" si="46"/>
        <v>57</v>
      </c>
      <c r="U223" t="str">
        <f t="shared" si="47"/>
        <v/>
      </c>
      <c r="V223" t="str">
        <f t="shared" si="48"/>
        <v/>
      </c>
      <c r="X223" t="str">
        <f>+VLOOKUP($D223,'2020'!$D$3:$V$1240,18,FALSE)</f>
        <v/>
      </c>
      <c r="Y223" t="str">
        <f>+VLOOKUP($D223,'2020'!$D$3:$V$1240,19,FALSE)</f>
        <v/>
      </c>
    </row>
    <row r="224" spans="2:25" x14ac:dyDescent="0.25">
      <c r="B224" t="str">
        <f>+IF(ISNA(VLOOKUP(C224,groupings!$B$7:$D$316,3,FALSE)),"",VLOOKUP(C224,groupings!$B$7:$D$316,3,FALSE))</f>
        <v/>
      </c>
      <c r="C224" t="s">
        <v>2527</v>
      </c>
      <c r="D224" t="s">
        <v>567</v>
      </c>
      <c r="E224">
        <f t="shared" si="37"/>
        <v>1</v>
      </c>
      <c r="F224">
        <v>4689</v>
      </c>
      <c r="G224">
        <v>3692</v>
      </c>
      <c r="H224">
        <v>3515</v>
      </c>
      <c r="I224">
        <v>3800</v>
      </c>
      <c r="J224">
        <v>22</v>
      </c>
      <c r="K224">
        <f t="shared" si="38"/>
        <v>8381</v>
      </c>
      <c r="L224">
        <f t="shared" si="39"/>
        <v>7337</v>
      </c>
      <c r="M224" s="1">
        <f t="shared" si="40"/>
        <v>0.78737470676050325</v>
      </c>
      <c r="N224" s="1">
        <f t="shared" si="41"/>
        <v>0.87543252595155707</v>
      </c>
      <c r="P224" t="str">
        <f t="shared" si="42"/>
        <v/>
      </c>
      <c r="Q224" t="str">
        <f t="shared" si="43"/>
        <v/>
      </c>
      <c r="R224" t="str">
        <f t="shared" si="44"/>
        <v/>
      </c>
      <c r="S224" t="str">
        <f t="shared" si="45"/>
        <v/>
      </c>
      <c r="T224" t="str">
        <f t="shared" si="46"/>
        <v/>
      </c>
      <c r="U224" t="str">
        <f t="shared" si="47"/>
        <v/>
      </c>
      <c r="V224" t="str">
        <f t="shared" si="48"/>
        <v/>
      </c>
      <c r="X224" t="str">
        <f>+VLOOKUP($D224,'2020'!$D$3:$V$1240,18,FALSE)</f>
        <v/>
      </c>
      <c r="Y224" t="str">
        <f>+VLOOKUP($D224,'2020'!$D$3:$V$1240,19,FALSE)</f>
        <v/>
      </c>
    </row>
    <row r="225" spans="2:25" x14ac:dyDescent="0.25">
      <c r="B225" t="str">
        <f>+IF(ISNA(VLOOKUP(C225,groupings!$B$7:$D$316,3,FALSE)),"",VLOOKUP(C225,groupings!$B$7:$D$316,3,FALSE))</f>
        <v/>
      </c>
      <c r="C225" t="s">
        <v>2593</v>
      </c>
      <c r="D225" t="s">
        <v>204</v>
      </c>
      <c r="E225">
        <f t="shared" si="37"/>
        <v>1</v>
      </c>
      <c r="F225">
        <v>2759</v>
      </c>
      <c r="G225">
        <v>2952</v>
      </c>
      <c r="H225">
        <v>2958</v>
      </c>
      <c r="I225">
        <v>2695</v>
      </c>
      <c r="J225">
        <v>1679</v>
      </c>
      <c r="K225">
        <f t="shared" si="38"/>
        <v>5711</v>
      </c>
      <c r="L225">
        <f t="shared" si="39"/>
        <v>7332</v>
      </c>
      <c r="M225" s="1">
        <f t="shared" si="40"/>
        <v>1.0699528814787966</v>
      </c>
      <c r="N225" s="1">
        <f t="shared" si="41"/>
        <v>1.2838382069690071</v>
      </c>
      <c r="P225" t="str">
        <f t="shared" si="42"/>
        <v/>
      </c>
      <c r="Q225" t="str">
        <f t="shared" si="43"/>
        <v/>
      </c>
      <c r="R225" t="str">
        <f t="shared" si="44"/>
        <v/>
      </c>
      <c r="S225" t="str">
        <f t="shared" si="45"/>
        <v/>
      </c>
      <c r="T225" t="str">
        <f t="shared" si="46"/>
        <v/>
      </c>
      <c r="U225" t="str">
        <f t="shared" si="47"/>
        <v/>
      </c>
      <c r="V225" t="str">
        <f t="shared" si="48"/>
        <v/>
      </c>
      <c r="X225" t="str">
        <f>+VLOOKUP($D225,'2020'!$D$3:$V$1240,18,FALSE)</f>
        <v/>
      </c>
      <c r="Y225" t="str">
        <f>+VLOOKUP($D225,'2020'!$D$3:$V$1240,19,FALSE)</f>
        <v/>
      </c>
    </row>
    <row r="226" spans="2:25" x14ac:dyDescent="0.25">
      <c r="B226" t="str">
        <f>+IF(ISNA(VLOOKUP(C226,groupings!$B$7:$D$316,3,FALSE)),"",VLOOKUP(C226,groupings!$B$7:$D$316,3,FALSE))</f>
        <v/>
      </c>
      <c r="C226" t="s">
        <v>2590</v>
      </c>
      <c r="D226" t="s">
        <v>1798</v>
      </c>
      <c r="E226">
        <f t="shared" si="37"/>
        <v>1</v>
      </c>
      <c r="F226">
        <v>4937</v>
      </c>
      <c r="G226">
        <v>2664</v>
      </c>
      <c r="H226">
        <v>2879</v>
      </c>
      <c r="I226">
        <v>3208</v>
      </c>
      <c r="J226">
        <v>1230</v>
      </c>
      <c r="K226">
        <f t="shared" si="38"/>
        <v>7601</v>
      </c>
      <c r="L226">
        <f t="shared" si="39"/>
        <v>7317</v>
      </c>
      <c r="M226" s="1">
        <f t="shared" si="40"/>
        <v>0.53959894672878261</v>
      </c>
      <c r="N226" s="1">
        <f t="shared" si="41"/>
        <v>0.96263649519800021</v>
      </c>
      <c r="P226" t="str">
        <f t="shared" si="42"/>
        <v/>
      </c>
      <c r="Q226" t="str">
        <f t="shared" si="43"/>
        <v/>
      </c>
      <c r="R226" t="str">
        <f t="shared" si="44"/>
        <v/>
      </c>
      <c r="S226" t="str">
        <f t="shared" si="45"/>
        <v/>
      </c>
      <c r="T226" t="str">
        <f t="shared" si="46"/>
        <v/>
      </c>
      <c r="U226" t="str">
        <f t="shared" si="47"/>
        <v/>
      </c>
      <c r="V226" t="str">
        <f t="shared" si="48"/>
        <v/>
      </c>
      <c r="X226" t="str">
        <f>+VLOOKUP($D226,'2020'!$D$3:$V$1240,18,FALSE)</f>
        <v/>
      </c>
      <c r="Y226" t="str">
        <f>+VLOOKUP($D226,'2020'!$D$3:$V$1240,19,FALSE)</f>
        <v/>
      </c>
    </row>
    <row r="227" spans="2:25" x14ac:dyDescent="0.25">
      <c r="B227" t="str">
        <f>+IF(ISNA(VLOOKUP(C227,groupings!$B$7:$D$316,3,FALSE)),"",VLOOKUP(C227,groupings!$B$7:$D$316,3,FALSE))</f>
        <v/>
      </c>
      <c r="C227" t="s">
        <v>2603</v>
      </c>
      <c r="D227" t="s">
        <v>1001</v>
      </c>
      <c r="E227">
        <f t="shared" si="37"/>
        <v>1</v>
      </c>
      <c r="F227">
        <v>3199</v>
      </c>
      <c r="G227">
        <v>2018</v>
      </c>
      <c r="H227">
        <v>5770</v>
      </c>
      <c r="I227">
        <v>1470</v>
      </c>
      <c r="J227">
        <v>28</v>
      </c>
      <c r="K227">
        <f t="shared" si="38"/>
        <v>5217</v>
      </c>
      <c r="L227">
        <f t="shared" si="39"/>
        <v>7268</v>
      </c>
      <c r="M227" s="1">
        <f t="shared" si="40"/>
        <v>0.63082213191622383</v>
      </c>
      <c r="N227" s="1">
        <f t="shared" si="41"/>
        <v>1.3931378186697336</v>
      </c>
      <c r="P227" t="str">
        <f t="shared" si="42"/>
        <v/>
      </c>
      <c r="Q227" t="str">
        <f t="shared" si="43"/>
        <v/>
      </c>
      <c r="R227" t="str">
        <f t="shared" si="44"/>
        <v/>
      </c>
      <c r="S227" t="str">
        <f t="shared" si="45"/>
        <v/>
      </c>
      <c r="T227" t="str">
        <f t="shared" si="46"/>
        <v/>
      </c>
      <c r="U227" t="str">
        <f t="shared" si="47"/>
        <v/>
      </c>
      <c r="V227" t="str">
        <f t="shared" si="48"/>
        <v/>
      </c>
      <c r="X227" t="str">
        <f>+VLOOKUP($D227,'2020'!$D$3:$V$1240,18,FALSE)</f>
        <v/>
      </c>
      <c r="Y227" t="str">
        <f>+VLOOKUP($D227,'2020'!$D$3:$V$1240,19,FALSE)</f>
        <v/>
      </c>
    </row>
    <row r="228" spans="2:25" x14ac:dyDescent="0.25">
      <c r="B228" t="str">
        <f>+IF(ISNA(VLOOKUP(C228,groupings!$B$7:$D$316,3,FALSE)),"",VLOOKUP(C228,groupings!$B$7:$D$316,3,FALSE))</f>
        <v/>
      </c>
      <c r="C228" t="s">
        <v>2699</v>
      </c>
      <c r="D228" t="s">
        <v>1842</v>
      </c>
      <c r="E228">
        <f t="shared" si="37"/>
        <v>1</v>
      </c>
      <c r="F228">
        <v>4003</v>
      </c>
      <c r="G228">
        <v>5447</v>
      </c>
      <c r="H228">
        <v>3826</v>
      </c>
      <c r="I228">
        <v>3193</v>
      </c>
      <c r="J228">
        <v>234</v>
      </c>
      <c r="K228">
        <f t="shared" si="38"/>
        <v>9450</v>
      </c>
      <c r="L228">
        <f t="shared" si="39"/>
        <v>7253</v>
      </c>
      <c r="M228" s="1">
        <f t="shared" si="40"/>
        <v>1.3607294529103173</v>
      </c>
      <c r="N228" s="1">
        <f t="shared" si="41"/>
        <v>0.76751322751322748</v>
      </c>
      <c r="P228" t="str">
        <f t="shared" si="42"/>
        <v/>
      </c>
      <c r="Q228" t="str">
        <f t="shared" si="43"/>
        <v/>
      </c>
      <c r="R228" t="str">
        <f t="shared" si="44"/>
        <v/>
      </c>
      <c r="S228" t="str">
        <f t="shared" si="45"/>
        <v/>
      </c>
      <c r="T228" t="str">
        <f t="shared" si="46"/>
        <v/>
      </c>
      <c r="U228" t="str">
        <f t="shared" si="47"/>
        <v/>
      </c>
      <c r="V228" t="str">
        <f t="shared" si="48"/>
        <v/>
      </c>
      <c r="X228" t="str">
        <f>+VLOOKUP($D228,'2020'!$D$3:$V$1240,18,FALSE)</f>
        <v/>
      </c>
      <c r="Y228" t="str">
        <f>+VLOOKUP($D228,'2020'!$D$3:$V$1240,19,FALSE)</f>
        <v/>
      </c>
    </row>
    <row r="229" spans="2:25" x14ac:dyDescent="0.25">
      <c r="B229" t="str">
        <f>+IF(ISNA(VLOOKUP(C229,groupings!$B$7:$D$316,3,FALSE)),"",VLOOKUP(C229,groupings!$B$7:$D$316,3,FALSE))</f>
        <v/>
      </c>
      <c r="C229" t="s">
        <v>2683</v>
      </c>
      <c r="D229" t="s">
        <v>1829</v>
      </c>
      <c r="E229">
        <f t="shared" si="37"/>
        <v>1</v>
      </c>
      <c r="F229">
        <v>1698</v>
      </c>
      <c r="G229">
        <v>2526</v>
      </c>
      <c r="H229">
        <v>2180</v>
      </c>
      <c r="I229">
        <v>3431</v>
      </c>
      <c r="J229">
        <v>1614</v>
      </c>
      <c r="K229">
        <f t="shared" si="38"/>
        <v>4224</v>
      </c>
      <c r="L229">
        <f t="shared" si="39"/>
        <v>7225</v>
      </c>
      <c r="M229" s="1">
        <f t="shared" si="40"/>
        <v>1.4876325088339222</v>
      </c>
      <c r="N229" s="1">
        <f t="shared" si="41"/>
        <v>1.7104640151515151</v>
      </c>
      <c r="P229" t="str">
        <f t="shared" si="42"/>
        <v/>
      </c>
      <c r="Q229" t="str">
        <f t="shared" si="43"/>
        <v/>
      </c>
      <c r="R229" t="str">
        <f t="shared" si="44"/>
        <v/>
      </c>
      <c r="S229" t="str">
        <f t="shared" si="45"/>
        <v/>
      </c>
      <c r="T229" t="str">
        <f t="shared" si="46"/>
        <v/>
      </c>
      <c r="U229" t="str">
        <f t="shared" si="47"/>
        <v/>
      </c>
      <c r="V229" t="str">
        <f t="shared" si="48"/>
        <v/>
      </c>
      <c r="X229" t="str">
        <f>+VLOOKUP($D229,'2020'!$D$3:$V$1240,18,FALSE)</f>
        <v/>
      </c>
      <c r="Y229" t="str">
        <f>+VLOOKUP($D229,'2020'!$D$3:$V$1240,19,FALSE)</f>
        <v/>
      </c>
    </row>
    <row r="230" spans="2:25" x14ac:dyDescent="0.25">
      <c r="B230" t="str">
        <f>+IF(ISNA(VLOOKUP(C230,groupings!$B$7:$D$316,3,FALSE)),"",VLOOKUP(C230,groupings!$B$7:$D$316,3,FALSE))</f>
        <v/>
      </c>
      <c r="C230" t="s">
        <v>2632</v>
      </c>
      <c r="D230" t="s">
        <v>2001</v>
      </c>
      <c r="E230">
        <f t="shared" si="37"/>
        <v>1</v>
      </c>
      <c r="F230">
        <v>3915</v>
      </c>
      <c r="G230">
        <v>2694</v>
      </c>
      <c r="H230">
        <v>4732</v>
      </c>
      <c r="I230">
        <v>838</v>
      </c>
      <c r="J230">
        <v>1643</v>
      </c>
      <c r="K230">
        <f t="shared" si="38"/>
        <v>6609</v>
      </c>
      <c r="L230">
        <f t="shared" si="39"/>
        <v>7213</v>
      </c>
      <c r="M230" s="1">
        <f t="shared" si="40"/>
        <v>0.68812260536398473</v>
      </c>
      <c r="N230" s="1">
        <f t="shared" si="41"/>
        <v>1.0913905280677862</v>
      </c>
      <c r="P230" t="str">
        <f t="shared" si="42"/>
        <v/>
      </c>
      <c r="Q230" t="str">
        <f t="shared" si="43"/>
        <v/>
      </c>
      <c r="R230" t="str">
        <f t="shared" si="44"/>
        <v/>
      </c>
      <c r="S230" t="str">
        <f t="shared" si="45"/>
        <v/>
      </c>
      <c r="T230" t="str">
        <f t="shared" si="46"/>
        <v/>
      </c>
      <c r="U230" t="str">
        <f t="shared" si="47"/>
        <v/>
      </c>
      <c r="V230" t="str">
        <f t="shared" si="48"/>
        <v/>
      </c>
      <c r="X230" t="str">
        <f>+VLOOKUP($D230,'2020'!$D$3:$V$1240,18,FALSE)</f>
        <v/>
      </c>
      <c r="Y230" t="str">
        <f>+VLOOKUP($D230,'2020'!$D$3:$V$1240,19,FALSE)</f>
        <v/>
      </c>
    </row>
    <row r="231" spans="2:25" x14ac:dyDescent="0.25">
      <c r="B231" t="str">
        <f>+IF(ISNA(VLOOKUP(C231,groupings!$B$7:$D$316,3,FALSE)),"",VLOOKUP(C231,groupings!$B$7:$D$316,3,FALSE))</f>
        <v/>
      </c>
      <c r="C231" t="s">
        <v>2618</v>
      </c>
      <c r="D231" t="s">
        <v>644</v>
      </c>
      <c r="E231">
        <f t="shared" si="37"/>
        <v>1</v>
      </c>
      <c r="F231">
        <v>5639</v>
      </c>
      <c r="G231">
        <v>6036</v>
      </c>
      <c r="H231">
        <v>4066</v>
      </c>
      <c r="I231">
        <v>2321</v>
      </c>
      <c r="J231">
        <v>811</v>
      </c>
      <c r="K231">
        <f t="shared" si="38"/>
        <v>11675</v>
      </c>
      <c r="L231">
        <f t="shared" si="39"/>
        <v>7198</v>
      </c>
      <c r="M231" s="1">
        <f t="shared" si="40"/>
        <v>1.0704025536442632</v>
      </c>
      <c r="N231" s="1">
        <f t="shared" si="41"/>
        <v>0.61653104925053537</v>
      </c>
      <c r="P231" t="str">
        <f t="shared" si="42"/>
        <v/>
      </c>
      <c r="Q231" t="str">
        <f t="shared" si="43"/>
        <v/>
      </c>
      <c r="R231" t="str">
        <f t="shared" si="44"/>
        <v/>
      </c>
      <c r="S231" t="str">
        <f t="shared" si="45"/>
        <v/>
      </c>
      <c r="T231" t="str">
        <f t="shared" si="46"/>
        <v/>
      </c>
      <c r="U231" t="str">
        <f t="shared" si="47"/>
        <v/>
      </c>
      <c r="V231" t="str">
        <f t="shared" si="48"/>
        <v/>
      </c>
      <c r="X231" t="str">
        <f>+VLOOKUP($D231,'2020'!$D$3:$V$1240,18,FALSE)</f>
        <v/>
      </c>
      <c r="Y231" t="str">
        <f>+VLOOKUP($D231,'2020'!$D$3:$V$1240,19,FALSE)</f>
        <v/>
      </c>
    </row>
    <row r="232" spans="2:25" x14ac:dyDescent="0.25">
      <c r="B232" t="str">
        <f>+IF(ISNA(VLOOKUP(C232,groupings!$B$7:$D$316,3,FALSE)),"",VLOOKUP(C232,groupings!$B$7:$D$316,3,FALSE))</f>
        <v/>
      </c>
      <c r="C232" t="s">
        <v>2940</v>
      </c>
      <c r="D232" t="s">
        <v>1136</v>
      </c>
      <c r="E232">
        <f t="shared" si="37"/>
        <v>1</v>
      </c>
      <c r="F232">
        <v>5659</v>
      </c>
      <c r="G232">
        <v>4732</v>
      </c>
      <c r="H232">
        <v>5338</v>
      </c>
      <c r="I232">
        <v>803</v>
      </c>
      <c r="J232">
        <v>1012</v>
      </c>
      <c r="K232">
        <f t="shared" si="38"/>
        <v>10391</v>
      </c>
      <c r="L232">
        <f t="shared" si="39"/>
        <v>7153</v>
      </c>
      <c r="M232" s="1">
        <f t="shared" si="40"/>
        <v>0.83619013960063615</v>
      </c>
      <c r="N232" s="1">
        <f t="shared" si="41"/>
        <v>0.68838417861611012</v>
      </c>
      <c r="P232" t="str">
        <f t="shared" si="42"/>
        <v/>
      </c>
      <c r="Q232" t="str">
        <f t="shared" si="43"/>
        <v/>
      </c>
      <c r="R232" t="str">
        <f t="shared" si="44"/>
        <v/>
      </c>
      <c r="S232" t="str">
        <f t="shared" si="45"/>
        <v/>
      </c>
      <c r="T232" t="str">
        <f t="shared" si="46"/>
        <v/>
      </c>
      <c r="U232" t="str">
        <f t="shared" si="47"/>
        <v/>
      </c>
      <c r="V232" t="str">
        <f t="shared" si="48"/>
        <v/>
      </c>
      <c r="X232" t="str">
        <f>+VLOOKUP($D232,'2020'!$D$3:$V$1240,18,FALSE)</f>
        <v/>
      </c>
      <c r="Y232" t="str">
        <f>+VLOOKUP($D232,'2020'!$D$3:$V$1240,19,FALSE)</f>
        <v/>
      </c>
    </row>
    <row r="233" spans="2:25" x14ac:dyDescent="0.25">
      <c r="B233" t="str">
        <f>+IF(ISNA(VLOOKUP(C233,groupings!$B$7:$D$316,3,FALSE)),"",VLOOKUP(C233,groupings!$B$7:$D$316,3,FALSE))</f>
        <v/>
      </c>
      <c r="C233" t="s">
        <v>2623</v>
      </c>
      <c r="D233" t="s">
        <v>1337</v>
      </c>
      <c r="E233">
        <f t="shared" si="37"/>
        <v>1</v>
      </c>
      <c r="F233">
        <v>3307</v>
      </c>
      <c r="G233">
        <v>5002</v>
      </c>
      <c r="H233">
        <v>2727</v>
      </c>
      <c r="I233">
        <v>4383</v>
      </c>
      <c r="J233">
        <v>2</v>
      </c>
      <c r="K233">
        <f t="shared" si="38"/>
        <v>8309</v>
      </c>
      <c r="L233">
        <f t="shared" si="39"/>
        <v>7112</v>
      </c>
      <c r="M233" s="1">
        <f t="shared" si="40"/>
        <v>1.5125491381917144</v>
      </c>
      <c r="N233" s="1">
        <f t="shared" si="41"/>
        <v>0.85593934288121309</v>
      </c>
      <c r="P233" t="str">
        <f t="shared" si="42"/>
        <v/>
      </c>
      <c r="Q233" t="str">
        <f t="shared" si="43"/>
        <v/>
      </c>
      <c r="R233" t="str">
        <f t="shared" si="44"/>
        <v/>
      </c>
      <c r="S233" t="str">
        <f t="shared" si="45"/>
        <v/>
      </c>
      <c r="T233" t="str">
        <f t="shared" si="46"/>
        <v/>
      </c>
      <c r="U233" t="str">
        <f t="shared" si="47"/>
        <v/>
      </c>
      <c r="V233" t="str">
        <f t="shared" si="48"/>
        <v/>
      </c>
      <c r="X233" t="str">
        <f>+VLOOKUP($D233,'2020'!$D$3:$V$1240,18,FALSE)</f>
        <v/>
      </c>
      <c r="Y233" t="str">
        <f>+VLOOKUP($D233,'2020'!$D$3:$V$1240,19,FALSE)</f>
        <v/>
      </c>
    </row>
    <row r="234" spans="2:25" x14ac:dyDescent="0.25">
      <c r="B234" t="str">
        <f>+IF(ISNA(VLOOKUP(C234,groupings!$B$7:$D$316,3,FALSE)),"",VLOOKUP(C234,groupings!$B$7:$D$316,3,FALSE))</f>
        <v>London Bdg</v>
      </c>
      <c r="C234" t="s">
        <v>2615</v>
      </c>
      <c r="D234" t="s">
        <v>1461</v>
      </c>
      <c r="E234">
        <f t="shared" si="37"/>
        <v>1</v>
      </c>
      <c r="F234">
        <v>3536</v>
      </c>
      <c r="G234">
        <v>5103</v>
      </c>
      <c r="H234">
        <v>3233</v>
      </c>
      <c r="I234">
        <v>3609</v>
      </c>
      <c r="J234">
        <v>218</v>
      </c>
      <c r="K234">
        <f t="shared" si="38"/>
        <v>8639</v>
      </c>
      <c r="L234">
        <f t="shared" si="39"/>
        <v>7060</v>
      </c>
      <c r="M234" s="1">
        <f t="shared" si="40"/>
        <v>1.443156108597285</v>
      </c>
      <c r="N234" s="1">
        <f t="shared" si="41"/>
        <v>0.81722421576571358</v>
      </c>
      <c r="P234" t="str">
        <f t="shared" si="42"/>
        <v/>
      </c>
      <c r="Q234" t="str">
        <f t="shared" si="43"/>
        <v/>
      </c>
      <c r="R234" t="str">
        <f t="shared" si="44"/>
        <v/>
      </c>
      <c r="S234" t="str">
        <f t="shared" si="45"/>
        <v/>
      </c>
      <c r="T234" t="str">
        <f t="shared" si="46"/>
        <v/>
      </c>
      <c r="U234" t="str">
        <f t="shared" si="47"/>
        <v/>
      </c>
      <c r="V234" t="str">
        <f t="shared" si="48"/>
        <v/>
      </c>
      <c r="X234" t="str">
        <f>+VLOOKUP($D234,'2020'!$D$3:$V$1240,18,FALSE)</f>
        <v/>
      </c>
      <c r="Y234" t="str">
        <f>+VLOOKUP($D234,'2020'!$D$3:$V$1240,19,FALSE)</f>
        <v/>
      </c>
    </row>
    <row r="235" spans="2:25" x14ac:dyDescent="0.25">
      <c r="B235" t="str">
        <f>+IF(ISNA(VLOOKUP(C235,groupings!$B$7:$D$316,3,FALSE)),"",VLOOKUP(C235,groupings!$B$7:$D$316,3,FALSE))</f>
        <v/>
      </c>
      <c r="C235" t="s">
        <v>3165</v>
      </c>
      <c r="D235" t="s">
        <v>1051</v>
      </c>
      <c r="E235">
        <f t="shared" si="37"/>
        <v>1</v>
      </c>
      <c r="F235">
        <v>2288</v>
      </c>
      <c r="G235">
        <v>5263</v>
      </c>
      <c r="H235">
        <v>2636</v>
      </c>
      <c r="I235">
        <v>4412</v>
      </c>
      <c r="J235">
        <v>8</v>
      </c>
      <c r="K235">
        <f t="shared" si="38"/>
        <v>7551</v>
      </c>
      <c r="L235">
        <f t="shared" si="39"/>
        <v>7056</v>
      </c>
      <c r="M235" s="1">
        <f t="shared" si="40"/>
        <v>2.3002622377622379</v>
      </c>
      <c r="N235" s="1">
        <f t="shared" si="41"/>
        <v>0.93444576877234808</v>
      </c>
      <c r="P235" t="str">
        <f t="shared" si="42"/>
        <v/>
      </c>
      <c r="Q235" t="str">
        <f t="shared" si="43"/>
        <v/>
      </c>
      <c r="R235" t="str">
        <f t="shared" si="44"/>
        <v/>
      </c>
      <c r="S235" t="str">
        <f t="shared" si="45"/>
        <v/>
      </c>
      <c r="T235" t="str">
        <f t="shared" si="46"/>
        <v/>
      </c>
      <c r="U235" t="str">
        <f t="shared" si="47"/>
        <v/>
      </c>
      <c r="V235" t="str">
        <f t="shared" si="48"/>
        <v/>
      </c>
      <c r="X235" t="str">
        <f>+VLOOKUP($D235,'2020'!$D$3:$V$1240,18,FALSE)</f>
        <v/>
      </c>
      <c r="Y235" t="str">
        <f>+VLOOKUP($D235,'2020'!$D$3:$V$1240,19,FALSE)</f>
        <v/>
      </c>
    </row>
    <row r="236" spans="2:25" x14ac:dyDescent="0.25">
      <c r="B236" t="str">
        <f>+IF(ISNA(VLOOKUP(C236,groupings!$B$7:$D$316,3,FALSE)),"",VLOOKUP(C236,groupings!$B$7:$D$316,3,FALSE))</f>
        <v/>
      </c>
      <c r="C236" t="s">
        <v>2526</v>
      </c>
      <c r="D236" t="s">
        <v>1999</v>
      </c>
      <c r="E236">
        <f t="shared" si="37"/>
        <v>1</v>
      </c>
      <c r="F236">
        <v>3648</v>
      </c>
      <c r="G236">
        <v>4712</v>
      </c>
      <c r="H236">
        <v>2755</v>
      </c>
      <c r="I236">
        <v>3854</v>
      </c>
      <c r="J236">
        <v>443</v>
      </c>
      <c r="K236">
        <f t="shared" si="38"/>
        <v>8360</v>
      </c>
      <c r="L236">
        <f t="shared" si="39"/>
        <v>7052</v>
      </c>
      <c r="M236" s="1">
        <f t="shared" si="40"/>
        <v>1.2916666666666667</v>
      </c>
      <c r="N236" s="1">
        <f t="shared" si="41"/>
        <v>0.84354066985645937</v>
      </c>
      <c r="P236" t="str">
        <f t="shared" si="42"/>
        <v/>
      </c>
      <c r="Q236" t="str">
        <f t="shared" si="43"/>
        <v/>
      </c>
      <c r="R236" t="str">
        <f t="shared" si="44"/>
        <v/>
      </c>
      <c r="S236" t="str">
        <f t="shared" si="45"/>
        <v/>
      </c>
      <c r="T236" t="str">
        <f t="shared" si="46"/>
        <v/>
      </c>
      <c r="U236" t="str">
        <f t="shared" si="47"/>
        <v/>
      </c>
      <c r="V236" t="str">
        <f t="shared" si="48"/>
        <v/>
      </c>
      <c r="X236" t="str">
        <f>+VLOOKUP($D236,'2020'!$D$3:$V$1240,18,FALSE)</f>
        <v/>
      </c>
      <c r="Y236" t="str">
        <f>+VLOOKUP($D236,'2020'!$D$3:$V$1240,19,FALSE)</f>
        <v/>
      </c>
    </row>
    <row r="237" spans="2:25" x14ac:dyDescent="0.25">
      <c r="B237" t="str">
        <f>+IF(ISNA(VLOOKUP(C237,groupings!$B$7:$D$316,3,FALSE)),"",VLOOKUP(C237,groupings!$B$7:$D$316,3,FALSE))</f>
        <v/>
      </c>
      <c r="C237" t="s">
        <v>2696</v>
      </c>
      <c r="D237" t="s">
        <v>1786</v>
      </c>
      <c r="E237">
        <f t="shared" si="37"/>
        <v>1</v>
      </c>
      <c r="F237">
        <v>980</v>
      </c>
      <c r="G237">
        <v>319</v>
      </c>
      <c r="H237">
        <v>2912</v>
      </c>
      <c r="I237">
        <v>239</v>
      </c>
      <c r="J237">
        <v>3870</v>
      </c>
      <c r="K237">
        <f t="shared" si="38"/>
        <v>1299</v>
      </c>
      <c r="L237">
        <f t="shared" si="39"/>
        <v>7021</v>
      </c>
      <c r="M237" s="1">
        <f t="shared" si="40"/>
        <v>0.32551020408163267</v>
      </c>
      <c r="N237" s="1">
        <f t="shared" si="41"/>
        <v>5.4049268668206309</v>
      </c>
      <c r="P237" t="str">
        <f t="shared" si="42"/>
        <v/>
      </c>
      <c r="Q237" t="str">
        <f t="shared" si="43"/>
        <v/>
      </c>
      <c r="R237" t="str">
        <f t="shared" si="44"/>
        <v/>
      </c>
      <c r="S237" t="str">
        <f t="shared" si="45"/>
        <v/>
      </c>
      <c r="T237">
        <f t="shared" si="46"/>
        <v>59</v>
      </c>
      <c r="U237" t="str">
        <f t="shared" si="47"/>
        <v/>
      </c>
      <c r="V237" t="str">
        <f t="shared" si="48"/>
        <v/>
      </c>
      <c r="X237" t="str">
        <f>+VLOOKUP($D237,'2020'!$D$3:$V$1240,18,FALSE)</f>
        <v/>
      </c>
      <c r="Y237" t="str">
        <f>+VLOOKUP($D237,'2020'!$D$3:$V$1240,19,FALSE)</f>
        <v/>
      </c>
    </row>
    <row r="238" spans="2:25" x14ac:dyDescent="0.25">
      <c r="B238" t="str">
        <f>+IF(ISNA(VLOOKUP(C238,groupings!$B$7:$D$316,3,FALSE)),"",VLOOKUP(C238,groupings!$B$7:$D$316,3,FALSE))</f>
        <v>London Bdg</v>
      </c>
      <c r="C238" t="s">
        <v>2582</v>
      </c>
      <c r="D238" t="s">
        <v>1375</v>
      </c>
      <c r="E238">
        <f t="shared" si="37"/>
        <v>1</v>
      </c>
      <c r="F238">
        <v>2897</v>
      </c>
      <c r="G238">
        <v>7570</v>
      </c>
      <c r="H238">
        <v>2311</v>
      </c>
      <c r="I238">
        <v>4657</v>
      </c>
      <c r="J238">
        <v>21</v>
      </c>
      <c r="K238">
        <f t="shared" si="38"/>
        <v>10467</v>
      </c>
      <c r="L238">
        <f t="shared" si="39"/>
        <v>6989</v>
      </c>
      <c r="M238" s="1">
        <f t="shared" si="40"/>
        <v>2.6130479806696583</v>
      </c>
      <c r="N238" s="1">
        <f t="shared" si="41"/>
        <v>0.66771758861182762</v>
      </c>
      <c r="P238" t="str">
        <f t="shared" si="42"/>
        <v/>
      </c>
      <c r="Q238">
        <f t="shared" si="43"/>
        <v>88</v>
      </c>
      <c r="R238" t="str">
        <f t="shared" si="44"/>
        <v/>
      </c>
      <c r="S238" t="str">
        <f t="shared" si="45"/>
        <v/>
      </c>
      <c r="T238" t="str">
        <f t="shared" si="46"/>
        <v/>
      </c>
      <c r="U238" t="str">
        <f t="shared" si="47"/>
        <v/>
      </c>
      <c r="V238" t="str">
        <f t="shared" si="48"/>
        <v/>
      </c>
      <c r="X238">
        <f>+VLOOKUP($D238,'2020'!$D$3:$V$1240,18,FALSE)</f>
        <v>79</v>
      </c>
      <c r="Y238" t="str">
        <f>+VLOOKUP($D238,'2020'!$D$3:$V$1240,19,FALSE)</f>
        <v/>
      </c>
    </row>
    <row r="239" spans="2:25" x14ac:dyDescent="0.25">
      <c r="B239" t="str">
        <f>+IF(ISNA(VLOOKUP(C239,groupings!$B$7:$D$316,3,FALSE)),"",VLOOKUP(C239,groupings!$B$7:$D$316,3,FALSE))</f>
        <v>Manchester</v>
      </c>
      <c r="C239" t="s">
        <v>2468</v>
      </c>
      <c r="D239" t="s">
        <v>1761</v>
      </c>
      <c r="E239">
        <f t="shared" si="37"/>
        <v>1</v>
      </c>
      <c r="F239">
        <v>1926</v>
      </c>
      <c r="G239">
        <v>1722</v>
      </c>
      <c r="H239">
        <v>3042</v>
      </c>
      <c r="I239">
        <v>3725</v>
      </c>
      <c r="J239">
        <v>220</v>
      </c>
      <c r="K239">
        <f t="shared" si="38"/>
        <v>3648</v>
      </c>
      <c r="L239">
        <f t="shared" si="39"/>
        <v>6987</v>
      </c>
      <c r="M239" s="1">
        <f t="shared" si="40"/>
        <v>0.89408099688473519</v>
      </c>
      <c r="N239" s="1">
        <f t="shared" si="41"/>
        <v>1.915296052631579</v>
      </c>
      <c r="P239" t="str">
        <f t="shared" si="42"/>
        <v/>
      </c>
      <c r="Q239" t="str">
        <f t="shared" si="43"/>
        <v/>
      </c>
      <c r="R239" t="str">
        <f t="shared" si="44"/>
        <v/>
      </c>
      <c r="S239" t="str">
        <f t="shared" si="45"/>
        <v/>
      </c>
      <c r="T239" t="str">
        <f t="shared" si="46"/>
        <v/>
      </c>
      <c r="U239" t="str">
        <f t="shared" si="47"/>
        <v/>
      </c>
      <c r="V239" t="str">
        <f t="shared" si="48"/>
        <v/>
      </c>
      <c r="X239" t="str">
        <f>+VLOOKUP($D239,'2020'!$D$3:$V$1240,18,FALSE)</f>
        <v/>
      </c>
      <c r="Y239">
        <f>+VLOOKUP($D239,'2020'!$D$3:$V$1240,19,FALSE)</f>
        <v>83</v>
      </c>
    </row>
    <row r="240" spans="2:25" x14ac:dyDescent="0.25">
      <c r="B240" t="str">
        <f>+IF(ISNA(VLOOKUP(C240,groupings!$B$7:$D$316,3,FALSE)),"",VLOOKUP(C240,groupings!$B$7:$D$316,3,FALSE))</f>
        <v/>
      </c>
      <c r="C240" t="s">
        <v>2504</v>
      </c>
      <c r="D240" t="s">
        <v>816</v>
      </c>
      <c r="E240">
        <f t="shared" si="37"/>
        <v>1</v>
      </c>
      <c r="F240">
        <v>4540</v>
      </c>
      <c r="G240">
        <v>2153</v>
      </c>
      <c r="H240">
        <v>4532</v>
      </c>
      <c r="I240">
        <v>2156</v>
      </c>
      <c r="J240">
        <v>274</v>
      </c>
      <c r="K240">
        <f t="shared" si="38"/>
        <v>6693</v>
      </c>
      <c r="L240">
        <f t="shared" si="39"/>
        <v>6962</v>
      </c>
      <c r="M240" s="1">
        <f t="shared" si="40"/>
        <v>0.47422907488986782</v>
      </c>
      <c r="N240" s="1">
        <f t="shared" si="41"/>
        <v>1.0401912445838937</v>
      </c>
      <c r="P240" t="str">
        <f t="shared" si="42"/>
        <v/>
      </c>
      <c r="Q240" t="str">
        <f t="shared" si="43"/>
        <v/>
      </c>
      <c r="R240" t="str">
        <f t="shared" si="44"/>
        <v/>
      </c>
      <c r="S240" t="str">
        <f t="shared" si="45"/>
        <v/>
      </c>
      <c r="T240" t="str">
        <f t="shared" si="46"/>
        <v/>
      </c>
      <c r="U240" t="str">
        <f t="shared" si="47"/>
        <v/>
      </c>
      <c r="V240" t="str">
        <f t="shared" si="48"/>
        <v/>
      </c>
      <c r="X240">
        <f>+VLOOKUP($D240,'2020'!$D$3:$V$1240,18,FALSE)</f>
        <v>58</v>
      </c>
      <c r="Y240" t="str">
        <f>+VLOOKUP($D240,'2020'!$D$3:$V$1240,19,FALSE)</f>
        <v/>
      </c>
    </row>
    <row r="241" spans="2:25" x14ac:dyDescent="0.25">
      <c r="B241" t="str">
        <f>+IF(ISNA(VLOOKUP(C241,groupings!$B$7:$D$316,3,FALSE)),"",VLOOKUP(C241,groupings!$B$7:$D$316,3,FALSE))</f>
        <v/>
      </c>
      <c r="C241" t="s">
        <v>2570</v>
      </c>
      <c r="D241" t="s">
        <v>1616</v>
      </c>
      <c r="E241">
        <f t="shared" si="37"/>
        <v>1</v>
      </c>
      <c r="F241">
        <v>2075</v>
      </c>
      <c r="G241">
        <v>2109</v>
      </c>
      <c r="H241">
        <v>2461</v>
      </c>
      <c r="I241">
        <v>4448</v>
      </c>
      <c r="J241">
        <v>19</v>
      </c>
      <c r="K241">
        <f t="shared" si="38"/>
        <v>4184</v>
      </c>
      <c r="L241">
        <f t="shared" si="39"/>
        <v>6928</v>
      </c>
      <c r="M241" s="1">
        <f t="shared" si="40"/>
        <v>1.0163855421686747</v>
      </c>
      <c r="N241" s="1">
        <f t="shared" si="41"/>
        <v>1.655831739961759</v>
      </c>
      <c r="P241" t="str">
        <f t="shared" si="42"/>
        <v/>
      </c>
      <c r="Q241" t="str">
        <f t="shared" si="43"/>
        <v/>
      </c>
      <c r="R241" t="str">
        <f t="shared" si="44"/>
        <v/>
      </c>
      <c r="S241" t="str">
        <f t="shared" si="45"/>
        <v/>
      </c>
      <c r="T241" t="str">
        <f t="shared" si="46"/>
        <v/>
      </c>
      <c r="U241" t="str">
        <f t="shared" si="47"/>
        <v/>
      </c>
      <c r="V241" t="str">
        <f t="shared" si="48"/>
        <v/>
      </c>
      <c r="X241" t="str">
        <f>+VLOOKUP($D241,'2020'!$D$3:$V$1240,18,FALSE)</f>
        <v/>
      </c>
      <c r="Y241" t="str">
        <f>+VLOOKUP($D241,'2020'!$D$3:$V$1240,19,FALSE)</f>
        <v/>
      </c>
    </row>
    <row r="242" spans="2:25" x14ac:dyDescent="0.25">
      <c r="B242" t="str">
        <f>+IF(ISNA(VLOOKUP(C242,groupings!$B$7:$D$316,3,FALSE)),"",VLOOKUP(C242,groupings!$B$7:$D$316,3,FALSE))</f>
        <v/>
      </c>
      <c r="C242" t="s">
        <v>2813</v>
      </c>
      <c r="D242" t="s">
        <v>212</v>
      </c>
      <c r="E242">
        <f t="shared" si="37"/>
        <v>1</v>
      </c>
      <c r="F242">
        <v>7092</v>
      </c>
      <c r="G242">
        <v>3672</v>
      </c>
      <c r="H242">
        <v>5257</v>
      </c>
      <c r="I242">
        <v>1254</v>
      </c>
      <c r="J242">
        <v>361</v>
      </c>
      <c r="K242">
        <f t="shared" si="38"/>
        <v>10764</v>
      </c>
      <c r="L242">
        <f t="shared" si="39"/>
        <v>6872</v>
      </c>
      <c r="M242" s="1">
        <f t="shared" si="40"/>
        <v>0.51776649746192893</v>
      </c>
      <c r="N242" s="1">
        <f t="shared" si="41"/>
        <v>0.63842437755481229</v>
      </c>
      <c r="P242">
        <f t="shared" si="42"/>
        <v>78</v>
      </c>
      <c r="Q242" t="str">
        <f t="shared" si="43"/>
        <v/>
      </c>
      <c r="R242" t="str">
        <f t="shared" si="44"/>
        <v/>
      </c>
      <c r="S242" t="str">
        <f t="shared" si="45"/>
        <v/>
      </c>
      <c r="T242" t="str">
        <f t="shared" si="46"/>
        <v/>
      </c>
      <c r="U242" t="str">
        <f t="shared" si="47"/>
        <v/>
      </c>
      <c r="V242" t="str">
        <f t="shared" si="48"/>
        <v/>
      </c>
      <c r="X242" t="str">
        <f>+VLOOKUP($D242,'2020'!$D$3:$V$1240,18,FALSE)</f>
        <v/>
      </c>
      <c r="Y242" t="str">
        <f>+VLOOKUP($D242,'2020'!$D$3:$V$1240,19,FALSE)</f>
        <v/>
      </c>
    </row>
    <row r="243" spans="2:25" x14ac:dyDescent="0.25">
      <c r="B243" t="str">
        <f>+IF(ISNA(VLOOKUP(C243,groupings!$B$7:$D$316,3,FALSE)),"",VLOOKUP(C243,groupings!$B$7:$D$316,3,FALSE))</f>
        <v>Reading</v>
      </c>
      <c r="C243" t="s">
        <v>2556</v>
      </c>
      <c r="D243" t="s">
        <v>571</v>
      </c>
      <c r="E243">
        <f t="shared" si="37"/>
        <v>1</v>
      </c>
      <c r="F243">
        <v>1912</v>
      </c>
      <c r="G243">
        <v>3520</v>
      </c>
      <c r="H243">
        <v>2687</v>
      </c>
      <c r="I243">
        <v>4102</v>
      </c>
      <c r="J243">
        <v>1</v>
      </c>
      <c r="K243">
        <f t="shared" si="38"/>
        <v>5432</v>
      </c>
      <c r="L243">
        <f t="shared" si="39"/>
        <v>6790</v>
      </c>
      <c r="M243" s="1">
        <f t="shared" si="40"/>
        <v>1.8410041841004183</v>
      </c>
      <c r="N243" s="1">
        <f t="shared" si="41"/>
        <v>1.25</v>
      </c>
      <c r="P243" t="str">
        <f t="shared" si="42"/>
        <v/>
      </c>
      <c r="Q243" t="str">
        <f t="shared" si="43"/>
        <v/>
      </c>
      <c r="R243" t="str">
        <f t="shared" si="44"/>
        <v/>
      </c>
      <c r="S243" t="str">
        <f t="shared" si="45"/>
        <v/>
      </c>
      <c r="T243" t="str">
        <f t="shared" si="46"/>
        <v/>
      </c>
      <c r="U243" t="str">
        <f t="shared" si="47"/>
        <v/>
      </c>
      <c r="V243" t="str">
        <f t="shared" si="48"/>
        <v/>
      </c>
      <c r="X243" t="str">
        <f>+VLOOKUP($D243,'2020'!$D$3:$V$1240,18,FALSE)</f>
        <v/>
      </c>
      <c r="Y243" t="str">
        <f>+VLOOKUP($D243,'2020'!$D$3:$V$1240,19,FALSE)</f>
        <v/>
      </c>
    </row>
    <row r="244" spans="2:25" x14ac:dyDescent="0.25">
      <c r="B244" t="str">
        <f>+IF(ISNA(VLOOKUP(C244,groupings!$B$7:$D$316,3,FALSE)),"",VLOOKUP(C244,groupings!$B$7:$D$316,3,FALSE))</f>
        <v/>
      </c>
      <c r="C244" t="s">
        <v>2532</v>
      </c>
      <c r="D244" t="s">
        <v>244</v>
      </c>
      <c r="E244">
        <f t="shared" si="37"/>
        <v>1</v>
      </c>
      <c r="F244">
        <v>5432</v>
      </c>
      <c r="G244">
        <v>3337</v>
      </c>
      <c r="H244">
        <v>3902</v>
      </c>
      <c r="I244">
        <v>2728</v>
      </c>
      <c r="J244">
        <v>146</v>
      </c>
      <c r="K244">
        <f t="shared" si="38"/>
        <v>8769</v>
      </c>
      <c r="L244">
        <f t="shared" si="39"/>
        <v>6776</v>
      </c>
      <c r="M244" s="1">
        <f t="shared" si="40"/>
        <v>0.61432253313696616</v>
      </c>
      <c r="N244" s="1">
        <f t="shared" si="41"/>
        <v>0.7727220891777854</v>
      </c>
      <c r="P244" t="str">
        <f t="shared" si="42"/>
        <v/>
      </c>
      <c r="Q244" t="str">
        <f t="shared" si="43"/>
        <v/>
      </c>
      <c r="R244" t="str">
        <f t="shared" si="44"/>
        <v/>
      </c>
      <c r="S244" t="str">
        <f t="shared" si="45"/>
        <v/>
      </c>
      <c r="T244" t="str">
        <f t="shared" si="46"/>
        <v/>
      </c>
      <c r="U244" t="str">
        <f t="shared" si="47"/>
        <v/>
      </c>
      <c r="V244" t="str">
        <f t="shared" si="48"/>
        <v/>
      </c>
      <c r="X244" t="str">
        <f>+VLOOKUP($D244,'2020'!$D$3:$V$1240,18,FALSE)</f>
        <v/>
      </c>
      <c r="Y244" t="str">
        <f>+VLOOKUP($D244,'2020'!$D$3:$V$1240,19,FALSE)</f>
        <v/>
      </c>
    </row>
    <row r="245" spans="2:25" x14ac:dyDescent="0.25">
      <c r="B245" t="str">
        <f>+IF(ISNA(VLOOKUP(C245,groupings!$B$7:$D$316,3,FALSE)),"",VLOOKUP(C245,groupings!$B$7:$D$316,3,FALSE))</f>
        <v/>
      </c>
      <c r="C245" t="s">
        <v>2887</v>
      </c>
      <c r="D245" t="s">
        <v>77</v>
      </c>
      <c r="E245">
        <f t="shared" si="37"/>
        <v>1</v>
      </c>
      <c r="F245">
        <v>2832</v>
      </c>
      <c r="G245">
        <v>2697</v>
      </c>
      <c r="H245">
        <v>2269</v>
      </c>
      <c r="I245">
        <v>4491</v>
      </c>
      <c r="J245">
        <v>14</v>
      </c>
      <c r="K245">
        <f t="shared" si="38"/>
        <v>5529</v>
      </c>
      <c r="L245">
        <f t="shared" si="39"/>
        <v>6774</v>
      </c>
      <c r="M245" s="1">
        <f t="shared" si="40"/>
        <v>0.95233050847457623</v>
      </c>
      <c r="N245" s="1">
        <f t="shared" si="41"/>
        <v>1.2251763429191536</v>
      </c>
      <c r="P245" t="str">
        <f t="shared" si="42"/>
        <v/>
      </c>
      <c r="Q245" t="str">
        <f t="shared" si="43"/>
        <v/>
      </c>
      <c r="R245" t="str">
        <f t="shared" si="44"/>
        <v/>
      </c>
      <c r="S245" t="str">
        <f t="shared" si="45"/>
        <v/>
      </c>
      <c r="T245" t="str">
        <f t="shared" si="46"/>
        <v/>
      </c>
      <c r="U245" t="str">
        <f t="shared" si="47"/>
        <v/>
      </c>
      <c r="V245" t="str">
        <f t="shared" si="48"/>
        <v/>
      </c>
      <c r="X245" t="str">
        <f>+VLOOKUP($D245,'2020'!$D$3:$V$1240,18,FALSE)</f>
        <v/>
      </c>
      <c r="Y245" t="str">
        <f>+VLOOKUP($D245,'2020'!$D$3:$V$1240,19,FALSE)</f>
        <v/>
      </c>
    </row>
    <row r="246" spans="2:25" x14ac:dyDescent="0.25">
      <c r="B246" t="str">
        <f>+IF(ISNA(VLOOKUP(C246,groupings!$B$7:$D$316,3,FALSE)),"",VLOOKUP(C246,groupings!$B$7:$D$316,3,FALSE))</f>
        <v>Bristol</v>
      </c>
      <c r="C246" t="s">
        <v>2554</v>
      </c>
      <c r="D246" t="s">
        <v>305</v>
      </c>
      <c r="E246">
        <f t="shared" si="37"/>
        <v>1</v>
      </c>
      <c r="F246">
        <v>2110</v>
      </c>
      <c r="G246">
        <v>2657</v>
      </c>
      <c r="H246">
        <v>3239</v>
      </c>
      <c r="I246">
        <v>2492</v>
      </c>
      <c r="J246">
        <v>1004</v>
      </c>
      <c r="K246">
        <f t="shared" si="38"/>
        <v>4767</v>
      </c>
      <c r="L246">
        <f t="shared" si="39"/>
        <v>6735</v>
      </c>
      <c r="M246" s="1">
        <f t="shared" si="40"/>
        <v>1.2592417061611374</v>
      </c>
      <c r="N246" s="1">
        <f t="shared" si="41"/>
        <v>1.4128382630585274</v>
      </c>
      <c r="P246" t="str">
        <f t="shared" si="42"/>
        <v/>
      </c>
      <c r="Q246" t="str">
        <f t="shared" si="43"/>
        <v/>
      </c>
      <c r="R246" t="str">
        <f t="shared" si="44"/>
        <v/>
      </c>
      <c r="S246" t="str">
        <f t="shared" si="45"/>
        <v/>
      </c>
      <c r="T246" t="str">
        <f t="shared" si="46"/>
        <v/>
      </c>
      <c r="U246" t="str">
        <f t="shared" si="47"/>
        <v/>
      </c>
      <c r="V246" t="str">
        <f t="shared" si="48"/>
        <v/>
      </c>
      <c r="X246" t="str">
        <f>+VLOOKUP($D246,'2020'!$D$3:$V$1240,18,FALSE)</f>
        <v/>
      </c>
      <c r="Y246" t="str">
        <f>+VLOOKUP($D246,'2020'!$D$3:$V$1240,19,FALSE)</f>
        <v/>
      </c>
    </row>
    <row r="247" spans="2:25" x14ac:dyDescent="0.25">
      <c r="B247" t="str">
        <f>+IF(ISNA(VLOOKUP(C247,groupings!$B$7:$D$316,3,FALSE)),"",VLOOKUP(C247,groupings!$B$7:$D$316,3,FALSE))</f>
        <v/>
      </c>
      <c r="C247" t="s">
        <v>2557</v>
      </c>
      <c r="D247" t="s">
        <v>2155</v>
      </c>
      <c r="E247">
        <f t="shared" si="37"/>
        <v>1</v>
      </c>
      <c r="F247">
        <v>2022</v>
      </c>
      <c r="G247">
        <v>2283</v>
      </c>
      <c r="H247">
        <v>2062</v>
      </c>
      <c r="I247">
        <v>1934</v>
      </c>
      <c r="J247">
        <v>2688</v>
      </c>
      <c r="K247">
        <f t="shared" si="38"/>
        <v>4305</v>
      </c>
      <c r="L247">
        <f t="shared" si="39"/>
        <v>6684</v>
      </c>
      <c r="M247" s="1">
        <f t="shared" si="40"/>
        <v>1.129080118694362</v>
      </c>
      <c r="N247" s="1">
        <f t="shared" si="41"/>
        <v>1.5526132404181185</v>
      </c>
      <c r="P247" t="str">
        <f t="shared" si="42"/>
        <v/>
      </c>
      <c r="Q247" t="str">
        <f t="shared" si="43"/>
        <v/>
      </c>
      <c r="R247" t="str">
        <f t="shared" si="44"/>
        <v/>
      </c>
      <c r="S247" t="str">
        <f t="shared" si="45"/>
        <v/>
      </c>
      <c r="T247">
        <f t="shared" si="46"/>
        <v>90</v>
      </c>
      <c r="U247" t="str">
        <f t="shared" si="47"/>
        <v/>
      </c>
      <c r="V247" t="str">
        <f t="shared" si="48"/>
        <v/>
      </c>
      <c r="X247" t="str">
        <f>+VLOOKUP($D247,'2020'!$D$3:$V$1240,18,FALSE)</f>
        <v/>
      </c>
      <c r="Y247" t="str">
        <f>+VLOOKUP($D247,'2020'!$D$3:$V$1240,19,FALSE)</f>
        <v/>
      </c>
    </row>
    <row r="248" spans="2:25" x14ac:dyDescent="0.25">
      <c r="B248" t="str">
        <f>+IF(ISNA(VLOOKUP(C248,groupings!$B$7:$D$316,3,FALSE)),"",VLOOKUP(C248,groupings!$B$7:$D$316,3,FALSE))</f>
        <v>Cardiff C</v>
      </c>
      <c r="C248" t="s">
        <v>2529</v>
      </c>
      <c r="D248" t="s">
        <v>385</v>
      </c>
      <c r="E248">
        <f t="shared" si="37"/>
        <v>1</v>
      </c>
      <c r="F248">
        <v>2660</v>
      </c>
      <c r="G248">
        <v>2888</v>
      </c>
      <c r="H248">
        <v>2294</v>
      </c>
      <c r="I248">
        <v>3786</v>
      </c>
      <c r="J248">
        <v>548</v>
      </c>
      <c r="K248">
        <f t="shared" si="38"/>
        <v>5548</v>
      </c>
      <c r="L248">
        <f t="shared" si="39"/>
        <v>6628</v>
      </c>
      <c r="M248" s="1">
        <f t="shared" si="40"/>
        <v>1.0857142857142856</v>
      </c>
      <c r="N248" s="1">
        <f t="shared" si="41"/>
        <v>1.1946647440519107</v>
      </c>
      <c r="P248" t="str">
        <f t="shared" si="42"/>
        <v/>
      </c>
      <c r="Q248" t="str">
        <f t="shared" si="43"/>
        <v/>
      </c>
      <c r="R248" t="str">
        <f t="shared" si="44"/>
        <v/>
      </c>
      <c r="S248" t="str">
        <f t="shared" si="45"/>
        <v/>
      </c>
      <c r="T248" t="str">
        <f t="shared" si="46"/>
        <v/>
      </c>
      <c r="U248" t="str">
        <f t="shared" si="47"/>
        <v/>
      </c>
      <c r="V248" t="str">
        <f t="shared" si="48"/>
        <v/>
      </c>
      <c r="X248" t="str">
        <f>+VLOOKUP($D248,'2020'!$D$3:$V$1240,18,FALSE)</f>
        <v/>
      </c>
      <c r="Y248" t="str">
        <f>+VLOOKUP($D248,'2020'!$D$3:$V$1240,19,FALSE)</f>
        <v/>
      </c>
    </row>
    <row r="249" spans="2:25" x14ac:dyDescent="0.25">
      <c r="B249" t="str">
        <f>+IF(ISNA(VLOOKUP(C249,groupings!$B$7:$D$316,3,FALSE)),"",VLOOKUP(C249,groupings!$B$7:$D$316,3,FALSE))</f>
        <v/>
      </c>
      <c r="C249" t="s">
        <v>3024</v>
      </c>
      <c r="D249" t="s">
        <v>57</v>
      </c>
      <c r="E249">
        <f t="shared" si="37"/>
        <v>1</v>
      </c>
      <c r="F249">
        <v>4871</v>
      </c>
      <c r="G249">
        <v>2943</v>
      </c>
      <c r="H249">
        <v>5913</v>
      </c>
      <c r="I249">
        <v>706</v>
      </c>
      <c r="J249">
        <v>0</v>
      </c>
      <c r="K249">
        <f t="shared" si="38"/>
        <v>7814</v>
      </c>
      <c r="L249">
        <f t="shared" si="39"/>
        <v>6619</v>
      </c>
      <c r="M249" s="1">
        <f t="shared" si="40"/>
        <v>0.60418805173475676</v>
      </c>
      <c r="N249" s="1">
        <f t="shared" si="41"/>
        <v>0.84706936268236499</v>
      </c>
      <c r="P249" t="str">
        <f t="shared" si="42"/>
        <v/>
      </c>
      <c r="Q249" t="str">
        <f t="shared" si="43"/>
        <v/>
      </c>
      <c r="R249" t="str">
        <f t="shared" si="44"/>
        <v/>
      </c>
      <c r="S249" t="str">
        <f t="shared" si="45"/>
        <v/>
      </c>
      <c r="T249" t="str">
        <f t="shared" si="46"/>
        <v/>
      </c>
      <c r="U249" t="str">
        <f t="shared" si="47"/>
        <v/>
      </c>
      <c r="V249" t="str">
        <f t="shared" si="48"/>
        <v/>
      </c>
      <c r="X249" t="str">
        <f>+VLOOKUP($D249,'2020'!$D$3:$V$1240,18,FALSE)</f>
        <v/>
      </c>
      <c r="Y249" t="str">
        <f>+VLOOKUP($D249,'2020'!$D$3:$V$1240,19,FALSE)</f>
        <v/>
      </c>
    </row>
    <row r="250" spans="2:25" x14ac:dyDescent="0.25">
      <c r="B250" t="str">
        <f>+IF(ISNA(VLOOKUP(C250,groupings!$B$7:$D$316,3,FALSE)),"",VLOOKUP(C250,groupings!$B$7:$D$316,3,FALSE))</f>
        <v/>
      </c>
      <c r="C250" t="s">
        <v>2675</v>
      </c>
      <c r="D250" t="s">
        <v>101</v>
      </c>
      <c r="E250">
        <f t="shared" si="37"/>
        <v>1</v>
      </c>
      <c r="F250">
        <v>2678</v>
      </c>
      <c r="G250">
        <v>4269</v>
      </c>
      <c r="H250">
        <v>2909</v>
      </c>
      <c r="I250">
        <v>3650</v>
      </c>
      <c r="J250">
        <v>15</v>
      </c>
      <c r="K250">
        <f t="shared" si="38"/>
        <v>6947</v>
      </c>
      <c r="L250">
        <f t="shared" si="39"/>
        <v>6574</v>
      </c>
      <c r="M250" s="1">
        <f t="shared" si="40"/>
        <v>1.5941000746825988</v>
      </c>
      <c r="N250" s="1">
        <f t="shared" si="41"/>
        <v>0.9463077587447819</v>
      </c>
      <c r="P250" t="str">
        <f t="shared" si="42"/>
        <v/>
      </c>
      <c r="Q250" t="str">
        <f t="shared" si="43"/>
        <v/>
      </c>
      <c r="R250" t="str">
        <f t="shared" si="44"/>
        <v/>
      </c>
      <c r="S250" t="str">
        <f t="shared" si="45"/>
        <v/>
      </c>
      <c r="T250" t="str">
        <f t="shared" si="46"/>
        <v/>
      </c>
      <c r="U250" t="str">
        <f t="shared" si="47"/>
        <v/>
      </c>
      <c r="V250" t="str">
        <f t="shared" si="48"/>
        <v/>
      </c>
      <c r="X250" t="str">
        <f>+VLOOKUP($D250,'2020'!$D$3:$V$1240,18,FALSE)</f>
        <v/>
      </c>
      <c r="Y250" t="str">
        <f>+VLOOKUP($D250,'2020'!$D$3:$V$1240,19,FALSE)</f>
        <v/>
      </c>
    </row>
    <row r="251" spans="2:25" x14ac:dyDescent="0.25">
      <c r="B251" t="str">
        <f>+IF(ISNA(VLOOKUP(C251,groupings!$B$7:$D$316,3,FALSE)),"",VLOOKUP(C251,groupings!$B$7:$D$316,3,FALSE))</f>
        <v/>
      </c>
      <c r="C251" t="s">
        <v>2441</v>
      </c>
      <c r="D251" t="s">
        <v>1223</v>
      </c>
      <c r="E251">
        <f t="shared" si="37"/>
        <v>1</v>
      </c>
      <c r="F251">
        <v>1820</v>
      </c>
      <c r="G251">
        <v>1823</v>
      </c>
      <c r="H251">
        <v>2196</v>
      </c>
      <c r="I251">
        <v>886</v>
      </c>
      <c r="J251">
        <v>3475</v>
      </c>
      <c r="K251">
        <f t="shared" si="38"/>
        <v>3643</v>
      </c>
      <c r="L251">
        <f t="shared" si="39"/>
        <v>6557</v>
      </c>
      <c r="M251" s="1">
        <f t="shared" si="40"/>
        <v>1.0016483516483516</v>
      </c>
      <c r="N251" s="1">
        <f t="shared" si="41"/>
        <v>1.7998902003842987</v>
      </c>
      <c r="P251" t="str">
        <f t="shared" si="42"/>
        <v/>
      </c>
      <c r="Q251" t="str">
        <f t="shared" si="43"/>
        <v/>
      </c>
      <c r="R251" t="str">
        <f t="shared" si="44"/>
        <v/>
      </c>
      <c r="S251" t="str">
        <f t="shared" si="45"/>
        <v/>
      </c>
      <c r="T251">
        <f t="shared" si="46"/>
        <v>64</v>
      </c>
      <c r="U251" t="str">
        <f t="shared" si="47"/>
        <v/>
      </c>
      <c r="V251" t="str">
        <f t="shared" si="48"/>
        <v/>
      </c>
      <c r="X251">
        <f>+VLOOKUP($D251,'2020'!$D$3:$V$1240,18,FALSE)</f>
        <v>93</v>
      </c>
      <c r="Y251">
        <f>+VLOOKUP($D251,'2020'!$D$3:$V$1240,19,FALSE)</f>
        <v>56</v>
      </c>
    </row>
    <row r="252" spans="2:25" x14ac:dyDescent="0.25">
      <c r="B252" t="str">
        <f>+IF(ISNA(VLOOKUP(C252,groupings!$B$7:$D$316,3,FALSE)),"",VLOOKUP(C252,groupings!$B$7:$D$316,3,FALSE))</f>
        <v/>
      </c>
      <c r="C252" t="s">
        <v>3285</v>
      </c>
      <c r="D252" t="s">
        <v>108</v>
      </c>
      <c r="E252">
        <f t="shared" si="37"/>
        <v>1</v>
      </c>
      <c r="F252">
        <v>5891</v>
      </c>
      <c r="G252">
        <v>743</v>
      </c>
      <c r="H252">
        <v>6324</v>
      </c>
      <c r="I252">
        <v>224</v>
      </c>
      <c r="J252">
        <v>5</v>
      </c>
      <c r="K252">
        <f t="shared" si="38"/>
        <v>6634</v>
      </c>
      <c r="L252">
        <f t="shared" si="39"/>
        <v>6553</v>
      </c>
      <c r="M252" s="1">
        <f t="shared" si="40"/>
        <v>0.12612459684264132</v>
      </c>
      <c r="N252" s="1">
        <f t="shared" si="41"/>
        <v>0.98779017184202589</v>
      </c>
      <c r="P252" t="str">
        <f t="shared" si="42"/>
        <v/>
      </c>
      <c r="Q252" t="str">
        <f t="shared" si="43"/>
        <v/>
      </c>
      <c r="R252">
        <f t="shared" si="44"/>
        <v>96</v>
      </c>
      <c r="S252" t="str">
        <f t="shared" si="45"/>
        <v/>
      </c>
      <c r="T252" t="str">
        <f t="shared" si="46"/>
        <v/>
      </c>
      <c r="U252" t="str">
        <f t="shared" si="47"/>
        <v/>
      </c>
      <c r="V252" t="str">
        <f t="shared" si="48"/>
        <v/>
      </c>
      <c r="X252" t="str">
        <f>+VLOOKUP($D252,'2020'!$D$3:$V$1240,18,FALSE)</f>
        <v/>
      </c>
      <c r="Y252" t="str">
        <f>+VLOOKUP($D252,'2020'!$D$3:$V$1240,19,FALSE)</f>
        <v/>
      </c>
    </row>
    <row r="253" spans="2:25" x14ac:dyDescent="0.25">
      <c r="B253" t="str">
        <f>+IF(ISNA(VLOOKUP(C253,groupings!$B$7:$D$316,3,FALSE)),"",VLOOKUP(C253,groupings!$B$7:$D$316,3,FALSE))</f>
        <v>Crewe</v>
      </c>
      <c r="C253" t="s">
        <v>2843</v>
      </c>
      <c r="D253" t="s">
        <v>1208</v>
      </c>
      <c r="E253">
        <f t="shared" si="37"/>
        <v>1</v>
      </c>
      <c r="F253">
        <v>9033</v>
      </c>
      <c r="G253">
        <v>6257</v>
      </c>
      <c r="H253">
        <v>4752</v>
      </c>
      <c r="I253">
        <v>1770</v>
      </c>
      <c r="J253">
        <v>8</v>
      </c>
      <c r="K253">
        <f t="shared" si="38"/>
        <v>15290</v>
      </c>
      <c r="L253">
        <f t="shared" si="39"/>
        <v>6530</v>
      </c>
      <c r="M253" s="1">
        <f t="shared" si="40"/>
        <v>0.69268238680394112</v>
      </c>
      <c r="N253" s="1">
        <f t="shared" si="41"/>
        <v>0.42707652060170048</v>
      </c>
      <c r="P253">
        <f t="shared" si="42"/>
        <v>48</v>
      </c>
      <c r="Q253" t="str">
        <f t="shared" si="43"/>
        <v/>
      </c>
      <c r="R253" t="str">
        <f t="shared" si="44"/>
        <v/>
      </c>
      <c r="S253" t="str">
        <f t="shared" si="45"/>
        <v/>
      </c>
      <c r="T253" t="str">
        <f t="shared" si="46"/>
        <v/>
      </c>
      <c r="U253">
        <f t="shared" si="47"/>
        <v>77</v>
      </c>
      <c r="V253" t="str">
        <f t="shared" si="48"/>
        <v/>
      </c>
      <c r="X253" t="str">
        <f>+VLOOKUP($D253,'2020'!$D$3:$V$1240,18,FALSE)</f>
        <v/>
      </c>
      <c r="Y253" t="str">
        <f>+VLOOKUP($D253,'2020'!$D$3:$V$1240,19,FALSE)</f>
        <v/>
      </c>
    </row>
    <row r="254" spans="2:25" x14ac:dyDescent="0.25">
      <c r="B254" t="str">
        <f>+IF(ISNA(VLOOKUP(C254,groupings!$B$7:$D$316,3,FALSE)),"",VLOOKUP(C254,groupings!$B$7:$D$316,3,FALSE))</f>
        <v/>
      </c>
      <c r="C254" t="s">
        <v>2566</v>
      </c>
      <c r="D254" t="s">
        <v>270</v>
      </c>
      <c r="E254">
        <f t="shared" si="37"/>
        <v>1</v>
      </c>
      <c r="F254">
        <v>3434</v>
      </c>
      <c r="G254">
        <v>3387</v>
      </c>
      <c r="H254">
        <v>3822</v>
      </c>
      <c r="I254">
        <v>495</v>
      </c>
      <c r="J254">
        <v>2211</v>
      </c>
      <c r="K254">
        <f t="shared" si="38"/>
        <v>6821</v>
      </c>
      <c r="L254">
        <f t="shared" si="39"/>
        <v>6528</v>
      </c>
      <c r="M254" s="1">
        <f t="shared" si="40"/>
        <v>0.9863133372160745</v>
      </c>
      <c r="N254" s="1">
        <f t="shared" si="41"/>
        <v>0.9570444216390559</v>
      </c>
      <c r="P254" t="str">
        <f t="shared" si="42"/>
        <v/>
      </c>
      <c r="Q254" t="str">
        <f t="shared" si="43"/>
        <v/>
      </c>
      <c r="R254" t="str">
        <f t="shared" si="44"/>
        <v/>
      </c>
      <c r="S254" t="str">
        <f t="shared" si="45"/>
        <v/>
      </c>
      <c r="T254" t="str">
        <f t="shared" si="46"/>
        <v/>
      </c>
      <c r="U254" t="str">
        <f t="shared" si="47"/>
        <v/>
      </c>
      <c r="V254" t="str">
        <f t="shared" si="48"/>
        <v/>
      </c>
      <c r="X254">
        <f>+VLOOKUP($D254,'2020'!$D$3:$V$1240,18,FALSE)</f>
        <v>95</v>
      </c>
      <c r="Y254" t="str">
        <f>+VLOOKUP($D254,'2020'!$D$3:$V$1240,19,FALSE)</f>
        <v/>
      </c>
    </row>
    <row r="255" spans="2:25" x14ac:dyDescent="0.25">
      <c r="B255" t="str">
        <f>+IF(ISNA(VLOOKUP(C255,groupings!$B$7:$D$316,3,FALSE)),"",VLOOKUP(C255,groupings!$B$7:$D$316,3,FALSE))</f>
        <v/>
      </c>
      <c r="C255" t="s">
        <v>2502</v>
      </c>
      <c r="D255" t="s">
        <v>313</v>
      </c>
      <c r="E255">
        <f t="shared" si="37"/>
        <v>1</v>
      </c>
      <c r="F255">
        <v>6052</v>
      </c>
      <c r="G255">
        <v>3094</v>
      </c>
      <c r="H255">
        <v>5103</v>
      </c>
      <c r="I255">
        <v>1077</v>
      </c>
      <c r="J255">
        <v>309</v>
      </c>
      <c r="K255">
        <f t="shared" si="38"/>
        <v>9146</v>
      </c>
      <c r="L255">
        <f t="shared" si="39"/>
        <v>6489</v>
      </c>
      <c r="M255" s="1">
        <f t="shared" si="40"/>
        <v>0.5112359550561798</v>
      </c>
      <c r="N255" s="1">
        <f t="shared" si="41"/>
        <v>0.7094904876448721</v>
      </c>
      <c r="P255">
        <f t="shared" si="42"/>
        <v>97</v>
      </c>
      <c r="Q255" t="str">
        <f t="shared" si="43"/>
        <v/>
      </c>
      <c r="R255" t="str">
        <f t="shared" si="44"/>
        <v/>
      </c>
      <c r="S255" t="str">
        <f t="shared" si="45"/>
        <v/>
      </c>
      <c r="T255" t="str">
        <f t="shared" si="46"/>
        <v/>
      </c>
      <c r="U255" t="str">
        <f t="shared" si="47"/>
        <v/>
      </c>
      <c r="V255" t="str">
        <f t="shared" si="48"/>
        <v/>
      </c>
      <c r="X255">
        <f>+VLOOKUP($D255,'2020'!$D$3:$V$1240,18,FALSE)</f>
        <v>51</v>
      </c>
      <c r="Y255" t="str">
        <f>+VLOOKUP($D255,'2020'!$D$3:$V$1240,19,FALSE)</f>
        <v/>
      </c>
    </row>
    <row r="256" spans="2:25" x14ac:dyDescent="0.25">
      <c r="B256" t="str">
        <f>+IF(ISNA(VLOOKUP(C256,groupings!$B$7:$D$316,3,FALSE)),"",VLOOKUP(C256,groupings!$B$7:$D$316,3,FALSE))</f>
        <v/>
      </c>
      <c r="C256" t="s">
        <v>2574</v>
      </c>
      <c r="D256" t="s">
        <v>603</v>
      </c>
      <c r="E256">
        <f t="shared" si="37"/>
        <v>1</v>
      </c>
      <c r="F256">
        <v>1901</v>
      </c>
      <c r="G256">
        <v>1898</v>
      </c>
      <c r="H256">
        <v>2359</v>
      </c>
      <c r="I256">
        <v>1789</v>
      </c>
      <c r="J256">
        <v>2335</v>
      </c>
      <c r="K256">
        <f t="shared" si="38"/>
        <v>3799</v>
      </c>
      <c r="L256">
        <f t="shared" si="39"/>
        <v>6483</v>
      </c>
      <c r="M256" s="1">
        <f t="shared" si="40"/>
        <v>0.99842188321935821</v>
      </c>
      <c r="N256" s="1">
        <f t="shared" si="41"/>
        <v>1.7065017109765728</v>
      </c>
      <c r="P256" t="str">
        <f t="shared" si="42"/>
        <v/>
      </c>
      <c r="Q256" t="str">
        <f t="shared" si="43"/>
        <v/>
      </c>
      <c r="R256" t="str">
        <f t="shared" si="44"/>
        <v/>
      </c>
      <c r="S256" t="str">
        <f t="shared" si="45"/>
        <v/>
      </c>
      <c r="T256" t="str">
        <f t="shared" si="46"/>
        <v/>
      </c>
      <c r="U256" t="str">
        <f t="shared" si="47"/>
        <v/>
      </c>
      <c r="V256" t="str">
        <f t="shared" si="48"/>
        <v/>
      </c>
      <c r="X256" t="str">
        <f>+VLOOKUP($D256,'2020'!$D$3:$V$1240,18,FALSE)</f>
        <v/>
      </c>
      <c r="Y256" t="str">
        <f>+VLOOKUP($D256,'2020'!$D$3:$V$1240,19,FALSE)</f>
        <v/>
      </c>
    </row>
    <row r="257" spans="2:25" x14ac:dyDescent="0.25">
      <c r="B257" t="str">
        <f>+IF(ISNA(VLOOKUP(C257,groupings!$B$7:$D$316,3,FALSE)),"",VLOOKUP(C257,groupings!$B$7:$D$316,3,FALSE))</f>
        <v/>
      </c>
      <c r="C257" t="s">
        <v>2793</v>
      </c>
      <c r="D257" t="s">
        <v>2152</v>
      </c>
      <c r="E257">
        <f t="shared" si="37"/>
        <v>1</v>
      </c>
      <c r="F257">
        <v>8258</v>
      </c>
      <c r="G257">
        <v>5296</v>
      </c>
      <c r="H257">
        <v>5326</v>
      </c>
      <c r="I257">
        <v>1150</v>
      </c>
      <c r="J257">
        <v>4</v>
      </c>
      <c r="K257">
        <f t="shared" si="38"/>
        <v>13554</v>
      </c>
      <c r="L257">
        <f t="shared" si="39"/>
        <v>6480</v>
      </c>
      <c r="M257" s="1">
        <f t="shared" si="40"/>
        <v>0.64131751029304918</v>
      </c>
      <c r="N257" s="1">
        <f t="shared" si="41"/>
        <v>0.47808764940239046</v>
      </c>
      <c r="P257">
        <f t="shared" si="42"/>
        <v>62</v>
      </c>
      <c r="Q257" t="str">
        <f t="shared" si="43"/>
        <v/>
      </c>
      <c r="R257" t="str">
        <f t="shared" si="44"/>
        <v/>
      </c>
      <c r="S257" t="str">
        <f t="shared" si="45"/>
        <v/>
      </c>
      <c r="T257" t="str">
        <f t="shared" si="46"/>
        <v/>
      </c>
      <c r="U257">
        <f t="shared" si="47"/>
        <v>94</v>
      </c>
      <c r="V257" t="str">
        <f t="shared" si="48"/>
        <v/>
      </c>
      <c r="X257" t="str">
        <f>+VLOOKUP($D257,'2020'!$D$3:$V$1240,18,FALSE)</f>
        <v/>
      </c>
      <c r="Y257" t="str">
        <f>+VLOOKUP($D257,'2020'!$D$3:$V$1240,19,FALSE)</f>
        <v/>
      </c>
    </row>
    <row r="258" spans="2:25" x14ac:dyDescent="0.25">
      <c r="B258" t="str">
        <f>+IF(ISNA(VLOOKUP(C258,groupings!$B$7:$D$316,3,FALSE)),"",VLOOKUP(C258,groupings!$B$7:$D$316,3,FALSE))</f>
        <v/>
      </c>
      <c r="C258" t="s">
        <v>2616</v>
      </c>
      <c r="D258" t="s">
        <v>631</v>
      </c>
      <c r="E258">
        <f t="shared" si="37"/>
        <v>1</v>
      </c>
      <c r="F258">
        <v>4359</v>
      </c>
      <c r="G258">
        <v>7314</v>
      </c>
      <c r="H258">
        <v>3350</v>
      </c>
      <c r="I258">
        <v>3105</v>
      </c>
      <c r="J258">
        <v>9</v>
      </c>
      <c r="K258">
        <f t="shared" si="38"/>
        <v>11673</v>
      </c>
      <c r="L258">
        <f t="shared" si="39"/>
        <v>6464</v>
      </c>
      <c r="M258" s="1">
        <f t="shared" si="40"/>
        <v>1.6779077770130764</v>
      </c>
      <c r="N258" s="1">
        <f t="shared" si="41"/>
        <v>0.55375653216825149</v>
      </c>
      <c r="P258" t="str">
        <f t="shared" si="42"/>
        <v/>
      </c>
      <c r="Q258">
        <f t="shared" si="43"/>
        <v>93</v>
      </c>
      <c r="R258" t="str">
        <f t="shared" si="44"/>
        <v/>
      </c>
      <c r="S258" t="str">
        <f t="shared" si="45"/>
        <v/>
      </c>
      <c r="T258" t="str">
        <f t="shared" si="46"/>
        <v/>
      </c>
      <c r="U258" t="str">
        <f t="shared" si="47"/>
        <v/>
      </c>
      <c r="V258" t="str">
        <f t="shared" si="48"/>
        <v/>
      </c>
      <c r="X258" t="str">
        <f>+VLOOKUP($D258,'2020'!$D$3:$V$1240,18,FALSE)</f>
        <v/>
      </c>
      <c r="Y258" t="str">
        <f>+VLOOKUP($D258,'2020'!$D$3:$V$1240,19,FALSE)</f>
        <v/>
      </c>
    </row>
    <row r="259" spans="2:25" x14ac:dyDescent="0.25">
      <c r="B259" t="str">
        <f>+IF(ISNA(VLOOKUP(C259,groupings!$B$7:$D$316,3,FALSE)),"",VLOOKUP(C259,groupings!$B$7:$D$316,3,FALSE))</f>
        <v/>
      </c>
      <c r="C259" t="s">
        <v>2925</v>
      </c>
      <c r="D259" t="s">
        <v>1237</v>
      </c>
      <c r="E259">
        <f t="shared" si="37"/>
        <v>1</v>
      </c>
      <c r="F259">
        <v>4839</v>
      </c>
      <c r="G259">
        <v>6426</v>
      </c>
      <c r="H259">
        <v>3826</v>
      </c>
      <c r="I259">
        <v>1410</v>
      </c>
      <c r="J259">
        <v>1131</v>
      </c>
      <c r="K259">
        <f t="shared" si="38"/>
        <v>11265</v>
      </c>
      <c r="L259">
        <f t="shared" si="39"/>
        <v>6367</v>
      </c>
      <c r="M259" s="1">
        <f t="shared" si="40"/>
        <v>1.3279603223806571</v>
      </c>
      <c r="N259" s="1">
        <f t="shared" si="41"/>
        <v>0.56520195295162001</v>
      </c>
      <c r="P259" t="str">
        <f t="shared" si="42"/>
        <v/>
      </c>
      <c r="Q259" t="str">
        <f t="shared" si="43"/>
        <v/>
      </c>
      <c r="R259" t="str">
        <f t="shared" si="44"/>
        <v/>
      </c>
      <c r="S259" t="str">
        <f t="shared" si="45"/>
        <v/>
      </c>
      <c r="T259" t="str">
        <f t="shared" si="46"/>
        <v/>
      </c>
      <c r="U259" t="str">
        <f t="shared" si="47"/>
        <v/>
      </c>
      <c r="V259" t="str">
        <f t="shared" si="48"/>
        <v/>
      </c>
      <c r="X259" t="str">
        <f>+VLOOKUP($D259,'2020'!$D$3:$V$1240,18,FALSE)</f>
        <v/>
      </c>
      <c r="Y259" t="str">
        <f>+VLOOKUP($D259,'2020'!$D$3:$V$1240,19,FALSE)</f>
        <v/>
      </c>
    </row>
    <row r="260" spans="2:25" x14ac:dyDescent="0.25">
      <c r="B260" t="str">
        <f>+IF(ISNA(VLOOKUP(C260,groupings!$B$7:$D$316,3,FALSE)),"",VLOOKUP(C260,groupings!$B$7:$D$316,3,FALSE))</f>
        <v/>
      </c>
      <c r="C260" t="s">
        <v>2597</v>
      </c>
      <c r="D260" t="s">
        <v>323</v>
      </c>
      <c r="E260">
        <f t="shared" ref="E260:E323" si="49">+IF(SUM(H260:J260)&gt;0,1,0)</f>
        <v>1</v>
      </c>
      <c r="F260">
        <v>1593</v>
      </c>
      <c r="G260">
        <v>2567</v>
      </c>
      <c r="H260">
        <v>2603</v>
      </c>
      <c r="I260">
        <v>3291</v>
      </c>
      <c r="J260">
        <v>469</v>
      </c>
      <c r="K260">
        <f t="shared" ref="K260:K323" si="50">+SUM(F260:G260)</f>
        <v>4160</v>
      </c>
      <c r="L260">
        <f t="shared" ref="L260:L323" si="51">+SUM(H260:J260)</f>
        <v>6363</v>
      </c>
      <c r="M260" s="1">
        <f t="shared" ref="M260:M323" si="52">+IF(E260=1,IF(F260&gt;200,G260/F260,""),"")</f>
        <v>1.6114249843063402</v>
      </c>
      <c r="N260" s="1">
        <f t="shared" ref="N260:N323" si="53">+IF(E260=1,L260/K260,"")</f>
        <v>1.5295673076923078</v>
      </c>
      <c r="P260" t="str">
        <f t="shared" si="42"/>
        <v/>
      </c>
      <c r="Q260" t="str">
        <f t="shared" si="43"/>
        <v/>
      </c>
      <c r="R260" t="str">
        <f t="shared" si="44"/>
        <v/>
      </c>
      <c r="S260" t="str">
        <f t="shared" si="45"/>
        <v/>
      </c>
      <c r="T260" t="str">
        <f t="shared" si="46"/>
        <v/>
      </c>
      <c r="U260" t="str">
        <f t="shared" si="47"/>
        <v/>
      </c>
      <c r="V260" t="str">
        <f t="shared" si="48"/>
        <v/>
      </c>
      <c r="X260" t="str">
        <f>+VLOOKUP($D260,'2020'!$D$3:$V$1240,18,FALSE)</f>
        <v/>
      </c>
      <c r="Y260" t="str">
        <f>+VLOOKUP($D260,'2020'!$D$3:$V$1240,19,FALSE)</f>
        <v/>
      </c>
    </row>
    <row r="261" spans="2:25" x14ac:dyDescent="0.25">
      <c r="B261" t="str">
        <f>+IF(ISNA(VLOOKUP(C261,groupings!$B$7:$D$316,3,FALSE)),"",VLOOKUP(C261,groupings!$B$7:$D$316,3,FALSE))</f>
        <v/>
      </c>
      <c r="C261" t="s">
        <v>2861</v>
      </c>
      <c r="D261" t="s">
        <v>2158</v>
      </c>
      <c r="E261">
        <f t="shared" si="49"/>
        <v>1</v>
      </c>
      <c r="F261">
        <v>3814</v>
      </c>
      <c r="G261">
        <v>3213</v>
      </c>
      <c r="H261">
        <v>3635</v>
      </c>
      <c r="I261">
        <v>1307</v>
      </c>
      <c r="J261">
        <v>1413</v>
      </c>
      <c r="K261">
        <f t="shared" si="50"/>
        <v>7027</v>
      </c>
      <c r="L261">
        <f t="shared" si="51"/>
        <v>6355</v>
      </c>
      <c r="M261" s="1">
        <f t="shared" si="52"/>
        <v>0.84242265338227584</v>
      </c>
      <c r="N261" s="1">
        <f t="shared" si="53"/>
        <v>0.90436886295716523</v>
      </c>
      <c r="P261" t="str">
        <f t="shared" ref="P261:P324" si="54">+IF(RANK(F261,F$4:F$1203)&lt;100,RANK(F261,F$4:F$1203),"")</f>
        <v/>
      </c>
      <c r="Q261" t="str">
        <f t="shared" ref="Q261:Q324" si="55">+IF(RANK(G261,G$4:G$1203)&lt;100,RANK(G261,G$4:G$1203),"")</f>
        <v/>
      </c>
      <c r="R261" t="str">
        <f t="shared" ref="R261:R324" si="56">+IF(RANK(H261,H$4:H$1203)&lt;100,RANK(H261,H$4:H$1203),"")</f>
        <v/>
      </c>
      <c r="S261" t="str">
        <f t="shared" ref="S261:S324" si="57">+IF(RANK(I261,I$4:I$1203)&lt;100,RANK(I261,I$4:I$1203),"")</f>
        <v/>
      </c>
      <c r="T261" t="str">
        <f t="shared" ref="T261:T324" si="58">+IF(RANK(J261,J$4:J$1203)&lt;100,RANK(J261,J$4:J$1203),"")</f>
        <v/>
      </c>
      <c r="U261" t="str">
        <f t="shared" ref="U261:U324" si="59">+IF(RANK(K261,K$4:K$1203)&lt;100,RANK(K261,K$4:K$1203),"")</f>
        <v/>
      </c>
      <c r="V261" t="str">
        <f t="shared" ref="V261:V324" si="60">+IF(RANK(L261,L$4:L$1203)&lt;100,RANK(L261,L$4:L$1203),"")</f>
        <v/>
      </c>
      <c r="X261" t="str">
        <f>+VLOOKUP($D261,'2020'!$D$3:$V$1240,18,FALSE)</f>
        <v/>
      </c>
      <c r="Y261" t="str">
        <f>+VLOOKUP($D261,'2020'!$D$3:$V$1240,19,FALSE)</f>
        <v/>
      </c>
    </row>
    <row r="262" spans="2:25" x14ac:dyDescent="0.25">
      <c r="B262" t="str">
        <f>+IF(ISNA(VLOOKUP(C262,groupings!$B$7:$D$316,3,FALSE)),"",VLOOKUP(C262,groupings!$B$7:$D$316,3,FALSE))</f>
        <v>Dartford</v>
      </c>
      <c r="C262" t="s">
        <v>2533</v>
      </c>
      <c r="D262" t="s">
        <v>818</v>
      </c>
      <c r="E262">
        <f t="shared" si="49"/>
        <v>1</v>
      </c>
      <c r="F262">
        <v>2153</v>
      </c>
      <c r="G262">
        <v>2879</v>
      </c>
      <c r="H262">
        <v>1655</v>
      </c>
      <c r="I262">
        <v>3095</v>
      </c>
      <c r="J262">
        <v>1600</v>
      </c>
      <c r="K262">
        <f t="shared" si="50"/>
        <v>5032</v>
      </c>
      <c r="L262">
        <f t="shared" si="51"/>
        <v>6350</v>
      </c>
      <c r="M262" s="1">
        <f t="shared" si="52"/>
        <v>1.337203901532745</v>
      </c>
      <c r="N262" s="1">
        <f t="shared" si="53"/>
        <v>1.2619236883942766</v>
      </c>
      <c r="P262" t="str">
        <f t="shared" si="54"/>
        <v/>
      </c>
      <c r="Q262" t="str">
        <f t="shared" si="55"/>
        <v/>
      </c>
      <c r="R262" t="str">
        <f t="shared" si="56"/>
        <v/>
      </c>
      <c r="S262" t="str">
        <f t="shared" si="57"/>
        <v/>
      </c>
      <c r="T262" t="str">
        <f t="shared" si="58"/>
        <v/>
      </c>
      <c r="U262" t="str">
        <f t="shared" si="59"/>
        <v/>
      </c>
      <c r="V262" t="str">
        <f t="shared" si="60"/>
        <v/>
      </c>
      <c r="X262" t="str">
        <f>+VLOOKUP($D262,'2020'!$D$3:$V$1240,18,FALSE)</f>
        <v/>
      </c>
      <c r="Y262" t="str">
        <f>+VLOOKUP($D262,'2020'!$D$3:$V$1240,19,FALSE)</f>
        <v/>
      </c>
    </row>
    <row r="263" spans="2:25" x14ac:dyDescent="0.25">
      <c r="B263" t="str">
        <f>+IF(ISNA(VLOOKUP(C263,groupings!$B$7:$D$316,3,FALSE)),"",VLOOKUP(C263,groupings!$B$7:$D$316,3,FALSE))</f>
        <v/>
      </c>
      <c r="C263" t="s">
        <v>2652</v>
      </c>
      <c r="D263" t="s">
        <v>1013</v>
      </c>
      <c r="E263">
        <f t="shared" si="49"/>
        <v>1</v>
      </c>
      <c r="F263">
        <v>3237</v>
      </c>
      <c r="G263">
        <v>2334</v>
      </c>
      <c r="H263">
        <v>3246</v>
      </c>
      <c r="I263">
        <v>463</v>
      </c>
      <c r="J263">
        <v>2640</v>
      </c>
      <c r="K263">
        <f t="shared" si="50"/>
        <v>5571</v>
      </c>
      <c r="L263">
        <f t="shared" si="51"/>
        <v>6349</v>
      </c>
      <c r="M263" s="1">
        <f t="shared" si="52"/>
        <v>0.72103799814643188</v>
      </c>
      <c r="N263" s="1">
        <f t="shared" si="53"/>
        <v>1.1396517680847245</v>
      </c>
      <c r="P263" t="str">
        <f t="shared" si="54"/>
        <v/>
      </c>
      <c r="Q263" t="str">
        <f t="shared" si="55"/>
        <v/>
      </c>
      <c r="R263" t="str">
        <f t="shared" si="56"/>
        <v/>
      </c>
      <c r="S263" t="str">
        <f t="shared" si="57"/>
        <v/>
      </c>
      <c r="T263">
        <f t="shared" si="58"/>
        <v>93</v>
      </c>
      <c r="U263" t="str">
        <f t="shared" si="59"/>
        <v/>
      </c>
      <c r="V263" t="str">
        <f t="shared" si="60"/>
        <v/>
      </c>
      <c r="X263" t="str">
        <f>+VLOOKUP($D263,'2020'!$D$3:$V$1240,18,FALSE)</f>
        <v/>
      </c>
      <c r="Y263" t="str">
        <f>+VLOOKUP($D263,'2020'!$D$3:$V$1240,19,FALSE)</f>
        <v/>
      </c>
    </row>
    <row r="264" spans="2:25" x14ac:dyDescent="0.25">
      <c r="B264" t="str">
        <f>+IF(ISNA(VLOOKUP(C264,groupings!$B$7:$D$316,3,FALSE)),"",VLOOKUP(C264,groupings!$B$7:$D$316,3,FALSE))</f>
        <v/>
      </c>
      <c r="C264" t="s">
        <v>2724</v>
      </c>
      <c r="D264" t="s">
        <v>179</v>
      </c>
      <c r="E264">
        <f t="shared" si="49"/>
        <v>1</v>
      </c>
      <c r="F264">
        <v>2576</v>
      </c>
      <c r="G264">
        <v>2270</v>
      </c>
      <c r="H264">
        <v>2422</v>
      </c>
      <c r="I264">
        <v>1394</v>
      </c>
      <c r="J264">
        <v>2530</v>
      </c>
      <c r="K264">
        <f t="shared" si="50"/>
        <v>4846</v>
      </c>
      <c r="L264">
        <f t="shared" si="51"/>
        <v>6346</v>
      </c>
      <c r="M264" s="1">
        <f t="shared" si="52"/>
        <v>0.88121118012422361</v>
      </c>
      <c r="N264" s="1">
        <f t="shared" si="53"/>
        <v>1.309533635988444</v>
      </c>
      <c r="P264" t="str">
        <f t="shared" si="54"/>
        <v/>
      </c>
      <c r="Q264" t="str">
        <f t="shared" si="55"/>
        <v/>
      </c>
      <c r="R264" t="str">
        <f t="shared" si="56"/>
        <v/>
      </c>
      <c r="S264" t="str">
        <f t="shared" si="57"/>
        <v/>
      </c>
      <c r="T264">
        <f t="shared" si="58"/>
        <v>99</v>
      </c>
      <c r="U264" t="str">
        <f t="shared" si="59"/>
        <v/>
      </c>
      <c r="V264" t="str">
        <f t="shared" si="60"/>
        <v/>
      </c>
      <c r="X264" t="str">
        <f>+VLOOKUP($D264,'2020'!$D$3:$V$1240,18,FALSE)</f>
        <v/>
      </c>
      <c r="Y264" t="str">
        <f>+VLOOKUP($D264,'2020'!$D$3:$V$1240,19,FALSE)</f>
        <v/>
      </c>
    </row>
    <row r="265" spans="2:25" x14ac:dyDescent="0.25">
      <c r="B265" t="str">
        <f>+IF(ISNA(VLOOKUP(C265,groupings!$B$7:$D$316,3,FALSE)),"",VLOOKUP(C265,groupings!$B$7:$D$316,3,FALSE))</f>
        <v/>
      </c>
      <c r="C265" t="s">
        <v>2631</v>
      </c>
      <c r="D265" t="s">
        <v>1927</v>
      </c>
      <c r="E265">
        <f t="shared" si="49"/>
        <v>1</v>
      </c>
      <c r="F265">
        <v>3296</v>
      </c>
      <c r="G265">
        <v>6165</v>
      </c>
      <c r="H265">
        <v>3055</v>
      </c>
      <c r="I265">
        <v>3282</v>
      </c>
      <c r="J265">
        <v>0</v>
      </c>
      <c r="K265">
        <f t="shared" si="50"/>
        <v>9461</v>
      </c>
      <c r="L265">
        <f t="shared" si="51"/>
        <v>6337</v>
      </c>
      <c r="M265" s="1">
        <f t="shared" si="52"/>
        <v>1.8704490291262137</v>
      </c>
      <c r="N265" s="1">
        <f t="shared" si="53"/>
        <v>0.6698023464750027</v>
      </c>
      <c r="P265" t="str">
        <f t="shared" si="54"/>
        <v/>
      </c>
      <c r="Q265" t="str">
        <f t="shared" si="55"/>
        <v/>
      </c>
      <c r="R265" t="str">
        <f t="shared" si="56"/>
        <v/>
      </c>
      <c r="S265" t="str">
        <f t="shared" si="57"/>
        <v/>
      </c>
      <c r="T265" t="str">
        <f t="shared" si="58"/>
        <v/>
      </c>
      <c r="U265" t="str">
        <f t="shared" si="59"/>
        <v/>
      </c>
      <c r="V265" t="str">
        <f t="shared" si="60"/>
        <v/>
      </c>
      <c r="X265" t="str">
        <f>+VLOOKUP($D265,'2020'!$D$3:$V$1240,18,FALSE)</f>
        <v/>
      </c>
      <c r="Y265" t="str">
        <f>+VLOOKUP($D265,'2020'!$D$3:$V$1240,19,FALSE)</f>
        <v/>
      </c>
    </row>
    <row r="266" spans="2:25" x14ac:dyDescent="0.25">
      <c r="B266" t="str">
        <f>+IF(ISNA(VLOOKUP(C266,groupings!$B$7:$D$316,3,FALSE)),"",VLOOKUP(C266,groupings!$B$7:$D$316,3,FALSE))</f>
        <v/>
      </c>
      <c r="C266" t="s">
        <v>2534</v>
      </c>
      <c r="D266" t="s">
        <v>1366</v>
      </c>
      <c r="E266">
        <f t="shared" si="49"/>
        <v>1</v>
      </c>
      <c r="F266">
        <v>1682</v>
      </c>
      <c r="G266">
        <v>2346</v>
      </c>
      <c r="H266">
        <v>1629</v>
      </c>
      <c r="I266">
        <v>4678</v>
      </c>
      <c r="J266">
        <v>16</v>
      </c>
      <c r="K266">
        <f t="shared" si="50"/>
        <v>4028</v>
      </c>
      <c r="L266">
        <f t="shared" si="51"/>
        <v>6323</v>
      </c>
      <c r="M266" s="1">
        <f t="shared" si="52"/>
        <v>1.3947681331747919</v>
      </c>
      <c r="N266" s="1">
        <f t="shared" si="53"/>
        <v>1.5697616683217477</v>
      </c>
      <c r="P266" t="str">
        <f t="shared" si="54"/>
        <v/>
      </c>
      <c r="Q266" t="str">
        <f t="shared" si="55"/>
        <v/>
      </c>
      <c r="R266" t="str">
        <f t="shared" si="56"/>
        <v/>
      </c>
      <c r="S266" t="str">
        <f t="shared" si="57"/>
        <v/>
      </c>
      <c r="T266" t="str">
        <f t="shared" si="58"/>
        <v/>
      </c>
      <c r="U266" t="str">
        <f t="shared" si="59"/>
        <v/>
      </c>
      <c r="V266" t="str">
        <f t="shared" si="60"/>
        <v/>
      </c>
      <c r="X266" t="str">
        <f>+VLOOKUP($D266,'2020'!$D$3:$V$1240,18,FALSE)</f>
        <v/>
      </c>
      <c r="Y266" t="str">
        <f>+VLOOKUP($D266,'2020'!$D$3:$V$1240,19,FALSE)</f>
        <v/>
      </c>
    </row>
    <row r="267" spans="2:25" x14ac:dyDescent="0.25">
      <c r="B267" t="str">
        <f>+IF(ISNA(VLOOKUP(C267,groupings!$B$7:$D$316,3,FALSE)),"",VLOOKUP(C267,groupings!$B$7:$D$316,3,FALSE))</f>
        <v/>
      </c>
      <c r="C267" t="s">
        <v>2665</v>
      </c>
      <c r="D267" t="s">
        <v>1811</v>
      </c>
      <c r="E267">
        <f t="shared" si="49"/>
        <v>1</v>
      </c>
      <c r="F267">
        <v>4512</v>
      </c>
      <c r="G267">
        <v>4436</v>
      </c>
      <c r="H267">
        <v>3253</v>
      </c>
      <c r="I267">
        <v>2936</v>
      </c>
      <c r="J267">
        <v>113</v>
      </c>
      <c r="K267">
        <f t="shared" si="50"/>
        <v>8948</v>
      </c>
      <c r="L267">
        <f t="shared" si="51"/>
        <v>6302</v>
      </c>
      <c r="M267" s="1">
        <f t="shared" si="52"/>
        <v>0.98315602836879434</v>
      </c>
      <c r="N267" s="1">
        <f t="shared" si="53"/>
        <v>0.70429146177916857</v>
      </c>
      <c r="P267" t="str">
        <f t="shared" si="54"/>
        <v/>
      </c>
      <c r="Q267" t="str">
        <f t="shared" si="55"/>
        <v/>
      </c>
      <c r="R267" t="str">
        <f t="shared" si="56"/>
        <v/>
      </c>
      <c r="S267" t="str">
        <f t="shared" si="57"/>
        <v/>
      </c>
      <c r="T267" t="str">
        <f t="shared" si="58"/>
        <v/>
      </c>
      <c r="U267" t="str">
        <f t="shared" si="59"/>
        <v/>
      </c>
      <c r="V267" t="str">
        <f t="shared" si="60"/>
        <v/>
      </c>
      <c r="X267" t="str">
        <f>+VLOOKUP($D267,'2020'!$D$3:$V$1240,18,FALSE)</f>
        <v/>
      </c>
      <c r="Y267" t="str">
        <f>+VLOOKUP($D267,'2020'!$D$3:$V$1240,19,FALSE)</f>
        <v/>
      </c>
    </row>
    <row r="268" spans="2:25" x14ac:dyDescent="0.25">
      <c r="B268" t="str">
        <f>+IF(ISNA(VLOOKUP(C268,groupings!$B$7:$D$316,3,FALSE)),"",VLOOKUP(C268,groupings!$B$7:$D$316,3,FALSE))</f>
        <v/>
      </c>
      <c r="C268" t="s">
        <v>2620</v>
      </c>
      <c r="D268" t="s">
        <v>1592</v>
      </c>
      <c r="E268">
        <f t="shared" si="49"/>
        <v>1</v>
      </c>
      <c r="F268">
        <v>3734</v>
      </c>
      <c r="G268">
        <v>2152</v>
      </c>
      <c r="H268">
        <v>3915</v>
      </c>
      <c r="I268">
        <v>1406</v>
      </c>
      <c r="J268">
        <v>928</v>
      </c>
      <c r="K268">
        <f t="shared" si="50"/>
        <v>5886</v>
      </c>
      <c r="L268">
        <f t="shared" si="51"/>
        <v>6249</v>
      </c>
      <c r="M268" s="1">
        <f t="shared" si="52"/>
        <v>0.57632565613283337</v>
      </c>
      <c r="N268" s="1">
        <f t="shared" si="53"/>
        <v>1.061671763506626</v>
      </c>
      <c r="P268" t="str">
        <f t="shared" si="54"/>
        <v/>
      </c>
      <c r="Q268" t="str">
        <f t="shared" si="55"/>
        <v/>
      </c>
      <c r="R268" t="str">
        <f t="shared" si="56"/>
        <v/>
      </c>
      <c r="S268" t="str">
        <f t="shared" si="57"/>
        <v/>
      </c>
      <c r="T268" t="str">
        <f t="shared" si="58"/>
        <v/>
      </c>
      <c r="U268" t="str">
        <f t="shared" si="59"/>
        <v/>
      </c>
      <c r="V268" t="str">
        <f t="shared" si="60"/>
        <v/>
      </c>
      <c r="X268" t="str">
        <f>+VLOOKUP($D268,'2020'!$D$3:$V$1240,18,FALSE)</f>
        <v/>
      </c>
      <c r="Y268" t="str">
        <f>+VLOOKUP($D268,'2020'!$D$3:$V$1240,19,FALSE)</f>
        <v/>
      </c>
    </row>
    <row r="269" spans="2:25" x14ac:dyDescent="0.25">
      <c r="B269" t="str">
        <f>+IF(ISNA(VLOOKUP(C269,groupings!$B$7:$D$316,3,FALSE)),"",VLOOKUP(C269,groupings!$B$7:$D$316,3,FALSE))</f>
        <v/>
      </c>
      <c r="C269" t="s">
        <v>2681</v>
      </c>
      <c r="D269" t="s">
        <v>898</v>
      </c>
      <c r="E269">
        <f t="shared" si="49"/>
        <v>1</v>
      </c>
      <c r="F269">
        <v>1406</v>
      </c>
      <c r="G269">
        <v>3117</v>
      </c>
      <c r="H269">
        <v>1401</v>
      </c>
      <c r="I269">
        <v>437</v>
      </c>
      <c r="J269">
        <v>4399</v>
      </c>
      <c r="K269">
        <f t="shared" si="50"/>
        <v>4523</v>
      </c>
      <c r="L269">
        <f t="shared" si="51"/>
        <v>6237</v>
      </c>
      <c r="M269" s="1">
        <f t="shared" si="52"/>
        <v>2.2169274537695589</v>
      </c>
      <c r="N269" s="1">
        <f t="shared" si="53"/>
        <v>1.3789520229935883</v>
      </c>
      <c r="P269" t="str">
        <f t="shared" si="54"/>
        <v/>
      </c>
      <c r="Q269" t="str">
        <f t="shared" si="55"/>
        <v/>
      </c>
      <c r="R269" t="str">
        <f t="shared" si="56"/>
        <v/>
      </c>
      <c r="S269" t="str">
        <f t="shared" si="57"/>
        <v/>
      </c>
      <c r="T269">
        <f t="shared" si="58"/>
        <v>50</v>
      </c>
      <c r="U269" t="str">
        <f t="shared" si="59"/>
        <v/>
      </c>
      <c r="V269" t="str">
        <f t="shared" si="60"/>
        <v/>
      </c>
      <c r="X269" t="str">
        <f>+VLOOKUP($D269,'2020'!$D$3:$V$1240,18,FALSE)</f>
        <v/>
      </c>
      <c r="Y269" t="str">
        <f>+VLOOKUP($D269,'2020'!$D$3:$V$1240,19,FALSE)</f>
        <v/>
      </c>
    </row>
    <row r="270" spans="2:25" x14ac:dyDescent="0.25">
      <c r="B270" t="str">
        <f>+IF(ISNA(VLOOKUP(C270,groupings!$B$7:$D$316,3,FALSE)),"",VLOOKUP(C270,groupings!$B$7:$D$316,3,FALSE))</f>
        <v/>
      </c>
      <c r="C270" t="s">
        <v>2676</v>
      </c>
      <c r="D270" t="s">
        <v>168</v>
      </c>
      <c r="E270">
        <f t="shared" si="49"/>
        <v>1</v>
      </c>
      <c r="F270">
        <v>3786</v>
      </c>
      <c r="G270">
        <v>4204</v>
      </c>
      <c r="H270">
        <v>4834</v>
      </c>
      <c r="I270">
        <v>1367</v>
      </c>
      <c r="J270">
        <v>0</v>
      </c>
      <c r="K270">
        <f t="shared" si="50"/>
        <v>7990</v>
      </c>
      <c r="L270">
        <f t="shared" si="51"/>
        <v>6201</v>
      </c>
      <c r="M270" s="1">
        <f t="shared" si="52"/>
        <v>1.1104067617538298</v>
      </c>
      <c r="N270" s="1">
        <f t="shared" si="53"/>
        <v>0.77609511889862326</v>
      </c>
      <c r="P270" t="str">
        <f t="shared" si="54"/>
        <v/>
      </c>
      <c r="Q270" t="str">
        <f t="shared" si="55"/>
        <v/>
      </c>
      <c r="R270" t="str">
        <f t="shared" si="56"/>
        <v/>
      </c>
      <c r="S270" t="str">
        <f t="shared" si="57"/>
        <v/>
      </c>
      <c r="T270" t="str">
        <f t="shared" si="58"/>
        <v/>
      </c>
      <c r="U270" t="str">
        <f t="shared" si="59"/>
        <v/>
      </c>
      <c r="V270" t="str">
        <f t="shared" si="60"/>
        <v/>
      </c>
      <c r="X270">
        <f>+VLOOKUP($D270,'2020'!$D$3:$V$1240,18,FALSE)</f>
        <v>86</v>
      </c>
      <c r="Y270" t="str">
        <f>+VLOOKUP($D270,'2020'!$D$3:$V$1240,19,FALSE)</f>
        <v/>
      </c>
    </row>
    <row r="271" spans="2:25" x14ac:dyDescent="0.25">
      <c r="B271" t="str">
        <f>+IF(ISNA(VLOOKUP(C271,groupings!$B$7:$D$316,3,FALSE)),"",VLOOKUP(C271,groupings!$B$7:$D$316,3,FALSE))</f>
        <v/>
      </c>
      <c r="C271" t="s">
        <v>2735</v>
      </c>
      <c r="D271" t="s">
        <v>881</v>
      </c>
      <c r="E271">
        <f t="shared" si="49"/>
        <v>1</v>
      </c>
      <c r="F271">
        <v>3401</v>
      </c>
      <c r="G271">
        <v>3819</v>
      </c>
      <c r="H271">
        <v>3771</v>
      </c>
      <c r="I271">
        <v>1805</v>
      </c>
      <c r="J271">
        <v>617</v>
      </c>
      <c r="K271">
        <f t="shared" si="50"/>
        <v>7220</v>
      </c>
      <c r="L271">
        <f t="shared" si="51"/>
        <v>6193</v>
      </c>
      <c r="M271" s="1">
        <f t="shared" si="52"/>
        <v>1.1229050279329609</v>
      </c>
      <c r="N271" s="1">
        <f t="shared" si="53"/>
        <v>0.85775623268698065</v>
      </c>
      <c r="P271" t="str">
        <f t="shared" si="54"/>
        <v/>
      </c>
      <c r="Q271" t="str">
        <f t="shared" si="55"/>
        <v/>
      </c>
      <c r="R271" t="str">
        <f t="shared" si="56"/>
        <v/>
      </c>
      <c r="S271" t="str">
        <f t="shared" si="57"/>
        <v/>
      </c>
      <c r="T271" t="str">
        <f t="shared" si="58"/>
        <v/>
      </c>
      <c r="U271" t="str">
        <f t="shared" si="59"/>
        <v/>
      </c>
      <c r="V271" t="str">
        <f t="shared" si="60"/>
        <v/>
      </c>
      <c r="X271" t="str">
        <f>+VLOOKUP($D271,'2020'!$D$3:$V$1240,18,FALSE)</f>
        <v/>
      </c>
      <c r="Y271" t="str">
        <f>+VLOOKUP($D271,'2020'!$D$3:$V$1240,19,FALSE)</f>
        <v/>
      </c>
    </row>
    <row r="272" spans="2:25" x14ac:dyDescent="0.25">
      <c r="B272" t="str">
        <f>+IF(ISNA(VLOOKUP(C272,groupings!$B$7:$D$316,3,FALSE)),"",VLOOKUP(C272,groupings!$B$7:$D$316,3,FALSE))</f>
        <v/>
      </c>
      <c r="C272" t="s">
        <v>2663</v>
      </c>
      <c r="D272" t="s">
        <v>1162</v>
      </c>
      <c r="E272">
        <f t="shared" si="49"/>
        <v>1</v>
      </c>
      <c r="F272">
        <v>3682</v>
      </c>
      <c r="G272">
        <v>2084</v>
      </c>
      <c r="H272">
        <v>4710</v>
      </c>
      <c r="I272">
        <v>691</v>
      </c>
      <c r="J272">
        <v>792</v>
      </c>
      <c r="K272">
        <f t="shared" si="50"/>
        <v>5766</v>
      </c>
      <c r="L272">
        <f t="shared" si="51"/>
        <v>6193</v>
      </c>
      <c r="M272" s="1">
        <f t="shared" si="52"/>
        <v>0.56599674090168384</v>
      </c>
      <c r="N272" s="1">
        <f t="shared" si="53"/>
        <v>1.0740548040235864</v>
      </c>
      <c r="P272" t="str">
        <f t="shared" si="54"/>
        <v/>
      </c>
      <c r="Q272" t="str">
        <f t="shared" si="55"/>
        <v/>
      </c>
      <c r="R272" t="str">
        <f t="shared" si="56"/>
        <v/>
      </c>
      <c r="S272" t="str">
        <f t="shared" si="57"/>
        <v/>
      </c>
      <c r="T272" t="str">
        <f t="shared" si="58"/>
        <v/>
      </c>
      <c r="U272" t="str">
        <f t="shared" si="59"/>
        <v/>
      </c>
      <c r="V272" t="str">
        <f t="shared" si="60"/>
        <v/>
      </c>
      <c r="X272" t="str">
        <f>+VLOOKUP($D272,'2020'!$D$3:$V$1240,18,FALSE)</f>
        <v/>
      </c>
      <c r="Y272" t="str">
        <f>+VLOOKUP($D272,'2020'!$D$3:$V$1240,19,FALSE)</f>
        <v/>
      </c>
    </row>
    <row r="273" spans="2:25" x14ac:dyDescent="0.25">
      <c r="B273" t="str">
        <f>+IF(ISNA(VLOOKUP(C273,groupings!$B$7:$D$316,3,FALSE)),"",VLOOKUP(C273,groupings!$B$7:$D$316,3,FALSE))</f>
        <v/>
      </c>
      <c r="C273" t="s">
        <v>2782</v>
      </c>
      <c r="D273" t="s">
        <v>276</v>
      </c>
      <c r="E273">
        <f t="shared" si="49"/>
        <v>1</v>
      </c>
      <c r="F273">
        <v>2650</v>
      </c>
      <c r="G273">
        <v>2975</v>
      </c>
      <c r="H273">
        <v>2713</v>
      </c>
      <c r="I273">
        <v>1323</v>
      </c>
      <c r="J273">
        <v>2139</v>
      </c>
      <c r="K273">
        <f t="shared" si="50"/>
        <v>5625</v>
      </c>
      <c r="L273">
        <f t="shared" si="51"/>
        <v>6175</v>
      </c>
      <c r="M273" s="1">
        <f t="shared" si="52"/>
        <v>1.1226415094339623</v>
      </c>
      <c r="N273" s="1">
        <f t="shared" si="53"/>
        <v>1.0977777777777777</v>
      </c>
      <c r="P273" t="str">
        <f t="shared" si="54"/>
        <v/>
      </c>
      <c r="Q273" t="str">
        <f t="shared" si="55"/>
        <v/>
      </c>
      <c r="R273" t="str">
        <f t="shared" si="56"/>
        <v/>
      </c>
      <c r="S273" t="str">
        <f t="shared" si="57"/>
        <v/>
      </c>
      <c r="T273" t="str">
        <f t="shared" si="58"/>
        <v/>
      </c>
      <c r="U273" t="str">
        <f t="shared" si="59"/>
        <v/>
      </c>
      <c r="V273" t="str">
        <f t="shared" si="60"/>
        <v/>
      </c>
      <c r="X273" t="str">
        <f>+VLOOKUP($D273,'2020'!$D$3:$V$1240,18,FALSE)</f>
        <v/>
      </c>
      <c r="Y273" t="str">
        <f>+VLOOKUP($D273,'2020'!$D$3:$V$1240,19,FALSE)</f>
        <v/>
      </c>
    </row>
    <row r="274" spans="2:25" x14ac:dyDescent="0.25">
      <c r="B274" t="str">
        <f>+IF(ISNA(VLOOKUP(C274,groupings!$B$7:$D$316,3,FALSE)),"",VLOOKUP(C274,groupings!$B$7:$D$316,3,FALSE))</f>
        <v/>
      </c>
      <c r="C274" t="s">
        <v>2728</v>
      </c>
      <c r="D274" t="s">
        <v>1367</v>
      </c>
      <c r="E274">
        <f t="shared" si="49"/>
        <v>1</v>
      </c>
      <c r="F274">
        <v>2451</v>
      </c>
      <c r="G274">
        <v>1253</v>
      </c>
      <c r="H274">
        <v>4025</v>
      </c>
      <c r="I274">
        <v>1876</v>
      </c>
      <c r="J274">
        <v>262</v>
      </c>
      <c r="K274">
        <f t="shared" si="50"/>
        <v>3704</v>
      </c>
      <c r="L274">
        <f t="shared" si="51"/>
        <v>6163</v>
      </c>
      <c r="M274" s="1">
        <f t="shared" si="52"/>
        <v>0.51121991024071811</v>
      </c>
      <c r="N274" s="1">
        <f t="shared" si="53"/>
        <v>1.6638768898488121</v>
      </c>
      <c r="P274" t="str">
        <f t="shared" si="54"/>
        <v/>
      </c>
      <c r="Q274" t="str">
        <f t="shared" si="55"/>
        <v/>
      </c>
      <c r="R274" t="str">
        <f t="shared" si="56"/>
        <v/>
      </c>
      <c r="S274" t="str">
        <f t="shared" si="57"/>
        <v/>
      </c>
      <c r="T274" t="str">
        <f t="shared" si="58"/>
        <v/>
      </c>
      <c r="U274" t="str">
        <f t="shared" si="59"/>
        <v/>
      </c>
      <c r="V274" t="str">
        <f t="shared" si="60"/>
        <v/>
      </c>
      <c r="X274" t="str">
        <f>+VLOOKUP($D274,'2020'!$D$3:$V$1240,18,FALSE)</f>
        <v/>
      </c>
      <c r="Y274" t="str">
        <f>+VLOOKUP($D274,'2020'!$D$3:$V$1240,19,FALSE)</f>
        <v/>
      </c>
    </row>
    <row r="275" spans="2:25" x14ac:dyDescent="0.25">
      <c r="B275" t="str">
        <f>+IF(ISNA(VLOOKUP(C275,groupings!$B$7:$D$316,3,FALSE)),"",VLOOKUP(C275,groupings!$B$7:$D$316,3,FALSE))</f>
        <v/>
      </c>
      <c r="C275" t="s">
        <v>2628</v>
      </c>
      <c r="D275" t="s">
        <v>1304</v>
      </c>
      <c r="E275">
        <f t="shared" si="49"/>
        <v>1</v>
      </c>
      <c r="F275">
        <v>3224</v>
      </c>
      <c r="G275">
        <v>1506</v>
      </c>
      <c r="H275">
        <v>3943</v>
      </c>
      <c r="I275">
        <v>1967</v>
      </c>
      <c r="J275">
        <v>238</v>
      </c>
      <c r="K275">
        <f t="shared" si="50"/>
        <v>4730</v>
      </c>
      <c r="L275">
        <f t="shared" si="51"/>
        <v>6148</v>
      </c>
      <c r="M275" s="1">
        <f t="shared" si="52"/>
        <v>0.46712158808933002</v>
      </c>
      <c r="N275" s="1">
        <f t="shared" si="53"/>
        <v>1.2997885835095138</v>
      </c>
      <c r="P275" t="str">
        <f t="shared" si="54"/>
        <v/>
      </c>
      <c r="Q275" t="str">
        <f t="shared" si="55"/>
        <v/>
      </c>
      <c r="R275" t="str">
        <f t="shared" si="56"/>
        <v/>
      </c>
      <c r="S275" t="str">
        <f t="shared" si="57"/>
        <v/>
      </c>
      <c r="T275" t="str">
        <f t="shared" si="58"/>
        <v/>
      </c>
      <c r="U275" t="str">
        <f t="shared" si="59"/>
        <v/>
      </c>
      <c r="V275" t="str">
        <f t="shared" si="60"/>
        <v/>
      </c>
      <c r="X275" t="str">
        <f>+VLOOKUP($D275,'2020'!$D$3:$V$1240,18,FALSE)</f>
        <v/>
      </c>
      <c r="Y275" t="str">
        <f>+VLOOKUP($D275,'2020'!$D$3:$V$1240,19,FALSE)</f>
        <v/>
      </c>
    </row>
    <row r="276" spans="2:25" x14ac:dyDescent="0.25">
      <c r="B276" t="str">
        <f>+IF(ISNA(VLOOKUP(C276,groupings!$B$7:$D$316,3,FALSE)),"",VLOOKUP(C276,groupings!$B$7:$D$316,3,FALSE))</f>
        <v>E Croydon</v>
      </c>
      <c r="C276" t="s">
        <v>2703</v>
      </c>
      <c r="D276" t="s">
        <v>1629</v>
      </c>
      <c r="E276">
        <f t="shared" si="49"/>
        <v>1</v>
      </c>
      <c r="F276">
        <v>1407</v>
      </c>
      <c r="G276">
        <v>1534</v>
      </c>
      <c r="H276">
        <v>2018</v>
      </c>
      <c r="I276">
        <v>4066</v>
      </c>
      <c r="J276">
        <v>39</v>
      </c>
      <c r="K276">
        <f t="shared" si="50"/>
        <v>2941</v>
      </c>
      <c r="L276">
        <f t="shared" si="51"/>
        <v>6123</v>
      </c>
      <c r="M276" s="1">
        <f t="shared" si="52"/>
        <v>1.0902629708599858</v>
      </c>
      <c r="N276" s="1">
        <f t="shared" si="53"/>
        <v>2.0819449166950017</v>
      </c>
      <c r="P276" t="str">
        <f t="shared" si="54"/>
        <v/>
      </c>
      <c r="Q276" t="str">
        <f t="shared" si="55"/>
        <v/>
      </c>
      <c r="R276" t="str">
        <f t="shared" si="56"/>
        <v/>
      </c>
      <c r="S276" t="str">
        <f t="shared" si="57"/>
        <v/>
      </c>
      <c r="T276" t="str">
        <f t="shared" si="58"/>
        <v/>
      </c>
      <c r="U276" t="str">
        <f t="shared" si="59"/>
        <v/>
      </c>
      <c r="V276" t="str">
        <f t="shared" si="60"/>
        <v/>
      </c>
      <c r="X276" t="str">
        <f>+VLOOKUP($D276,'2020'!$D$3:$V$1240,18,FALSE)</f>
        <v/>
      </c>
      <c r="Y276" t="str">
        <f>+VLOOKUP($D276,'2020'!$D$3:$V$1240,19,FALSE)</f>
        <v/>
      </c>
    </row>
    <row r="277" spans="2:25" x14ac:dyDescent="0.25">
      <c r="B277" t="str">
        <f>+IF(ISNA(VLOOKUP(C277,groupings!$B$7:$D$316,3,FALSE)),"",VLOOKUP(C277,groupings!$B$7:$D$316,3,FALSE))</f>
        <v/>
      </c>
      <c r="C277" t="s">
        <v>2682</v>
      </c>
      <c r="D277" t="s">
        <v>1863</v>
      </c>
      <c r="E277">
        <f t="shared" si="49"/>
        <v>1</v>
      </c>
      <c r="F277">
        <v>2944</v>
      </c>
      <c r="G277">
        <v>1207</v>
      </c>
      <c r="H277">
        <v>3990</v>
      </c>
      <c r="I277">
        <v>859</v>
      </c>
      <c r="J277">
        <v>1242</v>
      </c>
      <c r="K277">
        <f t="shared" si="50"/>
        <v>4151</v>
      </c>
      <c r="L277">
        <f t="shared" si="51"/>
        <v>6091</v>
      </c>
      <c r="M277" s="1">
        <f t="shared" si="52"/>
        <v>0.40998641304347827</v>
      </c>
      <c r="N277" s="1">
        <f t="shared" si="53"/>
        <v>1.4673572633100458</v>
      </c>
      <c r="P277" t="str">
        <f t="shared" si="54"/>
        <v/>
      </c>
      <c r="Q277" t="str">
        <f t="shared" si="55"/>
        <v/>
      </c>
      <c r="R277" t="str">
        <f t="shared" si="56"/>
        <v/>
      </c>
      <c r="S277" t="str">
        <f t="shared" si="57"/>
        <v/>
      </c>
      <c r="T277" t="str">
        <f t="shared" si="58"/>
        <v/>
      </c>
      <c r="U277" t="str">
        <f t="shared" si="59"/>
        <v/>
      </c>
      <c r="V277" t="str">
        <f t="shared" si="60"/>
        <v/>
      </c>
      <c r="X277" t="str">
        <f>+VLOOKUP($D277,'2020'!$D$3:$V$1240,18,FALSE)</f>
        <v/>
      </c>
      <c r="Y277" t="str">
        <f>+VLOOKUP($D277,'2020'!$D$3:$V$1240,19,FALSE)</f>
        <v/>
      </c>
    </row>
    <row r="278" spans="2:25" x14ac:dyDescent="0.25">
      <c r="B278" t="str">
        <f>+IF(ISNA(VLOOKUP(C278,groupings!$B$7:$D$316,3,FALSE)),"",VLOOKUP(C278,groupings!$B$7:$D$316,3,FALSE))</f>
        <v/>
      </c>
      <c r="C278" t="s">
        <v>2619</v>
      </c>
      <c r="D278" t="s">
        <v>465</v>
      </c>
      <c r="E278">
        <f t="shared" si="49"/>
        <v>1</v>
      </c>
      <c r="F278">
        <v>2568</v>
      </c>
      <c r="G278">
        <v>3029</v>
      </c>
      <c r="H278">
        <v>2630</v>
      </c>
      <c r="I278">
        <v>3426</v>
      </c>
      <c r="J278">
        <v>3</v>
      </c>
      <c r="K278">
        <f t="shared" si="50"/>
        <v>5597</v>
      </c>
      <c r="L278">
        <f t="shared" si="51"/>
        <v>6059</v>
      </c>
      <c r="M278" s="1">
        <f t="shared" si="52"/>
        <v>1.1795171339563864</v>
      </c>
      <c r="N278" s="1">
        <f t="shared" si="53"/>
        <v>1.0825442201179203</v>
      </c>
      <c r="P278" t="str">
        <f t="shared" si="54"/>
        <v/>
      </c>
      <c r="Q278" t="str">
        <f t="shared" si="55"/>
        <v/>
      </c>
      <c r="R278" t="str">
        <f t="shared" si="56"/>
        <v/>
      </c>
      <c r="S278" t="str">
        <f t="shared" si="57"/>
        <v/>
      </c>
      <c r="T278" t="str">
        <f t="shared" si="58"/>
        <v/>
      </c>
      <c r="U278" t="str">
        <f t="shared" si="59"/>
        <v/>
      </c>
      <c r="V278" t="str">
        <f t="shared" si="60"/>
        <v/>
      </c>
      <c r="X278" t="str">
        <f>+VLOOKUP($D278,'2020'!$D$3:$V$1240,18,FALSE)</f>
        <v/>
      </c>
      <c r="Y278" t="str">
        <f>+VLOOKUP($D278,'2020'!$D$3:$V$1240,19,FALSE)</f>
        <v/>
      </c>
    </row>
    <row r="279" spans="2:25" x14ac:dyDescent="0.25">
      <c r="B279" t="str">
        <f>+IF(ISNA(VLOOKUP(C279,groupings!$B$7:$D$316,3,FALSE)),"",VLOOKUP(C279,groupings!$B$7:$D$316,3,FALSE))</f>
        <v>Stratford</v>
      </c>
      <c r="C279" t="s">
        <v>2666</v>
      </c>
      <c r="D279" t="s">
        <v>740</v>
      </c>
      <c r="E279">
        <f t="shared" si="49"/>
        <v>1</v>
      </c>
      <c r="F279">
        <v>1921</v>
      </c>
      <c r="G279">
        <v>5094</v>
      </c>
      <c r="H279">
        <v>1584</v>
      </c>
      <c r="I279">
        <v>4435</v>
      </c>
      <c r="J279">
        <v>7</v>
      </c>
      <c r="K279">
        <f t="shared" si="50"/>
        <v>7015</v>
      </c>
      <c r="L279">
        <f t="shared" si="51"/>
        <v>6026</v>
      </c>
      <c r="M279" s="1">
        <f t="shared" si="52"/>
        <v>2.6517438833940656</v>
      </c>
      <c r="N279" s="1">
        <f t="shared" si="53"/>
        <v>0.85901639344262293</v>
      </c>
      <c r="P279" t="str">
        <f t="shared" si="54"/>
        <v/>
      </c>
      <c r="Q279" t="str">
        <f t="shared" si="55"/>
        <v/>
      </c>
      <c r="R279" t="str">
        <f t="shared" si="56"/>
        <v/>
      </c>
      <c r="S279" t="str">
        <f t="shared" si="57"/>
        <v/>
      </c>
      <c r="T279" t="str">
        <f t="shared" si="58"/>
        <v/>
      </c>
      <c r="U279" t="str">
        <f t="shared" si="59"/>
        <v/>
      </c>
      <c r="V279" t="str">
        <f t="shared" si="60"/>
        <v/>
      </c>
      <c r="X279" t="str">
        <f>+VLOOKUP($D279,'2020'!$D$3:$V$1240,18,FALSE)</f>
        <v/>
      </c>
      <c r="Y279" t="str">
        <f>+VLOOKUP($D279,'2020'!$D$3:$V$1240,19,FALSE)</f>
        <v/>
      </c>
    </row>
    <row r="280" spans="2:25" x14ac:dyDescent="0.25">
      <c r="B280" t="str">
        <f>+IF(ISNA(VLOOKUP(C280,groupings!$B$7:$D$316,3,FALSE)),"",VLOOKUP(C280,groupings!$B$7:$D$316,3,FALSE))</f>
        <v/>
      </c>
      <c r="C280" t="s">
        <v>2822</v>
      </c>
      <c r="D280" t="s">
        <v>1150</v>
      </c>
      <c r="E280">
        <f t="shared" si="49"/>
        <v>1</v>
      </c>
      <c r="F280">
        <v>1814</v>
      </c>
      <c r="G280">
        <v>2324</v>
      </c>
      <c r="H280">
        <v>1960</v>
      </c>
      <c r="I280">
        <v>1147</v>
      </c>
      <c r="J280">
        <v>2900</v>
      </c>
      <c r="K280">
        <f t="shared" si="50"/>
        <v>4138</v>
      </c>
      <c r="L280">
        <f t="shared" si="51"/>
        <v>6007</v>
      </c>
      <c r="M280" s="1">
        <f t="shared" si="52"/>
        <v>1.2811466372657112</v>
      </c>
      <c r="N280" s="1">
        <f t="shared" si="53"/>
        <v>1.4516674722087965</v>
      </c>
      <c r="P280" t="str">
        <f t="shared" si="54"/>
        <v/>
      </c>
      <c r="Q280" t="str">
        <f t="shared" si="55"/>
        <v/>
      </c>
      <c r="R280" t="str">
        <f t="shared" si="56"/>
        <v/>
      </c>
      <c r="S280" t="str">
        <f t="shared" si="57"/>
        <v/>
      </c>
      <c r="T280">
        <f t="shared" si="58"/>
        <v>78</v>
      </c>
      <c r="U280" t="str">
        <f t="shared" si="59"/>
        <v/>
      </c>
      <c r="V280" t="str">
        <f t="shared" si="60"/>
        <v/>
      </c>
      <c r="X280" t="str">
        <f>+VLOOKUP($D280,'2020'!$D$3:$V$1240,18,FALSE)</f>
        <v/>
      </c>
      <c r="Y280" t="str">
        <f>+VLOOKUP($D280,'2020'!$D$3:$V$1240,19,FALSE)</f>
        <v/>
      </c>
    </row>
    <row r="281" spans="2:25" x14ac:dyDescent="0.25">
      <c r="B281" t="str">
        <f>+IF(ISNA(VLOOKUP(C281,groupings!$B$7:$D$316,3,FALSE)),"",VLOOKUP(C281,groupings!$B$7:$D$316,3,FALSE))</f>
        <v/>
      </c>
      <c r="C281" t="s">
        <v>2580</v>
      </c>
      <c r="D281" t="s">
        <v>1790</v>
      </c>
      <c r="E281">
        <f t="shared" si="49"/>
        <v>1</v>
      </c>
      <c r="F281">
        <v>2850</v>
      </c>
      <c r="G281">
        <v>2802</v>
      </c>
      <c r="H281">
        <v>2903</v>
      </c>
      <c r="I281">
        <v>2618</v>
      </c>
      <c r="J281">
        <v>459</v>
      </c>
      <c r="K281">
        <f t="shared" si="50"/>
        <v>5652</v>
      </c>
      <c r="L281">
        <f t="shared" si="51"/>
        <v>5980</v>
      </c>
      <c r="M281" s="1">
        <f t="shared" si="52"/>
        <v>0.98315789473684212</v>
      </c>
      <c r="N281" s="1">
        <f t="shared" si="53"/>
        <v>1.0580325548478415</v>
      </c>
      <c r="P281" t="str">
        <f t="shared" si="54"/>
        <v/>
      </c>
      <c r="Q281" t="str">
        <f t="shared" si="55"/>
        <v/>
      </c>
      <c r="R281" t="str">
        <f t="shared" si="56"/>
        <v/>
      </c>
      <c r="S281" t="str">
        <f t="shared" si="57"/>
        <v/>
      </c>
      <c r="T281" t="str">
        <f t="shared" si="58"/>
        <v/>
      </c>
      <c r="U281" t="str">
        <f t="shared" si="59"/>
        <v/>
      </c>
      <c r="V281" t="str">
        <f t="shared" si="60"/>
        <v/>
      </c>
      <c r="X281" t="str">
        <f>+VLOOKUP($D281,'2020'!$D$3:$V$1240,18,FALSE)</f>
        <v/>
      </c>
      <c r="Y281" t="str">
        <f>+VLOOKUP($D281,'2020'!$D$3:$V$1240,19,FALSE)</f>
        <v/>
      </c>
    </row>
    <row r="282" spans="2:25" x14ac:dyDescent="0.25">
      <c r="B282" t="str">
        <f>+IF(ISNA(VLOOKUP(C282,groupings!$B$7:$D$316,3,FALSE)),"",VLOOKUP(C282,groupings!$B$7:$D$316,3,FALSE))</f>
        <v/>
      </c>
      <c r="C282" t="s">
        <v>3105</v>
      </c>
      <c r="D282" t="s">
        <v>1701</v>
      </c>
      <c r="E282">
        <f t="shared" si="49"/>
        <v>1</v>
      </c>
      <c r="F282">
        <v>5554</v>
      </c>
      <c r="G282">
        <v>1569</v>
      </c>
      <c r="H282">
        <v>5587</v>
      </c>
      <c r="I282">
        <v>364</v>
      </c>
      <c r="J282">
        <v>18</v>
      </c>
      <c r="K282">
        <f t="shared" si="50"/>
        <v>7123</v>
      </c>
      <c r="L282">
        <f t="shared" si="51"/>
        <v>5969</v>
      </c>
      <c r="M282" s="1">
        <f t="shared" si="52"/>
        <v>0.28249909974792942</v>
      </c>
      <c r="N282" s="1">
        <f t="shared" si="53"/>
        <v>0.83798961111891057</v>
      </c>
      <c r="P282" t="str">
        <f t="shared" si="54"/>
        <v/>
      </c>
      <c r="Q282" t="str">
        <f t="shared" si="55"/>
        <v/>
      </c>
      <c r="R282" t="str">
        <f t="shared" si="56"/>
        <v/>
      </c>
      <c r="S282" t="str">
        <f t="shared" si="57"/>
        <v/>
      </c>
      <c r="T282" t="str">
        <f t="shared" si="58"/>
        <v/>
      </c>
      <c r="U282" t="str">
        <f t="shared" si="59"/>
        <v/>
      </c>
      <c r="V282" t="str">
        <f t="shared" si="60"/>
        <v/>
      </c>
      <c r="X282" t="str">
        <f>+VLOOKUP($D282,'2020'!$D$3:$V$1240,18,FALSE)</f>
        <v/>
      </c>
      <c r="Y282" t="str">
        <f>+VLOOKUP($D282,'2020'!$D$3:$V$1240,19,FALSE)</f>
        <v/>
      </c>
    </row>
    <row r="283" spans="2:25" x14ac:dyDescent="0.25">
      <c r="B283" t="str">
        <f>+IF(ISNA(VLOOKUP(C283,groupings!$B$7:$D$316,3,FALSE)),"",VLOOKUP(C283,groupings!$B$7:$D$316,3,FALSE))</f>
        <v/>
      </c>
      <c r="C283" t="s">
        <v>2686</v>
      </c>
      <c r="D283" t="s">
        <v>1508</v>
      </c>
      <c r="E283">
        <f t="shared" si="49"/>
        <v>1</v>
      </c>
      <c r="F283">
        <v>2313</v>
      </c>
      <c r="G283">
        <v>2560</v>
      </c>
      <c r="H283">
        <v>1984</v>
      </c>
      <c r="I283">
        <v>1655</v>
      </c>
      <c r="J283">
        <v>2304</v>
      </c>
      <c r="K283">
        <f t="shared" si="50"/>
        <v>4873</v>
      </c>
      <c r="L283">
        <f t="shared" si="51"/>
        <v>5943</v>
      </c>
      <c r="M283" s="1">
        <f t="shared" si="52"/>
        <v>1.1067877215737139</v>
      </c>
      <c r="N283" s="1">
        <f t="shared" si="53"/>
        <v>1.219577262466653</v>
      </c>
      <c r="P283" t="str">
        <f t="shared" si="54"/>
        <v/>
      </c>
      <c r="Q283" t="str">
        <f t="shared" si="55"/>
        <v/>
      </c>
      <c r="R283" t="str">
        <f t="shared" si="56"/>
        <v/>
      </c>
      <c r="S283" t="str">
        <f t="shared" si="57"/>
        <v/>
      </c>
      <c r="T283" t="str">
        <f t="shared" si="58"/>
        <v/>
      </c>
      <c r="U283" t="str">
        <f t="shared" si="59"/>
        <v/>
      </c>
      <c r="V283" t="str">
        <f t="shared" si="60"/>
        <v/>
      </c>
      <c r="X283" t="str">
        <f>+VLOOKUP($D283,'2020'!$D$3:$V$1240,18,FALSE)</f>
        <v/>
      </c>
      <c r="Y283" t="str">
        <f>+VLOOKUP($D283,'2020'!$D$3:$V$1240,19,FALSE)</f>
        <v/>
      </c>
    </row>
    <row r="284" spans="2:25" x14ac:dyDescent="0.25">
      <c r="B284" t="str">
        <f>+IF(ISNA(VLOOKUP(C284,groupings!$B$7:$D$316,3,FALSE)),"",VLOOKUP(C284,groupings!$B$7:$D$316,3,FALSE))</f>
        <v/>
      </c>
      <c r="C284" t="s">
        <v>2733</v>
      </c>
      <c r="D284" t="s">
        <v>463</v>
      </c>
      <c r="E284">
        <f t="shared" si="49"/>
        <v>1</v>
      </c>
      <c r="F284">
        <v>4127</v>
      </c>
      <c r="G284">
        <v>2872</v>
      </c>
      <c r="H284">
        <v>4128</v>
      </c>
      <c r="I284">
        <v>1813</v>
      </c>
      <c r="J284">
        <v>0</v>
      </c>
      <c r="K284">
        <f t="shared" si="50"/>
        <v>6999</v>
      </c>
      <c r="L284">
        <f t="shared" si="51"/>
        <v>5941</v>
      </c>
      <c r="M284" s="1">
        <f t="shared" si="52"/>
        <v>0.69590501574993946</v>
      </c>
      <c r="N284" s="1">
        <f t="shared" si="53"/>
        <v>0.84883554793541938</v>
      </c>
      <c r="P284" t="str">
        <f t="shared" si="54"/>
        <v/>
      </c>
      <c r="Q284" t="str">
        <f t="shared" si="55"/>
        <v/>
      </c>
      <c r="R284" t="str">
        <f t="shared" si="56"/>
        <v/>
      </c>
      <c r="S284" t="str">
        <f t="shared" si="57"/>
        <v/>
      </c>
      <c r="T284" t="str">
        <f t="shared" si="58"/>
        <v/>
      </c>
      <c r="U284" t="str">
        <f t="shared" si="59"/>
        <v/>
      </c>
      <c r="V284" t="str">
        <f t="shared" si="60"/>
        <v/>
      </c>
      <c r="X284" t="str">
        <f>+VLOOKUP($D284,'2020'!$D$3:$V$1240,18,FALSE)</f>
        <v/>
      </c>
      <c r="Y284" t="str">
        <f>+VLOOKUP($D284,'2020'!$D$3:$V$1240,19,FALSE)</f>
        <v/>
      </c>
    </row>
    <row r="285" spans="2:25" x14ac:dyDescent="0.25">
      <c r="B285" t="str">
        <f>+IF(ISNA(VLOOKUP(C285,groupings!$B$7:$D$316,3,FALSE)),"",VLOOKUP(C285,groupings!$B$7:$D$316,3,FALSE))</f>
        <v/>
      </c>
      <c r="C285" t="s">
        <v>2786</v>
      </c>
      <c r="D285" t="s">
        <v>714</v>
      </c>
      <c r="E285">
        <f t="shared" si="49"/>
        <v>1</v>
      </c>
      <c r="F285">
        <v>1692</v>
      </c>
      <c r="G285">
        <v>2149</v>
      </c>
      <c r="H285">
        <v>3782</v>
      </c>
      <c r="I285">
        <v>963</v>
      </c>
      <c r="J285">
        <v>1177</v>
      </c>
      <c r="K285">
        <f t="shared" si="50"/>
        <v>3841</v>
      </c>
      <c r="L285">
        <f t="shared" si="51"/>
        <v>5922</v>
      </c>
      <c r="M285" s="1">
        <f t="shared" si="52"/>
        <v>1.2700945626477542</v>
      </c>
      <c r="N285" s="1">
        <f t="shared" si="53"/>
        <v>1.5417859932309295</v>
      </c>
      <c r="P285" t="str">
        <f t="shared" si="54"/>
        <v/>
      </c>
      <c r="Q285" t="str">
        <f t="shared" si="55"/>
        <v/>
      </c>
      <c r="R285" t="str">
        <f t="shared" si="56"/>
        <v/>
      </c>
      <c r="S285" t="str">
        <f t="shared" si="57"/>
        <v/>
      </c>
      <c r="T285" t="str">
        <f t="shared" si="58"/>
        <v/>
      </c>
      <c r="U285" t="str">
        <f t="shared" si="59"/>
        <v/>
      </c>
      <c r="V285" t="str">
        <f t="shared" si="60"/>
        <v/>
      </c>
      <c r="X285" t="str">
        <f>+VLOOKUP($D285,'2020'!$D$3:$V$1240,18,FALSE)</f>
        <v/>
      </c>
      <c r="Y285" t="str">
        <f>+VLOOKUP($D285,'2020'!$D$3:$V$1240,19,FALSE)</f>
        <v/>
      </c>
    </row>
    <row r="286" spans="2:25" x14ac:dyDescent="0.25">
      <c r="B286" t="str">
        <f>+IF(ISNA(VLOOKUP(C286,groupings!$B$7:$D$316,3,FALSE)),"",VLOOKUP(C286,groupings!$B$7:$D$316,3,FALSE))</f>
        <v/>
      </c>
      <c r="C286" t="s">
        <v>2762</v>
      </c>
      <c r="D286" t="s">
        <v>319</v>
      </c>
      <c r="E286">
        <f t="shared" si="49"/>
        <v>1</v>
      </c>
      <c r="F286">
        <v>5300</v>
      </c>
      <c r="G286">
        <v>3523</v>
      </c>
      <c r="H286">
        <v>4515</v>
      </c>
      <c r="I286">
        <v>1367</v>
      </c>
      <c r="J286">
        <v>10</v>
      </c>
      <c r="K286">
        <f t="shared" si="50"/>
        <v>8823</v>
      </c>
      <c r="L286">
        <f t="shared" si="51"/>
        <v>5892</v>
      </c>
      <c r="M286" s="1">
        <f t="shared" si="52"/>
        <v>0.66471698113207545</v>
      </c>
      <c r="N286" s="1">
        <f t="shared" si="53"/>
        <v>0.66780006800408021</v>
      </c>
      <c r="P286" t="str">
        <f t="shared" si="54"/>
        <v/>
      </c>
      <c r="Q286" t="str">
        <f t="shared" si="55"/>
        <v/>
      </c>
      <c r="R286" t="str">
        <f t="shared" si="56"/>
        <v/>
      </c>
      <c r="S286" t="str">
        <f t="shared" si="57"/>
        <v/>
      </c>
      <c r="T286" t="str">
        <f t="shared" si="58"/>
        <v/>
      </c>
      <c r="U286" t="str">
        <f t="shared" si="59"/>
        <v/>
      </c>
      <c r="V286" t="str">
        <f t="shared" si="60"/>
        <v/>
      </c>
      <c r="X286" t="str">
        <f>+VLOOKUP($D286,'2020'!$D$3:$V$1240,18,FALSE)</f>
        <v/>
      </c>
      <c r="Y286" t="str">
        <f>+VLOOKUP($D286,'2020'!$D$3:$V$1240,19,FALSE)</f>
        <v/>
      </c>
    </row>
    <row r="287" spans="2:25" x14ac:dyDescent="0.25">
      <c r="B287" t="str">
        <f>+IF(ISNA(VLOOKUP(C287,groupings!$B$7:$D$316,3,FALSE)),"",VLOOKUP(C287,groupings!$B$7:$D$316,3,FALSE))</f>
        <v/>
      </c>
      <c r="C287" t="s">
        <v>2706</v>
      </c>
      <c r="D287" t="s">
        <v>2114</v>
      </c>
      <c r="E287">
        <f t="shared" si="49"/>
        <v>1</v>
      </c>
      <c r="F287">
        <v>1736</v>
      </c>
      <c r="G287">
        <v>3275</v>
      </c>
      <c r="H287">
        <v>2172</v>
      </c>
      <c r="I287">
        <v>3314</v>
      </c>
      <c r="J287">
        <v>403</v>
      </c>
      <c r="K287">
        <f t="shared" si="50"/>
        <v>5011</v>
      </c>
      <c r="L287">
        <f t="shared" si="51"/>
        <v>5889</v>
      </c>
      <c r="M287" s="1">
        <f t="shared" si="52"/>
        <v>1.8865207373271888</v>
      </c>
      <c r="N287" s="1">
        <f t="shared" si="53"/>
        <v>1.1752145280383157</v>
      </c>
      <c r="P287" t="str">
        <f t="shared" si="54"/>
        <v/>
      </c>
      <c r="Q287" t="str">
        <f t="shared" si="55"/>
        <v/>
      </c>
      <c r="R287" t="str">
        <f t="shared" si="56"/>
        <v/>
      </c>
      <c r="S287" t="str">
        <f t="shared" si="57"/>
        <v/>
      </c>
      <c r="T287" t="str">
        <f t="shared" si="58"/>
        <v/>
      </c>
      <c r="U287" t="str">
        <f t="shared" si="59"/>
        <v/>
      </c>
      <c r="V287" t="str">
        <f t="shared" si="60"/>
        <v/>
      </c>
      <c r="X287" t="str">
        <f>+VLOOKUP($D287,'2020'!$D$3:$V$1240,18,FALSE)</f>
        <v/>
      </c>
      <c r="Y287" t="str">
        <f>+VLOOKUP($D287,'2020'!$D$3:$V$1240,19,FALSE)</f>
        <v/>
      </c>
    </row>
    <row r="288" spans="2:25" x14ac:dyDescent="0.25">
      <c r="B288" t="str">
        <f>+IF(ISNA(VLOOKUP(C288,groupings!$B$7:$D$316,3,FALSE)),"",VLOOKUP(C288,groupings!$B$7:$D$316,3,FALSE))</f>
        <v/>
      </c>
      <c r="C288" t="s">
        <v>2678</v>
      </c>
      <c r="D288" t="s">
        <v>418</v>
      </c>
      <c r="E288">
        <f t="shared" si="49"/>
        <v>1</v>
      </c>
      <c r="F288">
        <v>2802</v>
      </c>
      <c r="G288">
        <v>6253</v>
      </c>
      <c r="H288">
        <v>2856</v>
      </c>
      <c r="I288">
        <v>3007</v>
      </c>
      <c r="J288">
        <v>0</v>
      </c>
      <c r="K288">
        <f t="shared" si="50"/>
        <v>9055</v>
      </c>
      <c r="L288">
        <f t="shared" si="51"/>
        <v>5863</v>
      </c>
      <c r="M288" s="1">
        <f t="shared" si="52"/>
        <v>2.2316202712348323</v>
      </c>
      <c r="N288" s="1">
        <f t="shared" si="53"/>
        <v>0.64748757592490336</v>
      </c>
      <c r="P288" t="str">
        <f t="shared" si="54"/>
        <v/>
      </c>
      <c r="Q288" t="str">
        <f t="shared" si="55"/>
        <v/>
      </c>
      <c r="R288" t="str">
        <f t="shared" si="56"/>
        <v/>
      </c>
      <c r="S288" t="str">
        <f t="shared" si="57"/>
        <v/>
      </c>
      <c r="T288" t="str">
        <f t="shared" si="58"/>
        <v/>
      </c>
      <c r="U288" t="str">
        <f t="shared" si="59"/>
        <v/>
      </c>
      <c r="V288" t="str">
        <f t="shared" si="60"/>
        <v/>
      </c>
      <c r="X288" t="str">
        <f>+VLOOKUP($D288,'2020'!$D$3:$V$1240,18,FALSE)</f>
        <v/>
      </c>
      <c r="Y288" t="str">
        <f>+VLOOKUP($D288,'2020'!$D$3:$V$1240,19,FALSE)</f>
        <v/>
      </c>
    </row>
    <row r="289" spans="2:25" x14ac:dyDescent="0.25">
      <c r="B289" t="str">
        <f>+IF(ISNA(VLOOKUP(C289,groupings!$B$7:$D$316,3,FALSE)),"",VLOOKUP(C289,groupings!$B$7:$D$316,3,FALSE))</f>
        <v/>
      </c>
      <c r="C289" t="s">
        <v>2758</v>
      </c>
      <c r="D289" t="s">
        <v>1634</v>
      </c>
      <c r="E289">
        <f t="shared" si="49"/>
        <v>1</v>
      </c>
      <c r="F289">
        <v>2353</v>
      </c>
      <c r="G289">
        <v>1488</v>
      </c>
      <c r="H289">
        <v>2714</v>
      </c>
      <c r="I289">
        <v>2841</v>
      </c>
      <c r="J289">
        <v>303</v>
      </c>
      <c r="K289">
        <f t="shared" si="50"/>
        <v>3841</v>
      </c>
      <c r="L289">
        <f t="shared" si="51"/>
        <v>5858</v>
      </c>
      <c r="M289" s="1">
        <f t="shared" si="52"/>
        <v>0.63238419039524008</v>
      </c>
      <c r="N289" s="1">
        <f t="shared" si="53"/>
        <v>1.5251236657120542</v>
      </c>
      <c r="P289" t="str">
        <f t="shared" si="54"/>
        <v/>
      </c>
      <c r="Q289" t="str">
        <f t="shared" si="55"/>
        <v/>
      </c>
      <c r="R289" t="str">
        <f t="shared" si="56"/>
        <v/>
      </c>
      <c r="S289" t="str">
        <f t="shared" si="57"/>
        <v/>
      </c>
      <c r="T289" t="str">
        <f t="shared" si="58"/>
        <v/>
      </c>
      <c r="U289" t="str">
        <f t="shared" si="59"/>
        <v/>
      </c>
      <c r="V289" t="str">
        <f t="shared" si="60"/>
        <v/>
      </c>
      <c r="X289" t="str">
        <f>+VLOOKUP($D289,'2020'!$D$3:$V$1240,18,FALSE)</f>
        <v/>
      </c>
      <c r="Y289" t="str">
        <f>+VLOOKUP($D289,'2020'!$D$3:$V$1240,19,FALSE)</f>
        <v/>
      </c>
    </row>
    <row r="290" spans="2:25" x14ac:dyDescent="0.25">
      <c r="B290" t="str">
        <f>+IF(ISNA(VLOOKUP(C290,groupings!$B$7:$D$316,3,FALSE)),"",VLOOKUP(C290,groupings!$B$7:$D$316,3,FALSE))</f>
        <v/>
      </c>
      <c r="C290" t="s">
        <v>2763</v>
      </c>
      <c r="D290" t="s">
        <v>832</v>
      </c>
      <c r="E290">
        <f t="shared" si="49"/>
        <v>1</v>
      </c>
      <c r="F290">
        <v>3346</v>
      </c>
      <c r="G290">
        <v>9311</v>
      </c>
      <c r="H290">
        <v>2608</v>
      </c>
      <c r="I290">
        <v>2875</v>
      </c>
      <c r="J290">
        <v>354</v>
      </c>
      <c r="K290">
        <f t="shared" si="50"/>
        <v>12657</v>
      </c>
      <c r="L290">
        <f t="shared" si="51"/>
        <v>5837</v>
      </c>
      <c r="M290" s="1">
        <f t="shared" si="52"/>
        <v>2.7827256425582787</v>
      </c>
      <c r="N290" s="1">
        <f t="shared" si="53"/>
        <v>0.46116773327012722</v>
      </c>
      <c r="P290" t="str">
        <f t="shared" si="54"/>
        <v/>
      </c>
      <c r="Q290">
        <f t="shared" si="55"/>
        <v>61</v>
      </c>
      <c r="R290" t="str">
        <f t="shared" si="56"/>
        <v/>
      </c>
      <c r="S290" t="str">
        <f t="shared" si="57"/>
        <v/>
      </c>
      <c r="T290" t="str">
        <f t="shared" si="58"/>
        <v/>
      </c>
      <c r="U290" t="str">
        <f t="shared" si="59"/>
        <v/>
      </c>
      <c r="V290" t="str">
        <f t="shared" si="60"/>
        <v/>
      </c>
      <c r="X290" t="str">
        <f>+VLOOKUP($D290,'2020'!$D$3:$V$1240,18,FALSE)</f>
        <v/>
      </c>
      <c r="Y290" t="str">
        <f>+VLOOKUP($D290,'2020'!$D$3:$V$1240,19,FALSE)</f>
        <v/>
      </c>
    </row>
    <row r="291" spans="2:25" x14ac:dyDescent="0.25">
      <c r="B291" t="str">
        <f>+IF(ISNA(VLOOKUP(C291,groupings!$B$7:$D$316,3,FALSE)),"",VLOOKUP(C291,groupings!$B$7:$D$316,3,FALSE))</f>
        <v/>
      </c>
      <c r="C291" t="s">
        <v>2824</v>
      </c>
      <c r="D291" t="s">
        <v>1183</v>
      </c>
      <c r="E291">
        <f t="shared" si="49"/>
        <v>1</v>
      </c>
      <c r="F291">
        <v>2351</v>
      </c>
      <c r="G291">
        <v>2142</v>
      </c>
      <c r="H291">
        <v>3630</v>
      </c>
      <c r="I291">
        <v>2028</v>
      </c>
      <c r="J291">
        <v>172</v>
      </c>
      <c r="K291">
        <f t="shared" si="50"/>
        <v>4493</v>
      </c>
      <c r="L291">
        <f t="shared" si="51"/>
        <v>5830</v>
      </c>
      <c r="M291" s="1">
        <f t="shared" si="52"/>
        <v>0.91110165886856653</v>
      </c>
      <c r="N291" s="1">
        <f t="shared" si="53"/>
        <v>1.297574004006232</v>
      </c>
      <c r="P291" t="str">
        <f t="shared" si="54"/>
        <v/>
      </c>
      <c r="Q291" t="str">
        <f t="shared" si="55"/>
        <v/>
      </c>
      <c r="R291" t="str">
        <f t="shared" si="56"/>
        <v/>
      </c>
      <c r="S291" t="str">
        <f t="shared" si="57"/>
        <v/>
      </c>
      <c r="T291" t="str">
        <f t="shared" si="58"/>
        <v/>
      </c>
      <c r="U291" t="str">
        <f t="shared" si="59"/>
        <v/>
      </c>
      <c r="V291" t="str">
        <f t="shared" si="60"/>
        <v/>
      </c>
      <c r="X291" t="str">
        <f>+VLOOKUP($D291,'2020'!$D$3:$V$1240,18,FALSE)</f>
        <v/>
      </c>
      <c r="Y291" t="str">
        <f>+VLOOKUP($D291,'2020'!$D$3:$V$1240,19,FALSE)</f>
        <v/>
      </c>
    </row>
    <row r="292" spans="2:25" x14ac:dyDescent="0.25">
      <c r="B292" t="str">
        <f>+IF(ISNA(VLOOKUP(C292,groupings!$B$7:$D$316,3,FALSE)),"",VLOOKUP(C292,groupings!$B$7:$D$316,3,FALSE))</f>
        <v/>
      </c>
      <c r="C292" t="s">
        <v>2866</v>
      </c>
      <c r="D292" t="s">
        <v>298</v>
      </c>
      <c r="E292">
        <f t="shared" si="49"/>
        <v>1</v>
      </c>
      <c r="F292">
        <v>2583</v>
      </c>
      <c r="G292">
        <v>2260</v>
      </c>
      <c r="H292">
        <v>2520</v>
      </c>
      <c r="I292">
        <v>2426</v>
      </c>
      <c r="J292">
        <v>848</v>
      </c>
      <c r="K292">
        <f t="shared" si="50"/>
        <v>4843</v>
      </c>
      <c r="L292">
        <f t="shared" si="51"/>
        <v>5794</v>
      </c>
      <c r="M292" s="1">
        <f t="shared" si="52"/>
        <v>0.87495160665892369</v>
      </c>
      <c r="N292" s="1">
        <f t="shared" si="53"/>
        <v>1.1963658889118316</v>
      </c>
      <c r="P292" t="str">
        <f t="shared" si="54"/>
        <v/>
      </c>
      <c r="Q292" t="str">
        <f t="shared" si="55"/>
        <v/>
      </c>
      <c r="R292" t="str">
        <f t="shared" si="56"/>
        <v/>
      </c>
      <c r="S292" t="str">
        <f t="shared" si="57"/>
        <v/>
      </c>
      <c r="T292" t="str">
        <f t="shared" si="58"/>
        <v/>
      </c>
      <c r="U292" t="str">
        <f t="shared" si="59"/>
        <v/>
      </c>
      <c r="V292" t="str">
        <f t="shared" si="60"/>
        <v/>
      </c>
      <c r="X292" t="str">
        <f>+VLOOKUP($D292,'2020'!$D$3:$V$1240,18,FALSE)</f>
        <v/>
      </c>
      <c r="Y292" t="str">
        <f>+VLOOKUP($D292,'2020'!$D$3:$V$1240,19,FALSE)</f>
        <v/>
      </c>
    </row>
    <row r="293" spans="2:25" x14ac:dyDescent="0.25">
      <c r="B293" t="str">
        <f>+IF(ISNA(VLOOKUP(C293,groupings!$B$7:$D$316,3,FALSE)),"",VLOOKUP(C293,groupings!$B$7:$D$316,3,FALSE))</f>
        <v/>
      </c>
      <c r="C293" t="s">
        <v>3140</v>
      </c>
      <c r="D293" t="s">
        <v>1169</v>
      </c>
      <c r="E293">
        <f t="shared" si="49"/>
        <v>1</v>
      </c>
      <c r="F293">
        <v>3288</v>
      </c>
      <c r="G293">
        <v>2489</v>
      </c>
      <c r="H293">
        <v>3341</v>
      </c>
      <c r="I293">
        <v>729</v>
      </c>
      <c r="J293">
        <v>1723</v>
      </c>
      <c r="K293">
        <f t="shared" si="50"/>
        <v>5777</v>
      </c>
      <c r="L293">
        <f t="shared" si="51"/>
        <v>5793</v>
      </c>
      <c r="M293" s="1">
        <f t="shared" si="52"/>
        <v>0.75699513381995132</v>
      </c>
      <c r="N293" s="1">
        <f t="shared" si="53"/>
        <v>1.0027696036004847</v>
      </c>
      <c r="P293" t="str">
        <f t="shared" si="54"/>
        <v/>
      </c>
      <c r="Q293" t="str">
        <f t="shared" si="55"/>
        <v/>
      </c>
      <c r="R293" t="str">
        <f t="shared" si="56"/>
        <v/>
      </c>
      <c r="S293" t="str">
        <f t="shared" si="57"/>
        <v/>
      </c>
      <c r="T293" t="str">
        <f t="shared" si="58"/>
        <v/>
      </c>
      <c r="U293" t="str">
        <f t="shared" si="59"/>
        <v/>
      </c>
      <c r="V293" t="str">
        <f t="shared" si="60"/>
        <v/>
      </c>
      <c r="X293" t="str">
        <f>+VLOOKUP($D293,'2020'!$D$3:$V$1240,18,FALSE)</f>
        <v/>
      </c>
      <c r="Y293" t="str">
        <f>+VLOOKUP($D293,'2020'!$D$3:$V$1240,19,FALSE)</f>
        <v/>
      </c>
    </row>
    <row r="294" spans="2:25" x14ac:dyDescent="0.25">
      <c r="B294" t="str">
        <f>+IF(ISNA(VLOOKUP(C294,groupings!$B$7:$D$316,3,FALSE)),"",VLOOKUP(C294,groupings!$B$7:$D$316,3,FALSE))</f>
        <v/>
      </c>
      <c r="C294" t="s">
        <v>2609</v>
      </c>
      <c r="D294" t="s">
        <v>303</v>
      </c>
      <c r="E294">
        <f t="shared" si="49"/>
        <v>1</v>
      </c>
      <c r="F294">
        <v>3812</v>
      </c>
      <c r="G294">
        <v>3862</v>
      </c>
      <c r="H294">
        <v>2619</v>
      </c>
      <c r="I294">
        <v>3103</v>
      </c>
      <c r="J294">
        <v>33</v>
      </c>
      <c r="K294">
        <f t="shared" si="50"/>
        <v>7674</v>
      </c>
      <c r="L294">
        <f t="shared" si="51"/>
        <v>5755</v>
      </c>
      <c r="M294" s="1">
        <f t="shared" si="52"/>
        <v>1.0131164742917105</v>
      </c>
      <c r="N294" s="1">
        <f t="shared" si="53"/>
        <v>0.74993484493093565</v>
      </c>
      <c r="P294" t="str">
        <f t="shared" si="54"/>
        <v/>
      </c>
      <c r="Q294" t="str">
        <f t="shared" si="55"/>
        <v/>
      </c>
      <c r="R294" t="str">
        <f t="shared" si="56"/>
        <v/>
      </c>
      <c r="S294" t="str">
        <f t="shared" si="57"/>
        <v/>
      </c>
      <c r="T294" t="str">
        <f t="shared" si="58"/>
        <v/>
      </c>
      <c r="U294" t="str">
        <f t="shared" si="59"/>
        <v/>
      </c>
      <c r="V294" t="str">
        <f t="shared" si="60"/>
        <v/>
      </c>
      <c r="X294" t="str">
        <f>+VLOOKUP($D294,'2020'!$D$3:$V$1240,18,FALSE)</f>
        <v/>
      </c>
      <c r="Y294" t="str">
        <f>+VLOOKUP($D294,'2020'!$D$3:$V$1240,19,FALSE)</f>
        <v/>
      </c>
    </row>
    <row r="295" spans="2:25" x14ac:dyDescent="0.25">
      <c r="B295" t="str">
        <f>+IF(ISNA(VLOOKUP(C295,groupings!$B$7:$D$316,3,FALSE)),"",VLOOKUP(C295,groupings!$B$7:$D$316,3,FALSE))</f>
        <v>Glasgow C</v>
      </c>
      <c r="C295" t="s">
        <v>2612</v>
      </c>
      <c r="D295" t="s">
        <v>1609</v>
      </c>
      <c r="E295">
        <f t="shared" si="49"/>
        <v>1</v>
      </c>
      <c r="F295">
        <v>2608</v>
      </c>
      <c r="G295">
        <v>3377</v>
      </c>
      <c r="H295">
        <v>2926</v>
      </c>
      <c r="I295">
        <v>2819</v>
      </c>
      <c r="J295">
        <v>0</v>
      </c>
      <c r="K295">
        <f t="shared" si="50"/>
        <v>5985</v>
      </c>
      <c r="L295">
        <f t="shared" si="51"/>
        <v>5745</v>
      </c>
      <c r="M295" s="1">
        <f t="shared" si="52"/>
        <v>1.2948619631901841</v>
      </c>
      <c r="N295" s="1">
        <f t="shared" si="53"/>
        <v>0.95989974937343359</v>
      </c>
      <c r="P295" t="str">
        <f t="shared" si="54"/>
        <v/>
      </c>
      <c r="Q295" t="str">
        <f t="shared" si="55"/>
        <v/>
      </c>
      <c r="R295" t="str">
        <f t="shared" si="56"/>
        <v/>
      </c>
      <c r="S295" t="str">
        <f t="shared" si="57"/>
        <v/>
      </c>
      <c r="T295" t="str">
        <f t="shared" si="58"/>
        <v/>
      </c>
      <c r="U295" t="str">
        <f t="shared" si="59"/>
        <v/>
      </c>
      <c r="V295" t="str">
        <f t="shared" si="60"/>
        <v/>
      </c>
      <c r="X295" t="str">
        <f>+VLOOKUP($D295,'2020'!$D$3:$V$1240,18,FALSE)</f>
        <v/>
      </c>
      <c r="Y295" t="str">
        <f>+VLOOKUP($D295,'2020'!$D$3:$V$1240,19,FALSE)</f>
        <v/>
      </c>
    </row>
    <row r="296" spans="2:25" x14ac:dyDescent="0.25">
      <c r="B296" t="str">
        <f>+IF(ISNA(VLOOKUP(C296,groupings!$B$7:$D$316,3,FALSE)),"",VLOOKUP(C296,groupings!$B$7:$D$316,3,FALSE))</f>
        <v/>
      </c>
      <c r="C296" t="s">
        <v>2708</v>
      </c>
      <c r="D296" t="s">
        <v>1699</v>
      </c>
      <c r="E296">
        <f t="shared" si="49"/>
        <v>1</v>
      </c>
      <c r="F296">
        <v>1680</v>
      </c>
      <c r="G296">
        <v>2303</v>
      </c>
      <c r="H296">
        <v>2751</v>
      </c>
      <c r="I296">
        <v>2946</v>
      </c>
      <c r="J296">
        <v>37</v>
      </c>
      <c r="K296">
        <f t="shared" si="50"/>
        <v>3983</v>
      </c>
      <c r="L296">
        <f t="shared" si="51"/>
        <v>5734</v>
      </c>
      <c r="M296" s="1">
        <f t="shared" si="52"/>
        <v>1.3708333333333333</v>
      </c>
      <c r="N296" s="1">
        <f t="shared" si="53"/>
        <v>1.4396183781069545</v>
      </c>
      <c r="P296" t="str">
        <f t="shared" si="54"/>
        <v/>
      </c>
      <c r="Q296" t="str">
        <f t="shared" si="55"/>
        <v/>
      </c>
      <c r="R296" t="str">
        <f t="shared" si="56"/>
        <v/>
      </c>
      <c r="S296" t="str">
        <f t="shared" si="57"/>
        <v/>
      </c>
      <c r="T296" t="str">
        <f t="shared" si="58"/>
        <v/>
      </c>
      <c r="U296" t="str">
        <f t="shared" si="59"/>
        <v/>
      </c>
      <c r="V296" t="str">
        <f t="shared" si="60"/>
        <v/>
      </c>
      <c r="X296" t="str">
        <f>+VLOOKUP($D296,'2020'!$D$3:$V$1240,18,FALSE)</f>
        <v/>
      </c>
      <c r="Y296" t="str">
        <f>+VLOOKUP($D296,'2020'!$D$3:$V$1240,19,FALSE)</f>
        <v/>
      </c>
    </row>
    <row r="297" spans="2:25" x14ac:dyDescent="0.25">
      <c r="B297" t="str">
        <f>+IF(ISNA(VLOOKUP(C297,groupings!$B$7:$D$316,3,FALSE)),"",VLOOKUP(C297,groupings!$B$7:$D$316,3,FALSE))</f>
        <v/>
      </c>
      <c r="C297" t="s">
        <v>2589</v>
      </c>
      <c r="D297" t="s">
        <v>1843</v>
      </c>
      <c r="E297">
        <f t="shared" si="49"/>
        <v>1</v>
      </c>
      <c r="F297">
        <v>2778</v>
      </c>
      <c r="G297">
        <v>1724</v>
      </c>
      <c r="H297">
        <v>2981</v>
      </c>
      <c r="I297">
        <v>1943</v>
      </c>
      <c r="J297">
        <v>803</v>
      </c>
      <c r="K297">
        <f t="shared" si="50"/>
        <v>4502</v>
      </c>
      <c r="L297">
        <f t="shared" si="51"/>
        <v>5727</v>
      </c>
      <c r="M297" s="1">
        <f t="shared" si="52"/>
        <v>0.62059035277177821</v>
      </c>
      <c r="N297" s="1">
        <f t="shared" si="53"/>
        <v>1.2721012883163039</v>
      </c>
      <c r="P297" t="str">
        <f t="shared" si="54"/>
        <v/>
      </c>
      <c r="Q297" t="str">
        <f t="shared" si="55"/>
        <v/>
      </c>
      <c r="R297" t="str">
        <f t="shared" si="56"/>
        <v/>
      </c>
      <c r="S297" t="str">
        <f t="shared" si="57"/>
        <v/>
      </c>
      <c r="T297" t="str">
        <f t="shared" si="58"/>
        <v/>
      </c>
      <c r="U297" t="str">
        <f t="shared" si="59"/>
        <v/>
      </c>
      <c r="V297" t="str">
        <f t="shared" si="60"/>
        <v/>
      </c>
      <c r="X297" t="str">
        <f>+VLOOKUP($D297,'2020'!$D$3:$V$1240,18,FALSE)</f>
        <v/>
      </c>
      <c r="Y297" t="str">
        <f>+VLOOKUP($D297,'2020'!$D$3:$V$1240,19,FALSE)</f>
        <v/>
      </c>
    </row>
    <row r="298" spans="2:25" x14ac:dyDescent="0.25">
      <c r="B298" t="str">
        <f>+IF(ISNA(VLOOKUP(C298,groupings!$B$7:$D$316,3,FALSE)),"",VLOOKUP(C298,groupings!$B$7:$D$316,3,FALSE))</f>
        <v/>
      </c>
      <c r="C298" t="s">
        <v>2613</v>
      </c>
      <c r="D298" t="s">
        <v>2088</v>
      </c>
      <c r="E298">
        <f t="shared" si="49"/>
        <v>1</v>
      </c>
      <c r="F298">
        <v>2975</v>
      </c>
      <c r="G298">
        <v>2546</v>
      </c>
      <c r="H298">
        <v>3091</v>
      </c>
      <c r="I298">
        <v>1246</v>
      </c>
      <c r="J298">
        <v>1350</v>
      </c>
      <c r="K298">
        <f t="shared" si="50"/>
        <v>5521</v>
      </c>
      <c r="L298">
        <f t="shared" si="51"/>
        <v>5687</v>
      </c>
      <c r="M298" s="1">
        <f t="shared" si="52"/>
        <v>0.85579831932773109</v>
      </c>
      <c r="N298" s="1">
        <f t="shared" si="53"/>
        <v>1.0300670168447745</v>
      </c>
      <c r="P298" t="str">
        <f t="shared" si="54"/>
        <v/>
      </c>
      <c r="Q298" t="str">
        <f t="shared" si="55"/>
        <v/>
      </c>
      <c r="R298" t="str">
        <f t="shared" si="56"/>
        <v/>
      </c>
      <c r="S298" t="str">
        <f t="shared" si="57"/>
        <v/>
      </c>
      <c r="T298" t="str">
        <f t="shared" si="58"/>
        <v/>
      </c>
      <c r="U298" t="str">
        <f t="shared" si="59"/>
        <v/>
      </c>
      <c r="V298" t="str">
        <f t="shared" si="60"/>
        <v/>
      </c>
      <c r="X298" t="str">
        <f>+VLOOKUP($D298,'2020'!$D$3:$V$1240,18,FALSE)</f>
        <v/>
      </c>
      <c r="Y298" t="str">
        <f>+VLOOKUP($D298,'2020'!$D$3:$V$1240,19,FALSE)</f>
        <v/>
      </c>
    </row>
    <row r="299" spans="2:25" x14ac:dyDescent="0.25">
      <c r="B299" t="str">
        <f>+IF(ISNA(VLOOKUP(C299,groupings!$B$7:$D$316,3,FALSE)),"",VLOOKUP(C299,groupings!$B$7:$D$316,3,FALSE))</f>
        <v>Manchester</v>
      </c>
      <c r="C299" t="s">
        <v>2547</v>
      </c>
      <c r="D299" t="s">
        <v>83</v>
      </c>
      <c r="E299">
        <f t="shared" si="49"/>
        <v>1</v>
      </c>
      <c r="F299">
        <v>2272</v>
      </c>
      <c r="G299">
        <v>2193</v>
      </c>
      <c r="H299">
        <v>2167</v>
      </c>
      <c r="I299">
        <v>3469</v>
      </c>
      <c r="J299">
        <v>29</v>
      </c>
      <c r="K299">
        <f t="shared" si="50"/>
        <v>4465</v>
      </c>
      <c r="L299">
        <f t="shared" si="51"/>
        <v>5665</v>
      </c>
      <c r="M299" s="1">
        <f t="shared" si="52"/>
        <v>0.96522887323943662</v>
      </c>
      <c r="N299" s="1">
        <f t="shared" si="53"/>
        <v>1.2687569988801792</v>
      </c>
      <c r="P299" t="str">
        <f t="shared" si="54"/>
        <v/>
      </c>
      <c r="Q299" t="str">
        <f t="shared" si="55"/>
        <v/>
      </c>
      <c r="R299" t="str">
        <f t="shared" si="56"/>
        <v/>
      </c>
      <c r="S299" t="str">
        <f t="shared" si="57"/>
        <v/>
      </c>
      <c r="T299" t="str">
        <f t="shared" si="58"/>
        <v/>
      </c>
      <c r="U299" t="str">
        <f t="shared" si="59"/>
        <v/>
      </c>
      <c r="V299" t="str">
        <f t="shared" si="60"/>
        <v/>
      </c>
      <c r="X299" t="str">
        <f>+VLOOKUP($D299,'2020'!$D$3:$V$1240,18,FALSE)</f>
        <v/>
      </c>
      <c r="Y299" t="str">
        <f>+VLOOKUP($D299,'2020'!$D$3:$V$1240,19,FALSE)</f>
        <v/>
      </c>
    </row>
    <row r="300" spans="2:25" x14ac:dyDescent="0.25">
      <c r="B300" t="str">
        <f>+IF(ISNA(VLOOKUP(C300,groupings!$B$7:$D$316,3,FALSE)),"",VLOOKUP(C300,groupings!$B$7:$D$316,3,FALSE))</f>
        <v/>
      </c>
      <c r="C300" t="s">
        <v>2742</v>
      </c>
      <c r="D300" t="s">
        <v>412</v>
      </c>
      <c r="E300">
        <f t="shared" si="49"/>
        <v>1</v>
      </c>
      <c r="F300">
        <v>2837</v>
      </c>
      <c r="G300">
        <v>3249</v>
      </c>
      <c r="H300">
        <v>2816</v>
      </c>
      <c r="I300">
        <v>2525</v>
      </c>
      <c r="J300">
        <v>304</v>
      </c>
      <c r="K300">
        <f t="shared" si="50"/>
        <v>6086</v>
      </c>
      <c r="L300">
        <f t="shared" si="51"/>
        <v>5645</v>
      </c>
      <c r="M300" s="1">
        <f t="shared" si="52"/>
        <v>1.1452238279873106</v>
      </c>
      <c r="N300" s="1">
        <f t="shared" si="53"/>
        <v>0.92753861321064734</v>
      </c>
      <c r="P300" t="str">
        <f t="shared" si="54"/>
        <v/>
      </c>
      <c r="Q300" t="str">
        <f t="shared" si="55"/>
        <v/>
      </c>
      <c r="R300" t="str">
        <f t="shared" si="56"/>
        <v/>
      </c>
      <c r="S300" t="str">
        <f t="shared" si="57"/>
        <v/>
      </c>
      <c r="T300" t="str">
        <f t="shared" si="58"/>
        <v/>
      </c>
      <c r="U300" t="str">
        <f t="shared" si="59"/>
        <v/>
      </c>
      <c r="V300" t="str">
        <f t="shared" si="60"/>
        <v/>
      </c>
      <c r="X300" t="str">
        <f>+VLOOKUP($D300,'2020'!$D$3:$V$1240,18,FALSE)</f>
        <v/>
      </c>
      <c r="Y300" t="str">
        <f>+VLOOKUP($D300,'2020'!$D$3:$V$1240,19,FALSE)</f>
        <v/>
      </c>
    </row>
    <row r="301" spans="2:25" x14ac:dyDescent="0.25">
      <c r="B301" t="str">
        <f>+IF(ISNA(VLOOKUP(C301,groupings!$B$7:$D$316,3,FALSE)),"",VLOOKUP(C301,groupings!$B$7:$D$316,3,FALSE))</f>
        <v/>
      </c>
      <c r="C301" t="s">
        <v>2658</v>
      </c>
      <c r="D301" t="s">
        <v>1357</v>
      </c>
      <c r="E301">
        <f t="shared" si="49"/>
        <v>1</v>
      </c>
      <c r="F301">
        <v>3098</v>
      </c>
      <c r="G301">
        <v>1606</v>
      </c>
      <c r="H301">
        <v>3495</v>
      </c>
      <c r="I301">
        <v>1737</v>
      </c>
      <c r="J301">
        <v>395</v>
      </c>
      <c r="K301">
        <f t="shared" si="50"/>
        <v>4704</v>
      </c>
      <c r="L301">
        <f t="shared" si="51"/>
        <v>5627</v>
      </c>
      <c r="M301" s="1">
        <f t="shared" si="52"/>
        <v>0.51839896707553257</v>
      </c>
      <c r="N301" s="1">
        <f t="shared" si="53"/>
        <v>1.1962159863945578</v>
      </c>
      <c r="P301" t="str">
        <f t="shared" si="54"/>
        <v/>
      </c>
      <c r="Q301" t="str">
        <f t="shared" si="55"/>
        <v/>
      </c>
      <c r="R301" t="str">
        <f t="shared" si="56"/>
        <v/>
      </c>
      <c r="S301" t="str">
        <f t="shared" si="57"/>
        <v/>
      </c>
      <c r="T301" t="str">
        <f t="shared" si="58"/>
        <v/>
      </c>
      <c r="U301" t="str">
        <f t="shared" si="59"/>
        <v/>
      </c>
      <c r="V301" t="str">
        <f t="shared" si="60"/>
        <v/>
      </c>
      <c r="X301" t="str">
        <f>+VLOOKUP($D301,'2020'!$D$3:$V$1240,18,FALSE)</f>
        <v/>
      </c>
      <c r="Y301" t="str">
        <f>+VLOOKUP($D301,'2020'!$D$3:$V$1240,19,FALSE)</f>
        <v/>
      </c>
    </row>
    <row r="302" spans="2:25" x14ac:dyDescent="0.25">
      <c r="B302" t="str">
        <f>+IF(ISNA(VLOOKUP(C302,groupings!$B$7:$D$316,3,FALSE)),"",VLOOKUP(C302,groupings!$B$7:$D$316,3,FALSE))</f>
        <v/>
      </c>
      <c r="C302" t="s">
        <v>2759</v>
      </c>
      <c r="D302" t="s">
        <v>858</v>
      </c>
      <c r="E302">
        <f t="shared" si="49"/>
        <v>1</v>
      </c>
      <c r="F302">
        <v>2143</v>
      </c>
      <c r="G302">
        <v>2707</v>
      </c>
      <c r="H302">
        <v>2494</v>
      </c>
      <c r="I302">
        <v>2427</v>
      </c>
      <c r="J302">
        <v>697</v>
      </c>
      <c r="K302">
        <f t="shared" si="50"/>
        <v>4850</v>
      </c>
      <c r="L302">
        <f t="shared" si="51"/>
        <v>5618</v>
      </c>
      <c r="M302" s="1">
        <f t="shared" si="52"/>
        <v>1.2631824545030332</v>
      </c>
      <c r="N302" s="1">
        <f t="shared" si="53"/>
        <v>1.1583505154639175</v>
      </c>
      <c r="P302" t="str">
        <f t="shared" si="54"/>
        <v/>
      </c>
      <c r="Q302" t="str">
        <f t="shared" si="55"/>
        <v/>
      </c>
      <c r="R302" t="str">
        <f t="shared" si="56"/>
        <v/>
      </c>
      <c r="S302" t="str">
        <f t="shared" si="57"/>
        <v/>
      </c>
      <c r="T302" t="str">
        <f t="shared" si="58"/>
        <v/>
      </c>
      <c r="U302" t="str">
        <f t="shared" si="59"/>
        <v/>
      </c>
      <c r="V302" t="str">
        <f t="shared" si="60"/>
        <v/>
      </c>
      <c r="X302" t="str">
        <f>+VLOOKUP($D302,'2020'!$D$3:$V$1240,18,FALSE)</f>
        <v/>
      </c>
      <c r="Y302" t="str">
        <f>+VLOOKUP($D302,'2020'!$D$3:$V$1240,19,FALSE)</f>
        <v/>
      </c>
    </row>
    <row r="303" spans="2:25" x14ac:dyDescent="0.25">
      <c r="B303" t="str">
        <f>+IF(ISNA(VLOOKUP(C303,groupings!$B$7:$D$316,3,FALSE)),"",VLOOKUP(C303,groupings!$B$7:$D$316,3,FALSE))</f>
        <v/>
      </c>
      <c r="C303" t="s">
        <v>2788</v>
      </c>
      <c r="D303" t="s">
        <v>1058</v>
      </c>
      <c r="E303">
        <f t="shared" si="49"/>
        <v>1</v>
      </c>
      <c r="F303">
        <v>2335</v>
      </c>
      <c r="G303">
        <v>3256</v>
      </c>
      <c r="H303">
        <v>3180</v>
      </c>
      <c r="I303">
        <v>2266</v>
      </c>
      <c r="J303">
        <v>169</v>
      </c>
      <c r="K303">
        <f t="shared" si="50"/>
        <v>5591</v>
      </c>
      <c r="L303">
        <f t="shared" si="51"/>
        <v>5615</v>
      </c>
      <c r="M303" s="1">
        <f t="shared" si="52"/>
        <v>1.3944325481798716</v>
      </c>
      <c r="N303" s="1">
        <f t="shared" si="53"/>
        <v>1.0042926131282419</v>
      </c>
      <c r="P303" t="str">
        <f t="shared" si="54"/>
        <v/>
      </c>
      <c r="Q303" t="str">
        <f t="shared" si="55"/>
        <v/>
      </c>
      <c r="R303" t="str">
        <f t="shared" si="56"/>
        <v/>
      </c>
      <c r="S303" t="str">
        <f t="shared" si="57"/>
        <v/>
      </c>
      <c r="T303" t="str">
        <f t="shared" si="58"/>
        <v/>
      </c>
      <c r="U303" t="str">
        <f t="shared" si="59"/>
        <v/>
      </c>
      <c r="V303" t="str">
        <f t="shared" si="60"/>
        <v/>
      </c>
      <c r="X303" t="str">
        <f>+VLOOKUP($D303,'2020'!$D$3:$V$1240,18,FALSE)</f>
        <v/>
      </c>
      <c r="Y303" t="str">
        <f>+VLOOKUP($D303,'2020'!$D$3:$V$1240,19,FALSE)</f>
        <v/>
      </c>
    </row>
    <row r="304" spans="2:25" x14ac:dyDescent="0.25">
      <c r="B304" t="str">
        <f>+IF(ISNA(VLOOKUP(C304,groupings!$B$7:$D$316,3,FALSE)),"",VLOOKUP(C304,groupings!$B$7:$D$316,3,FALSE))</f>
        <v/>
      </c>
      <c r="C304" t="s">
        <v>2884</v>
      </c>
      <c r="D304" t="s">
        <v>248</v>
      </c>
      <c r="E304">
        <f t="shared" si="49"/>
        <v>1</v>
      </c>
      <c r="F304">
        <v>2522</v>
      </c>
      <c r="G304">
        <v>2860</v>
      </c>
      <c r="H304">
        <v>2773</v>
      </c>
      <c r="I304">
        <v>2832</v>
      </c>
      <c r="J304">
        <v>0</v>
      </c>
      <c r="K304">
        <f t="shared" si="50"/>
        <v>5382</v>
      </c>
      <c r="L304">
        <f t="shared" si="51"/>
        <v>5605</v>
      </c>
      <c r="M304" s="1">
        <f t="shared" si="52"/>
        <v>1.134020618556701</v>
      </c>
      <c r="N304" s="1">
        <f t="shared" si="53"/>
        <v>1.0414344109996283</v>
      </c>
      <c r="P304" t="str">
        <f t="shared" si="54"/>
        <v/>
      </c>
      <c r="Q304" t="str">
        <f t="shared" si="55"/>
        <v/>
      </c>
      <c r="R304" t="str">
        <f t="shared" si="56"/>
        <v/>
      </c>
      <c r="S304" t="str">
        <f t="shared" si="57"/>
        <v/>
      </c>
      <c r="T304" t="str">
        <f t="shared" si="58"/>
        <v/>
      </c>
      <c r="U304" t="str">
        <f t="shared" si="59"/>
        <v/>
      </c>
      <c r="V304" t="str">
        <f t="shared" si="60"/>
        <v/>
      </c>
      <c r="X304" t="str">
        <f>+VLOOKUP($D304,'2020'!$D$3:$V$1240,18,FALSE)</f>
        <v/>
      </c>
      <c r="Y304" t="str">
        <f>+VLOOKUP($D304,'2020'!$D$3:$V$1240,19,FALSE)</f>
        <v/>
      </c>
    </row>
    <row r="305" spans="2:25" x14ac:dyDescent="0.25">
      <c r="B305" t="str">
        <f>+IF(ISNA(VLOOKUP(C305,groupings!$B$7:$D$316,3,FALSE)),"",VLOOKUP(C305,groupings!$B$7:$D$316,3,FALSE))</f>
        <v/>
      </c>
      <c r="C305" t="s">
        <v>2744</v>
      </c>
      <c r="D305" t="s">
        <v>1652</v>
      </c>
      <c r="E305">
        <f t="shared" si="49"/>
        <v>1</v>
      </c>
      <c r="F305">
        <v>3531</v>
      </c>
      <c r="G305">
        <v>2479</v>
      </c>
      <c r="H305">
        <v>3795</v>
      </c>
      <c r="I305">
        <v>1241</v>
      </c>
      <c r="J305">
        <v>530</v>
      </c>
      <c r="K305">
        <f t="shared" si="50"/>
        <v>6010</v>
      </c>
      <c r="L305">
        <f t="shared" si="51"/>
        <v>5566</v>
      </c>
      <c r="M305" s="1">
        <f t="shared" si="52"/>
        <v>0.70206740300198245</v>
      </c>
      <c r="N305" s="1">
        <f t="shared" si="53"/>
        <v>0.92612312811980035</v>
      </c>
      <c r="P305" t="str">
        <f t="shared" si="54"/>
        <v/>
      </c>
      <c r="Q305" t="str">
        <f t="shared" si="55"/>
        <v/>
      </c>
      <c r="R305" t="str">
        <f t="shared" si="56"/>
        <v/>
      </c>
      <c r="S305" t="str">
        <f t="shared" si="57"/>
        <v/>
      </c>
      <c r="T305" t="str">
        <f t="shared" si="58"/>
        <v/>
      </c>
      <c r="U305" t="str">
        <f t="shared" si="59"/>
        <v/>
      </c>
      <c r="V305" t="str">
        <f t="shared" si="60"/>
        <v/>
      </c>
      <c r="X305" t="str">
        <f>+VLOOKUP($D305,'2020'!$D$3:$V$1240,18,FALSE)</f>
        <v/>
      </c>
      <c r="Y305" t="str">
        <f>+VLOOKUP($D305,'2020'!$D$3:$V$1240,19,FALSE)</f>
        <v/>
      </c>
    </row>
    <row r="306" spans="2:25" x14ac:dyDescent="0.25">
      <c r="B306" t="str">
        <f>+IF(ISNA(VLOOKUP(C306,groupings!$B$7:$D$316,3,FALSE)),"",VLOOKUP(C306,groupings!$B$7:$D$316,3,FALSE))</f>
        <v/>
      </c>
      <c r="C306" t="s">
        <v>2878</v>
      </c>
      <c r="D306" t="s">
        <v>243</v>
      </c>
      <c r="E306">
        <f t="shared" si="49"/>
        <v>1</v>
      </c>
      <c r="F306">
        <v>1389</v>
      </c>
      <c r="G306">
        <v>2366</v>
      </c>
      <c r="H306">
        <v>1464</v>
      </c>
      <c r="I306">
        <v>991</v>
      </c>
      <c r="J306">
        <v>3084</v>
      </c>
      <c r="K306">
        <f t="shared" si="50"/>
        <v>3755</v>
      </c>
      <c r="L306">
        <f t="shared" si="51"/>
        <v>5539</v>
      </c>
      <c r="M306" s="1">
        <f t="shared" si="52"/>
        <v>1.7033837293016558</v>
      </c>
      <c r="N306" s="1">
        <f t="shared" si="53"/>
        <v>1.4750998668442077</v>
      </c>
      <c r="P306" t="str">
        <f t="shared" si="54"/>
        <v/>
      </c>
      <c r="Q306" t="str">
        <f t="shared" si="55"/>
        <v/>
      </c>
      <c r="R306" t="str">
        <f t="shared" si="56"/>
        <v/>
      </c>
      <c r="S306" t="str">
        <f t="shared" si="57"/>
        <v/>
      </c>
      <c r="T306">
        <f t="shared" si="58"/>
        <v>73</v>
      </c>
      <c r="U306" t="str">
        <f t="shared" si="59"/>
        <v/>
      </c>
      <c r="V306" t="str">
        <f t="shared" si="60"/>
        <v/>
      </c>
      <c r="X306" t="str">
        <f>+VLOOKUP($D306,'2020'!$D$3:$V$1240,18,FALSE)</f>
        <v/>
      </c>
      <c r="Y306" t="str">
        <f>+VLOOKUP($D306,'2020'!$D$3:$V$1240,19,FALSE)</f>
        <v/>
      </c>
    </row>
    <row r="307" spans="2:25" x14ac:dyDescent="0.25">
      <c r="B307" t="str">
        <f>+IF(ISNA(VLOOKUP(C307,groupings!$B$7:$D$316,3,FALSE)),"",VLOOKUP(C307,groupings!$B$7:$D$316,3,FALSE))</f>
        <v/>
      </c>
      <c r="C307" t="s">
        <v>2944</v>
      </c>
      <c r="D307" t="s">
        <v>1067</v>
      </c>
      <c r="E307">
        <f t="shared" si="49"/>
        <v>1</v>
      </c>
      <c r="F307">
        <v>5443</v>
      </c>
      <c r="G307">
        <v>3478</v>
      </c>
      <c r="H307">
        <v>4078</v>
      </c>
      <c r="I307">
        <v>1084</v>
      </c>
      <c r="J307">
        <v>374</v>
      </c>
      <c r="K307">
        <f t="shared" si="50"/>
        <v>8921</v>
      </c>
      <c r="L307">
        <f t="shared" si="51"/>
        <v>5536</v>
      </c>
      <c r="M307" s="1">
        <f t="shared" si="52"/>
        <v>0.63898585338967484</v>
      </c>
      <c r="N307" s="1">
        <f t="shared" si="53"/>
        <v>0.62055823338190785</v>
      </c>
      <c r="P307" t="str">
        <f t="shared" si="54"/>
        <v/>
      </c>
      <c r="Q307" t="str">
        <f t="shared" si="55"/>
        <v/>
      </c>
      <c r="R307" t="str">
        <f t="shared" si="56"/>
        <v/>
      </c>
      <c r="S307" t="str">
        <f t="shared" si="57"/>
        <v/>
      </c>
      <c r="T307" t="str">
        <f t="shared" si="58"/>
        <v/>
      </c>
      <c r="U307" t="str">
        <f t="shared" si="59"/>
        <v/>
      </c>
      <c r="V307" t="str">
        <f t="shared" si="60"/>
        <v/>
      </c>
      <c r="X307" t="str">
        <f>+VLOOKUP($D307,'2020'!$D$3:$V$1240,18,FALSE)</f>
        <v/>
      </c>
      <c r="Y307" t="str">
        <f>+VLOOKUP($D307,'2020'!$D$3:$V$1240,19,FALSE)</f>
        <v/>
      </c>
    </row>
    <row r="308" spans="2:25" x14ac:dyDescent="0.25">
      <c r="B308" t="str">
        <f>+IF(ISNA(VLOOKUP(C308,groupings!$B$7:$D$316,3,FALSE)),"",VLOOKUP(C308,groupings!$B$7:$D$316,3,FALSE))</f>
        <v/>
      </c>
      <c r="C308" t="s">
        <v>2560</v>
      </c>
      <c r="D308" t="s">
        <v>1193</v>
      </c>
      <c r="E308">
        <f t="shared" si="49"/>
        <v>1</v>
      </c>
      <c r="F308">
        <v>2628</v>
      </c>
      <c r="G308">
        <v>2434</v>
      </c>
      <c r="H308">
        <v>2420</v>
      </c>
      <c r="I308">
        <v>2799</v>
      </c>
      <c r="J308">
        <v>316</v>
      </c>
      <c r="K308">
        <f t="shared" si="50"/>
        <v>5062</v>
      </c>
      <c r="L308">
        <f t="shared" si="51"/>
        <v>5535</v>
      </c>
      <c r="M308" s="1">
        <f t="shared" si="52"/>
        <v>0.92617960426179602</v>
      </c>
      <c r="N308" s="1">
        <f t="shared" si="53"/>
        <v>1.0934413275385224</v>
      </c>
      <c r="P308" t="str">
        <f t="shared" si="54"/>
        <v/>
      </c>
      <c r="Q308" t="str">
        <f t="shared" si="55"/>
        <v/>
      </c>
      <c r="R308" t="str">
        <f t="shared" si="56"/>
        <v/>
      </c>
      <c r="S308" t="str">
        <f t="shared" si="57"/>
        <v/>
      </c>
      <c r="T308" t="str">
        <f t="shared" si="58"/>
        <v/>
      </c>
      <c r="U308" t="str">
        <f t="shared" si="59"/>
        <v/>
      </c>
      <c r="V308" t="str">
        <f t="shared" si="60"/>
        <v/>
      </c>
      <c r="X308" t="str">
        <f>+VLOOKUP($D308,'2020'!$D$3:$V$1240,18,FALSE)</f>
        <v/>
      </c>
      <c r="Y308" t="str">
        <f>+VLOOKUP($D308,'2020'!$D$3:$V$1240,19,FALSE)</f>
        <v/>
      </c>
    </row>
    <row r="309" spans="2:25" x14ac:dyDescent="0.25">
      <c r="B309" t="str">
        <f>+IF(ISNA(VLOOKUP(C309,groupings!$B$7:$D$316,3,FALSE)),"",VLOOKUP(C309,groupings!$B$7:$D$316,3,FALSE))</f>
        <v>Birmingham NS</v>
      </c>
      <c r="C309" t="s">
        <v>2809</v>
      </c>
      <c r="D309" t="s">
        <v>1475</v>
      </c>
      <c r="E309">
        <f t="shared" si="49"/>
        <v>1</v>
      </c>
      <c r="F309">
        <v>6021</v>
      </c>
      <c r="G309">
        <v>3852</v>
      </c>
      <c r="H309">
        <v>4424</v>
      </c>
      <c r="I309">
        <v>1025</v>
      </c>
      <c r="J309">
        <v>14</v>
      </c>
      <c r="K309">
        <f t="shared" si="50"/>
        <v>9873</v>
      </c>
      <c r="L309">
        <f t="shared" si="51"/>
        <v>5463</v>
      </c>
      <c r="M309" s="1">
        <f t="shared" si="52"/>
        <v>0.63976083707025411</v>
      </c>
      <c r="N309" s="1">
        <f t="shared" si="53"/>
        <v>0.55332725615314493</v>
      </c>
      <c r="P309" t="str">
        <f t="shared" si="54"/>
        <v/>
      </c>
      <c r="Q309" t="str">
        <f t="shared" si="55"/>
        <v/>
      </c>
      <c r="R309" t="str">
        <f t="shared" si="56"/>
        <v/>
      </c>
      <c r="S309" t="str">
        <f t="shared" si="57"/>
        <v/>
      </c>
      <c r="T309" t="str">
        <f t="shared" si="58"/>
        <v/>
      </c>
      <c r="U309" t="str">
        <f t="shared" si="59"/>
        <v/>
      </c>
      <c r="V309" t="str">
        <f t="shared" si="60"/>
        <v/>
      </c>
      <c r="X309" t="str">
        <f>+VLOOKUP($D309,'2020'!$D$3:$V$1240,18,FALSE)</f>
        <v/>
      </c>
      <c r="Y309" t="str">
        <f>+VLOOKUP($D309,'2020'!$D$3:$V$1240,19,FALSE)</f>
        <v/>
      </c>
    </row>
    <row r="310" spans="2:25" x14ac:dyDescent="0.25">
      <c r="B310" t="str">
        <f>+IF(ISNA(VLOOKUP(C310,groupings!$B$7:$D$316,3,FALSE)),"",VLOOKUP(C310,groupings!$B$7:$D$316,3,FALSE))</f>
        <v/>
      </c>
      <c r="C310" t="s">
        <v>2817</v>
      </c>
      <c r="D310" t="s">
        <v>726</v>
      </c>
      <c r="E310">
        <f t="shared" si="49"/>
        <v>1</v>
      </c>
      <c r="F310">
        <v>1220</v>
      </c>
      <c r="G310">
        <v>1578</v>
      </c>
      <c r="H310">
        <v>1568</v>
      </c>
      <c r="I310">
        <v>594</v>
      </c>
      <c r="J310">
        <v>3280</v>
      </c>
      <c r="K310">
        <f t="shared" si="50"/>
        <v>2798</v>
      </c>
      <c r="L310">
        <f t="shared" si="51"/>
        <v>5442</v>
      </c>
      <c r="M310" s="1">
        <f t="shared" si="52"/>
        <v>1.2934426229508196</v>
      </c>
      <c r="N310" s="1">
        <f t="shared" si="53"/>
        <v>1.9449606862044317</v>
      </c>
      <c r="P310" t="str">
        <f t="shared" si="54"/>
        <v/>
      </c>
      <c r="Q310" t="str">
        <f t="shared" si="55"/>
        <v/>
      </c>
      <c r="R310" t="str">
        <f t="shared" si="56"/>
        <v/>
      </c>
      <c r="S310" t="str">
        <f t="shared" si="57"/>
        <v/>
      </c>
      <c r="T310">
        <f t="shared" si="58"/>
        <v>70</v>
      </c>
      <c r="U310" t="str">
        <f t="shared" si="59"/>
        <v/>
      </c>
      <c r="V310" t="str">
        <f t="shared" si="60"/>
        <v/>
      </c>
      <c r="X310" t="str">
        <f>+VLOOKUP($D310,'2020'!$D$3:$V$1240,18,FALSE)</f>
        <v/>
      </c>
      <c r="Y310" t="str">
        <f>+VLOOKUP($D310,'2020'!$D$3:$V$1240,19,FALSE)</f>
        <v/>
      </c>
    </row>
    <row r="311" spans="2:25" x14ac:dyDescent="0.25">
      <c r="B311" t="str">
        <f>+IF(ISNA(VLOOKUP(C311,groupings!$B$7:$D$316,3,FALSE)),"",VLOOKUP(C311,groupings!$B$7:$D$316,3,FALSE))</f>
        <v>Clapham Jn</v>
      </c>
      <c r="C311" t="s">
        <v>2844</v>
      </c>
      <c r="D311" t="s">
        <v>1985</v>
      </c>
      <c r="E311">
        <f t="shared" si="49"/>
        <v>1</v>
      </c>
      <c r="F311">
        <v>1953</v>
      </c>
      <c r="G311">
        <v>2842</v>
      </c>
      <c r="H311">
        <v>2819</v>
      </c>
      <c r="I311">
        <v>2601</v>
      </c>
      <c r="J311">
        <v>20</v>
      </c>
      <c r="K311">
        <f t="shared" si="50"/>
        <v>4795</v>
      </c>
      <c r="L311">
        <f t="shared" si="51"/>
        <v>5440</v>
      </c>
      <c r="M311" s="1">
        <f t="shared" si="52"/>
        <v>1.4551971326164874</v>
      </c>
      <c r="N311" s="1">
        <f t="shared" si="53"/>
        <v>1.1345151199165797</v>
      </c>
      <c r="P311" t="str">
        <f t="shared" si="54"/>
        <v/>
      </c>
      <c r="Q311" t="str">
        <f t="shared" si="55"/>
        <v/>
      </c>
      <c r="R311" t="str">
        <f t="shared" si="56"/>
        <v/>
      </c>
      <c r="S311" t="str">
        <f t="shared" si="57"/>
        <v/>
      </c>
      <c r="T311" t="str">
        <f t="shared" si="58"/>
        <v/>
      </c>
      <c r="U311" t="str">
        <f t="shared" si="59"/>
        <v/>
      </c>
      <c r="V311" t="str">
        <f t="shared" si="60"/>
        <v/>
      </c>
      <c r="X311" t="str">
        <f>+VLOOKUP($D311,'2020'!$D$3:$V$1240,18,FALSE)</f>
        <v/>
      </c>
      <c r="Y311" t="str">
        <f>+VLOOKUP($D311,'2020'!$D$3:$V$1240,19,FALSE)</f>
        <v/>
      </c>
    </row>
    <row r="312" spans="2:25" x14ac:dyDescent="0.25">
      <c r="B312" t="str">
        <f>+IF(ISNA(VLOOKUP(C312,groupings!$B$7:$D$316,3,FALSE)),"",VLOOKUP(C312,groupings!$B$7:$D$316,3,FALSE))</f>
        <v/>
      </c>
      <c r="C312" t="s">
        <v>2598</v>
      </c>
      <c r="D312" t="s">
        <v>1273</v>
      </c>
      <c r="E312">
        <f t="shared" si="49"/>
        <v>1</v>
      </c>
      <c r="F312">
        <v>2457</v>
      </c>
      <c r="G312">
        <v>2206</v>
      </c>
      <c r="H312">
        <v>2748</v>
      </c>
      <c r="I312">
        <v>1180</v>
      </c>
      <c r="J312">
        <v>1509</v>
      </c>
      <c r="K312">
        <f t="shared" si="50"/>
        <v>4663</v>
      </c>
      <c r="L312">
        <f t="shared" si="51"/>
        <v>5437</v>
      </c>
      <c r="M312" s="1">
        <f t="shared" si="52"/>
        <v>0.89784289784289784</v>
      </c>
      <c r="N312" s="1">
        <f t="shared" si="53"/>
        <v>1.1659875616555866</v>
      </c>
      <c r="P312" t="str">
        <f t="shared" si="54"/>
        <v/>
      </c>
      <c r="Q312" t="str">
        <f t="shared" si="55"/>
        <v/>
      </c>
      <c r="R312" t="str">
        <f t="shared" si="56"/>
        <v/>
      </c>
      <c r="S312" t="str">
        <f t="shared" si="57"/>
        <v/>
      </c>
      <c r="T312" t="str">
        <f t="shared" si="58"/>
        <v/>
      </c>
      <c r="U312" t="str">
        <f t="shared" si="59"/>
        <v/>
      </c>
      <c r="V312" t="str">
        <f t="shared" si="60"/>
        <v/>
      </c>
      <c r="X312" t="str">
        <f>+VLOOKUP($D312,'2020'!$D$3:$V$1240,18,FALSE)</f>
        <v/>
      </c>
      <c r="Y312" t="str">
        <f>+VLOOKUP($D312,'2020'!$D$3:$V$1240,19,FALSE)</f>
        <v/>
      </c>
    </row>
    <row r="313" spans="2:25" x14ac:dyDescent="0.25">
      <c r="B313" t="str">
        <f>+IF(ISNA(VLOOKUP(C313,groupings!$B$7:$D$316,3,FALSE)),"",VLOOKUP(C313,groupings!$B$7:$D$316,3,FALSE))</f>
        <v/>
      </c>
      <c r="C313" t="s">
        <v>2919</v>
      </c>
      <c r="D313" t="s">
        <v>2071</v>
      </c>
      <c r="E313">
        <f t="shared" si="49"/>
        <v>1</v>
      </c>
      <c r="F313">
        <v>4519</v>
      </c>
      <c r="G313">
        <v>1663</v>
      </c>
      <c r="H313">
        <v>4460</v>
      </c>
      <c r="I313">
        <v>969</v>
      </c>
      <c r="J313">
        <v>4</v>
      </c>
      <c r="K313">
        <f t="shared" si="50"/>
        <v>6182</v>
      </c>
      <c r="L313">
        <f t="shared" si="51"/>
        <v>5433</v>
      </c>
      <c r="M313" s="1">
        <f t="shared" si="52"/>
        <v>0.36800177030316444</v>
      </c>
      <c r="N313" s="1">
        <f t="shared" si="53"/>
        <v>0.87884179877062441</v>
      </c>
      <c r="P313" t="str">
        <f t="shared" si="54"/>
        <v/>
      </c>
      <c r="Q313" t="str">
        <f t="shared" si="55"/>
        <v/>
      </c>
      <c r="R313" t="str">
        <f t="shared" si="56"/>
        <v/>
      </c>
      <c r="S313" t="str">
        <f t="shared" si="57"/>
        <v/>
      </c>
      <c r="T313" t="str">
        <f t="shared" si="58"/>
        <v/>
      </c>
      <c r="U313" t="str">
        <f t="shared" si="59"/>
        <v/>
      </c>
      <c r="V313" t="str">
        <f t="shared" si="60"/>
        <v/>
      </c>
      <c r="X313" t="str">
        <f>+VLOOKUP($D313,'2020'!$D$3:$V$1240,18,FALSE)</f>
        <v/>
      </c>
      <c r="Y313" t="str">
        <f>+VLOOKUP($D313,'2020'!$D$3:$V$1240,19,FALSE)</f>
        <v/>
      </c>
    </row>
    <row r="314" spans="2:25" x14ac:dyDescent="0.25">
      <c r="B314" t="str">
        <f>+IF(ISNA(VLOOKUP(C314,groupings!$B$7:$D$316,3,FALSE)),"",VLOOKUP(C314,groupings!$B$7:$D$316,3,FALSE))</f>
        <v/>
      </c>
      <c r="C314" t="s">
        <v>2741</v>
      </c>
      <c r="D314" t="s">
        <v>966</v>
      </c>
      <c r="E314">
        <f t="shared" si="49"/>
        <v>1</v>
      </c>
      <c r="F314">
        <v>2235</v>
      </c>
      <c r="G314">
        <v>897</v>
      </c>
      <c r="H314">
        <v>2019</v>
      </c>
      <c r="I314">
        <v>737</v>
      </c>
      <c r="J314">
        <v>2672</v>
      </c>
      <c r="K314">
        <f t="shared" si="50"/>
        <v>3132</v>
      </c>
      <c r="L314">
        <f t="shared" si="51"/>
        <v>5428</v>
      </c>
      <c r="M314" s="1">
        <f t="shared" si="52"/>
        <v>0.40134228187919463</v>
      </c>
      <c r="N314" s="1">
        <f t="shared" si="53"/>
        <v>1.7330779054916985</v>
      </c>
      <c r="P314" t="str">
        <f t="shared" si="54"/>
        <v/>
      </c>
      <c r="Q314" t="str">
        <f t="shared" si="55"/>
        <v/>
      </c>
      <c r="R314" t="str">
        <f t="shared" si="56"/>
        <v/>
      </c>
      <c r="S314" t="str">
        <f t="shared" si="57"/>
        <v/>
      </c>
      <c r="T314">
        <f t="shared" si="58"/>
        <v>91</v>
      </c>
      <c r="U314" t="str">
        <f t="shared" si="59"/>
        <v/>
      </c>
      <c r="V314" t="str">
        <f t="shared" si="60"/>
        <v/>
      </c>
      <c r="X314" t="str">
        <f>+VLOOKUP($D314,'2020'!$D$3:$V$1240,18,FALSE)</f>
        <v/>
      </c>
      <c r="Y314" t="str">
        <f>+VLOOKUP($D314,'2020'!$D$3:$V$1240,19,FALSE)</f>
        <v/>
      </c>
    </row>
    <row r="315" spans="2:25" x14ac:dyDescent="0.25">
      <c r="B315" t="str">
        <f>+IF(ISNA(VLOOKUP(C315,groupings!$B$7:$D$316,3,FALSE)),"",VLOOKUP(C315,groupings!$B$7:$D$316,3,FALSE))</f>
        <v/>
      </c>
      <c r="C315" t="s">
        <v>2641</v>
      </c>
      <c r="D315" t="s">
        <v>134</v>
      </c>
      <c r="E315">
        <f t="shared" si="49"/>
        <v>1</v>
      </c>
      <c r="F315">
        <v>2133</v>
      </c>
      <c r="G315">
        <v>1594</v>
      </c>
      <c r="H315">
        <v>2845</v>
      </c>
      <c r="I315">
        <v>2323</v>
      </c>
      <c r="J315">
        <v>184</v>
      </c>
      <c r="K315">
        <f t="shared" si="50"/>
        <v>3727</v>
      </c>
      <c r="L315">
        <f t="shared" si="51"/>
        <v>5352</v>
      </c>
      <c r="M315" s="1">
        <f t="shared" si="52"/>
        <v>0.74730426629160807</v>
      </c>
      <c r="N315" s="1">
        <f t="shared" si="53"/>
        <v>1.4360075127448351</v>
      </c>
      <c r="P315" t="str">
        <f t="shared" si="54"/>
        <v/>
      </c>
      <c r="Q315" t="str">
        <f t="shared" si="55"/>
        <v/>
      </c>
      <c r="R315" t="str">
        <f t="shared" si="56"/>
        <v/>
      </c>
      <c r="S315" t="str">
        <f t="shared" si="57"/>
        <v/>
      </c>
      <c r="T315" t="str">
        <f t="shared" si="58"/>
        <v/>
      </c>
      <c r="U315" t="str">
        <f t="shared" si="59"/>
        <v/>
      </c>
      <c r="V315" t="str">
        <f t="shared" si="60"/>
        <v/>
      </c>
      <c r="X315" t="str">
        <f>+VLOOKUP($D315,'2020'!$D$3:$V$1240,18,FALSE)</f>
        <v/>
      </c>
      <c r="Y315" t="str">
        <f>+VLOOKUP($D315,'2020'!$D$3:$V$1240,19,FALSE)</f>
        <v/>
      </c>
    </row>
    <row r="316" spans="2:25" x14ac:dyDescent="0.25">
      <c r="B316" t="str">
        <f>+IF(ISNA(VLOOKUP(C316,groupings!$B$7:$D$316,3,FALSE)),"",VLOOKUP(C316,groupings!$B$7:$D$316,3,FALSE))</f>
        <v/>
      </c>
      <c r="C316" t="s">
        <v>2608</v>
      </c>
      <c r="D316" t="s">
        <v>271</v>
      </c>
      <c r="E316">
        <f t="shared" si="49"/>
        <v>1</v>
      </c>
      <c r="F316">
        <v>1702</v>
      </c>
      <c r="G316">
        <v>3219</v>
      </c>
      <c r="H316">
        <v>1580</v>
      </c>
      <c r="I316">
        <v>399</v>
      </c>
      <c r="J316">
        <v>3350</v>
      </c>
      <c r="K316">
        <f t="shared" si="50"/>
        <v>4921</v>
      </c>
      <c r="L316">
        <f t="shared" si="51"/>
        <v>5329</v>
      </c>
      <c r="M316" s="1">
        <f t="shared" si="52"/>
        <v>1.8913043478260869</v>
      </c>
      <c r="N316" s="1">
        <f t="shared" si="53"/>
        <v>1.0829099776468198</v>
      </c>
      <c r="P316" t="str">
        <f t="shared" si="54"/>
        <v/>
      </c>
      <c r="Q316" t="str">
        <f t="shared" si="55"/>
        <v/>
      </c>
      <c r="R316" t="str">
        <f t="shared" si="56"/>
        <v/>
      </c>
      <c r="S316" t="str">
        <f t="shared" si="57"/>
        <v/>
      </c>
      <c r="T316">
        <f t="shared" si="58"/>
        <v>69</v>
      </c>
      <c r="U316" t="str">
        <f t="shared" si="59"/>
        <v/>
      </c>
      <c r="V316" t="str">
        <f t="shared" si="60"/>
        <v/>
      </c>
      <c r="X316" t="str">
        <f>+VLOOKUP($D316,'2020'!$D$3:$V$1240,18,FALSE)</f>
        <v/>
      </c>
      <c r="Y316" t="str">
        <f>+VLOOKUP($D316,'2020'!$D$3:$V$1240,19,FALSE)</f>
        <v/>
      </c>
    </row>
    <row r="317" spans="2:25" x14ac:dyDescent="0.25">
      <c r="B317" t="str">
        <f>+IF(ISNA(VLOOKUP(C317,groupings!$B$7:$D$316,3,FALSE)),"",VLOOKUP(C317,groupings!$B$7:$D$316,3,FALSE))</f>
        <v/>
      </c>
      <c r="C317" t="s">
        <v>2918</v>
      </c>
      <c r="D317" t="s">
        <v>1976</v>
      </c>
      <c r="E317">
        <f t="shared" si="49"/>
        <v>1</v>
      </c>
      <c r="F317">
        <v>3576</v>
      </c>
      <c r="G317">
        <v>3847</v>
      </c>
      <c r="H317">
        <v>2407</v>
      </c>
      <c r="I317">
        <v>2755</v>
      </c>
      <c r="J317">
        <v>151</v>
      </c>
      <c r="K317">
        <f t="shared" si="50"/>
        <v>7423</v>
      </c>
      <c r="L317">
        <f t="shared" si="51"/>
        <v>5313</v>
      </c>
      <c r="M317" s="1">
        <f t="shared" si="52"/>
        <v>1.0757829977628635</v>
      </c>
      <c r="N317" s="1">
        <f t="shared" si="53"/>
        <v>0.71574834972383139</v>
      </c>
      <c r="P317" t="str">
        <f t="shared" si="54"/>
        <v/>
      </c>
      <c r="Q317" t="str">
        <f t="shared" si="55"/>
        <v/>
      </c>
      <c r="R317" t="str">
        <f t="shared" si="56"/>
        <v/>
      </c>
      <c r="S317" t="str">
        <f t="shared" si="57"/>
        <v/>
      </c>
      <c r="T317" t="str">
        <f t="shared" si="58"/>
        <v/>
      </c>
      <c r="U317" t="str">
        <f t="shared" si="59"/>
        <v/>
      </c>
      <c r="V317" t="str">
        <f t="shared" si="60"/>
        <v/>
      </c>
      <c r="X317" t="str">
        <f>+VLOOKUP($D317,'2020'!$D$3:$V$1240,18,FALSE)</f>
        <v/>
      </c>
      <c r="Y317" t="str">
        <f>+VLOOKUP($D317,'2020'!$D$3:$V$1240,19,FALSE)</f>
        <v/>
      </c>
    </row>
    <row r="318" spans="2:25" x14ac:dyDescent="0.25">
      <c r="B318" t="str">
        <f>+IF(ISNA(VLOOKUP(C318,groupings!$B$7:$D$316,3,FALSE)),"",VLOOKUP(C318,groupings!$B$7:$D$316,3,FALSE))</f>
        <v/>
      </c>
      <c r="C318" t="s">
        <v>2743</v>
      </c>
      <c r="D318" t="s">
        <v>782</v>
      </c>
      <c r="E318">
        <f t="shared" si="49"/>
        <v>1</v>
      </c>
      <c r="F318">
        <v>4778</v>
      </c>
      <c r="G318">
        <v>2445</v>
      </c>
      <c r="H318">
        <v>4364</v>
      </c>
      <c r="I318">
        <v>915</v>
      </c>
      <c r="J318">
        <v>18</v>
      </c>
      <c r="K318">
        <f t="shared" si="50"/>
        <v>7223</v>
      </c>
      <c r="L318">
        <f t="shared" si="51"/>
        <v>5297</v>
      </c>
      <c r="M318" s="1">
        <f t="shared" si="52"/>
        <v>0.51172038509836748</v>
      </c>
      <c r="N318" s="1">
        <f t="shared" si="53"/>
        <v>0.73335179288384322</v>
      </c>
      <c r="P318" t="str">
        <f t="shared" si="54"/>
        <v/>
      </c>
      <c r="Q318" t="str">
        <f t="shared" si="55"/>
        <v/>
      </c>
      <c r="R318" t="str">
        <f t="shared" si="56"/>
        <v/>
      </c>
      <c r="S318" t="str">
        <f t="shared" si="57"/>
        <v/>
      </c>
      <c r="T318" t="str">
        <f t="shared" si="58"/>
        <v/>
      </c>
      <c r="U318" t="str">
        <f t="shared" si="59"/>
        <v/>
      </c>
      <c r="V318" t="str">
        <f t="shared" si="60"/>
        <v/>
      </c>
      <c r="X318" t="str">
        <f>+VLOOKUP($D318,'2020'!$D$3:$V$1240,18,FALSE)</f>
        <v/>
      </c>
      <c r="Y318" t="str">
        <f>+VLOOKUP($D318,'2020'!$D$3:$V$1240,19,FALSE)</f>
        <v/>
      </c>
    </row>
    <row r="319" spans="2:25" x14ac:dyDescent="0.25">
      <c r="B319" t="str">
        <f>+IF(ISNA(VLOOKUP(C319,groupings!$B$7:$D$316,3,FALSE)),"",VLOOKUP(C319,groupings!$B$7:$D$316,3,FALSE))</f>
        <v/>
      </c>
      <c r="C319" t="s">
        <v>2979</v>
      </c>
      <c r="D319" t="s">
        <v>381</v>
      </c>
      <c r="E319">
        <f t="shared" si="49"/>
        <v>1</v>
      </c>
      <c r="F319">
        <v>3344</v>
      </c>
      <c r="G319">
        <v>2834</v>
      </c>
      <c r="H319">
        <v>3713</v>
      </c>
      <c r="I319">
        <v>1526</v>
      </c>
      <c r="J319">
        <v>51</v>
      </c>
      <c r="K319">
        <f t="shared" si="50"/>
        <v>6178</v>
      </c>
      <c r="L319">
        <f t="shared" si="51"/>
        <v>5290</v>
      </c>
      <c r="M319" s="1">
        <f t="shared" si="52"/>
        <v>0.84748803827751196</v>
      </c>
      <c r="N319" s="1">
        <f t="shared" si="53"/>
        <v>0.85626416315959852</v>
      </c>
      <c r="P319" t="str">
        <f t="shared" si="54"/>
        <v/>
      </c>
      <c r="Q319" t="str">
        <f t="shared" si="55"/>
        <v/>
      </c>
      <c r="R319" t="str">
        <f t="shared" si="56"/>
        <v/>
      </c>
      <c r="S319" t="str">
        <f t="shared" si="57"/>
        <v/>
      </c>
      <c r="T319" t="str">
        <f t="shared" si="58"/>
        <v/>
      </c>
      <c r="U319" t="str">
        <f t="shared" si="59"/>
        <v/>
      </c>
      <c r="V319" t="str">
        <f t="shared" si="60"/>
        <v/>
      </c>
      <c r="X319" t="str">
        <f>+VLOOKUP($D319,'2020'!$D$3:$V$1240,18,FALSE)</f>
        <v/>
      </c>
      <c r="Y319" t="str">
        <f>+VLOOKUP($D319,'2020'!$D$3:$V$1240,19,FALSE)</f>
        <v/>
      </c>
    </row>
    <row r="320" spans="2:25" x14ac:dyDescent="0.25">
      <c r="B320" t="str">
        <f>+IF(ISNA(VLOOKUP(C320,groupings!$B$7:$D$316,3,FALSE)),"",VLOOKUP(C320,groupings!$B$7:$D$316,3,FALSE))</f>
        <v>Woking</v>
      </c>
      <c r="C320" t="s">
        <v>2745</v>
      </c>
      <c r="D320" t="s">
        <v>1984</v>
      </c>
      <c r="E320">
        <f t="shared" si="49"/>
        <v>1</v>
      </c>
      <c r="F320">
        <v>3172</v>
      </c>
      <c r="G320">
        <v>5240</v>
      </c>
      <c r="H320">
        <v>3046</v>
      </c>
      <c r="I320">
        <v>2044</v>
      </c>
      <c r="J320">
        <v>198</v>
      </c>
      <c r="K320">
        <f t="shared" si="50"/>
        <v>8412</v>
      </c>
      <c r="L320">
        <f t="shared" si="51"/>
        <v>5288</v>
      </c>
      <c r="M320" s="1">
        <f t="shared" si="52"/>
        <v>1.6519546027742749</v>
      </c>
      <c r="N320" s="1">
        <f t="shared" si="53"/>
        <v>0.62862577270565856</v>
      </c>
      <c r="P320" t="str">
        <f t="shared" si="54"/>
        <v/>
      </c>
      <c r="Q320" t="str">
        <f t="shared" si="55"/>
        <v/>
      </c>
      <c r="R320" t="str">
        <f t="shared" si="56"/>
        <v/>
      </c>
      <c r="S320" t="str">
        <f t="shared" si="57"/>
        <v/>
      </c>
      <c r="T320" t="str">
        <f t="shared" si="58"/>
        <v/>
      </c>
      <c r="U320" t="str">
        <f t="shared" si="59"/>
        <v/>
      </c>
      <c r="V320" t="str">
        <f t="shared" si="60"/>
        <v/>
      </c>
      <c r="X320" t="str">
        <f>+VLOOKUP($D320,'2020'!$D$3:$V$1240,18,FALSE)</f>
        <v/>
      </c>
      <c r="Y320" t="str">
        <f>+VLOOKUP($D320,'2020'!$D$3:$V$1240,19,FALSE)</f>
        <v/>
      </c>
    </row>
    <row r="321" spans="2:25" x14ac:dyDescent="0.25">
      <c r="B321" t="str">
        <f>+IF(ISNA(VLOOKUP(C321,groupings!$B$7:$D$316,3,FALSE)),"",VLOOKUP(C321,groupings!$B$7:$D$316,3,FALSE))</f>
        <v/>
      </c>
      <c r="C321" t="s">
        <v>2746</v>
      </c>
      <c r="D321" t="s">
        <v>373</v>
      </c>
      <c r="E321">
        <f t="shared" si="49"/>
        <v>1</v>
      </c>
      <c r="F321">
        <v>3508</v>
      </c>
      <c r="G321">
        <v>2077</v>
      </c>
      <c r="H321">
        <v>3381</v>
      </c>
      <c r="I321">
        <v>819</v>
      </c>
      <c r="J321">
        <v>1079</v>
      </c>
      <c r="K321">
        <f t="shared" si="50"/>
        <v>5585</v>
      </c>
      <c r="L321">
        <f t="shared" si="51"/>
        <v>5279</v>
      </c>
      <c r="M321" s="1">
        <f t="shared" si="52"/>
        <v>0.59207525655644244</v>
      </c>
      <c r="N321" s="1">
        <f t="shared" si="53"/>
        <v>0.94521038495971355</v>
      </c>
      <c r="P321" t="str">
        <f t="shared" si="54"/>
        <v/>
      </c>
      <c r="Q321" t="str">
        <f t="shared" si="55"/>
        <v/>
      </c>
      <c r="R321" t="str">
        <f t="shared" si="56"/>
        <v/>
      </c>
      <c r="S321" t="str">
        <f t="shared" si="57"/>
        <v/>
      </c>
      <c r="T321" t="str">
        <f t="shared" si="58"/>
        <v/>
      </c>
      <c r="U321" t="str">
        <f t="shared" si="59"/>
        <v/>
      </c>
      <c r="V321" t="str">
        <f t="shared" si="60"/>
        <v/>
      </c>
      <c r="X321" t="str">
        <f>+VLOOKUP($D321,'2020'!$D$3:$V$1240,18,FALSE)</f>
        <v/>
      </c>
      <c r="Y321" t="str">
        <f>+VLOOKUP($D321,'2020'!$D$3:$V$1240,19,FALSE)</f>
        <v/>
      </c>
    </row>
    <row r="322" spans="2:25" x14ac:dyDescent="0.25">
      <c r="B322" t="str">
        <f>+IF(ISNA(VLOOKUP(C322,groupings!$B$7:$D$316,3,FALSE)),"",VLOOKUP(C322,groupings!$B$7:$D$316,3,FALSE))</f>
        <v/>
      </c>
      <c r="C322" t="s">
        <v>2639</v>
      </c>
      <c r="D322" t="s">
        <v>2127</v>
      </c>
      <c r="E322">
        <f t="shared" si="49"/>
        <v>1</v>
      </c>
      <c r="F322">
        <v>3619</v>
      </c>
      <c r="G322">
        <v>2716</v>
      </c>
      <c r="H322">
        <v>3291</v>
      </c>
      <c r="I322">
        <v>1828</v>
      </c>
      <c r="J322">
        <v>153</v>
      </c>
      <c r="K322">
        <f t="shared" si="50"/>
        <v>6335</v>
      </c>
      <c r="L322">
        <f t="shared" si="51"/>
        <v>5272</v>
      </c>
      <c r="M322" s="1">
        <f t="shared" si="52"/>
        <v>0.75048355899419728</v>
      </c>
      <c r="N322" s="1">
        <f t="shared" si="53"/>
        <v>0.83220205209155484</v>
      </c>
      <c r="P322" t="str">
        <f t="shared" si="54"/>
        <v/>
      </c>
      <c r="Q322" t="str">
        <f t="shared" si="55"/>
        <v/>
      </c>
      <c r="R322" t="str">
        <f t="shared" si="56"/>
        <v/>
      </c>
      <c r="S322" t="str">
        <f t="shared" si="57"/>
        <v/>
      </c>
      <c r="T322" t="str">
        <f t="shared" si="58"/>
        <v/>
      </c>
      <c r="U322" t="str">
        <f t="shared" si="59"/>
        <v/>
      </c>
      <c r="V322" t="str">
        <f t="shared" si="60"/>
        <v/>
      </c>
      <c r="X322" t="str">
        <f>+VLOOKUP($D322,'2020'!$D$3:$V$1240,18,FALSE)</f>
        <v/>
      </c>
      <c r="Y322" t="str">
        <f>+VLOOKUP($D322,'2020'!$D$3:$V$1240,19,FALSE)</f>
        <v/>
      </c>
    </row>
    <row r="323" spans="2:25" x14ac:dyDescent="0.25">
      <c r="B323" t="str">
        <f>+IF(ISNA(VLOOKUP(C323,groupings!$B$7:$D$316,3,FALSE)),"",VLOOKUP(C323,groupings!$B$7:$D$316,3,FALSE))</f>
        <v/>
      </c>
      <c r="C323" t="s">
        <v>2886</v>
      </c>
      <c r="D323" t="s">
        <v>1213</v>
      </c>
      <c r="E323">
        <f t="shared" si="49"/>
        <v>1</v>
      </c>
      <c r="F323">
        <v>4018</v>
      </c>
      <c r="G323">
        <v>3790</v>
      </c>
      <c r="H323">
        <v>3809</v>
      </c>
      <c r="I323">
        <v>1355</v>
      </c>
      <c r="J323">
        <v>95</v>
      </c>
      <c r="K323">
        <f t="shared" si="50"/>
        <v>7808</v>
      </c>
      <c r="L323">
        <f t="shared" si="51"/>
        <v>5259</v>
      </c>
      <c r="M323" s="1">
        <f t="shared" si="52"/>
        <v>0.94325535092085611</v>
      </c>
      <c r="N323" s="1">
        <f t="shared" si="53"/>
        <v>0.67353995901639341</v>
      </c>
      <c r="P323" t="str">
        <f t="shared" si="54"/>
        <v/>
      </c>
      <c r="Q323" t="str">
        <f t="shared" si="55"/>
        <v/>
      </c>
      <c r="R323" t="str">
        <f t="shared" si="56"/>
        <v/>
      </c>
      <c r="S323" t="str">
        <f t="shared" si="57"/>
        <v/>
      </c>
      <c r="T323" t="str">
        <f t="shared" si="58"/>
        <v/>
      </c>
      <c r="U323" t="str">
        <f t="shared" si="59"/>
        <v/>
      </c>
      <c r="V323" t="str">
        <f t="shared" si="60"/>
        <v/>
      </c>
      <c r="X323" t="str">
        <f>+VLOOKUP($D323,'2020'!$D$3:$V$1240,18,FALSE)</f>
        <v/>
      </c>
      <c r="Y323" t="str">
        <f>+VLOOKUP($D323,'2020'!$D$3:$V$1240,19,FALSE)</f>
        <v/>
      </c>
    </row>
    <row r="324" spans="2:25" x14ac:dyDescent="0.25">
      <c r="B324" t="str">
        <f>+IF(ISNA(VLOOKUP(C324,groupings!$B$7:$D$316,3,FALSE)),"",VLOOKUP(C324,groupings!$B$7:$D$316,3,FALSE))</f>
        <v/>
      </c>
      <c r="C324" t="s">
        <v>2812</v>
      </c>
      <c r="D324" t="s">
        <v>1596</v>
      </c>
      <c r="E324">
        <f t="shared" ref="E324:E387" si="61">+IF(SUM(H324:J324)&gt;0,1,0)</f>
        <v>1</v>
      </c>
      <c r="F324">
        <v>3856</v>
      </c>
      <c r="G324">
        <v>5090</v>
      </c>
      <c r="H324">
        <v>4220</v>
      </c>
      <c r="I324">
        <v>1017</v>
      </c>
      <c r="J324">
        <v>0</v>
      </c>
      <c r="K324">
        <f t="shared" ref="K324:K387" si="62">+SUM(F324:G324)</f>
        <v>8946</v>
      </c>
      <c r="L324">
        <f t="shared" ref="L324:L387" si="63">+SUM(H324:J324)</f>
        <v>5237</v>
      </c>
      <c r="M324" s="1">
        <f t="shared" ref="M324:M387" si="64">+IF(E324=1,IF(F324&gt;200,G324/F324,""),"")</f>
        <v>1.3200207468879668</v>
      </c>
      <c r="N324" s="1">
        <f t="shared" ref="N324:N387" si="65">+IF(E324=1,L324/K324,"")</f>
        <v>0.58540129666890228</v>
      </c>
      <c r="P324" t="str">
        <f t="shared" si="54"/>
        <v/>
      </c>
      <c r="Q324" t="str">
        <f t="shared" si="55"/>
        <v/>
      </c>
      <c r="R324" t="str">
        <f t="shared" si="56"/>
        <v/>
      </c>
      <c r="S324" t="str">
        <f t="shared" si="57"/>
        <v/>
      </c>
      <c r="T324" t="str">
        <f t="shared" si="58"/>
        <v/>
      </c>
      <c r="U324" t="str">
        <f t="shared" si="59"/>
        <v/>
      </c>
      <c r="V324" t="str">
        <f t="shared" si="60"/>
        <v/>
      </c>
      <c r="X324" t="str">
        <f>+VLOOKUP($D324,'2020'!$D$3:$V$1240,18,FALSE)</f>
        <v/>
      </c>
      <c r="Y324" t="str">
        <f>+VLOOKUP($D324,'2020'!$D$3:$V$1240,19,FALSE)</f>
        <v/>
      </c>
    </row>
    <row r="325" spans="2:25" x14ac:dyDescent="0.25">
      <c r="B325" t="str">
        <f>+IF(ISNA(VLOOKUP(C325,groupings!$B$7:$D$316,3,FALSE)),"",VLOOKUP(C325,groupings!$B$7:$D$316,3,FALSE))</f>
        <v/>
      </c>
      <c r="C325" t="s">
        <v>2679</v>
      </c>
      <c r="D325" t="s">
        <v>1421</v>
      </c>
      <c r="E325">
        <f t="shared" si="61"/>
        <v>1</v>
      </c>
      <c r="F325">
        <v>3053</v>
      </c>
      <c r="G325">
        <v>2401</v>
      </c>
      <c r="H325">
        <v>3050</v>
      </c>
      <c r="I325">
        <v>1855</v>
      </c>
      <c r="J325">
        <v>329</v>
      </c>
      <c r="K325">
        <f t="shared" si="62"/>
        <v>5454</v>
      </c>
      <c r="L325">
        <f t="shared" si="63"/>
        <v>5234</v>
      </c>
      <c r="M325" s="1">
        <f t="shared" si="64"/>
        <v>0.78643956763838851</v>
      </c>
      <c r="N325" s="1">
        <f t="shared" si="65"/>
        <v>0.95966263292995968</v>
      </c>
      <c r="P325" t="str">
        <f t="shared" ref="P325:P388" si="66">+IF(RANK(F325,F$4:F$1203)&lt;100,RANK(F325,F$4:F$1203),"")</f>
        <v/>
      </c>
      <c r="Q325" t="str">
        <f t="shared" ref="Q325:Q388" si="67">+IF(RANK(G325,G$4:G$1203)&lt;100,RANK(G325,G$4:G$1203),"")</f>
        <v/>
      </c>
      <c r="R325" t="str">
        <f t="shared" ref="R325:R388" si="68">+IF(RANK(H325,H$4:H$1203)&lt;100,RANK(H325,H$4:H$1203),"")</f>
        <v/>
      </c>
      <c r="S325" t="str">
        <f t="shared" ref="S325:S388" si="69">+IF(RANK(I325,I$4:I$1203)&lt;100,RANK(I325,I$4:I$1203),"")</f>
        <v/>
      </c>
      <c r="T325" t="str">
        <f t="shared" ref="T325:T388" si="70">+IF(RANK(J325,J$4:J$1203)&lt;100,RANK(J325,J$4:J$1203),"")</f>
        <v/>
      </c>
      <c r="U325" t="str">
        <f t="shared" ref="U325:U388" si="71">+IF(RANK(K325,K$4:K$1203)&lt;100,RANK(K325,K$4:K$1203),"")</f>
        <v/>
      </c>
      <c r="V325" t="str">
        <f t="shared" ref="V325:V388" si="72">+IF(RANK(L325,L$4:L$1203)&lt;100,RANK(L325,L$4:L$1203),"")</f>
        <v/>
      </c>
      <c r="X325" t="str">
        <f>+VLOOKUP($D325,'2020'!$D$3:$V$1240,18,FALSE)</f>
        <v/>
      </c>
      <c r="Y325" t="str">
        <f>+VLOOKUP($D325,'2020'!$D$3:$V$1240,19,FALSE)</f>
        <v/>
      </c>
    </row>
    <row r="326" spans="2:25" x14ac:dyDescent="0.25">
      <c r="B326" t="str">
        <f>+IF(ISNA(VLOOKUP(C326,groupings!$B$7:$D$316,3,FALSE)),"",VLOOKUP(C326,groupings!$B$7:$D$316,3,FALSE))</f>
        <v/>
      </c>
      <c r="C326" t="s">
        <v>2736</v>
      </c>
      <c r="D326" t="s">
        <v>1222</v>
      </c>
      <c r="E326">
        <f t="shared" si="61"/>
        <v>1</v>
      </c>
      <c r="F326">
        <v>2723</v>
      </c>
      <c r="G326">
        <v>2761</v>
      </c>
      <c r="H326">
        <v>2514</v>
      </c>
      <c r="I326">
        <v>2306</v>
      </c>
      <c r="J326">
        <v>410</v>
      </c>
      <c r="K326">
        <f t="shared" si="62"/>
        <v>5484</v>
      </c>
      <c r="L326">
        <f t="shared" si="63"/>
        <v>5230</v>
      </c>
      <c r="M326" s="1">
        <f t="shared" si="64"/>
        <v>1.0139551964744766</v>
      </c>
      <c r="N326" s="1">
        <f t="shared" si="65"/>
        <v>0.9536834427425237</v>
      </c>
      <c r="P326" t="str">
        <f t="shared" si="66"/>
        <v/>
      </c>
      <c r="Q326" t="str">
        <f t="shared" si="67"/>
        <v/>
      </c>
      <c r="R326" t="str">
        <f t="shared" si="68"/>
        <v/>
      </c>
      <c r="S326" t="str">
        <f t="shared" si="69"/>
        <v/>
      </c>
      <c r="T326" t="str">
        <f t="shared" si="70"/>
        <v/>
      </c>
      <c r="U326" t="str">
        <f t="shared" si="71"/>
        <v/>
      </c>
      <c r="V326" t="str">
        <f t="shared" si="72"/>
        <v/>
      </c>
      <c r="X326" t="str">
        <f>+VLOOKUP($D326,'2020'!$D$3:$V$1240,18,FALSE)</f>
        <v/>
      </c>
      <c r="Y326" t="str">
        <f>+VLOOKUP($D326,'2020'!$D$3:$V$1240,19,FALSE)</f>
        <v/>
      </c>
    </row>
    <row r="327" spans="2:25" x14ac:dyDescent="0.25">
      <c r="B327" t="str">
        <f>+IF(ISNA(VLOOKUP(C327,groupings!$B$7:$D$316,3,FALSE)),"",VLOOKUP(C327,groupings!$B$7:$D$316,3,FALSE))</f>
        <v/>
      </c>
      <c r="C327" t="s">
        <v>2674</v>
      </c>
      <c r="D327" t="s">
        <v>1951</v>
      </c>
      <c r="E327">
        <f t="shared" si="61"/>
        <v>1</v>
      </c>
      <c r="F327">
        <v>2500</v>
      </c>
      <c r="G327">
        <v>1571</v>
      </c>
      <c r="H327">
        <v>2700</v>
      </c>
      <c r="I327">
        <v>1439</v>
      </c>
      <c r="J327">
        <v>1087</v>
      </c>
      <c r="K327">
        <f t="shared" si="62"/>
        <v>4071</v>
      </c>
      <c r="L327">
        <f t="shared" si="63"/>
        <v>5226</v>
      </c>
      <c r="M327" s="1">
        <f t="shared" si="64"/>
        <v>0.62839999999999996</v>
      </c>
      <c r="N327" s="1">
        <f t="shared" si="65"/>
        <v>1.2837140751658069</v>
      </c>
      <c r="P327" t="str">
        <f t="shared" si="66"/>
        <v/>
      </c>
      <c r="Q327" t="str">
        <f t="shared" si="67"/>
        <v/>
      </c>
      <c r="R327" t="str">
        <f t="shared" si="68"/>
        <v/>
      </c>
      <c r="S327" t="str">
        <f t="shared" si="69"/>
        <v/>
      </c>
      <c r="T327" t="str">
        <f t="shared" si="70"/>
        <v/>
      </c>
      <c r="U327" t="str">
        <f t="shared" si="71"/>
        <v/>
      </c>
      <c r="V327" t="str">
        <f t="shared" si="72"/>
        <v/>
      </c>
      <c r="X327" t="str">
        <f>+VLOOKUP($D327,'2020'!$D$3:$V$1240,18,FALSE)</f>
        <v/>
      </c>
      <c r="Y327" t="str">
        <f>+VLOOKUP($D327,'2020'!$D$3:$V$1240,19,FALSE)</f>
        <v/>
      </c>
    </row>
    <row r="328" spans="2:25" x14ac:dyDescent="0.25">
      <c r="B328" t="str">
        <f>+IF(ISNA(VLOOKUP(C328,groupings!$B$7:$D$316,3,FALSE)),"",VLOOKUP(C328,groupings!$B$7:$D$316,3,FALSE))</f>
        <v>Reading</v>
      </c>
      <c r="C328" t="s">
        <v>2667</v>
      </c>
      <c r="D328" t="s">
        <v>1960</v>
      </c>
      <c r="E328">
        <f t="shared" si="61"/>
        <v>1</v>
      </c>
      <c r="F328">
        <v>2109</v>
      </c>
      <c r="G328">
        <v>3051</v>
      </c>
      <c r="H328">
        <v>2524</v>
      </c>
      <c r="I328">
        <v>2244</v>
      </c>
      <c r="J328">
        <v>425</v>
      </c>
      <c r="K328">
        <f t="shared" si="62"/>
        <v>5160</v>
      </c>
      <c r="L328">
        <f t="shared" si="63"/>
        <v>5193</v>
      </c>
      <c r="M328" s="1">
        <f t="shared" si="64"/>
        <v>1.4466571834992887</v>
      </c>
      <c r="N328" s="1">
        <f t="shared" si="65"/>
        <v>1.0063953488372093</v>
      </c>
      <c r="P328" t="str">
        <f t="shared" si="66"/>
        <v/>
      </c>
      <c r="Q328" t="str">
        <f t="shared" si="67"/>
        <v/>
      </c>
      <c r="R328" t="str">
        <f t="shared" si="68"/>
        <v/>
      </c>
      <c r="S328" t="str">
        <f t="shared" si="69"/>
        <v/>
      </c>
      <c r="T328" t="str">
        <f t="shared" si="70"/>
        <v/>
      </c>
      <c r="U328" t="str">
        <f t="shared" si="71"/>
        <v/>
      </c>
      <c r="V328" t="str">
        <f t="shared" si="72"/>
        <v/>
      </c>
      <c r="X328" t="str">
        <f>+VLOOKUP($D328,'2020'!$D$3:$V$1240,18,FALSE)</f>
        <v/>
      </c>
      <c r="Y328" t="str">
        <f>+VLOOKUP($D328,'2020'!$D$3:$V$1240,19,FALSE)</f>
        <v/>
      </c>
    </row>
    <row r="329" spans="2:25" x14ac:dyDescent="0.25">
      <c r="B329" t="str">
        <f>+IF(ISNA(VLOOKUP(C329,groupings!$B$7:$D$316,3,FALSE)),"",VLOOKUP(C329,groupings!$B$7:$D$316,3,FALSE))</f>
        <v/>
      </c>
      <c r="C329" t="s">
        <v>2692</v>
      </c>
      <c r="D329" t="s">
        <v>512</v>
      </c>
      <c r="E329">
        <f t="shared" si="61"/>
        <v>1</v>
      </c>
      <c r="F329">
        <v>2464</v>
      </c>
      <c r="G329">
        <v>2162</v>
      </c>
      <c r="H329">
        <v>2829</v>
      </c>
      <c r="I329">
        <v>2352</v>
      </c>
      <c r="J329">
        <v>0</v>
      </c>
      <c r="K329">
        <f t="shared" si="62"/>
        <v>4626</v>
      </c>
      <c r="L329">
        <f t="shared" si="63"/>
        <v>5181</v>
      </c>
      <c r="M329" s="1">
        <f t="shared" si="64"/>
        <v>0.87743506493506496</v>
      </c>
      <c r="N329" s="1">
        <f t="shared" si="65"/>
        <v>1.1199740596627756</v>
      </c>
      <c r="P329" t="str">
        <f t="shared" si="66"/>
        <v/>
      </c>
      <c r="Q329" t="str">
        <f t="shared" si="67"/>
        <v/>
      </c>
      <c r="R329" t="str">
        <f t="shared" si="68"/>
        <v/>
      </c>
      <c r="S329" t="str">
        <f t="shared" si="69"/>
        <v/>
      </c>
      <c r="T329" t="str">
        <f t="shared" si="70"/>
        <v/>
      </c>
      <c r="U329" t="str">
        <f t="shared" si="71"/>
        <v/>
      </c>
      <c r="V329" t="str">
        <f t="shared" si="72"/>
        <v/>
      </c>
      <c r="X329" t="str">
        <f>+VLOOKUP($D329,'2020'!$D$3:$V$1240,18,FALSE)</f>
        <v/>
      </c>
      <c r="Y329" t="str">
        <f>+VLOOKUP($D329,'2020'!$D$3:$V$1240,19,FALSE)</f>
        <v/>
      </c>
    </row>
    <row r="330" spans="2:25" x14ac:dyDescent="0.25">
      <c r="B330" t="str">
        <f>+IF(ISNA(VLOOKUP(C330,groupings!$B$7:$D$316,3,FALSE)),"",VLOOKUP(C330,groupings!$B$7:$D$316,3,FALSE))</f>
        <v/>
      </c>
      <c r="C330" t="s">
        <v>2776</v>
      </c>
      <c r="D330" t="s">
        <v>1631</v>
      </c>
      <c r="E330">
        <f t="shared" si="61"/>
        <v>1</v>
      </c>
      <c r="F330">
        <v>4605</v>
      </c>
      <c r="G330">
        <v>3893</v>
      </c>
      <c r="H330">
        <v>4482</v>
      </c>
      <c r="I330">
        <v>693</v>
      </c>
      <c r="J330">
        <v>0</v>
      </c>
      <c r="K330">
        <f t="shared" si="62"/>
        <v>8498</v>
      </c>
      <c r="L330">
        <f t="shared" si="63"/>
        <v>5175</v>
      </c>
      <c r="M330" s="1">
        <f t="shared" si="64"/>
        <v>0.84538545059717696</v>
      </c>
      <c r="N330" s="1">
        <f t="shared" si="65"/>
        <v>0.60896681572134614</v>
      </c>
      <c r="P330" t="str">
        <f t="shared" si="66"/>
        <v/>
      </c>
      <c r="Q330" t="str">
        <f t="shared" si="67"/>
        <v/>
      </c>
      <c r="R330" t="str">
        <f t="shared" si="68"/>
        <v/>
      </c>
      <c r="S330" t="str">
        <f t="shared" si="69"/>
        <v/>
      </c>
      <c r="T330" t="str">
        <f t="shared" si="70"/>
        <v/>
      </c>
      <c r="U330" t="str">
        <f t="shared" si="71"/>
        <v/>
      </c>
      <c r="V330" t="str">
        <f t="shared" si="72"/>
        <v/>
      </c>
      <c r="X330" t="str">
        <f>+VLOOKUP($D330,'2020'!$D$3:$V$1240,18,FALSE)</f>
        <v/>
      </c>
      <c r="Y330" t="str">
        <f>+VLOOKUP($D330,'2020'!$D$3:$V$1240,19,FALSE)</f>
        <v/>
      </c>
    </row>
    <row r="331" spans="2:25" x14ac:dyDescent="0.25">
      <c r="B331" t="str">
        <f>+IF(ISNA(VLOOKUP(C331,groupings!$B$7:$D$316,3,FALSE)),"",VLOOKUP(C331,groupings!$B$7:$D$316,3,FALSE))</f>
        <v/>
      </c>
      <c r="C331" t="s">
        <v>2643</v>
      </c>
      <c r="D331" t="s">
        <v>986</v>
      </c>
      <c r="E331">
        <f t="shared" si="61"/>
        <v>1</v>
      </c>
      <c r="F331">
        <v>2217</v>
      </c>
      <c r="G331">
        <v>2318</v>
      </c>
      <c r="H331">
        <v>2563</v>
      </c>
      <c r="I331">
        <v>2465</v>
      </c>
      <c r="J331">
        <v>143</v>
      </c>
      <c r="K331">
        <f t="shared" si="62"/>
        <v>4535</v>
      </c>
      <c r="L331">
        <f t="shared" si="63"/>
        <v>5171</v>
      </c>
      <c r="M331" s="1">
        <f t="shared" si="64"/>
        <v>1.0455570590888588</v>
      </c>
      <c r="N331" s="1">
        <f t="shared" si="65"/>
        <v>1.1402425578831312</v>
      </c>
      <c r="P331" t="str">
        <f t="shared" si="66"/>
        <v/>
      </c>
      <c r="Q331" t="str">
        <f t="shared" si="67"/>
        <v/>
      </c>
      <c r="R331" t="str">
        <f t="shared" si="68"/>
        <v/>
      </c>
      <c r="S331" t="str">
        <f t="shared" si="69"/>
        <v/>
      </c>
      <c r="T331" t="str">
        <f t="shared" si="70"/>
        <v/>
      </c>
      <c r="U331" t="str">
        <f t="shared" si="71"/>
        <v/>
      </c>
      <c r="V331" t="str">
        <f t="shared" si="72"/>
        <v/>
      </c>
      <c r="X331" t="str">
        <f>+VLOOKUP($D331,'2020'!$D$3:$V$1240,18,FALSE)</f>
        <v/>
      </c>
      <c r="Y331" t="str">
        <f>+VLOOKUP($D331,'2020'!$D$3:$V$1240,19,FALSE)</f>
        <v/>
      </c>
    </row>
    <row r="332" spans="2:25" x14ac:dyDescent="0.25">
      <c r="B332" t="str">
        <f>+IF(ISNA(VLOOKUP(C332,groupings!$B$7:$D$316,3,FALSE)),"",VLOOKUP(C332,groupings!$B$7:$D$316,3,FALSE))</f>
        <v/>
      </c>
      <c r="C332" t="s">
        <v>2875</v>
      </c>
      <c r="D332" t="s">
        <v>1996</v>
      </c>
      <c r="E332">
        <f t="shared" si="61"/>
        <v>1</v>
      </c>
      <c r="F332">
        <v>4901</v>
      </c>
      <c r="G332">
        <v>4586</v>
      </c>
      <c r="H332">
        <v>4302</v>
      </c>
      <c r="I332">
        <v>844</v>
      </c>
      <c r="J332">
        <v>5</v>
      </c>
      <c r="K332">
        <f t="shared" si="62"/>
        <v>9487</v>
      </c>
      <c r="L332">
        <f t="shared" si="63"/>
        <v>5151</v>
      </c>
      <c r="M332" s="1">
        <f t="shared" si="64"/>
        <v>0.93572740257090392</v>
      </c>
      <c r="N332" s="1">
        <f t="shared" si="65"/>
        <v>0.5429535153367766</v>
      </c>
      <c r="P332" t="str">
        <f t="shared" si="66"/>
        <v/>
      </c>
      <c r="Q332" t="str">
        <f t="shared" si="67"/>
        <v/>
      </c>
      <c r="R332" t="str">
        <f t="shared" si="68"/>
        <v/>
      </c>
      <c r="S332" t="str">
        <f t="shared" si="69"/>
        <v/>
      </c>
      <c r="T332" t="str">
        <f t="shared" si="70"/>
        <v/>
      </c>
      <c r="U332" t="str">
        <f t="shared" si="71"/>
        <v/>
      </c>
      <c r="V332" t="str">
        <f t="shared" si="72"/>
        <v/>
      </c>
      <c r="X332" t="str">
        <f>+VLOOKUP($D332,'2020'!$D$3:$V$1240,18,FALSE)</f>
        <v/>
      </c>
      <c r="Y332" t="str">
        <f>+VLOOKUP($D332,'2020'!$D$3:$V$1240,19,FALSE)</f>
        <v/>
      </c>
    </row>
    <row r="333" spans="2:25" x14ac:dyDescent="0.25">
      <c r="B333" t="str">
        <f>+IF(ISNA(VLOOKUP(C333,groupings!$B$7:$D$316,3,FALSE)),"",VLOOKUP(C333,groupings!$B$7:$D$316,3,FALSE))</f>
        <v>Crewe</v>
      </c>
      <c r="C333" t="s">
        <v>2748</v>
      </c>
      <c r="D333" t="s">
        <v>2111</v>
      </c>
      <c r="E333">
        <f t="shared" si="61"/>
        <v>1</v>
      </c>
      <c r="F333">
        <v>3144</v>
      </c>
      <c r="G333">
        <v>3223</v>
      </c>
      <c r="H333">
        <v>2565</v>
      </c>
      <c r="I333">
        <v>2478</v>
      </c>
      <c r="J333">
        <v>96</v>
      </c>
      <c r="K333">
        <f t="shared" si="62"/>
        <v>6367</v>
      </c>
      <c r="L333">
        <f t="shared" si="63"/>
        <v>5139</v>
      </c>
      <c r="M333" s="1">
        <f t="shared" si="64"/>
        <v>1.0251272264631044</v>
      </c>
      <c r="N333" s="1">
        <f t="shared" si="65"/>
        <v>0.80713051672687297</v>
      </c>
      <c r="P333" t="str">
        <f t="shared" si="66"/>
        <v/>
      </c>
      <c r="Q333" t="str">
        <f t="shared" si="67"/>
        <v/>
      </c>
      <c r="R333" t="str">
        <f t="shared" si="68"/>
        <v/>
      </c>
      <c r="S333" t="str">
        <f t="shared" si="69"/>
        <v/>
      </c>
      <c r="T333" t="str">
        <f t="shared" si="70"/>
        <v/>
      </c>
      <c r="U333" t="str">
        <f t="shared" si="71"/>
        <v/>
      </c>
      <c r="V333" t="str">
        <f t="shared" si="72"/>
        <v/>
      </c>
      <c r="X333" t="str">
        <f>+VLOOKUP($D333,'2020'!$D$3:$V$1240,18,FALSE)</f>
        <v/>
      </c>
      <c r="Y333" t="str">
        <f>+VLOOKUP($D333,'2020'!$D$3:$V$1240,19,FALSE)</f>
        <v/>
      </c>
    </row>
    <row r="334" spans="2:25" x14ac:dyDescent="0.25">
      <c r="B334" t="str">
        <f>+IF(ISNA(VLOOKUP(C334,groupings!$B$7:$D$316,3,FALSE)),"",VLOOKUP(C334,groupings!$B$7:$D$316,3,FALSE))</f>
        <v/>
      </c>
      <c r="C334" t="s">
        <v>2671</v>
      </c>
      <c r="D334" t="s">
        <v>1004</v>
      </c>
      <c r="E334">
        <f t="shared" si="61"/>
        <v>1</v>
      </c>
      <c r="F334">
        <v>1666</v>
      </c>
      <c r="G334">
        <v>2339</v>
      </c>
      <c r="H334">
        <v>1743</v>
      </c>
      <c r="I334">
        <v>3338</v>
      </c>
      <c r="J334">
        <v>51</v>
      </c>
      <c r="K334">
        <f t="shared" si="62"/>
        <v>4005</v>
      </c>
      <c r="L334">
        <f t="shared" si="63"/>
        <v>5132</v>
      </c>
      <c r="M334" s="1">
        <f t="shared" si="64"/>
        <v>1.4039615846338536</v>
      </c>
      <c r="N334" s="1">
        <f t="shared" si="65"/>
        <v>1.2813982521847691</v>
      </c>
      <c r="P334" t="str">
        <f t="shared" si="66"/>
        <v/>
      </c>
      <c r="Q334" t="str">
        <f t="shared" si="67"/>
        <v/>
      </c>
      <c r="R334" t="str">
        <f t="shared" si="68"/>
        <v/>
      </c>
      <c r="S334" t="str">
        <f t="shared" si="69"/>
        <v/>
      </c>
      <c r="T334" t="str">
        <f t="shared" si="70"/>
        <v/>
      </c>
      <c r="U334" t="str">
        <f t="shared" si="71"/>
        <v/>
      </c>
      <c r="V334" t="str">
        <f t="shared" si="72"/>
        <v/>
      </c>
      <c r="X334" t="str">
        <f>+VLOOKUP($D334,'2020'!$D$3:$V$1240,18,FALSE)</f>
        <v/>
      </c>
      <c r="Y334" t="str">
        <f>+VLOOKUP($D334,'2020'!$D$3:$V$1240,19,FALSE)</f>
        <v/>
      </c>
    </row>
    <row r="335" spans="2:25" x14ac:dyDescent="0.25">
      <c r="B335" t="str">
        <f>+IF(ISNA(VLOOKUP(C335,groupings!$B$7:$D$316,3,FALSE)),"",VLOOKUP(C335,groupings!$B$7:$D$316,3,FALSE))</f>
        <v/>
      </c>
      <c r="C335" t="s">
        <v>2629</v>
      </c>
      <c r="D335" t="s">
        <v>1070</v>
      </c>
      <c r="E335">
        <f t="shared" si="61"/>
        <v>1</v>
      </c>
      <c r="F335">
        <v>4853</v>
      </c>
      <c r="G335">
        <v>4282</v>
      </c>
      <c r="H335">
        <v>3204</v>
      </c>
      <c r="I335">
        <v>1918</v>
      </c>
      <c r="J335">
        <v>3</v>
      </c>
      <c r="K335">
        <f t="shared" si="62"/>
        <v>9135</v>
      </c>
      <c r="L335">
        <f t="shared" si="63"/>
        <v>5125</v>
      </c>
      <c r="M335" s="1">
        <f t="shared" si="64"/>
        <v>0.88234082011127135</v>
      </c>
      <c r="N335" s="1">
        <f t="shared" si="65"/>
        <v>0.56102900930487143</v>
      </c>
      <c r="P335" t="str">
        <f t="shared" si="66"/>
        <v/>
      </c>
      <c r="Q335" t="str">
        <f t="shared" si="67"/>
        <v/>
      </c>
      <c r="R335" t="str">
        <f t="shared" si="68"/>
        <v/>
      </c>
      <c r="S335" t="str">
        <f t="shared" si="69"/>
        <v/>
      </c>
      <c r="T335" t="str">
        <f t="shared" si="70"/>
        <v/>
      </c>
      <c r="U335" t="str">
        <f t="shared" si="71"/>
        <v/>
      </c>
      <c r="V335" t="str">
        <f t="shared" si="72"/>
        <v/>
      </c>
      <c r="X335" t="str">
        <f>+VLOOKUP($D335,'2020'!$D$3:$V$1240,18,FALSE)</f>
        <v/>
      </c>
      <c r="Y335" t="str">
        <f>+VLOOKUP($D335,'2020'!$D$3:$V$1240,19,FALSE)</f>
        <v/>
      </c>
    </row>
    <row r="336" spans="2:25" x14ac:dyDescent="0.25">
      <c r="B336" t="str">
        <f>+IF(ISNA(VLOOKUP(C336,groupings!$B$7:$D$316,3,FALSE)),"",VLOOKUP(C336,groupings!$B$7:$D$316,3,FALSE))</f>
        <v/>
      </c>
      <c r="C336" t="s">
        <v>2586</v>
      </c>
      <c r="D336" t="s">
        <v>400</v>
      </c>
      <c r="E336">
        <f t="shared" si="61"/>
        <v>1</v>
      </c>
      <c r="F336">
        <v>2284</v>
      </c>
      <c r="G336">
        <v>1821</v>
      </c>
      <c r="H336">
        <v>2265</v>
      </c>
      <c r="I336">
        <v>751</v>
      </c>
      <c r="J336">
        <v>2098</v>
      </c>
      <c r="K336">
        <f t="shared" si="62"/>
        <v>4105</v>
      </c>
      <c r="L336">
        <f t="shared" si="63"/>
        <v>5114</v>
      </c>
      <c r="M336" s="1">
        <f t="shared" si="64"/>
        <v>0.79728546409807355</v>
      </c>
      <c r="N336" s="1">
        <f t="shared" si="65"/>
        <v>1.2457978075517662</v>
      </c>
      <c r="P336" t="str">
        <f t="shared" si="66"/>
        <v/>
      </c>
      <c r="Q336" t="str">
        <f t="shared" si="67"/>
        <v/>
      </c>
      <c r="R336" t="str">
        <f t="shared" si="68"/>
        <v/>
      </c>
      <c r="S336" t="str">
        <f t="shared" si="69"/>
        <v/>
      </c>
      <c r="T336" t="str">
        <f t="shared" si="70"/>
        <v/>
      </c>
      <c r="U336" t="str">
        <f t="shared" si="71"/>
        <v/>
      </c>
      <c r="V336" t="str">
        <f t="shared" si="72"/>
        <v/>
      </c>
      <c r="X336" t="str">
        <f>+VLOOKUP($D336,'2020'!$D$3:$V$1240,18,FALSE)</f>
        <v/>
      </c>
      <c r="Y336" t="str">
        <f>+VLOOKUP($D336,'2020'!$D$3:$V$1240,19,FALSE)</f>
        <v/>
      </c>
    </row>
    <row r="337" spans="2:25" x14ac:dyDescent="0.25">
      <c r="B337" t="str">
        <f>+IF(ISNA(VLOOKUP(C337,groupings!$B$7:$D$316,3,FALSE)),"",VLOOKUP(C337,groupings!$B$7:$D$316,3,FALSE))</f>
        <v/>
      </c>
      <c r="C337" t="s">
        <v>2872</v>
      </c>
      <c r="D337" t="s">
        <v>109</v>
      </c>
      <c r="E337">
        <f t="shared" si="61"/>
        <v>1</v>
      </c>
      <c r="F337">
        <v>2201</v>
      </c>
      <c r="G337">
        <v>1984</v>
      </c>
      <c r="H337">
        <v>2832</v>
      </c>
      <c r="I337">
        <v>1417</v>
      </c>
      <c r="J337">
        <v>860</v>
      </c>
      <c r="K337">
        <f t="shared" si="62"/>
        <v>4185</v>
      </c>
      <c r="L337">
        <f t="shared" si="63"/>
        <v>5109</v>
      </c>
      <c r="M337" s="1">
        <f t="shared" si="64"/>
        <v>0.90140845070422537</v>
      </c>
      <c r="N337" s="1">
        <f t="shared" si="65"/>
        <v>1.2207885304659498</v>
      </c>
      <c r="P337" t="str">
        <f t="shared" si="66"/>
        <v/>
      </c>
      <c r="Q337" t="str">
        <f t="shared" si="67"/>
        <v/>
      </c>
      <c r="R337" t="str">
        <f t="shared" si="68"/>
        <v/>
      </c>
      <c r="S337" t="str">
        <f t="shared" si="69"/>
        <v/>
      </c>
      <c r="T337" t="str">
        <f t="shared" si="70"/>
        <v/>
      </c>
      <c r="U337" t="str">
        <f t="shared" si="71"/>
        <v/>
      </c>
      <c r="V337" t="str">
        <f t="shared" si="72"/>
        <v/>
      </c>
      <c r="X337" t="str">
        <f>+VLOOKUP($D337,'2020'!$D$3:$V$1240,18,FALSE)</f>
        <v/>
      </c>
      <c r="Y337" t="str">
        <f>+VLOOKUP($D337,'2020'!$D$3:$V$1240,19,FALSE)</f>
        <v/>
      </c>
    </row>
    <row r="338" spans="2:25" x14ac:dyDescent="0.25">
      <c r="B338" t="str">
        <f>+IF(ISNA(VLOOKUP(C338,groupings!$B$7:$D$316,3,FALSE)),"",VLOOKUP(C338,groupings!$B$7:$D$316,3,FALSE))</f>
        <v>Birmingham NS</v>
      </c>
      <c r="C338" t="s">
        <v>2637</v>
      </c>
      <c r="D338" t="s">
        <v>1657</v>
      </c>
      <c r="E338">
        <f t="shared" si="61"/>
        <v>1</v>
      </c>
      <c r="F338">
        <v>2894</v>
      </c>
      <c r="G338">
        <v>1813</v>
      </c>
      <c r="H338">
        <v>2888</v>
      </c>
      <c r="I338">
        <v>2189</v>
      </c>
      <c r="J338">
        <v>3</v>
      </c>
      <c r="K338">
        <f t="shared" si="62"/>
        <v>4707</v>
      </c>
      <c r="L338">
        <f t="shared" si="63"/>
        <v>5080</v>
      </c>
      <c r="M338" s="1">
        <f t="shared" si="64"/>
        <v>0.62646855563234283</v>
      </c>
      <c r="N338" s="1">
        <f t="shared" si="65"/>
        <v>1.0792436796260889</v>
      </c>
      <c r="P338" t="str">
        <f t="shared" si="66"/>
        <v/>
      </c>
      <c r="Q338" t="str">
        <f t="shared" si="67"/>
        <v/>
      </c>
      <c r="R338" t="str">
        <f t="shared" si="68"/>
        <v/>
      </c>
      <c r="S338" t="str">
        <f t="shared" si="69"/>
        <v/>
      </c>
      <c r="T338" t="str">
        <f t="shared" si="70"/>
        <v/>
      </c>
      <c r="U338" t="str">
        <f t="shared" si="71"/>
        <v/>
      </c>
      <c r="V338" t="str">
        <f t="shared" si="72"/>
        <v/>
      </c>
      <c r="X338" t="str">
        <f>+VLOOKUP($D338,'2020'!$D$3:$V$1240,18,FALSE)</f>
        <v/>
      </c>
      <c r="Y338" t="str">
        <f>+VLOOKUP($D338,'2020'!$D$3:$V$1240,19,FALSE)</f>
        <v/>
      </c>
    </row>
    <row r="339" spans="2:25" x14ac:dyDescent="0.25">
      <c r="B339" t="str">
        <f>+IF(ISNA(VLOOKUP(C339,groupings!$B$7:$D$316,3,FALSE)),"",VLOOKUP(C339,groupings!$B$7:$D$316,3,FALSE))</f>
        <v/>
      </c>
      <c r="C339" t="s">
        <v>2767</v>
      </c>
      <c r="D339" t="s">
        <v>1815</v>
      </c>
      <c r="E339">
        <f t="shared" si="61"/>
        <v>1</v>
      </c>
      <c r="F339">
        <v>846</v>
      </c>
      <c r="G339">
        <v>693</v>
      </c>
      <c r="H339">
        <v>833</v>
      </c>
      <c r="I339">
        <v>420</v>
      </c>
      <c r="J339">
        <v>3774</v>
      </c>
      <c r="K339">
        <f t="shared" si="62"/>
        <v>1539</v>
      </c>
      <c r="L339">
        <f t="shared" si="63"/>
        <v>5027</v>
      </c>
      <c r="M339" s="1">
        <f t="shared" si="64"/>
        <v>0.81914893617021278</v>
      </c>
      <c r="N339" s="1">
        <f t="shared" si="65"/>
        <v>3.2664067576348277</v>
      </c>
      <c r="P339" t="str">
        <f t="shared" si="66"/>
        <v/>
      </c>
      <c r="Q339" t="str">
        <f t="shared" si="67"/>
        <v/>
      </c>
      <c r="R339" t="str">
        <f t="shared" si="68"/>
        <v/>
      </c>
      <c r="S339" t="str">
        <f t="shared" si="69"/>
        <v/>
      </c>
      <c r="T339">
        <f t="shared" si="70"/>
        <v>60</v>
      </c>
      <c r="U339" t="str">
        <f t="shared" si="71"/>
        <v/>
      </c>
      <c r="V339" t="str">
        <f t="shared" si="72"/>
        <v/>
      </c>
      <c r="X339" t="str">
        <f>+VLOOKUP($D339,'2020'!$D$3:$V$1240,18,FALSE)</f>
        <v/>
      </c>
      <c r="Y339" t="str">
        <f>+VLOOKUP($D339,'2020'!$D$3:$V$1240,19,FALSE)</f>
        <v/>
      </c>
    </row>
    <row r="340" spans="2:25" x14ac:dyDescent="0.25">
      <c r="B340" t="str">
        <f>+IF(ISNA(VLOOKUP(C340,groupings!$B$7:$D$316,3,FALSE)),"",VLOOKUP(C340,groupings!$B$7:$D$316,3,FALSE))</f>
        <v/>
      </c>
      <c r="C340" t="s">
        <v>2581</v>
      </c>
      <c r="D340" t="s">
        <v>1851</v>
      </c>
      <c r="E340">
        <f t="shared" si="61"/>
        <v>1</v>
      </c>
      <c r="F340">
        <v>2568</v>
      </c>
      <c r="G340">
        <v>1744</v>
      </c>
      <c r="H340">
        <v>2055</v>
      </c>
      <c r="I340">
        <v>2917</v>
      </c>
      <c r="J340">
        <v>32</v>
      </c>
      <c r="K340">
        <f t="shared" si="62"/>
        <v>4312</v>
      </c>
      <c r="L340">
        <f t="shared" si="63"/>
        <v>5004</v>
      </c>
      <c r="M340" s="1">
        <f t="shared" si="64"/>
        <v>0.67912772585669778</v>
      </c>
      <c r="N340" s="1">
        <f t="shared" si="65"/>
        <v>1.160482374768089</v>
      </c>
      <c r="P340" t="str">
        <f t="shared" si="66"/>
        <v/>
      </c>
      <c r="Q340" t="str">
        <f t="shared" si="67"/>
        <v/>
      </c>
      <c r="R340" t="str">
        <f t="shared" si="68"/>
        <v/>
      </c>
      <c r="S340" t="str">
        <f t="shared" si="69"/>
        <v/>
      </c>
      <c r="T340" t="str">
        <f t="shared" si="70"/>
        <v/>
      </c>
      <c r="U340" t="str">
        <f t="shared" si="71"/>
        <v/>
      </c>
      <c r="V340" t="str">
        <f t="shared" si="72"/>
        <v/>
      </c>
      <c r="X340" t="str">
        <f>+VLOOKUP($D340,'2020'!$D$3:$V$1240,18,FALSE)</f>
        <v/>
      </c>
      <c r="Y340" t="str">
        <f>+VLOOKUP($D340,'2020'!$D$3:$V$1240,19,FALSE)</f>
        <v/>
      </c>
    </row>
    <row r="341" spans="2:25" x14ac:dyDescent="0.25">
      <c r="B341" t="str">
        <f>+IF(ISNA(VLOOKUP(C341,groupings!$B$7:$D$316,3,FALSE)),"",VLOOKUP(C341,groupings!$B$7:$D$316,3,FALSE))</f>
        <v/>
      </c>
      <c r="C341" t="s">
        <v>3073</v>
      </c>
      <c r="D341" t="s">
        <v>708</v>
      </c>
      <c r="E341">
        <f t="shared" si="61"/>
        <v>1</v>
      </c>
      <c r="F341">
        <v>3552</v>
      </c>
      <c r="G341">
        <v>359</v>
      </c>
      <c r="H341">
        <v>3773</v>
      </c>
      <c r="I341">
        <v>1211</v>
      </c>
      <c r="J341">
        <v>19</v>
      </c>
      <c r="K341">
        <f t="shared" si="62"/>
        <v>3911</v>
      </c>
      <c r="L341">
        <f t="shared" si="63"/>
        <v>5003</v>
      </c>
      <c r="M341" s="1">
        <f t="shared" si="64"/>
        <v>0.10106981981981981</v>
      </c>
      <c r="N341" s="1">
        <f t="shared" si="65"/>
        <v>1.2792124776272054</v>
      </c>
      <c r="P341" t="str">
        <f t="shared" si="66"/>
        <v/>
      </c>
      <c r="Q341" t="str">
        <f t="shared" si="67"/>
        <v/>
      </c>
      <c r="R341" t="str">
        <f t="shared" si="68"/>
        <v/>
      </c>
      <c r="S341" t="str">
        <f t="shared" si="69"/>
        <v/>
      </c>
      <c r="T341" t="str">
        <f t="shared" si="70"/>
        <v/>
      </c>
      <c r="U341" t="str">
        <f t="shared" si="71"/>
        <v/>
      </c>
      <c r="V341" t="str">
        <f t="shared" si="72"/>
        <v/>
      </c>
      <c r="X341" t="str">
        <f>+VLOOKUP($D341,'2020'!$D$3:$V$1240,18,FALSE)</f>
        <v/>
      </c>
      <c r="Y341" t="str">
        <f>+VLOOKUP($D341,'2020'!$D$3:$V$1240,19,FALSE)</f>
        <v/>
      </c>
    </row>
    <row r="342" spans="2:25" x14ac:dyDescent="0.25">
      <c r="B342" t="str">
        <f>+IF(ISNA(VLOOKUP(C342,groupings!$B$7:$D$316,3,FALSE)),"",VLOOKUP(C342,groupings!$B$7:$D$316,3,FALSE))</f>
        <v/>
      </c>
      <c r="C342" t="s">
        <v>2980</v>
      </c>
      <c r="D342" t="s">
        <v>1489</v>
      </c>
      <c r="E342">
        <f t="shared" si="61"/>
        <v>1</v>
      </c>
      <c r="F342">
        <v>2478</v>
      </c>
      <c r="G342">
        <v>5473</v>
      </c>
      <c r="H342">
        <v>1911</v>
      </c>
      <c r="I342">
        <v>2663</v>
      </c>
      <c r="J342">
        <v>418</v>
      </c>
      <c r="K342">
        <f t="shared" si="62"/>
        <v>7951</v>
      </c>
      <c r="L342">
        <f t="shared" si="63"/>
        <v>4992</v>
      </c>
      <c r="M342" s="1">
        <f t="shared" si="64"/>
        <v>2.2086359967715898</v>
      </c>
      <c r="N342" s="1">
        <f t="shared" si="65"/>
        <v>0.62784555401836251</v>
      </c>
      <c r="P342" t="str">
        <f t="shared" si="66"/>
        <v/>
      </c>
      <c r="Q342" t="str">
        <f t="shared" si="67"/>
        <v/>
      </c>
      <c r="R342" t="str">
        <f t="shared" si="68"/>
        <v/>
      </c>
      <c r="S342" t="str">
        <f t="shared" si="69"/>
        <v/>
      </c>
      <c r="T342" t="str">
        <f t="shared" si="70"/>
        <v/>
      </c>
      <c r="U342" t="str">
        <f t="shared" si="71"/>
        <v/>
      </c>
      <c r="V342" t="str">
        <f t="shared" si="72"/>
        <v/>
      </c>
      <c r="X342" t="str">
        <f>+VLOOKUP($D342,'2020'!$D$3:$V$1240,18,FALSE)</f>
        <v/>
      </c>
      <c r="Y342" t="str">
        <f>+VLOOKUP($D342,'2020'!$D$3:$V$1240,19,FALSE)</f>
        <v/>
      </c>
    </row>
    <row r="343" spans="2:25" x14ac:dyDescent="0.25">
      <c r="B343" t="str">
        <f>+IF(ISNA(VLOOKUP(C343,groupings!$B$7:$D$316,3,FALSE)),"",VLOOKUP(C343,groupings!$B$7:$D$316,3,FALSE))</f>
        <v/>
      </c>
      <c r="C343" t="s">
        <v>2802</v>
      </c>
      <c r="D343" t="s">
        <v>1240</v>
      </c>
      <c r="E343">
        <f t="shared" si="61"/>
        <v>1</v>
      </c>
      <c r="F343">
        <v>1920</v>
      </c>
      <c r="G343">
        <v>2483</v>
      </c>
      <c r="H343">
        <v>2210</v>
      </c>
      <c r="I343">
        <v>2495</v>
      </c>
      <c r="J343">
        <v>269</v>
      </c>
      <c r="K343">
        <f t="shared" si="62"/>
        <v>4403</v>
      </c>
      <c r="L343">
        <f t="shared" si="63"/>
        <v>4974</v>
      </c>
      <c r="M343" s="1">
        <f t="shared" si="64"/>
        <v>1.2932291666666667</v>
      </c>
      <c r="N343" s="1">
        <f t="shared" si="65"/>
        <v>1.1296843061548945</v>
      </c>
      <c r="P343" t="str">
        <f t="shared" si="66"/>
        <v/>
      </c>
      <c r="Q343" t="str">
        <f t="shared" si="67"/>
        <v/>
      </c>
      <c r="R343" t="str">
        <f t="shared" si="68"/>
        <v/>
      </c>
      <c r="S343" t="str">
        <f t="shared" si="69"/>
        <v/>
      </c>
      <c r="T343" t="str">
        <f t="shared" si="70"/>
        <v/>
      </c>
      <c r="U343" t="str">
        <f t="shared" si="71"/>
        <v/>
      </c>
      <c r="V343" t="str">
        <f t="shared" si="72"/>
        <v/>
      </c>
      <c r="X343" t="str">
        <f>+VLOOKUP($D343,'2020'!$D$3:$V$1240,18,FALSE)</f>
        <v/>
      </c>
      <c r="Y343" t="str">
        <f>+VLOOKUP($D343,'2020'!$D$3:$V$1240,19,FALSE)</f>
        <v/>
      </c>
    </row>
    <row r="344" spans="2:25" x14ac:dyDescent="0.25">
      <c r="B344" t="str">
        <f>+IF(ISNA(VLOOKUP(C344,groupings!$B$7:$D$316,3,FALSE)),"",VLOOKUP(C344,groupings!$B$7:$D$316,3,FALSE))</f>
        <v/>
      </c>
      <c r="C344" t="s">
        <v>3054</v>
      </c>
      <c r="D344" t="s">
        <v>1484</v>
      </c>
      <c r="E344">
        <f t="shared" si="61"/>
        <v>1</v>
      </c>
      <c r="F344">
        <v>4711</v>
      </c>
      <c r="G344">
        <v>1677</v>
      </c>
      <c r="H344">
        <v>3796</v>
      </c>
      <c r="I344">
        <v>523</v>
      </c>
      <c r="J344">
        <v>655</v>
      </c>
      <c r="K344">
        <f t="shared" si="62"/>
        <v>6388</v>
      </c>
      <c r="L344">
        <f t="shared" si="63"/>
        <v>4974</v>
      </c>
      <c r="M344" s="1">
        <f t="shared" si="64"/>
        <v>0.3559753767777542</v>
      </c>
      <c r="N344" s="1">
        <f t="shared" si="65"/>
        <v>0.77864746399499063</v>
      </c>
      <c r="P344" t="str">
        <f t="shared" si="66"/>
        <v/>
      </c>
      <c r="Q344" t="str">
        <f t="shared" si="67"/>
        <v/>
      </c>
      <c r="R344" t="str">
        <f t="shared" si="68"/>
        <v/>
      </c>
      <c r="S344" t="str">
        <f t="shared" si="69"/>
        <v/>
      </c>
      <c r="T344" t="str">
        <f t="shared" si="70"/>
        <v/>
      </c>
      <c r="U344" t="str">
        <f t="shared" si="71"/>
        <v/>
      </c>
      <c r="V344" t="str">
        <f t="shared" si="72"/>
        <v/>
      </c>
      <c r="X344" t="str">
        <f>+VLOOKUP($D344,'2020'!$D$3:$V$1240,18,FALSE)</f>
        <v/>
      </c>
      <c r="Y344" t="str">
        <f>+VLOOKUP($D344,'2020'!$D$3:$V$1240,19,FALSE)</f>
        <v/>
      </c>
    </row>
    <row r="345" spans="2:25" x14ac:dyDescent="0.25">
      <c r="B345" t="str">
        <f>+IF(ISNA(VLOOKUP(C345,groupings!$B$7:$D$316,3,FALSE)),"",VLOOKUP(C345,groupings!$B$7:$D$316,3,FALSE))</f>
        <v/>
      </c>
      <c r="C345" t="s">
        <v>2855</v>
      </c>
      <c r="D345" t="s">
        <v>124</v>
      </c>
      <c r="E345">
        <f t="shared" si="61"/>
        <v>1</v>
      </c>
      <c r="F345">
        <v>5407</v>
      </c>
      <c r="G345">
        <v>3441</v>
      </c>
      <c r="H345">
        <v>4273</v>
      </c>
      <c r="I345">
        <v>610</v>
      </c>
      <c r="J345">
        <v>84</v>
      </c>
      <c r="K345">
        <f t="shared" si="62"/>
        <v>8848</v>
      </c>
      <c r="L345">
        <f t="shared" si="63"/>
        <v>4967</v>
      </c>
      <c r="M345" s="1">
        <f t="shared" si="64"/>
        <v>0.63639726280747178</v>
      </c>
      <c r="N345" s="1">
        <f t="shared" si="65"/>
        <v>0.5613698010849909</v>
      </c>
      <c r="P345" t="str">
        <f t="shared" si="66"/>
        <v/>
      </c>
      <c r="Q345" t="str">
        <f t="shared" si="67"/>
        <v/>
      </c>
      <c r="R345" t="str">
        <f t="shared" si="68"/>
        <v/>
      </c>
      <c r="S345" t="str">
        <f t="shared" si="69"/>
        <v/>
      </c>
      <c r="T345" t="str">
        <f t="shared" si="70"/>
        <v/>
      </c>
      <c r="U345" t="str">
        <f t="shared" si="71"/>
        <v/>
      </c>
      <c r="V345" t="str">
        <f t="shared" si="72"/>
        <v/>
      </c>
      <c r="X345" t="str">
        <f>+VLOOKUP($D345,'2020'!$D$3:$V$1240,18,FALSE)</f>
        <v/>
      </c>
      <c r="Y345" t="str">
        <f>+VLOOKUP($D345,'2020'!$D$3:$V$1240,19,FALSE)</f>
        <v/>
      </c>
    </row>
    <row r="346" spans="2:25" x14ac:dyDescent="0.25">
      <c r="B346" t="str">
        <f>+IF(ISNA(VLOOKUP(C346,groupings!$B$7:$D$316,3,FALSE)),"",VLOOKUP(C346,groupings!$B$7:$D$316,3,FALSE))</f>
        <v>Woking</v>
      </c>
      <c r="C346" t="s">
        <v>2792</v>
      </c>
      <c r="D346" t="s">
        <v>2066</v>
      </c>
      <c r="E346">
        <f t="shared" si="61"/>
        <v>1</v>
      </c>
      <c r="F346">
        <v>4382</v>
      </c>
      <c r="G346">
        <v>3615</v>
      </c>
      <c r="H346">
        <v>3231</v>
      </c>
      <c r="I346">
        <v>1355</v>
      </c>
      <c r="J346">
        <v>370</v>
      </c>
      <c r="K346">
        <f t="shared" si="62"/>
        <v>7997</v>
      </c>
      <c r="L346">
        <f t="shared" si="63"/>
        <v>4956</v>
      </c>
      <c r="M346" s="1">
        <f t="shared" si="64"/>
        <v>0.82496576905522589</v>
      </c>
      <c r="N346" s="1">
        <f t="shared" si="65"/>
        <v>0.6197323996498687</v>
      </c>
      <c r="P346" t="str">
        <f t="shared" si="66"/>
        <v/>
      </c>
      <c r="Q346" t="str">
        <f t="shared" si="67"/>
        <v/>
      </c>
      <c r="R346" t="str">
        <f t="shared" si="68"/>
        <v/>
      </c>
      <c r="S346" t="str">
        <f t="shared" si="69"/>
        <v/>
      </c>
      <c r="T346" t="str">
        <f t="shared" si="70"/>
        <v/>
      </c>
      <c r="U346" t="str">
        <f t="shared" si="71"/>
        <v/>
      </c>
      <c r="V346" t="str">
        <f t="shared" si="72"/>
        <v/>
      </c>
      <c r="X346" t="str">
        <f>+VLOOKUP($D346,'2020'!$D$3:$V$1240,18,FALSE)</f>
        <v/>
      </c>
      <c r="Y346" t="str">
        <f>+VLOOKUP($D346,'2020'!$D$3:$V$1240,19,FALSE)</f>
        <v/>
      </c>
    </row>
    <row r="347" spans="2:25" x14ac:dyDescent="0.25">
      <c r="B347" t="str">
        <f>+IF(ISNA(VLOOKUP(C347,groupings!$B$7:$D$316,3,FALSE)),"",VLOOKUP(C347,groupings!$B$7:$D$316,3,FALSE))</f>
        <v/>
      </c>
      <c r="C347" t="s">
        <v>2769</v>
      </c>
      <c r="D347" t="s">
        <v>2033</v>
      </c>
      <c r="E347">
        <f t="shared" si="61"/>
        <v>1</v>
      </c>
      <c r="F347">
        <v>4343</v>
      </c>
      <c r="G347">
        <v>3423</v>
      </c>
      <c r="H347">
        <v>2228</v>
      </c>
      <c r="I347">
        <v>2723</v>
      </c>
      <c r="J347">
        <v>0</v>
      </c>
      <c r="K347">
        <f t="shared" si="62"/>
        <v>7766</v>
      </c>
      <c r="L347">
        <f t="shared" si="63"/>
        <v>4951</v>
      </c>
      <c r="M347" s="1">
        <f t="shared" si="64"/>
        <v>0.78816486299792765</v>
      </c>
      <c r="N347" s="1">
        <f t="shared" si="65"/>
        <v>0.63752253412310067</v>
      </c>
      <c r="P347" t="str">
        <f t="shared" si="66"/>
        <v/>
      </c>
      <c r="Q347" t="str">
        <f t="shared" si="67"/>
        <v/>
      </c>
      <c r="R347" t="str">
        <f t="shared" si="68"/>
        <v/>
      </c>
      <c r="S347" t="str">
        <f t="shared" si="69"/>
        <v/>
      </c>
      <c r="T347" t="str">
        <f t="shared" si="70"/>
        <v/>
      </c>
      <c r="U347" t="str">
        <f t="shared" si="71"/>
        <v/>
      </c>
      <c r="V347" t="str">
        <f t="shared" si="72"/>
        <v/>
      </c>
      <c r="X347" t="str">
        <f>+VLOOKUP($D347,'2020'!$D$3:$V$1240,18,FALSE)</f>
        <v/>
      </c>
      <c r="Y347" t="str">
        <f>+VLOOKUP($D347,'2020'!$D$3:$V$1240,19,FALSE)</f>
        <v/>
      </c>
    </row>
    <row r="348" spans="2:25" x14ac:dyDescent="0.25">
      <c r="B348" t="str">
        <f>+IF(ISNA(VLOOKUP(C348,groupings!$B$7:$D$316,3,FALSE)),"",VLOOKUP(C348,groupings!$B$7:$D$316,3,FALSE))</f>
        <v/>
      </c>
      <c r="C348" t="s">
        <v>2753</v>
      </c>
      <c r="D348" t="s">
        <v>396</v>
      </c>
      <c r="E348">
        <f t="shared" si="61"/>
        <v>1</v>
      </c>
      <c r="F348">
        <v>2164</v>
      </c>
      <c r="G348">
        <v>7192</v>
      </c>
      <c r="H348">
        <v>2146</v>
      </c>
      <c r="I348">
        <v>2548</v>
      </c>
      <c r="J348">
        <v>245</v>
      </c>
      <c r="K348">
        <f t="shared" si="62"/>
        <v>9356</v>
      </c>
      <c r="L348">
        <f t="shared" si="63"/>
        <v>4939</v>
      </c>
      <c r="M348" s="1">
        <f t="shared" si="64"/>
        <v>3.3234750462107208</v>
      </c>
      <c r="N348" s="1">
        <f t="shared" si="65"/>
        <v>0.52789653698161609</v>
      </c>
      <c r="P348" t="str">
        <f t="shared" si="66"/>
        <v/>
      </c>
      <c r="Q348">
        <f t="shared" si="67"/>
        <v>96</v>
      </c>
      <c r="R348" t="str">
        <f t="shared" si="68"/>
        <v/>
      </c>
      <c r="S348" t="str">
        <f t="shared" si="69"/>
        <v/>
      </c>
      <c r="T348" t="str">
        <f t="shared" si="70"/>
        <v/>
      </c>
      <c r="U348" t="str">
        <f t="shared" si="71"/>
        <v/>
      </c>
      <c r="V348" t="str">
        <f t="shared" si="72"/>
        <v/>
      </c>
      <c r="X348" t="str">
        <f>+VLOOKUP($D348,'2020'!$D$3:$V$1240,18,FALSE)</f>
        <v/>
      </c>
      <c r="Y348" t="str">
        <f>+VLOOKUP($D348,'2020'!$D$3:$V$1240,19,FALSE)</f>
        <v/>
      </c>
    </row>
    <row r="349" spans="2:25" x14ac:dyDescent="0.25">
      <c r="B349" t="str">
        <f>+IF(ISNA(VLOOKUP(C349,groupings!$B$7:$D$316,3,FALSE)),"",VLOOKUP(C349,groupings!$B$7:$D$316,3,FALSE))</f>
        <v/>
      </c>
      <c r="C349" t="s">
        <v>3098</v>
      </c>
      <c r="D349" t="s">
        <v>2094</v>
      </c>
      <c r="E349">
        <f t="shared" si="61"/>
        <v>1</v>
      </c>
      <c r="F349">
        <v>2947</v>
      </c>
      <c r="G349">
        <v>2747</v>
      </c>
      <c r="H349">
        <v>3107</v>
      </c>
      <c r="I349">
        <v>1813</v>
      </c>
      <c r="J349">
        <v>18</v>
      </c>
      <c r="K349">
        <f t="shared" si="62"/>
        <v>5694</v>
      </c>
      <c r="L349">
        <f t="shared" si="63"/>
        <v>4938</v>
      </c>
      <c r="M349" s="1">
        <f t="shared" si="64"/>
        <v>0.93213437393959964</v>
      </c>
      <c r="N349" s="1">
        <f t="shared" si="65"/>
        <v>0.86722866174920965</v>
      </c>
      <c r="P349" t="str">
        <f t="shared" si="66"/>
        <v/>
      </c>
      <c r="Q349" t="str">
        <f t="shared" si="67"/>
        <v/>
      </c>
      <c r="R349" t="str">
        <f t="shared" si="68"/>
        <v/>
      </c>
      <c r="S349" t="str">
        <f t="shared" si="69"/>
        <v/>
      </c>
      <c r="T349" t="str">
        <f t="shared" si="70"/>
        <v/>
      </c>
      <c r="U349" t="str">
        <f t="shared" si="71"/>
        <v/>
      </c>
      <c r="V349" t="str">
        <f t="shared" si="72"/>
        <v/>
      </c>
      <c r="X349" t="str">
        <f>+VLOOKUP($D349,'2020'!$D$3:$V$1240,18,FALSE)</f>
        <v/>
      </c>
      <c r="Y349" t="str">
        <f>+VLOOKUP($D349,'2020'!$D$3:$V$1240,19,FALSE)</f>
        <v/>
      </c>
    </row>
    <row r="350" spans="2:25" x14ac:dyDescent="0.25">
      <c r="B350" t="str">
        <f>+IF(ISNA(VLOOKUP(C350,groupings!$B$7:$D$316,3,FALSE)),"",VLOOKUP(C350,groupings!$B$7:$D$316,3,FALSE))</f>
        <v>Birmingham NS</v>
      </c>
      <c r="C350" t="s">
        <v>2621</v>
      </c>
      <c r="D350" t="s">
        <v>96</v>
      </c>
      <c r="E350">
        <f t="shared" si="61"/>
        <v>1</v>
      </c>
      <c r="F350">
        <v>1925</v>
      </c>
      <c r="G350">
        <v>2034</v>
      </c>
      <c r="H350">
        <v>1983</v>
      </c>
      <c r="I350">
        <v>2897</v>
      </c>
      <c r="J350">
        <v>55</v>
      </c>
      <c r="K350">
        <f t="shared" si="62"/>
        <v>3959</v>
      </c>
      <c r="L350">
        <f t="shared" si="63"/>
        <v>4935</v>
      </c>
      <c r="M350" s="1">
        <f t="shared" si="64"/>
        <v>1.0566233766233766</v>
      </c>
      <c r="N350" s="1">
        <f t="shared" si="65"/>
        <v>1.2465269007325082</v>
      </c>
      <c r="P350" t="str">
        <f t="shared" si="66"/>
        <v/>
      </c>
      <c r="Q350" t="str">
        <f t="shared" si="67"/>
        <v/>
      </c>
      <c r="R350" t="str">
        <f t="shared" si="68"/>
        <v/>
      </c>
      <c r="S350" t="str">
        <f t="shared" si="69"/>
        <v/>
      </c>
      <c r="T350" t="str">
        <f t="shared" si="70"/>
        <v/>
      </c>
      <c r="U350" t="str">
        <f t="shared" si="71"/>
        <v/>
      </c>
      <c r="V350" t="str">
        <f t="shared" si="72"/>
        <v/>
      </c>
      <c r="X350" t="str">
        <f>+VLOOKUP($D350,'2020'!$D$3:$V$1240,18,FALSE)</f>
        <v/>
      </c>
      <c r="Y350" t="str">
        <f>+VLOOKUP($D350,'2020'!$D$3:$V$1240,19,FALSE)</f>
        <v/>
      </c>
    </row>
    <row r="351" spans="2:25" x14ac:dyDescent="0.25">
      <c r="B351" t="str">
        <f>+IF(ISNA(VLOOKUP(C351,groupings!$B$7:$D$316,3,FALSE)),"",VLOOKUP(C351,groupings!$B$7:$D$316,3,FALSE))</f>
        <v>Preston</v>
      </c>
      <c r="C351" t="s">
        <v>2772</v>
      </c>
      <c r="D351" t="s">
        <v>1081</v>
      </c>
      <c r="E351">
        <f t="shared" si="61"/>
        <v>1</v>
      </c>
      <c r="F351">
        <v>3003</v>
      </c>
      <c r="G351">
        <v>3972</v>
      </c>
      <c r="H351">
        <v>2702</v>
      </c>
      <c r="I351">
        <v>2022</v>
      </c>
      <c r="J351">
        <v>211</v>
      </c>
      <c r="K351">
        <f t="shared" si="62"/>
        <v>6975</v>
      </c>
      <c r="L351">
        <f t="shared" si="63"/>
        <v>4935</v>
      </c>
      <c r="M351" s="1">
        <f t="shared" si="64"/>
        <v>1.3226773226773227</v>
      </c>
      <c r="N351" s="1">
        <f t="shared" si="65"/>
        <v>0.7075268817204301</v>
      </c>
      <c r="P351" t="str">
        <f t="shared" si="66"/>
        <v/>
      </c>
      <c r="Q351" t="str">
        <f t="shared" si="67"/>
        <v/>
      </c>
      <c r="R351" t="str">
        <f t="shared" si="68"/>
        <v/>
      </c>
      <c r="S351" t="str">
        <f t="shared" si="69"/>
        <v/>
      </c>
      <c r="T351" t="str">
        <f t="shared" si="70"/>
        <v/>
      </c>
      <c r="U351" t="str">
        <f t="shared" si="71"/>
        <v/>
      </c>
      <c r="V351" t="str">
        <f t="shared" si="72"/>
        <v/>
      </c>
      <c r="X351" t="str">
        <f>+VLOOKUP($D351,'2020'!$D$3:$V$1240,18,FALSE)</f>
        <v/>
      </c>
      <c r="Y351" t="str">
        <f>+VLOOKUP($D351,'2020'!$D$3:$V$1240,19,FALSE)</f>
        <v/>
      </c>
    </row>
    <row r="352" spans="2:25" x14ac:dyDescent="0.25">
      <c r="B352" t="str">
        <f>+IF(ISNA(VLOOKUP(C352,groupings!$B$7:$D$316,3,FALSE)),"",VLOOKUP(C352,groupings!$B$7:$D$316,3,FALSE))</f>
        <v>Darlington</v>
      </c>
      <c r="C352" t="s">
        <v>2569</v>
      </c>
      <c r="D352" t="s">
        <v>622</v>
      </c>
      <c r="E352">
        <f t="shared" si="61"/>
        <v>1</v>
      </c>
      <c r="F352">
        <v>4632</v>
      </c>
      <c r="G352">
        <v>1300</v>
      </c>
      <c r="H352">
        <v>4128</v>
      </c>
      <c r="I352">
        <v>745</v>
      </c>
      <c r="J352">
        <v>59</v>
      </c>
      <c r="K352">
        <f t="shared" si="62"/>
        <v>5932</v>
      </c>
      <c r="L352">
        <f t="shared" si="63"/>
        <v>4932</v>
      </c>
      <c r="M352" s="1">
        <f t="shared" si="64"/>
        <v>0.28065630397236613</v>
      </c>
      <c r="N352" s="1">
        <f t="shared" si="65"/>
        <v>0.83142279163857047</v>
      </c>
      <c r="P352" t="str">
        <f t="shared" si="66"/>
        <v/>
      </c>
      <c r="Q352" t="str">
        <f t="shared" si="67"/>
        <v/>
      </c>
      <c r="R352" t="str">
        <f t="shared" si="68"/>
        <v/>
      </c>
      <c r="S352" t="str">
        <f t="shared" si="69"/>
        <v/>
      </c>
      <c r="T352" t="str">
        <f t="shared" si="70"/>
        <v/>
      </c>
      <c r="U352" t="str">
        <f t="shared" si="71"/>
        <v/>
      </c>
      <c r="V352" t="str">
        <f t="shared" si="72"/>
        <v/>
      </c>
      <c r="X352">
        <f>+VLOOKUP($D352,'2020'!$D$3:$V$1240,18,FALSE)</f>
        <v>52</v>
      </c>
      <c r="Y352" t="str">
        <f>+VLOOKUP($D352,'2020'!$D$3:$V$1240,19,FALSE)</f>
        <v/>
      </c>
    </row>
    <row r="353" spans="2:25" x14ac:dyDescent="0.25">
      <c r="B353" t="str">
        <f>+IF(ISNA(VLOOKUP(C353,groupings!$B$7:$D$316,3,FALSE)),"",VLOOKUP(C353,groupings!$B$7:$D$316,3,FALSE))</f>
        <v/>
      </c>
      <c r="C353" t="s">
        <v>2710</v>
      </c>
      <c r="D353" t="s">
        <v>117</v>
      </c>
      <c r="E353">
        <f t="shared" si="61"/>
        <v>1</v>
      </c>
      <c r="F353">
        <v>2143</v>
      </c>
      <c r="G353">
        <v>5709</v>
      </c>
      <c r="H353">
        <v>2745</v>
      </c>
      <c r="I353">
        <v>2135</v>
      </c>
      <c r="J353">
        <v>24</v>
      </c>
      <c r="K353">
        <f t="shared" si="62"/>
        <v>7852</v>
      </c>
      <c r="L353">
        <f t="shared" si="63"/>
        <v>4904</v>
      </c>
      <c r="M353" s="1">
        <f t="shared" si="64"/>
        <v>2.6640223985067664</v>
      </c>
      <c r="N353" s="1">
        <f t="shared" si="65"/>
        <v>0.62455425369332651</v>
      </c>
      <c r="P353" t="str">
        <f t="shared" si="66"/>
        <v/>
      </c>
      <c r="Q353" t="str">
        <f t="shared" si="67"/>
        <v/>
      </c>
      <c r="R353" t="str">
        <f t="shared" si="68"/>
        <v/>
      </c>
      <c r="S353" t="str">
        <f t="shared" si="69"/>
        <v/>
      </c>
      <c r="T353" t="str">
        <f t="shared" si="70"/>
        <v/>
      </c>
      <c r="U353" t="str">
        <f t="shared" si="71"/>
        <v/>
      </c>
      <c r="V353" t="str">
        <f t="shared" si="72"/>
        <v/>
      </c>
      <c r="X353" t="str">
        <f>+VLOOKUP($D353,'2020'!$D$3:$V$1240,18,FALSE)</f>
        <v/>
      </c>
      <c r="Y353" t="str">
        <f>+VLOOKUP($D353,'2020'!$D$3:$V$1240,19,FALSE)</f>
        <v/>
      </c>
    </row>
    <row r="354" spans="2:25" x14ac:dyDescent="0.25">
      <c r="B354" t="str">
        <f>+IF(ISNA(VLOOKUP(C354,groupings!$B$7:$D$316,3,FALSE)),"",VLOOKUP(C354,groupings!$B$7:$D$316,3,FALSE))</f>
        <v/>
      </c>
      <c r="C354" t="s">
        <v>2926</v>
      </c>
      <c r="D354" t="s">
        <v>785</v>
      </c>
      <c r="E354">
        <f t="shared" si="61"/>
        <v>1</v>
      </c>
      <c r="F354">
        <v>2379</v>
      </c>
      <c r="G354">
        <v>1179</v>
      </c>
      <c r="H354">
        <v>3287</v>
      </c>
      <c r="I354">
        <v>853</v>
      </c>
      <c r="J354">
        <v>753</v>
      </c>
      <c r="K354">
        <f t="shared" si="62"/>
        <v>3558</v>
      </c>
      <c r="L354">
        <f t="shared" si="63"/>
        <v>4893</v>
      </c>
      <c r="M354" s="1">
        <f t="shared" si="64"/>
        <v>0.49558638083228246</v>
      </c>
      <c r="N354" s="1">
        <f t="shared" si="65"/>
        <v>1.3752107925801011</v>
      </c>
      <c r="P354" t="str">
        <f t="shared" si="66"/>
        <v/>
      </c>
      <c r="Q354" t="str">
        <f t="shared" si="67"/>
        <v/>
      </c>
      <c r="R354" t="str">
        <f t="shared" si="68"/>
        <v/>
      </c>
      <c r="S354" t="str">
        <f t="shared" si="69"/>
        <v/>
      </c>
      <c r="T354" t="str">
        <f t="shared" si="70"/>
        <v/>
      </c>
      <c r="U354" t="str">
        <f t="shared" si="71"/>
        <v/>
      </c>
      <c r="V354" t="str">
        <f t="shared" si="72"/>
        <v/>
      </c>
      <c r="X354" t="str">
        <f>+VLOOKUP($D354,'2020'!$D$3:$V$1240,18,FALSE)</f>
        <v/>
      </c>
      <c r="Y354" t="str">
        <f>+VLOOKUP($D354,'2020'!$D$3:$V$1240,19,FALSE)</f>
        <v/>
      </c>
    </row>
    <row r="355" spans="2:25" x14ac:dyDescent="0.25">
      <c r="B355" t="str">
        <f>+IF(ISNA(VLOOKUP(C355,groupings!$B$7:$D$316,3,FALSE)),"",VLOOKUP(C355,groupings!$B$7:$D$316,3,FALSE))</f>
        <v/>
      </c>
      <c r="C355" t="s">
        <v>3041</v>
      </c>
      <c r="D355" t="s">
        <v>827</v>
      </c>
      <c r="E355">
        <f t="shared" si="61"/>
        <v>1</v>
      </c>
      <c r="F355">
        <v>4507</v>
      </c>
      <c r="G355">
        <v>3714</v>
      </c>
      <c r="H355">
        <v>3758</v>
      </c>
      <c r="I355">
        <v>1095</v>
      </c>
      <c r="J355">
        <v>0</v>
      </c>
      <c r="K355">
        <f t="shared" si="62"/>
        <v>8221</v>
      </c>
      <c r="L355">
        <f t="shared" si="63"/>
        <v>4853</v>
      </c>
      <c r="M355" s="1">
        <f t="shared" si="64"/>
        <v>0.82405147548258262</v>
      </c>
      <c r="N355" s="1">
        <f t="shared" si="65"/>
        <v>0.59031747962534975</v>
      </c>
      <c r="P355" t="str">
        <f t="shared" si="66"/>
        <v/>
      </c>
      <c r="Q355" t="str">
        <f t="shared" si="67"/>
        <v/>
      </c>
      <c r="R355" t="str">
        <f t="shared" si="68"/>
        <v/>
      </c>
      <c r="S355" t="str">
        <f t="shared" si="69"/>
        <v/>
      </c>
      <c r="T355" t="str">
        <f t="shared" si="70"/>
        <v/>
      </c>
      <c r="U355" t="str">
        <f t="shared" si="71"/>
        <v/>
      </c>
      <c r="V355" t="str">
        <f t="shared" si="72"/>
        <v/>
      </c>
      <c r="X355" t="str">
        <f>+VLOOKUP($D355,'2020'!$D$3:$V$1240,18,FALSE)</f>
        <v/>
      </c>
      <c r="Y355" t="str">
        <f>+VLOOKUP($D355,'2020'!$D$3:$V$1240,19,FALSE)</f>
        <v/>
      </c>
    </row>
    <row r="356" spans="2:25" x14ac:dyDescent="0.25">
      <c r="B356" t="str">
        <f>+IF(ISNA(VLOOKUP(C356,groupings!$B$7:$D$316,3,FALSE)),"",VLOOKUP(C356,groupings!$B$7:$D$316,3,FALSE))</f>
        <v/>
      </c>
      <c r="C356" t="s">
        <v>2680</v>
      </c>
      <c r="D356" t="s">
        <v>1570</v>
      </c>
      <c r="E356">
        <f t="shared" si="61"/>
        <v>1</v>
      </c>
      <c r="F356">
        <v>6121</v>
      </c>
      <c r="G356">
        <v>2939</v>
      </c>
      <c r="H356">
        <v>4138</v>
      </c>
      <c r="I356">
        <v>485</v>
      </c>
      <c r="J356">
        <v>189</v>
      </c>
      <c r="K356">
        <f t="shared" si="62"/>
        <v>9060</v>
      </c>
      <c r="L356">
        <f t="shared" si="63"/>
        <v>4812</v>
      </c>
      <c r="M356" s="1">
        <f t="shared" si="64"/>
        <v>0.48015030223819638</v>
      </c>
      <c r="N356" s="1">
        <f t="shared" si="65"/>
        <v>0.53112582781456952</v>
      </c>
      <c r="P356">
        <f t="shared" si="66"/>
        <v>95</v>
      </c>
      <c r="Q356" t="str">
        <f t="shared" si="67"/>
        <v/>
      </c>
      <c r="R356" t="str">
        <f t="shared" si="68"/>
        <v/>
      </c>
      <c r="S356" t="str">
        <f t="shared" si="69"/>
        <v/>
      </c>
      <c r="T356" t="str">
        <f t="shared" si="70"/>
        <v/>
      </c>
      <c r="U356" t="str">
        <f t="shared" si="71"/>
        <v/>
      </c>
      <c r="V356" t="str">
        <f t="shared" si="72"/>
        <v/>
      </c>
      <c r="X356" t="str">
        <f>+VLOOKUP($D356,'2020'!$D$3:$V$1240,18,FALSE)</f>
        <v/>
      </c>
      <c r="Y356" t="str">
        <f>+VLOOKUP($D356,'2020'!$D$3:$V$1240,19,FALSE)</f>
        <v/>
      </c>
    </row>
    <row r="357" spans="2:25" x14ac:dyDescent="0.25">
      <c r="B357" t="str">
        <f>+IF(ISNA(VLOOKUP(C357,groupings!$B$7:$D$316,3,FALSE)),"",VLOOKUP(C357,groupings!$B$7:$D$316,3,FALSE))</f>
        <v/>
      </c>
      <c r="C357" t="s">
        <v>2719</v>
      </c>
      <c r="D357" t="s">
        <v>1207</v>
      </c>
      <c r="E357">
        <f t="shared" si="61"/>
        <v>1</v>
      </c>
      <c r="F357">
        <v>2309</v>
      </c>
      <c r="G357">
        <v>2346</v>
      </c>
      <c r="H357">
        <v>2703</v>
      </c>
      <c r="I357">
        <v>668</v>
      </c>
      <c r="J357">
        <v>1422</v>
      </c>
      <c r="K357">
        <f t="shared" si="62"/>
        <v>4655</v>
      </c>
      <c r="L357">
        <f t="shared" si="63"/>
        <v>4793</v>
      </c>
      <c r="M357" s="1">
        <f t="shared" si="64"/>
        <v>1.0160242529233434</v>
      </c>
      <c r="N357" s="1">
        <f t="shared" si="65"/>
        <v>1.0296455424274973</v>
      </c>
      <c r="P357" t="str">
        <f t="shared" si="66"/>
        <v/>
      </c>
      <c r="Q357" t="str">
        <f t="shared" si="67"/>
        <v/>
      </c>
      <c r="R357" t="str">
        <f t="shared" si="68"/>
        <v/>
      </c>
      <c r="S357" t="str">
        <f t="shared" si="69"/>
        <v/>
      </c>
      <c r="T357" t="str">
        <f t="shared" si="70"/>
        <v/>
      </c>
      <c r="U357" t="str">
        <f t="shared" si="71"/>
        <v/>
      </c>
      <c r="V357" t="str">
        <f t="shared" si="72"/>
        <v/>
      </c>
      <c r="X357" t="str">
        <f>+VLOOKUP($D357,'2020'!$D$3:$V$1240,18,FALSE)</f>
        <v/>
      </c>
      <c r="Y357" t="str">
        <f>+VLOOKUP($D357,'2020'!$D$3:$V$1240,19,FALSE)</f>
        <v/>
      </c>
    </row>
    <row r="358" spans="2:25" x14ac:dyDescent="0.25">
      <c r="B358" t="str">
        <f>+IF(ISNA(VLOOKUP(C358,groupings!$B$7:$D$316,3,FALSE)),"",VLOOKUP(C358,groupings!$B$7:$D$316,3,FALSE))</f>
        <v/>
      </c>
      <c r="C358" t="s">
        <v>2499</v>
      </c>
      <c r="D358" t="s">
        <v>907</v>
      </c>
      <c r="E358">
        <f t="shared" si="61"/>
        <v>1</v>
      </c>
      <c r="F358">
        <v>3331</v>
      </c>
      <c r="G358">
        <v>2178</v>
      </c>
      <c r="H358">
        <v>3194</v>
      </c>
      <c r="I358">
        <v>1516</v>
      </c>
      <c r="J358">
        <v>41</v>
      </c>
      <c r="K358">
        <f t="shared" si="62"/>
        <v>5509</v>
      </c>
      <c r="L358">
        <f t="shared" si="63"/>
        <v>4751</v>
      </c>
      <c r="M358" s="1">
        <f t="shared" si="64"/>
        <v>0.65385770039027324</v>
      </c>
      <c r="N358" s="1">
        <f t="shared" si="65"/>
        <v>0.86240697041205305</v>
      </c>
      <c r="P358" t="str">
        <f t="shared" si="66"/>
        <v/>
      </c>
      <c r="Q358" t="str">
        <f t="shared" si="67"/>
        <v/>
      </c>
      <c r="R358" t="str">
        <f t="shared" si="68"/>
        <v/>
      </c>
      <c r="S358" t="str">
        <f t="shared" si="69"/>
        <v/>
      </c>
      <c r="T358" t="str">
        <f t="shared" si="70"/>
        <v/>
      </c>
      <c r="U358" t="str">
        <f t="shared" si="71"/>
        <v/>
      </c>
      <c r="V358" t="str">
        <f t="shared" si="72"/>
        <v/>
      </c>
      <c r="X358" t="str">
        <f>+VLOOKUP($D358,'2020'!$D$3:$V$1240,18,FALSE)</f>
        <v/>
      </c>
      <c r="Y358" t="str">
        <f>+VLOOKUP($D358,'2020'!$D$3:$V$1240,19,FALSE)</f>
        <v/>
      </c>
    </row>
    <row r="359" spans="2:25" x14ac:dyDescent="0.25">
      <c r="B359" t="str">
        <f>+IF(ISNA(VLOOKUP(C359,groupings!$B$7:$D$316,3,FALSE)),"",VLOOKUP(C359,groupings!$B$7:$D$316,3,FALSE))</f>
        <v/>
      </c>
      <c r="C359" t="s">
        <v>2694</v>
      </c>
      <c r="D359" t="s">
        <v>1097</v>
      </c>
      <c r="E359">
        <f t="shared" si="61"/>
        <v>1</v>
      </c>
      <c r="F359">
        <v>2141</v>
      </c>
      <c r="G359">
        <v>1585</v>
      </c>
      <c r="H359">
        <v>2455</v>
      </c>
      <c r="I359">
        <v>2286</v>
      </c>
      <c r="J359">
        <v>3</v>
      </c>
      <c r="K359">
        <f t="shared" si="62"/>
        <v>3726</v>
      </c>
      <c r="L359">
        <f t="shared" si="63"/>
        <v>4744</v>
      </c>
      <c r="M359" s="1">
        <f t="shared" si="64"/>
        <v>0.74030826716487619</v>
      </c>
      <c r="N359" s="1">
        <f t="shared" si="65"/>
        <v>1.2732152442297371</v>
      </c>
      <c r="P359" t="str">
        <f t="shared" si="66"/>
        <v/>
      </c>
      <c r="Q359" t="str">
        <f t="shared" si="67"/>
        <v/>
      </c>
      <c r="R359" t="str">
        <f t="shared" si="68"/>
        <v/>
      </c>
      <c r="S359" t="str">
        <f t="shared" si="69"/>
        <v/>
      </c>
      <c r="T359" t="str">
        <f t="shared" si="70"/>
        <v/>
      </c>
      <c r="U359" t="str">
        <f t="shared" si="71"/>
        <v/>
      </c>
      <c r="V359" t="str">
        <f t="shared" si="72"/>
        <v/>
      </c>
      <c r="X359" t="str">
        <f>+VLOOKUP($D359,'2020'!$D$3:$V$1240,18,FALSE)</f>
        <v/>
      </c>
      <c r="Y359" t="str">
        <f>+VLOOKUP($D359,'2020'!$D$3:$V$1240,19,FALSE)</f>
        <v/>
      </c>
    </row>
    <row r="360" spans="2:25" x14ac:dyDescent="0.25">
      <c r="B360" t="str">
        <f>+IF(ISNA(VLOOKUP(C360,groupings!$B$7:$D$316,3,FALSE)),"",VLOOKUP(C360,groupings!$B$7:$D$316,3,FALSE))</f>
        <v/>
      </c>
      <c r="C360" t="s">
        <v>3094</v>
      </c>
      <c r="D360" t="s">
        <v>671</v>
      </c>
      <c r="E360">
        <f t="shared" si="61"/>
        <v>1</v>
      </c>
      <c r="F360">
        <v>2960</v>
      </c>
      <c r="G360">
        <v>2385</v>
      </c>
      <c r="H360">
        <v>2554</v>
      </c>
      <c r="I360">
        <v>1939</v>
      </c>
      <c r="J360">
        <v>231</v>
      </c>
      <c r="K360">
        <f t="shared" si="62"/>
        <v>5345</v>
      </c>
      <c r="L360">
        <f t="shared" si="63"/>
        <v>4724</v>
      </c>
      <c r="M360" s="1">
        <f t="shared" si="64"/>
        <v>0.8057432432432432</v>
      </c>
      <c r="N360" s="1">
        <f t="shared" si="65"/>
        <v>0.88381665107577179</v>
      </c>
      <c r="P360" t="str">
        <f t="shared" si="66"/>
        <v/>
      </c>
      <c r="Q360" t="str">
        <f t="shared" si="67"/>
        <v/>
      </c>
      <c r="R360" t="str">
        <f t="shared" si="68"/>
        <v/>
      </c>
      <c r="S360" t="str">
        <f t="shared" si="69"/>
        <v/>
      </c>
      <c r="T360" t="str">
        <f t="shared" si="70"/>
        <v/>
      </c>
      <c r="U360" t="str">
        <f t="shared" si="71"/>
        <v/>
      </c>
      <c r="V360" t="str">
        <f t="shared" si="72"/>
        <v/>
      </c>
      <c r="X360" t="str">
        <f>+VLOOKUP($D360,'2020'!$D$3:$V$1240,18,FALSE)</f>
        <v/>
      </c>
      <c r="Y360" t="str">
        <f>+VLOOKUP($D360,'2020'!$D$3:$V$1240,19,FALSE)</f>
        <v/>
      </c>
    </row>
    <row r="361" spans="2:25" x14ac:dyDescent="0.25">
      <c r="B361" t="str">
        <f>+IF(ISNA(VLOOKUP(C361,groupings!$B$7:$D$316,3,FALSE)),"",VLOOKUP(C361,groupings!$B$7:$D$316,3,FALSE))</f>
        <v/>
      </c>
      <c r="C361" t="s">
        <v>2797</v>
      </c>
      <c r="D361" t="s">
        <v>1172</v>
      </c>
      <c r="E361">
        <f t="shared" si="61"/>
        <v>1</v>
      </c>
      <c r="F361">
        <v>2653</v>
      </c>
      <c r="G361">
        <v>1122</v>
      </c>
      <c r="H361">
        <v>3233</v>
      </c>
      <c r="I361">
        <v>1268</v>
      </c>
      <c r="J361">
        <v>208</v>
      </c>
      <c r="K361">
        <f t="shared" si="62"/>
        <v>3775</v>
      </c>
      <c r="L361">
        <f t="shared" si="63"/>
        <v>4709</v>
      </c>
      <c r="M361" s="1">
        <f t="shared" si="64"/>
        <v>0.42291745194119862</v>
      </c>
      <c r="N361" s="1">
        <f t="shared" si="65"/>
        <v>1.2474172185430463</v>
      </c>
      <c r="P361" t="str">
        <f t="shared" si="66"/>
        <v/>
      </c>
      <c r="Q361" t="str">
        <f t="shared" si="67"/>
        <v/>
      </c>
      <c r="R361" t="str">
        <f t="shared" si="68"/>
        <v/>
      </c>
      <c r="S361" t="str">
        <f t="shared" si="69"/>
        <v/>
      </c>
      <c r="T361" t="str">
        <f t="shared" si="70"/>
        <v/>
      </c>
      <c r="U361" t="str">
        <f t="shared" si="71"/>
        <v/>
      </c>
      <c r="V361" t="str">
        <f t="shared" si="72"/>
        <v/>
      </c>
      <c r="X361" t="str">
        <f>+VLOOKUP($D361,'2020'!$D$3:$V$1240,18,FALSE)</f>
        <v/>
      </c>
      <c r="Y361" t="str">
        <f>+VLOOKUP($D361,'2020'!$D$3:$V$1240,19,FALSE)</f>
        <v/>
      </c>
    </row>
    <row r="362" spans="2:25" x14ac:dyDescent="0.25">
      <c r="B362" t="str">
        <f>+IF(ISNA(VLOOKUP(C362,groupings!$B$7:$D$316,3,FALSE)),"",VLOOKUP(C362,groupings!$B$7:$D$316,3,FALSE))</f>
        <v/>
      </c>
      <c r="C362" t="s">
        <v>2700</v>
      </c>
      <c r="D362" t="s">
        <v>1819</v>
      </c>
      <c r="E362">
        <f t="shared" si="61"/>
        <v>1</v>
      </c>
      <c r="F362">
        <v>1053</v>
      </c>
      <c r="G362">
        <v>1015</v>
      </c>
      <c r="H362">
        <v>1291</v>
      </c>
      <c r="I362">
        <v>609</v>
      </c>
      <c r="J362">
        <v>2804</v>
      </c>
      <c r="K362">
        <f t="shared" si="62"/>
        <v>2068</v>
      </c>
      <c r="L362">
        <f t="shared" si="63"/>
        <v>4704</v>
      </c>
      <c r="M362" s="1">
        <f t="shared" si="64"/>
        <v>0.96391263057929721</v>
      </c>
      <c r="N362" s="1">
        <f t="shared" si="65"/>
        <v>2.274661508704062</v>
      </c>
      <c r="P362" t="str">
        <f t="shared" si="66"/>
        <v/>
      </c>
      <c r="Q362" t="str">
        <f t="shared" si="67"/>
        <v/>
      </c>
      <c r="R362" t="str">
        <f t="shared" si="68"/>
        <v/>
      </c>
      <c r="S362" t="str">
        <f t="shared" si="69"/>
        <v/>
      </c>
      <c r="T362">
        <f t="shared" si="70"/>
        <v>84</v>
      </c>
      <c r="U362" t="str">
        <f t="shared" si="71"/>
        <v/>
      </c>
      <c r="V362" t="str">
        <f t="shared" si="72"/>
        <v/>
      </c>
      <c r="X362" t="str">
        <f>+VLOOKUP($D362,'2020'!$D$3:$V$1240,18,FALSE)</f>
        <v/>
      </c>
      <c r="Y362" t="str">
        <f>+VLOOKUP($D362,'2020'!$D$3:$V$1240,19,FALSE)</f>
        <v/>
      </c>
    </row>
    <row r="363" spans="2:25" x14ac:dyDescent="0.25">
      <c r="B363" t="str">
        <f>+IF(ISNA(VLOOKUP(C363,groupings!$B$7:$D$316,3,FALSE)),"",VLOOKUP(C363,groupings!$B$7:$D$316,3,FALSE))</f>
        <v/>
      </c>
      <c r="C363" t="s">
        <v>2853</v>
      </c>
      <c r="D363" t="s">
        <v>1190</v>
      </c>
      <c r="E363">
        <f t="shared" si="61"/>
        <v>1</v>
      </c>
      <c r="F363">
        <v>1636</v>
      </c>
      <c r="G363">
        <v>1472</v>
      </c>
      <c r="H363">
        <v>2102</v>
      </c>
      <c r="I363">
        <v>840</v>
      </c>
      <c r="J363">
        <v>1750</v>
      </c>
      <c r="K363">
        <f t="shared" si="62"/>
        <v>3108</v>
      </c>
      <c r="L363">
        <f t="shared" si="63"/>
        <v>4692</v>
      </c>
      <c r="M363" s="1">
        <f t="shared" si="64"/>
        <v>0.89975550122249393</v>
      </c>
      <c r="N363" s="1">
        <f t="shared" si="65"/>
        <v>1.5096525096525097</v>
      </c>
      <c r="P363" t="str">
        <f t="shared" si="66"/>
        <v/>
      </c>
      <c r="Q363" t="str">
        <f t="shared" si="67"/>
        <v/>
      </c>
      <c r="R363" t="str">
        <f t="shared" si="68"/>
        <v/>
      </c>
      <c r="S363" t="str">
        <f t="shared" si="69"/>
        <v/>
      </c>
      <c r="T363" t="str">
        <f t="shared" si="70"/>
        <v/>
      </c>
      <c r="U363" t="str">
        <f t="shared" si="71"/>
        <v/>
      </c>
      <c r="V363" t="str">
        <f t="shared" si="72"/>
        <v/>
      </c>
      <c r="X363" t="str">
        <f>+VLOOKUP($D363,'2020'!$D$3:$V$1240,18,FALSE)</f>
        <v/>
      </c>
      <c r="Y363" t="str">
        <f>+VLOOKUP($D363,'2020'!$D$3:$V$1240,19,FALSE)</f>
        <v/>
      </c>
    </row>
    <row r="364" spans="2:25" x14ac:dyDescent="0.25">
      <c r="B364" t="str">
        <f>+IF(ISNA(VLOOKUP(C364,groupings!$B$7:$D$316,3,FALSE)),"",VLOOKUP(C364,groupings!$B$7:$D$316,3,FALSE))</f>
        <v/>
      </c>
      <c r="C364" t="s">
        <v>2691</v>
      </c>
      <c r="D364" t="s">
        <v>853</v>
      </c>
      <c r="E364">
        <f t="shared" si="61"/>
        <v>1</v>
      </c>
      <c r="F364">
        <v>1405</v>
      </c>
      <c r="G364">
        <v>2271</v>
      </c>
      <c r="H364">
        <v>1428</v>
      </c>
      <c r="I364">
        <v>1128</v>
      </c>
      <c r="J364">
        <v>2133</v>
      </c>
      <c r="K364">
        <f t="shared" si="62"/>
        <v>3676</v>
      </c>
      <c r="L364">
        <f t="shared" si="63"/>
        <v>4689</v>
      </c>
      <c r="M364" s="1">
        <f t="shared" si="64"/>
        <v>1.6163701067615659</v>
      </c>
      <c r="N364" s="1">
        <f t="shared" si="65"/>
        <v>1.2755712731229598</v>
      </c>
      <c r="P364" t="str">
        <f t="shared" si="66"/>
        <v/>
      </c>
      <c r="Q364" t="str">
        <f t="shared" si="67"/>
        <v/>
      </c>
      <c r="R364" t="str">
        <f t="shared" si="68"/>
        <v/>
      </c>
      <c r="S364" t="str">
        <f t="shared" si="69"/>
        <v/>
      </c>
      <c r="T364" t="str">
        <f t="shared" si="70"/>
        <v/>
      </c>
      <c r="U364" t="str">
        <f t="shared" si="71"/>
        <v/>
      </c>
      <c r="V364" t="str">
        <f t="shared" si="72"/>
        <v/>
      </c>
      <c r="X364" t="str">
        <f>+VLOOKUP($D364,'2020'!$D$3:$V$1240,18,FALSE)</f>
        <v/>
      </c>
      <c r="Y364" t="str">
        <f>+VLOOKUP($D364,'2020'!$D$3:$V$1240,19,FALSE)</f>
        <v/>
      </c>
    </row>
    <row r="365" spans="2:25" x14ac:dyDescent="0.25">
      <c r="B365" t="str">
        <f>+IF(ISNA(VLOOKUP(C365,groupings!$B$7:$D$316,3,FALSE)),"",VLOOKUP(C365,groupings!$B$7:$D$316,3,FALSE))</f>
        <v/>
      </c>
      <c r="C365" t="s">
        <v>2646</v>
      </c>
      <c r="D365" t="s">
        <v>877</v>
      </c>
      <c r="E365">
        <f t="shared" si="61"/>
        <v>1</v>
      </c>
      <c r="F365">
        <v>1622</v>
      </c>
      <c r="G365">
        <v>1856</v>
      </c>
      <c r="H365">
        <v>3000</v>
      </c>
      <c r="I365">
        <v>1608</v>
      </c>
      <c r="J365">
        <v>50</v>
      </c>
      <c r="K365">
        <f t="shared" si="62"/>
        <v>3478</v>
      </c>
      <c r="L365">
        <f t="shared" si="63"/>
        <v>4658</v>
      </c>
      <c r="M365" s="1">
        <f t="shared" si="64"/>
        <v>1.1442663378545006</v>
      </c>
      <c r="N365" s="1">
        <f t="shared" si="65"/>
        <v>1.3392754456584244</v>
      </c>
      <c r="P365" t="str">
        <f t="shared" si="66"/>
        <v/>
      </c>
      <c r="Q365" t="str">
        <f t="shared" si="67"/>
        <v/>
      </c>
      <c r="R365" t="str">
        <f t="shared" si="68"/>
        <v/>
      </c>
      <c r="S365" t="str">
        <f t="shared" si="69"/>
        <v/>
      </c>
      <c r="T365" t="str">
        <f t="shared" si="70"/>
        <v/>
      </c>
      <c r="U365" t="str">
        <f t="shared" si="71"/>
        <v/>
      </c>
      <c r="V365" t="str">
        <f t="shared" si="72"/>
        <v/>
      </c>
      <c r="X365" t="str">
        <f>+VLOOKUP($D365,'2020'!$D$3:$V$1240,18,FALSE)</f>
        <v/>
      </c>
      <c r="Y365" t="str">
        <f>+VLOOKUP($D365,'2020'!$D$3:$V$1240,19,FALSE)</f>
        <v/>
      </c>
    </row>
    <row r="366" spans="2:25" x14ac:dyDescent="0.25">
      <c r="B366" t="str">
        <f>+IF(ISNA(VLOOKUP(C366,groupings!$B$7:$D$316,3,FALSE)),"",VLOOKUP(C366,groupings!$B$7:$D$316,3,FALSE))</f>
        <v/>
      </c>
      <c r="C366" t="s">
        <v>2756</v>
      </c>
      <c r="D366" t="s">
        <v>1003</v>
      </c>
      <c r="E366">
        <f t="shared" si="61"/>
        <v>1</v>
      </c>
      <c r="F366">
        <v>1512</v>
      </c>
      <c r="G366">
        <v>1473</v>
      </c>
      <c r="H366">
        <v>2254</v>
      </c>
      <c r="I366">
        <v>1290</v>
      </c>
      <c r="J366">
        <v>1076</v>
      </c>
      <c r="K366">
        <f t="shared" si="62"/>
        <v>2985</v>
      </c>
      <c r="L366">
        <f t="shared" si="63"/>
        <v>4620</v>
      </c>
      <c r="M366" s="1">
        <f t="shared" si="64"/>
        <v>0.97420634920634919</v>
      </c>
      <c r="N366" s="1">
        <f t="shared" si="65"/>
        <v>1.5477386934673367</v>
      </c>
      <c r="P366" t="str">
        <f t="shared" si="66"/>
        <v/>
      </c>
      <c r="Q366" t="str">
        <f t="shared" si="67"/>
        <v/>
      </c>
      <c r="R366" t="str">
        <f t="shared" si="68"/>
        <v/>
      </c>
      <c r="S366" t="str">
        <f t="shared" si="69"/>
        <v/>
      </c>
      <c r="T366" t="str">
        <f t="shared" si="70"/>
        <v/>
      </c>
      <c r="U366" t="str">
        <f t="shared" si="71"/>
        <v/>
      </c>
      <c r="V366" t="str">
        <f t="shared" si="72"/>
        <v/>
      </c>
      <c r="X366" t="str">
        <f>+VLOOKUP($D366,'2020'!$D$3:$V$1240,18,FALSE)</f>
        <v/>
      </c>
      <c r="Y366" t="str">
        <f>+VLOOKUP($D366,'2020'!$D$3:$V$1240,19,FALSE)</f>
        <v/>
      </c>
    </row>
    <row r="367" spans="2:25" x14ac:dyDescent="0.25">
      <c r="B367" t="str">
        <f>+IF(ISNA(VLOOKUP(C367,groupings!$B$7:$D$316,3,FALSE)),"",VLOOKUP(C367,groupings!$B$7:$D$316,3,FALSE))</f>
        <v>Kings Cross</v>
      </c>
      <c r="C367" t="s">
        <v>2595</v>
      </c>
      <c r="D367" t="s">
        <v>183</v>
      </c>
      <c r="E367">
        <f t="shared" si="61"/>
        <v>1</v>
      </c>
      <c r="F367">
        <v>3137</v>
      </c>
      <c r="G367">
        <v>3482</v>
      </c>
      <c r="H367">
        <v>1885</v>
      </c>
      <c r="I367">
        <v>2591</v>
      </c>
      <c r="J367">
        <v>130</v>
      </c>
      <c r="K367">
        <f t="shared" si="62"/>
        <v>6619</v>
      </c>
      <c r="L367">
        <f t="shared" si="63"/>
        <v>4606</v>
      </c>
      <c r="M367" s="1">
        <f t="shared" si="64"/>
        <v>1.1099776856869621</v>
      </c>
      <c r="N367" s="1">
        <f t="shared" si="65"/>
        <v>0.69587550989575464</v>
      </c>
      <c r="P367" t="str">
        <f t="shared" si="66"/>
        <v/>
      </c>
      <c r="Q367" t="str">
        <f t="shared" si="67"/>
        <v/>
      </c>
      <c r="R367" t="str">
        <f t="shared" si="68"/>
        <v/>
      </c>
      <c r="S367" t="str">
        <f t="shared" si="69"/>
        <v/>
      </c>
      <c r="T367" t="str">
        <f t="shared" si="70"/>
        <v/>
      </c>
      <c r="U367" t="str">
        <f t="shared" si="71"/>
        <v/>
      </c>
      <c r="V367" t="str">
        <f t="shared" si="72"/>
        <v/>
      </c>
      <c r="X367" t="str">
        <f>+VLOOKUP($D367,'2020'!$D$3:$V$1240,18,FALSE)</f>
        <v/>
      </c>
      <c r="Y367" t="str">
        <f>+VLOOKUP($D367,'2020'!$D$3:$V$1240,19,FALSE)</f>
        <v/>
      </c>
    </row>
    <row r="368" spans="2:25" x14ac:dyDescent="0.25">
      <c r="B368" t="str">
        <f>+IF(ISNA(VLOOKUP(C368,groupings!$B$7:$D$316,3,FALSE)),"",VLOOKUP(C368,groupings!$B$7:$D$316,3,FALSE))</f>
        <v/>
      </c>
      <c r="C368" t="s">
        <v>2950</v>
      </c>
      <c r="D368" t="s">
        <v>1139</v>
      </c>
      <c r="E368">
        <f t="shared" si="61"/>
        <v>1</v>
      </c>
      <c r="F368">
        <v>3773</v>
      </c>
      <c r="G368">
        <v>1701</v>
      </c>
      <c r="H368">
        <v>3788</v>
      </c>
      <c r="I368">
        <v>798</v>
      </c>
      <c r="J368">
        <v>0</v>
      </c>
      <c r="K368">
        <f t="shared" si="62"/>
        <v>5474</v>
      </c>
      <c r="L368">
        <f t="shared" si="63"/>
        <v>4586</v>
      </c>
      <c r="M368" s="1">
        <f t="shared" si="64"/>
        <v>0.45083487940630795</v>
      </c>
      <c r="N368" s="1">
        <f t="shared" si="65"/>
        <v>0.83777858969674823</v>
      </c>
      <c r="P368" t="str">
        <f t="shared" si="66"/>
        <v/>
      </c>
      <c r="Q368" t="str">
        <f t="shared" si="67"/>
        <v/>
      </c>
      <c r="R368" t="str">
        <f t="shared" si="68"/>
        <v/>
      </c>
      <c r="S368" t="str">
        <f t="shared" si="69"/>
        <v/>
      </c>
      <c r="T368" t="str">
        <f t="shared" si="70"/>
        <v/>
      </c>
      <c r="U368" t="str">
        <f t="shared" si="71"/>
        <v/>
      </c>
      <c r="V368" t="str">
        <f t="shared" si="72"/>
        <v/>
      </c>
      <c r="X368" t="str">
        <f>+VLOOKUP($D368,'2020'!$D$3:$V$1240,18,FALSE)</f>
        <v/>
      </c>
      <c r="Y368" t="str">
        <f>+VLOOKUP($D368,'2020'!$D$3:$V$1240,19,FALSE)</f>
        <v/>
      </c>
    </row>
    <row r="369" spans="2:25" x14ac:dyDescent="0.25">
      <c r="B369" t="str">
        <f>+IF(ISNA(VLOOKUP(C369,groupings!$B$7:$D$316,3,FALSE)),"",VLOOKUP(C369,groupings!$B$7:$D$316,3,FALSE))</f>
        <v>Stratford</v>
      </c>
      <c r="C369" t="s">
        <v>2711</v>
      </c>
      <c r="D369" t="s">
        <v>1332</v>
      </c>
      <c r="E369">
        <f t="shared" si="61"/>
        <v>1</v>
      </c>
      <c r="F369">
        <v>2726</v>
      </c>
      <c r="G369">
        <v>4620</v>
      </c>
      <c r="H369">
        <v>1664</v>
      </c>
      <c r="I369">
        <v>2891</v>
      </c>
      <c r="J369">
        <v>15</v>
      </c>
      <c r="K369">
        <f t="shared" si="62"/>
        <v>7346</v>
      </c>
      <c r="L369">
        <f t="shared" si="63"/>
        <v>4570</v>
      </c>
      <c r="M369" s="1">
        <f t="shared" si="64"/>
        <v>1.6947909024211298</v>
      </c>
      <c r="N369" s="1">
        <f t="shared" si="65"/>
        <v>0.62210726926218352</v>
      </c>
      <c r="P369" t="str">
        <f t="shared" si="66"/>
        <v/>
      </c>
      <c r="Q369" t="str">
        <f t="shared" si="67"/>
        <v/>
      </c>
      <c r="R369" t="str">
        <f t="shared" si="68"/>
        <v/>
      </c>
      <c r="S369" t="str">
        <f t="shared" si="69"/>
        <v/>
      </c>
      <c r="T369" t="str">
        <f t="shared" si="70"/>
        <v/>
      </c>
      <c r="U369" t="str">
        <f t="shared" si="71"/>
        <v/>
      </c>
      <c r="V369" t="str">
        <f t="shared" si="72"/>
        <v/>
      </c>
      <c r="X369" t="str">
        <f>+VLOOKUP($D369,'2020'!$D$3:$V$1240,18,FALSE)</f>
        <v/>
      </c>
      <c r="Y369" t="str">
        <f>+VLOOKUP($D369,'2020'!$D$3:$V$1240,19,FALSE)</f>
        <v/>
      </c>
    </row>
    <row r="370" spans="2:25" x14ac:dyDescent="0.25">
      <c r="B370" t="str">
        <f>+IF(ISNA(VLOOKUP(C370,groupings!$B$7:$D$316,3,FALSE)),"",VLOOKUP(C370,groupings!$B$7:$D$316,3,FALSE))</f>
        <v>Birmingham NS</v>
      </c>
      <c r="C370" t="s">
        <v>2539</v>
      </c>
      <c r="D370" t="s">
        <v>1074</v>
      </c>
      <c r="E370">
        <f t="shared" si="61"/>
        <v>1</v>
      </c>
      <c r="F370">
        <v>2986</v>
      </c>
      <c r="G370">
        <v>2350</v>
      </c>
      <c r="H370">
        <v>2048</v>
      </c>
      <c r="I370">
        <v>2451</v>
      </c>
      <c r="J370">
        <v>45</v>
      </c>
      <c r="K370">
        <f t="shared" si="62"/>
        <v>5336</v>
      </c>
      <c r="L370">
        <f t="shared" si="63"/>
        <v>4544</v>
      </c>
      <c r="M370" s="1">
        <f t="shared" si="64"/>
        <v>0.78700602813127929</v>
      </c>
      <c r="N370" s="1">
        <f t="shared" si="65"/>
        <v>0.85157421289355317</v>
      </c>
      <c r="P370" t="str">
        <f t="shared" si="66"/>
        <v/>
      </c>
      <c r="Q370" t="str">
        <f t="shared" si="67"/>
        <v/>
      </c>
      <c r="R370" t="str">
        <f t="shared" si="68"/>
        <v/>
      </c>
      <c r="S370" t="str">
        <f t="shared" si="69"/>
        <v/>
      </c>
      <c r="T370" t="str">
        <f t="shared" si="70"/>
        <v/>
      </c>
      <c r="U370" t="str">
        <f t="shared" si="71"/>
        <v/>
      </c>
      <c r="V370" t="str">
        <f t="shared" si="72"/>
        <v/>
      </c>
      <c r="X370" t="str">
        <f>+VLOOKUP($D370,'2020'!$D$3:$V$1240,18,FALSE)</f>
        <v/>
      </c>
      <c r="Y370" t="str">
        <f>+VLOOKUP($D370,'2020'!$D$3:$V$1240,19,FALSE)</f>
        <v/>
      </c>
    </row>
    <row r="371" spans="2:25" x14ac:dyDescent="0.25">
      <c r="B371" t="str">
        <f>+IF(ISNA(VLOOKUP(C371,groupings!$B$7:$D$316,3,FALSE)),"",VLOOKUP(C371,groupings!$B$7:$D$316,3,FALSE))</f>
        <v/>
      </c>
      <c r="C371" t="s">
        <v>2899</v>
      </c>
      <c r="D371" t="s">
        <v>929</v>
      </c>
      <c r="E371">
        <f t="shared" si="61"/>
        <v>1</v>
      </c>
      <c r="F371">
        <v>3933</v>
      </c>
      <c r="G371">
        <v>1656</v>
      </c>
      <c r="H371">
        <v>3525</v>
      </c>
      <c r="I371">
        <v>463</v>
      </c>
      <c r="J371">
        <v>551</v>
      </c>
      <c r="K371">
        <f t="shared" si="62"/>
        <v>5589</v>
      </c>
      <c r="L371">
        <f t="shared" si="63"/>
        <v>4539</v>
      </c>
      <c r="M371" s="1">
        <f t="shared" si="64"/>
        <v>0.42105263157894735</v>
      </c>
      <c r="N371" s="1">
        <f t="shared" si="65"/>
        <v>0.81213097155126146</v>
      </c>
      <c r="P371" t="str">
        <f t="shared" si="66"/>
        <v/>
      </c>
      <c r="Q371" t="str">
        <f t="shared" si="67"/>
        <v/>
      </c>
      <c r="R371" t="str">
        <f t="shared" si="68"/>
        <v/>
      </c>
      <c r="S371" t="str">
        <f t="shared" si="69"/>
        <v/>
      </c>
      <c r="T371" t="str">
        <f t="shared" si="70"/>
        <v/>
      </c>
      <c r="U371" t="str">
        <f t="shared" si="71"/>
        <v/>
      </c>
      <c r="V371" t="str">
        <f t="shared" si="72"/>
        <v/>
      </c>
      <c r="X371" t="str">
        <f>+VLOOKUP($D371,'2020'!$D$3:$V$1240,18,FALSE)</f>
        <v/>
      </c>
      <c r="Y371" t="str">
        <f>+VLOOKUP($D371,'2020'!$D$3:$V$1240,19,FALSE)</f>
        <v/>
      </c>
    </row>
    <row r="372" spans="2:25" x14ac:dyDescent="0.25">
      <c r="B372" t="str">
        <f>+IF(ISNA(VLOOKUP(C372,groupings!$B$7:$D$316,3,FALSE)),"",VLOOKUP(C372,groupings!$B$7:$D$316,3,FALSE))</f>
        <v>Nott-Derby</v>
      </c>
      <c r="C372" t="s">
        <v>2662</v>
      </c>
      <c r="D372" t="s">
        <v>1226</v>
      </c>
      <c r="E372">
        <f t="shared" si="61"/>
        <v>1</v>
      </c>
      <c r="F372">
        <v>1137</v>
      </c>
      <c r="G372">
        <v>854</v>
      </c>
      <c r="H372">
        <v>1486</v>
      </c>
      <c r="I372">
        <v>2979</v>
      </c>
      <c r="J372">
        <v>70</v>
      </c>
      <c r="K372">
        <f t="shared" si="62"/>
        <v>1991</v>
      </c>
      <c r="L372">
        <f t="shared" si="63"/>
        <v>4535</v>
      </c>
      <c r="M372" s="1">
        <f t="shared" si="64"/>
        <v>0.75109938434476697</v>
      </c>
      <c r="N372" s="1">
        <f t="shared" si="65"/>
        <v>2.2777498744349574</v>
      </c>
      <c r="P372" t="str">
        <f t="shared" si="66"/>
        <v/>
      </c>
      <c r="Q372" t="str">
        <f t="shared" si="67"/>
        <v/>
      </c>
      <c r="R372" t="str">
        <f t="shared" si="68"/>
        <v/>
      </c>
      <c r="S372" t="str">
        <f t="shared" si="69"/>
        <v/>
      </c>
      <c r="T372" t="str">
        <f t="shared" si="70"/>
        <v/>
      </c>
      <c r="U372" t="str">
        <f t="shared" si="71"/>
        <v/>
      </c>
      <c r="V372" t="str">
        <f t="shared" si="72"/>
        <v/>
      </c>
      <c r="X372" t="str">
        <f>+VLOOKUP($D372,'2020'!$D$3:$V$1240,18,FALSE)</f>
        <v/>
      </c>
      <c r="Y372" t="str">
        <f>+VLOOKUP($D372,'2020'!$D$3:$V$1240,19,FALSE)</f>
        <v/>
      </c>
    </row>
    <row r="373" spans="2:25" x14ac:dyDescent="0.25">
      <c r="B373" t="str">
        <f>+IF(ISNA(VLOOKUP(C373,groupings!$B$7:$D$316,3,FALSE)),"",VLOOKUP(C373,groupings!$B$7:$D$316,3,FALSE))</f>
        <v/>
      </c>
      <c r="C373" t="s">
        <v>3000</v>
      </c>
      <c r="D373" t="s">
        <v>1287</v>
      </c>
      <c r="E373">
        <f t="shared" si="61"/>
        <v>1</v>
      </c>
      <c r="F373">
        <v>1960</v>
      </c>
      <c r="G373">
        <v>1529</v>
      </c>
      <c r="H373">
        <v>1759</v>
      </c>
      <c r="I373">
        <v>2582</v>
      </c>
      <c r="J373">
        <v>187</v>
      </c>
      <c r="K373">
        <f t="shared" si="62"/>
        <v>3489</v>
      </c>
      <c r="L373">
        <f t="shared" si="63"/>
        <v>4528</v>
      </c>
      <c r="M373" s="1">
        <f t="shared" si="64"/>
        <v>0.7801020408163265</v>
      </c>
      <c r="N373" s="1">
        <f t="shared" si="65"/>
        <v>1.297793063915162</v>
      </c>
      <c r="P373" t="str">
        <f t="shared" si="66"/>
        <v/>
      </c>
      <c r="Q373" t="str">
        <f t="shared" si="67"/>
        <v/>
      </c>
      <c r="R373" t="str">
        <f t="shared" si="68"/>
        <v/>
      </c>
      <c r="S373" t="str">
        <f t="shared" si="69"/>
        <v/>
      </c>
      <c r="T373" t="str">
        <f t="shared" si="70"/>
        <v/>
      </c>
      <c r="U373" t="str">
        <f t="shared" si="71"/>
        <v/>
      </c>
      <c r="V373" t="str">
        <f t="shared" si="72"/>
        <v/>
      </c>
      <c r="X373" t="str">
        <f>+VLOOKUP($D373,'2020'!$D$3:$V$1240,18,FALSE)</f>
        <v/>
      </c>
      <c r="Y373" t="str">
        <f>+VLOOKUP($D373,'2020'!$D$3:$V$1240,19,FALSE)</f>
        <v/>
      </c>
    </row>
    <row r="374" spans="2:25" x14ac:dyDescent="0.25">
      <c r="B374" t="str">
        <f>+IF(ISNA(VLOOKUP(C374,groupings!$B$7:$D$316,3,FALSE)),"",VLOOKUP(C374,groupings!$B$7:$D$316,3,FALSE))</f>
        <v/>
      </c>
      <c r="C374" t="s">
        <v>2803</v>
      </c>
      <c r="D374" t="s">
        <v>1085</v>
      </c>
      <c r="E374">
        <f t="shared" si="61"/>
        <v>1</v>
      </c>
      <c r="F374">
        <v>1652</v>
      </c>
      <c r="G374">
        <v>1082</v>
      </c>
      <c r="H374">
        <v>1491</v>
      </c>
      <c r="I374">
        <v>2650</v>
      </c>
      <c r="J374">
        <v>386</v>
      </c>
      <c r="K374">
        <f t="shared" si="62"/>
        <v>2734</v>
      </c>
      <c r="L374">
        <f t="shared" si="63"/>
        <v>4527</v>
      </c>
      <c r="M374" s="1">
        <f t="shared" si="64"/>
        <v>0.65496368038740915</v>
      </c>
      <c r="N374" s="1">
        <f t="shared" si="65"/>
        <v>1.6558156547183613</v>
      </c>
      <c r="P374" t="str">
        <f t="shared" si="66"/>
        <v/>
      </c>
      <c r="Q374" t="str">
        <f t="shared" si="67"/>
        <v/>
      </c>
      <c r="R374" t="str">
        <f t="shared" si="68"/>
        <v/>
      </c>
      <c r="S374" t="str">
        <f t="shared" si="69"/>
        <v/>
      </c>
      <c r="T374" t="str">
        <f t="shared" si="70"/>
        <v/>
      </c>
      <c r="U374" t="str">
        <f t="shared" si="71"/>
        <v/>
      </c>
      <c r="V374" t="str">
        <f t="shared" si="72"/>
        <v/>
      </c>
      <c r="X374" t="str">
        <f>+VLOOKUP($D374,'2020'!$D$3:$V$1240,18,FALSE)</f>
        <v/>
      </c>
      <c r="Y374" t="str">
        <f>+VLOOKUP($D374,'2020'!$D$3:$V$1240,19,FALSE)</f>
        <v/>
      </c>
    </row>
    <row r="375" spans="2:25" x14ac:dyDescent="0.25">
      <c r="B375" t="str">
        <f>+IF(ISNA(VLOOKUP(C375,groupings!$B$7:$D$316,3,FALSE)),"",VLOOKUP(C375,groupings!$B$7:$D$316,3,FALSE))</f>
        <v>Hyndland</v>
      </c>
      <c r="C375" t="s">
        <v>3261</v>
      </c>
      <c r="D375" t="s">
        <v>1539</v>
      </c>
      <c r="E375">
        <f t="shared" si="61"/>
        <v>1</v>
      </c>
      <c r="F375">
        <v>4122</v>
      </c>
      <c r="G375">
        <v>3716</v>
      </c>
      <c r="H375">
        <v>3719</v>
      </c>
      <c r="I375">
        <v>695</v>
      </c>
      <c r="J375">
        <v>113</v>
      </c>
      <c r="K375">
        <f t="shared" si="62"/>
        <v>7838</v>
      </c>
      <c r="L375">
        <f t="shared" si="63"/>
        <v>4527</v>
      </c>
      <c r="M375" s="1">
        <f t="shared" si="64"/>
        <v>0.9015041242115478</v>
      </c>
      <c r="N375" s="1">
        <f t="shared" si="65"/>
        <v>0.57757080887981627</v>
      </c>
      <c r="P375" t="str">
        <f t="shared" si="66"/>
        <v/>
      </c>
      <c r="Q375" t="str">
        <f t="shared" si="67"/>
        <v/>
      </c>
      <c r="R375" t="str">
        <f t="shared" si="68"/>
        <v/>
      </c>
      <c r="S375" t="str">
        <f t="shared" si="69"/>
        <v/>
      </c>
      <c r="T375" t="str">
        <f t="shared" si="70"/>
        <v/>
      </c>
      <c r="U375" t="str">
        <f t="shared" si="71"/>
        <v/>
      </c>
      <c r="V375" t="str">
        <f t="shared" si="72"/>
        <v/>
      </c>
      <c r="X375" t="str">
        <f>+VLOOKUP($D375,'2020'!$D$3:$V$1240,18,FALSE)</f>
        <v/>
      </c>
      <c r="Y375" t="str">
        <f>+VLOOKUP($D375,'2020'!$D$3:$V$1240,19,FALSE)</f>
        <v/>
      </c>
    </row>
    <row r="376" spans="2:25" x14ac:dyDescent="0.25">
      <c r="B376" t="str">
        <f>+IF(ISNA(VLOOKUP(C376,groupings!$B$7:$D$316,3,FALSE)),"",VLOOKUP(C376,groupings!$B$7:$D$316,3,FALSE))</f>
        <v/>
      </c>
      <c r="C376" t="s">
        <v>2839</v>
      </c>
      <c r="D376" t="s">
        <v>883</v>
      </c>
      <c r="E376">
        <f t="shared" si="61"/>
        <v>1</v>
      </c>
      <c r="F376">
        <v>4173</v>
      </c>
      <c r="G376">
        <v>1479</v>
      </c>
      <c r="H376">
        <v>4365</v>
      </c>
      <c r="I376">
        <v>155</v>
      </c>
      <c r="J376">
        <v>0</v>
      </c>
      <c r="K376">
        <f t="shared" si="62"/>
        <v>5652</v>
      </c>
      <c r="L376">
        <f t="shared" si="63"/>
        <v>4520</v>
      </c>
      <c r="M376" s="1">
        <f t="shared" si="64"/>
        <v>0.35442127965492454</v>
      </c>
      <c r="N376" s="1">
        <f t="shared" si="65"/>
        <v>0.79971691436659587</v>
      </c>
      <c r="P376" t="str">
        <f t="shared" si="66"/>
        <v/>
      </c>
      <c r="Q376" t="str">
        <f t="shared" si="67"/>
        <v/>
      </c>
      <c r="R376" t="str">
        <f t="shared" si="68"/>
        <v/>
      </c>
      <c r="S376" t="str">
        <f t="shared" si="69"/>
        <v/>
      </c>
      <c r="T376" t="str">
        <f t="shared" si="70"/>
        <v/>
      </c>
      <c r="U376" t="str">
        <f t="shared" si="71"/>
        <v/>
      </c>
      <c r="V376" t="str">
        <f t="shared" si="72"/>
        <v/>
      </c>
      <c r="X376" t="str">
        <f>+VLOOKUP($D376,'2020'!$D$3:$V$1240,18,FALSE)</f>
        <v/>
      </c>
      <c r="Y376" t="str">
        <f>+VLOOKUP($D376,'2020'!$D$3:$V$1240,19,FALSE)</f>
        <v/>
      </c>
    </row>
    <row r="377" spans="2:25" x14ac:dyDescent="0.25">
      <c r="B377" t="str">
        <f>+IF(ISNA(VLOOKUP(C377,groupings!$B$7:$D$316,3,FALSE)),"",VLOOKUP(C377,groupings!$B$7:$D$316,3,FALSE))</f>
        <v>Huddersfield</v>
      </c>
      <c r="C377" t="s">
        <v>2576</v>
      </c>
      <c r="D377" t="s">
        <v>1243</v>
      </c>
      <c r="E377">
        <f t="shared" si="61"/>
        <v>1</v>
      </c>
      <c r="F377">
        <v>3393</v>
      </c>
      <c r="G377">
        <v>2588</v>
      </c>
      <c r="H377">
        <v>2031</v>
      </c>
      <c r="I377">
        <v>2454</v>
      </c>
      <c r="J377">
        <v>27</v>
      </c>
      <c r="K377">
        <f t="shared" si="62"/>
        <v>5981</v>
      </c>
      <c r="L377">
        <f t="shared" si="63"/>
        <v>4512</v>
      </c>
      <c r="M377" s="1">
        <f t="shared" si="64"/>
        <v>0.76274683171234892</v>
      </c>
      <c r="N377" s="1">
        <f t="shared" si="65"/>
        <v>0.75438889817756227</v>
      </c>
      <c r="P377" t="str">
        <f t="shared" si="66"/>
        <v/>
      </c>
      <c r="Q377" t="str">
        <f t="shared" si="67"/>
        <v/>
      </c>
      <c r="R377" t="str">
        <f t="shared" si="68"/>
        <v/>
      </c>
      <c r="S377" t="str">
        <f t="shared" si="69"/>
        <v/>
      </c>
      <c r="T377" t="str">
        <f t="shared" si="70"/>
        <v/>
      </c>
      <c r="U377" t="str">
        <f t="shared" si="71"/>
        <v/>
      </c>
      <c r="V377" t="str">
        <f t="shared" si="72"/>
        <v/>
      </c>
      <c r="X377" t="str">
        <f>+VLOOKUP($D377,'2020'!$D$3:$V$1240,18,FALSE)</f>
        <v/>
      </c>
      <c r="Y377" t="str">
        <f>+VLOOKUP($D377,'2020'!$D$3:$V$1240,19,FALSE)</f>
        <v/>
      </c>
    </row>
    <row r="378" spans="2:25" x14ac:dyDescent="0.25">
      <c r="B378" t="str">
        <f>+IF(ISNA(VLOOKUP(C378,groupings!$B$7:$D$316,3,FALSE)),"",VLOOKUP(C378,groupings!$B$7:$D$316,3,FALSE))</f>
        <v/>
      </c>
      <c r="C378" t="s">
        <v>2836</v>
      </c>
      <c r="D378" t="s">
        <v>1064</v>
      </c>
      <c r="E378">
        <f t="shared" si="61"/>
        <v>1</v>
      </c>
      <c r="F378">
        <v>4503</v>
      </c>
      <c r="G378">
        <v>2453</v>
      </c>
      <c r="H378">
        <v>3326</v>
      </c>
      <c r="I378">
        <v>1147</v>
      </c>
      <c r="J378">
        <v>23</v>
      </c>
      <c r="K378">
        <f t="shared" si="62"/>
        <v>6956</v>
      </c>
      <c r="L378">
        <f t="shared" si="63"/>
        <v>4496</v>
      </c>
      <c r="M378" s="1">
        <f t="shared" si="64"/>
        <v>0.54474794581390185</v>
      </c>
      <c r="N378" s="1">
        <f t="shared" si="65"/>
        <v>0.64634847613571023</v>
      </c>
      <c r="P378" t="str">
        <f t="shared" si="66"/>
        <v/>
      </c>
      <c r="Q378" t="str">
        <f t="shared" si="67"/>
        <v/>
      </c>
      <c r="R378" t="str">
        <f t="shared" si="68"/>
        <v/>
      </c>
      <c r="S378" t="str">
        <f t="shared" si="69"/>
        <v/>
      </c>
      <c r="T378" t="str">
        <f t="shared" si="70"/>
        <v/>
      </c>
      <c r="U378" t="str">
        <f t="shared" si="71"/>
        <v/>
      </c>
      <c r="V378" t="str">
        <f t="shared" si="72"/>
        <v/>
      </c>
      <c r="X378" t="str">
        <f>+VLOOKUP($D378,'2020'!$D$3:$V$1240,18,FALSE)</f>
        <v/>
      </c>
      <c r="Y378" t="str">
        <f>+VLOOKUP($D378,'2020'!$D$3:$V$1240,19,FALSE)</f>
        <v/>
      </c>
    </row>
    <row r="379" spans="2:25" x14ac:dyDescent="0.25">
      <c r="B379" t="str">
        <f>+IF(ISNA(VLOOKUP(C379,groupings!$B$7:$D$316,3,FALSE)),"",VLOOKUP(C379,groupings!$B$7:$D$316,3,FALSE))</f>
        <v>Clapham Jn</v>
      </c>
      <c r="C379" t="s">
        <v>2522</v>
      </c>
      <c r="D379" t="s">
        <v>1982</v>
      </c>
      <c r="E379">
        <f t="shared" si="61"/>
        <v>1</v>
      </c>
      <c r="F379">
        <v>1772</v>
      </c>
      <c r="G379">
        <v>2860</v>
      </c>
      <c r="H379">
        <v>1824</v>
      </c>
      <c r="I379">
        <v>2568</v>
      </c>
      <c r="J379">
        <v>101</v>
      </c>
      <c r="K379">
        <f t="shared" si="62"/>
        <v>4632</v>
      </c>
      <c r="L379">
        <f t="shared" si="63"/>
        <v>4493</v>
      </c>
      <c r="M379" s="1">
        <f t="shared" si="64"/>
        <v>1.6139954853273137</v>
      </c>
      <c r="N379" s="1">
        <f t="shared" si="65"/>
        <v>0.9699913644214162</v>
      </c>
      <c r="P379" t="str">
        <f t="shared" si="66"/>
        <v/>
      </c>
      <c r="Q379" t="str">
        <f t="shared" si="67"/>
        <v/>
      </c>
      <c r="R379" t="str">
        <f t="shared" si="68"/>
        <v/>
      </c>
      <c r="S379" t="str">
        <f t="shared" si="69"/>
        <v/>
      </c>
      <c r="T379" t="str">
        <f t="shared" si="70"/>
        <v/>
      </c>
      <c r="U379" t="str">
        <f t="shared" si="71"/>
        <v/>
      </c>
      <c r="V379" t="str">
        <f t="shared" si="72"/>
        <v/>
      </c>
      <c r="X379">
        <f>+VLOOKUP($D379,'2020'!$D$3:$V$1240,18,FALSE)</f>
        <v>71</v>
      </c>
      <c r="Y379" t="str">
        <f>+VLOOKUP($D379,'2020'!$D$3:$V$1240,19,FALSE)</f>
        <v/>
      </c>
    </row>
    <row r="380" spans="2:25" x14ac:dyDescent="0.25">
      <c r="B380" t="str">
        <f>+IF(ISNA(VLOOKUP(C380,groupings!$B$7:$D$316,3,FALSE)),"",VLOOKUP(C380,groupings!$B$7:$D$316,3,FALSE))</f>
        <v/>
      </c>
      <c r="C380" t="s">
        <v>2605</v>
      </c>
      <c r="D380" t="s">
        <v>1560</v>
      </c>
      <c r="E380">
        <f t="shared" si="61"/>
        <v>1</v>
      </c>
      <c r="F380">
        <v>2637</v>
      </c>
      <c r="G380">
        <v>1417</v>
      </c>
      <c r="H380">
        <v>2997</v>
      </c>
      <c r="I380">
        <v>1481</v>
      </c>
      <c r="J380">
        <v>12</v>
      </c>
      <c r="K380">
        <f t="shared" si="62"/>
        <v>4054</v>
      </c>
      <c r="L380">
        <f t="shared" si="63"/>
        <v>4490</v>
      </c>
      <c r="M380" s="1">
        <f t="shared" si="64"/>
        <v>0.53735305271141454</v>
      </c>
      <c r="N380" s="1">
        <f t="shared" si="65"/>
        <v>1.1075481006413419</v>
      </c>
      <c r="P380" t="str">
        <f t="shared" si="66"/>
        <v/>
      </c>
      <c r="Q380" t="str">
        <f t="shared" si="67"/>
        <v/>
      </c>
      <c r="R380" t="str">
        <f t="shared" si="68"/>
        <v/>
      </c>
      <c r="S380" t="str">
        <f t="shared" si="69"/>
        <v/>
      </c>
      <c r="T380" t="str">
        <f t="shared" si="70"/>
        <v/>
      </c>
      <c r="U380" t="str">
        <f t="shared" si="71"/>
        <v/>
      </c>
      <c r="V380" t="str">
        <f t="shared" si="72"/>
        <v/>
      </c>
      <c r="X380" t="str">
        <f>+VLOOKUP($D380,'2020'!$D$3:$V$1240,18,FALSE)</f>
        <v/>
      </c>
      <c r="Y380" t="str">
        <f>+VLOOKUP($D380,'2020'!$D$3:$V$1240,19,FALSE)</f>
        <v/>
      </c>
    </row>
    <row r="381" spans="2:25" x14ac:dyDescent="0.25">
      <c r="B381" t="str">
        <f>+IF(ISNA(VLOOKUP(C381,groupings!$B$7:$D$316,3,FALSE)),"",VLOOKUP(C381,groupings!$B$7:$D$316,3,FALSE))</f>
        <v/>
      </c>
      <c r="C381" t="s">
        <v>3097</v>
      </c>
      <c r="D381" t="s">
        <v>488</v>
      </c>
      <c r="E381">
        <f t="shared" si="61"/>
        <v>1</v>
      </c>
      <c r="F381">
        <v>3697</v>
      </c>
      <c r="G381">
        <v>5312</v>
      </c>
      <c r="H381">
        <v>2827</v>
      </c>
      <c r="I381">
        <v>1580</v>
      </c>
      <c r="J381">
        <v>57</v>
      </c>
      <c r="K381">
        <f t="shared" si="62"/>
        <v>9009</v>
      </c>
      <c r="L381">
        <f t="shared" si="63"/>
        <v>4464</v>
      </c>
      <c r="M381" s="1">
        <f t="shared" si="64"/>
        <v>1.4368406816337571</v>
      </c>
      <c r="N381" s="1">
        <f t="shared" si="65"/>
        <v>0.49550449550449549</v>
      </c>
      <c r="P381" t="str">
        <f t="shared" si="66"/>
        <v/>
      </c>
      <c r="Q381" t="str">
        <f t="shared" si="67"/>
        <v/>
      </c>
      <c r="R381" t="str">
        <f t="shared" si="68"/>
        <v/>
      </c>
      <c r="S381" t="str">
        <f t="shared" si="69"/>
        <v/>
      </c>
      <c r="T381" t="str">
        <f t="shared" si="70"/>
        <v/>
      </c>
      <c r="U381" t="str">
        <f t="shared" si="71"/>
        <v/>
      </c>
      <c r="V381" t="str">
        <f t="shared" si="72"/>
        <v/>
      </c>
      <c r="X381" t="str">
        <f>+VLOOKUP($D381,'2020'!$D$3:$V$1240,18,FALSE)</f>
        <v/>
      </c>
      <c r="Y381" t="str">
        <f>+VLOOKUP($D381,'2020'!$D$3:$V$1240,19,FALSE)</f>
        <v/>
      </c>
    </row>
    <row r="382" spans="2:25" x14ac:dyDescent="0.25">
      <c r="B382" t="str">
        <f>+IF(ISNA(VLOOKUP(C382,groupings!$B$7:$D$316,3,FALSE)),"",VLOOKUP(C382,groupings!$B$7:$D$316,3,FALSE))</f>
        <v/>
      </c>
      <c r="C382" t="s">
        <v>2848</v>
      </c>
      <c r="D382" t="s">
        <v>1473</v>
      </c>
      <c r="E382">
        <f t="shared" si="61"/>
        <v>1</v>
      </c>
      <c r="F382">
        <v>2711</v>
      </c>
      <c r="G382">
        <v>1653</v>
      </c>
      <c r="H382">
        <v>1924</v>
      </c>
      <c r="I382">
        <v>572</v>
      </c>
      <c r="J382">
        <v>1958</v>
      </c>
      <c r="K382">
        <f t="shared" si="62"/>
        <v>4364</v>
      </c>
      <c r="L382">
        <f t="shared" si="63"/>
        <v>4454</v>
      </c>
      <c r="M382" s="1">
        <f t="shared" si="64"/>
        <v>0.60973810402065654</v>
      </c>
      <c r="N382" s="1">
        <f t="shared" si="65"/>
        <v>1.0206232813932172</v>
      </c>
      <c r="P382" t="str">
        <f t="shared" si="66"/>
        <v/>
      </c>
      <c r="Q382" t="str">
        <f t="shared" si="67"/>
        <v/>
      </c>
      <c r="R382" t="str">
        <f t="shared" si="68"/>
        <v/>
      </c>
      <c r="S382" t="str">
        <f t="shared" si="69"/>
        <v/>
      </c>
      <c r="T382" t="str">
        <f t="shared" si="70"/>
        <v/>
      </c>
      <c r="U382" t="str">
        <f t="shared" si="71"/>
        <v/>
      </c>
      <c r="V382" t="str">
        <f t="shared" si="72"/>
        <v/>
      </c>
      <c r="X382" t="str">
        <f>+VLOOKUP($D382,'2020'!$D$3:$V$1240,18,FALSE)</f>
        <v/>
      </c>
      <c r="Y382" t="str">
        <f>+VLOOKUP($D382,'2020'!$D$3:$V$1240,19,FALSE)</f>
        <v/>
      </c>
    </row>
    <row r="383" spans="2:25" x14ac:dyDescent="0.25">
      <c r="B383" t="str">
        <f>+IF(ISNA(VLOOKUP(C383,groupings!$B$7:$D$316,3,FALSE)),"",VLOOKUP(C383,groupings!$B$7:$D$316,3,FALSE))</f>
        <v>Darlington</v>
      </c>
      <c r="C383" t="s">
        <v>2588</v>
      </c>
      <c r="D383" t="s">
        <v>1376</v>
      </c>
      <c r="E383">
        <f t="shared" si="61"/>
        <v>1</v>
      </c>
      <c r="F383">
        <v>3240</v>
      </c>
      <c r="G383">
        <v>2145</v>
      </c>
      <c r="H383">
        <v>2772</v>
      </c>
      <c r="I383">
        <v>1635</v>
      </c>
      <c r="J383">
        <v>46</v>
      </c>
      <c r="K383">
        <f t="shared" si="62"/>
        <v>5385</v>
      </c>
      <c r="L383">
        <f t="shared" si="63"/>
        <v>4453</v>
      </c>
      <c r="M383" s="1">
        <f t="shared" si="64"/>
        <v>0.66203703703703709</v>
      </c>
      <c r="N383" s="1">
        <f t="shared" si="65"/>
        <v>0.82692664809656458</v>
      </c>
      <c r="P383" t="str">
        <f t="shared" si="66"/>
        <v/>
      </c>
      <c r="Q383" t="str">
        <f t="shared" si="67"/>
        <v/>
      </c>
      <c r="R383" t="str">
        <f t="shared" si="68"/>
        <v/>
      </c>
      <c r="S383" t="str">
        <f t="shared" si="69"/>
        <v/>
      </c>
      <c r="T383" t="str">
        <f t="shared" si="70"/>
        <v/>
      </c>
      <c r="U383" t="str">
        <f t="shared" si="71"/>
        <v/>
      </c>
      <c r="V383" t="str">
        <f t="shared" si="72"/>
        <v/>
      </c>
      <c r="X383" t="str">
        <f>+VLOOKUP($D383,'2020'!$D$3:$V$1240,18,FALSE)</f>
        <v/>
      </c>
      <c r="Y383" t="str">
        <f>+VLOOKUP($D383,'2020'!$D$3:$V$1240,19,FALSE)</f>
        <v/>
      </c>
    </row>
    <row r="384" spans="2:25" x14ac:dyDescent="0.25">
      <c r="B384" t="str">
        <f>+IF(ISNA(VLOOKUP(C384,groupings!$B$7:$D$316,3,FALSE)),"",VLOOKUP(C384,groupings!$B$7:$D$316,3,FALSE))</f>
        <v>Sheffield</v>
      </c>
      <c r="C384" t="s">
        <v>2607</v>
      </c>
      <c r="D384" t="s">
        <v>964</v>
      </c>
      <c r="E384">
        <f t="shared" si="61"/>
        <v>1</v>
      </c>
      <c r="F384">
        <v>724</v>
      </c>
      <c r="G384">
        <v>835</v>
      </c>
      <c r="H384">
        <v>853</v>
      </c>
      <c r="I384">
        <v>3592</v>
      </c>
      <c r="J384">
        <v>0</v>
      </c>
      <c r="K384">
        <f t="shared" si="62"/>
        <v>1559</v>
      </c>
      <c r="L384">
        <f t="shared" si="63"/>
        <v>4445</v>
      </c>
      <c r="M384" s="1">
        <f t="shared" si="64"/>
        <v>1.1533149171270718</v>
      </c>
      <c r="N384" s="1">
        <f t="shared" si="65"/>
        <v>2.8511866581141758</v>
      </c>
      <c r="P384" t="str">
        <f t="shared" si="66"/>
        <v/>
      </c>
      <c r="Q384" t="str">
        <f t="shared" si="67"/>
        <v/>
      </c>
      <c r="R384" t="str">
        <f t="shared" si="68"/>
        <v/>
      </c>
      <c r="S384" t="str">
        <f t="shared" si="69"/>
        <v/>
      </c>
      <c r="T384" t="str">
        <f t="shared" si="70"/>
        <v/>
      </c>
      <c r="U384" t="str">
        <f t="shared" si="71"/>
        <v/>
      </c>
      <c r="V384" t="str">
        <f t="shared" si="72"/>
        <v/>
      </c>
      <c r="X384" t="str">
        <f>+VLOOKUP($D384,'2020'!$D$3:$V$1240,18,FALSE)</f>
        <v/>
      </c>
      <c r="Y384" t="str">
        <f>+VLOOKUP($D384,'2020'!$D$3:$V$1240,19,FALSE)</f>
        <v/>
      </c>
    </row>
    <row r="385" spans="2:25" x14ac:dyDescent="0.25">
      <c r="B385" t="str">
        <f>+IF(ISNA(VLOOKUP(C385,groupings!$B$7:$D$316,3,FALSE)),"",VLOOKUP(C385,groupings!$B$7:$D$316,3,FALSE))</f>
        <v/>
      </c>
      <c r="C385" t="s">
        <v>2877</v>
      </c>
      <c r="D385" t="s">
        <v>327</v>
      </c>
      <c r="E385">
        <f t="shared" si="61"/>
        <v>1</v>
      </c>
      <c r="F385">
        <v>3869</v>
      </c>
      <c r="G385">
        <v>1259</v>
      </c>
      <c r="H385">
        <v>3954</v>
      </c>
      <c r="I385">
        <v>471</v>
      </c>
      <c r="J385">
        <v>10</v>
      </c>
      <c r="K385">
        <f t="shared" si="62"/>
        <v>5128</v>
      </c>
      <c r="L385">
        <f t="shared" si="63"/>
        <v>4435</v>
      </c>
      <c r="M385" s="1">
        <f t="shared" si="64"/>
        <v>0.32540708193331608</v>
      </c>
      <c r="N385" s="1">
        <f t="shared" si="65"/>
        <v>0.86485959438377535</v>
      </c>
      <c r="P385" t="str">
        <f t="shared" si="66"/>
        <v/>
      </c>
      <c r="Q385" t="str">
        <f t="shared" si="67"/>
        <v/>
      </c>
      <c r="R385" t="str">
        <f t="shared" si="68"/>
        <v/>
      </c>
      <c r="S385" t="str">
        <f t="shared" si="69"/>
        <v/>
      </c>
      <c r="T385" t="str">
        <f t="shared" si="70"/>
        <v/>
      </c>
      <c r="U385" t="str">
        <f t="shared" si="71"/>
        <v/>
      </c>
      <c r="V385" t="str">
        <f t="shared" si="72"/>
        <v/>
      </c>
      <c r="X385" t="str">
        <f>+VLOOKUP($D385,'2020'!$D$3:$V$1240,18,FALSE)</f>
        <v/>
      </c>
      <c r="Y385" t="str">
        <f>+VLOOKUP($D385,'2020'!$D$3:$V$1240,19,FALSE)</f>
        <v/>
      </c>
    </row>
    <row r="386" spans="2:25" x14ac:dyDescent="0.25">
      <c r="B386" t="str">
        <f>+IF(ISNA(VLOOKUP(C386,groupings!$B$7:$D$316,3,FALSE)),"",VLOOKUP(C386,groupings!$B$7:$D$316,3,FALSE))</f>
        <v/>
      </c>
      <c r="C386" t="s">
        <v>3043</v>
      </c>
      <c r="D386" t="s">
        <v>185</v>
      </c>
      <c r="E386">
        <f t="shared" si="61"/>
        <v>1</v>
      </c>
      <c r="F386">
        <v>1103</v>
      </c>
      <c r="G386">
        <v>1990</v>
      </c>
      <c r="H386">
        <v>1168</v>
      </c>
      <c r="I386">
        <v>3101</v>
      </c>
      <c r="J386">
        <v>149</v>
      </c>
      <c r="K386">
        <f t="shared" si="62"/>
        <v>3093</v>
      </c>
      <c r="L386">
        <f t="shared" si="63"/>
        <v>4418</v>
      </c>
      <c r="M386" s="1">
        <f t="shared" si="64"/>
        <v>1.8041704442429738</v>
      </c>
      <c r="N386" s="1">
        <f t="shared" si="65"/>
        <v>1.4283866795990947</v>
      </c>
      <c r="P386" t="str">
        <f t="shared" si="66"/>
        <v/>
      </c>
      <c r="Q386" t="str">
        <f t="shared" si="67"/>
        <v/>
      </c>
      <c r="R386" t="str">
        <f t="shared" si="68"/>
        <v/>
      </c>
      <c r="S386" t="str">
        <f t="shared" si="69"/>
        <v/>
      </c>
      <c r="T386" t="str">
        <f t="shared" si="70"/>
        <v/>
      </c>
      <c r="U386" t="str">
        <f t="shared" si="71"/>
        <v/>
      </c>
      <c r="V386" t="str">
        <f t="shared" si="72"/>
        <v/>
      </c>
      <c r="X386" t="str">
        <f>+VLOOKUP($D386,'2020'!$D$3:$V$1240,18,FALSE)</f>
        <v/>
      </c>
      <c r="Y386" t="str">
        <f>+VLOOKUP($D386,'2020'!$D$3:$V$1240,19,FALSE)</f>
        <v/>
      </c>
    </row>
    <row r="387" spans="2:25" x14ac:dyDescent="0.25">
      <c r="B387" t="str">
        <f>+IF(ISNA(VLOOKUP(C387,groupings!$B$7:$D$316,3,FALSE)),"",VLOOKUP(C387,groupings!$B$7:$D$316,3,FALSE))</f>
        <v/>
      </c>
      <c r="C387" t="s">
        <v>2656</v>
      </c>
      <c r="D387" t="s">
        <v>1189</v>
      </c>
      <c r="E387">
        <f t="shared" si="61"/>
        <v>1</v>
      </c>
      <c r="F387">
        <v>2686</v>
      </c>
      <c r="G387">
        <v>1662</v>
      </c>
      <c r="H387">
        <v>2213</v>
      </c>
      <c r="I387">
        <v>767</v>
      </c>
      <c r="J387">
        <v>1433</v>
      </c>
      <c r="K387">
        <f t="shared" si="62"/>
        <v>4348</v>
      </c>
      <c r="L387">
        <f t="shared" si="63"/>
        <v>4413</v>
      </c>
      <c r="M387" s="1">
        <f t="shared" si="64"/>
        <v>0.61876396128071487</v>
      </c>
      <c r="N387" s="1">
        <f t="shared" si="65"/>
        <v>1.0149494020239191</v>
      </c>
      <c r="P387" t="str">
        <f t="shared" si="66"/>
        <v/>
      </c>
      <c r="Q387" t="str">
        <f t="shared" si="67"/>
        <v/>
      </c>
      <c r="R387" t="str">
        <f t="shared" si="68"/>
        <v/>
      </c>
      <c r="S387" t="str">
        <f t="shared" si="69"/>
        <v/>
      </c>
      <c r="T387" t="str">
        <f t="shared" si="70"/>
        <v/>
      </c>
      <c r="U387" t="str">
        <f t="shared" si="71"/>
        <v/>
      </c>
      <c r="V387" t="str">
        <f t="shared" si="72"/>
        <v/>
      </c>
      <c r="X387" t="str">
        <f>+VLOOKUP($D387,'2020'!$D$3:$V$1240,18,FALSE)</f>
        <v/>
      </c>
      <c r="Y387" t="str">
        <f>+VLOOKUP($D387,'2020'!$D$3:$V$1240,19,FALSE)</f>
        <v/>
      </c>
    </row>
    <row r="388" spans="2:25" x14ac:dyDescent="0.25">
      <c r="B388" t="str">
        <f>+IF(ISNA(VLOOKUP(C388,groupings!$B$7:$D$316,3,FALSE)),"",VLOOKUP(C388,groupings!$B$7:$D$316,3,FALSE))</f>
        <v>Bristol</v>
      </c>
      <c r="C388" t="s">
        <v>2685</v>
      </c>
      <c r="D388" t="s">
        <v>158</v>
      </c>
      <c r="E388">
        <f t="shared" ref="E388:E451" si="73">+IF(SUM(H388:J388)&gt;0,1,0)</f>
        <v>1</v>
      </c>
      <c r="F388">
        <v>3852</v>
      </c>
      <c r="G388">
        <v>2752</v>
      </c>
      <c r="H388">
        <v>2084</v>
      </c>
      <c r="I388">
        <v>2050</v>
      </c>
      <c r="J388">
        <v>266</v>
      </c>
      <c r="K388">
        <f t="shared" ref="K388:K451" si="74">+SUM(F388:G388)</f>
        <v>6604</v>
      </c>
      <c r="L388">
        <f t="shared" ref="L388:L451" si="75">+SUM(H388:J388)</f>
        <v>4400</v>
      </c>
      <c r="M388" s="1">
        <f t="shared" ref="M388:M451" si="76">+IF(E388=1,IF(F388&gt;200,G388/F388,""),"")</f>
        <v>0.71443406022845279</v>
      </c>
      <c r="N388" s="1">
        <f t="shared" ref="N388:N451" si="77">+IF(E388=1,L388/K388,"")</f>
        <v>0.66626287098728043</v>
      </c>
      <c r="P388" t="str">
        <f t="shared" si="66"/>
        <v/>
      </c>
      <c r="Q388" t="str">
        <f t="shared" si="67"/>
        <v/>
      </c>
      <c r="R388" t="str">
        <f t="shared" si="68"/>
        <v/>
      </c>
      <c r="S388" t="str">
        <f t="shared" si="69"/>
        <v/>
      </c>
      <c r="T388" t="str">
        <f t="shared" si="70"/>
        <v/>
      </c>
      <c r="U388" t="str">
        <f t="shared" si="71"/>
        <v/>
      </c>
      <c r="V388" t="str">
        <f t="shared" si="72"/>
        <v/>
      </c>
      <c r="X388" t="str">
        <f>+VLOOKUP($D388,'2020'!$D$3:$V$1240,18,FALSE)</f>
        <v/>
      </c>
      <c r="Y388" t="str">
        <f>+VLOOKUP($D388,'2020'!$D$3:$V$1240,19,FALSE)</f>
        <v/>
      </c>
    </row>
    <row r="389" spans="2:25" x14ac:dyDescent="0.25">
      <c r="B389" t="str">
        <f>+IF(ISNA(VLOOKUP(C389,groupings!$B$7:$D$316,3,FALSE)),"",VLOOKUP(C389,groupings!$B$7:$D$316,3,FALSE))</f>
        <v/>
      </c>
      <c r="C389" t="s">
        <v>2716</v>
      </c>
      <c r="D389" t="s">
        <v>39</v>
      </c>
      <c r="E389">
        <f t="shared" si="73"/>
        <v>1</v>
      </c>
      <c r="F389">
        <v>1239</v>
      </c>
      <c r="G389">
        <v>1248</v>
      </c>
      <c r="H389">
        <v>1451</v>
      </c>
      <c r="I389">
        <v>2801</v>
      </c>
      <c r="J389">
        <v>139</v>
      </c>
      <c r="K389">
        <f t="shared" si="74"/>
        <v>2487</v>
      </c>
      <c r="L389">
        <f t="shared" si="75"/>
        <v>4391</v>
      </c>
      <c r="M389" s="1">
        <f t="shared" si="76"/>
        <v>1.0072639225181599</v>
      </c>
      <c r="N389" s="1">
        <f t="shared" si="77"/>
        <v>1.7655810213108163</v>
      </c>
      <c r="P389" t="str">
        <f t="shared" ref="P389:P452" si="78">+IF(RANK(F389,F$4:F$1203)&lt;100,RANK(F389,F$4:F$1203),"")</f>
        <v/>
      </c>
      <c r="Q389" t="str">
        <f t="shared" ref="Q389:Q452" si="79">+IF(RANK(G389,G$4:G$1203)&lt;100,RANK(G389,G$4:G$1203),"")</f>
        <v/>
      </c>
      <c r="R389" t="str">
        <f t="shared" ref="R389:R452" si="80">+IF(RANK(H389,H$4:H$1203)&lt;100,RANK(H389,H$4:H$1203),"")</f>
        <v/>
      </c>
      <c r="S389" t="str">
        <f t="shared" ref="S389:S452" si="81">+IF(RANK(I389,I$4:I$1203)&lt;100,RANK(I389,I$4:I$1203),"")</f>
        <v/>
      </c>
      <c r="T389" t="str">
        <f t="shared" ref="T389:T452" si="82">+IF(RANK(J389,J$4:J$1203)&lt;100,RANK(J389,J$4:J$1203),"")</f>
        <v/>
      </c>
      <c r="U389" t="str">
        <f t="shared" ref="U389:U452" si="83">+IF(RANK(K389,K$4:K$1203)&lt;100,RANK(K389,K$4:K$1203),"")</f>
        <v/>
      </c>
      <c r="V389" t="str">
        <f t="shared" ref="V389:V452" si="84">+IF(RANK(L389,L$4:L$1203)&lt;100,RANK(L389,L$4:L$1203),"")</f>
        <v/>
      </c>
      <c r="X389" t="str">
        <f>+VLOOKUP($D389,'2020'!$D$3:$V$1240,18,FALSE)</f>
        <v/>
      </c>
      <c r="Y389" t="str">
        <f>+VLOOKUP($D389,'2020'!$D$3:$V$1240,19,FALSE)</f>
        <v/>
      </c>
    </row>
    <row r="390" spans="2:25" x14ac:dyDescent="0.25">
      <c r="B390" t="str">
        <f>+IF(ISNA(VLOOKUP(C390,groupings!$B$7:$D$316,3,FALSE)),"",VLOOKUP(C390,groupings!$B$7:$D$316,3,FALSE))</f>
        <v>Cambridge</v>
      </c>
      <c r="C390" t="s">
        <v>2808</v>
      </c>
      <c r="D390" t="s">
        <v>100</v>
      </c>
      <c r="E390">
        <f t="shared" si="73"/>
        <v>1</v>
      </c>
      <c r="F390">
        <v>4102</v>
      </c>
      <c r="G390">
        <v>2797</v>
      </c>
      <c r="H390">
        <v>3356</v>
      </c>
      <c r="I390">
        <v>962</v>
      </c>
      <c r="J390">
        <v>63</v>
      </c>
      <c r="K390">
        <f t="shared" si="74"/>
        <v>6899</v>
      </c>
      <c r="L390">
        <f t="shared" si="75"/>
        <v>4381</v>
      </c>
      <c r="M390" s="1">
        <f t="shared" si="76"/>
        <v>0.68186250609458798</v>
      </c>
      <c r="N390" s="1">
        <f t="shared" si="77"/>
        <v>0.63501956805334103</v>
      </c>
      <c r="P390" t="str">
        <f t="shared" si="78"/>
        <v/>
      </c>
      <c r="Q390" t="str">
        <f t="shared" si="79"/>
        <v/>
      </c>
      <c r="R390" t="str">
        <f t="shared" si="80"/>
        <v/>
      </c>
      <c r="S390" t="str">
        <f t="shared" si="81"/>
        <v/>
      </c>
      <c r="T390" t="str">
        <f t="shared" si="82"/>
        <v/>
      </c>
      <c r="U390" t="str">
        <f t="shared" si="83"/>
        <v/>
      </c>
      <c r="V390" t="str">
        <f t="shared" si="84"/>
        <v/>
      </c>
      <c r="X390" t="str">
        <f>+VLOOKUP($D390,'2020'!$D$3:$V$1240,18,FALSE)</f>
        <v/>
      </c>
      <c r="Y390" t="str">
        <f>+VLOOKUP($D390,'2020'!$D$3:$V$1240,19,FALSE)</f>
        <v/>
      </c>
    </row>
    <row r="391" spans="2:25" x14ac:dyDescent="0.25">
      <c r="B391" t="str">
        <f>+IF(ISNA(VLOOKUP(C391,groupings!$B$7:$D$316,3,FALSE)),"",VLOOKUP(C391,groupings!$B$7:$D$316,3,FALSE))</f>
        <v/>
      </c>
      <c r="C391" t="s">
        <v>2766</v>
      </c>
      <c r="D391" t="s">
        <v>1079</v>
      </c>
      <c r="E391">
        <f t="shared" si="73"/>
        <v>1</v>
      </c>
      <c r="F391">
        <v>3943</v>
      </c>
      <c r="G391">
        <v>2740</v>
      </c>
      <c r="H391">
        <v>2982</v>
      </c>
      <c r="I391">
        <v>1037</v>
      </c>
      <c r="J391">
        <v>358</v>
      </c>
      <c r="K391">
        <f t="shared" si="74"/>
        <v>6683</v>
      </c>
      <c r="L391">
        <f t="shared" si="75"/>
        <v>4377</v>
      </c>
      <c r="M391" s="1">
        <f t="shared" si="76"/>
        <v>0.69490235861019534</v>
      </c>
      <c r="N391" s="1">
        <f t="shared" si="77"/>
        <v>0.65494538380966627</v>
      </c>
      <c r="P391" t="str">
        <f t="shared" si="78"/>
        <v/>
      </c>
      <c r="Q391" t="str">
        <f t="shared" si="79"/>
        <v/>
      </c>
      <c r="R391" t="str">
        <f t="shared" si="80"/>
        <v/>
      </c>
      <c r="S391" t="str">
        <f t="shared" si="81"/>
        <v/>
      </c>
      <c r="T391" t="str">
        <f t="shared" si="82"/>
        <v/>
      </c>
      <c r="U391" t="str">
        <f t="shared" si="83"/>
        <v/>
      </c>
      <c r="V391" t="str">
        <f t="shared" si="84"/>
        <v/>
      </c>
      <c r="X391" t="str">
        <f>+VLOOKUP($D391,'2020'!$D$3:$V$1240,18,FALSE)</f>
        <v/>
      </c>
      <c r="Y391" t="str">
        <f>+VLOOKUP($D391,'2020'!$D$3:$V$1240,19,FALSE)</f>
        <v/>
      </c>
    </row>
    <row r="392" spans="2:25" x14ac:dyDescent="0.25">
      <c r="B392" t="str">
        <f>+IF(ISNA(VLOOKUP(C392,groupings!$B$7:$D$316,3,FALSE)),"",VLOOKUP(C392,groupings!$B$7:$D$316,3,FALSE))</f>
        <v/>
      </c>
      <c r="C392" t="s">
        <v>2874</v>
      </c>
      <c r="D392" t="s">
        <v>1717</v>
      </c>
      <c r="E392">
        <f t="shared" si="73"/>
        <v>1</v>
      </c>
      <c r="F392">
        <v>2659</v>
      </c>
      <c r="G392">
        <v>1408</v>
      </c>
      <c r="H392">
        <v>2945</v>
      </c>
      <c r="I392">
        <v>1104</v>
      </c>
      <c r="J392">
        <v>328</v>
      </c>
      <c r="K392">
        <f t="shared" si="74"/>
        <v>4067</v>
      </c>
      <c r="L392">
        <f t="shared" si="75"/>
        <v>4377</v>
      </c>
      <c r="M392" s="1">
        <f t="shared" si="76"/>
        <v>0.52952237683339598</v>
      </c>
      <c r="N392" s="1">
        <f t="shared" si="77"/>
        <v>1.0762232603884927</v>
      </c>
      <c r="P392" t="str">
        <f t="shared" si="78"/>
        <v/>
      </c>
      <c r="Q392" t="str">
        <f t="shared" si="79"/>
        <v/>
      </c>
      <c r="R392" t="str">
        <f t="shared" si="80"/>
        <v/>
      </c>
      <c r="S392" t="str">
        <f t="shared" si="81"/>
        <v/>
      </c>
      <c r="T392" t="str">
        <f t="shared" si="82"/>
        <v/>
      </c>
      <c r="U392" t="str">
        <f t="shared" si="83"/>
        <v/>
      </c>
      <c r="V392" t="str">
        <f t="shared" si="84"/>
        <v/>
      </c>
      <c r="X392" t="str">
        <f>+VLOOKUP($D392,'2020'!$D$3:$V$1240,18,FALSE)</f>
        <v/>
      </c>
      <c r="Y392" t="str">
        <f>+VLOOKUP($D392,'2020'!$D$3:$V$1240,19,FALSE)</f>
        <v/>
      </c>
    </row>
    <row r="393" spans="2:25" x14ac:dyDescent="0.25">
      <c r="B393" t="str">
        <f>+IF(ISNA(VLOOKUP(C393,groupings!$B$7:$D$316,3,FALSE)),"",VLOOKUP(C393,groupings!$B$7:$D$316,3,FALSE))</f>
        <v/>
      </c>
      <c r="C393" t="s">
        <v>2734</v>
      </c>
      <c r="D393" t="s">
        <v>1949</v>
      </c>
      <c r="E393">
        <f t="shared" si="73"/>
        <v>1</v>
      </c>
      <c r="F393">
        <v>3299</v>
      </c>
      <c r="G393">
        <v>744</v>
      </c>
      <c r="H393">
        <v>3363</v>
      </c>
      <c r="I393">
        <v>1011</v>
      </c>
      <c r="J393">
        <v>0</v>
      </c>
      <c r="K393">
        <f t="shared" si="74"/>
        <v>4043</v>
      </c>
      <c r="L393">
        <f t="shared" si="75"/>
        <v>4374</v>
      </c>
      <c r="M393" s="1">
        <f t="shared" si="76"/>
        <v>0.22552288572294635</v>
      </c>
      <c r="N393" s="1">
        <f t="shared" si="77"/>
        <v>1.0818698985901558</v>
      </c>
      <c r="P393" t="str">
        <f t="shared" si="78"/>
        <v/>
      </c>
      <c r="Q393" t="str">
        <f t="shared" si="79"/>
        <v/>
      </c>
      <c r="R393" t="str">
        <f t="shared" si="80"/>
        <v/>
      </c>
      <c r="S393" t="str">
        <f t="shared" si="81"/>
        <v/>
      </c>
      <c r="T393" t="str">
        <f t="shared" si="82"/>
        <v/>
      </c>
      <c r="U393" t="str">
        <f t="shared" si="83"/>
        <v/>
      </c>
      <c r="V393" t="str">
        <f t="shared" si="84"/>
        <v/>
      </c>
      <c r="X393" t="str">
        <f>+VLOOKUP($D393,'2020'!$D$3:$V$1240,18,FALSE)</f>
        <v/>
      </c>
      <c r="Y393" t="str">
        <f>+VLOOKUP($D393,'2020'!$D$3:$V$1240,19,FALSE)</f>
        <v/>
      </c>
    </row>
    <row r="394" spans="2:25" x14ac:dyDescent="0.25">
      <c r="B394" t="str">
        <f>+IF(ISNA(VLOOKUP(C394,groupings!$B$7:$D$316,3,FALSE)),"",VLOOKUP(C394,groupings!$B$7:$D$316,3,FALSE))</f>
        <v>Euston</v>
      </c>
      <c r="C394" t="s">
        <v>2800</v>
      </c>
      <c r="D394" t="s">
        <v>2100</v>
      </c>
      <c r="E394">
        <f t="shared" si="73"/>
        <v>1</v>
      </c>
      <c r="F394">
        <v>1404</v>
      </c>
      <c r="G394">
        <v>1158</v>
      </c>
      <c r="H394">
        <v>1480</v>
      </c>
      <c r="I394">
        <v>2716</v>
      </c>
      <c r="J394">
        <v>163</v>
      </c>
      <c r="K394">
        <f t="shared" si="74"/>
        <v>2562</v>
      </c>
      <c r="L394">
        <f t="shared" si="75"/>
        <v>4359</v>
      </c>
      <c r="M394" s="1">
        <f t="shared" si="76"/>
        <v>0.82478632478632474</v>
      </c>
      <c r="N394" s="1">
        <f t="shared" si="77"/>
        <v>1.7014051522248244</v>
      </c>
      <c r="P394" t="str">
        <f t="shared" si="78"/>
        <v/>
      </c>
      <c r="Q394" t="str">
        <f t="shared" si="79"/>
        <v/>
      </c>
      <c r="R394" t="str">
        <f t="shared" si="80"/>
        <v/>
      </c>
      <c r="S394" t="str">
        <f t="shared" si="81"/>
        <v/>
      </c>
      <c r="T394" t="str">
        <f t="shared" si="82"/>
        <v/>
      </c>
      <c r="U394" t="str">
        <f t="shared" si="83"/>
        <v/>
      </c>
      <c r="V394" t="str">
        <f t="shared" si="84"/>
        <v/>
      </c>
      <c r="X394" t="str">
        <f>+VLOOKUP($D394,'2020'!$D$3:$V$1240,18,FALSE)</f>
        <v/>
      </c>
      <c r="Y394" t="str">
        <f>+VLOOKUP($D394,'2020'!$D$3:$V$1240,19,FALSE)</f>
        <v/>
      </c>
    </row>
    <row r="395" spans="2:25" x14ac:dyDescent="0.25">
      <c r="B395" t="str">
        <f>+IF(ISNA(VLOOKUP(C395,groupings!$B$7:$D$316,3,FALSE)),"",VLOOKUP(C395,groupings!$B$7:$D$316,3,FALSE))</f>
        <v/>
      </c>
      <c r="C395" t="s">
        <v>2845</v>
      </c>
      <c r="D395" t="s">
        <v>80</v>
      </c>
      <c r="E395">
        <f t="shared" si="73"/>
        <v>1</v>
      </c>
      <c r="F395">
        <v>4070</v>
      </c>
      <c r="G395">
        <v>1628</v>
      </c>
      <c r="H395">
        <v>3543</v>
      </c>
      <c r="I395">
        <v>710</v>
      </c>
      <c r="J395">
        <v>85</v>
      </c>
      <c r="K395">
        <f t="shared" si="74"/>
        <v>5698</v>
      </c>
      <c r="L395">
        <f t="shared" si="75"/>
        <v>4338</v>
      </c>
      <c r="M395" s="1">
        <f t="shared" si="76"/>
        <v>0.4</v>
      </c>
      <c r="N395" s="1">
        <f t="shared" si="77"/>
        <v>0.76131976131976131</v>
      </c>
      <c r="P395" t="str">
        <f t="shared" si="78"/>
        <v/>
      </c>
      <c r="Q395" t="str">
        <f t="shared" si="79"/>
        <v/>
      </c>
      <c r="R395" t="str">
        <f t="shared" si="80"/>
        <v/>
      </c>
      <c r="S395" t="str">
        <f t="shared" si="81"/>
        <v/>
      </c>
      <c r="T395" t="str">
        <f t="shared" si="82"/>
        <v/>
      </c>
      <c r="U395" t="str">
        <f t="shared" si="83"/>
        <v/>
      </c>
      <c r="V395" t="str">
        <f t="shared" si="84"/>
        <v/>
      </c>
      <c r="X395" t="str">
        <f>+VLOOKUP($D395,'2020'!$D$3:$V$1240,18,FALSE)</f>
        <v/>
      </c>
      <c r="Y395" t="str">
        <f>+VLOOKUP($D395,'2020'!$D$3:$V$1240,19,FALSE)</f>
        <v/>
      </c>
    </row>
    <row r="396" spans="2:25" x14ac:dyDescent="0.25">
      <c r="B396" t="str">
        <f>+IF(ISNA(VLOOKUP(C396,groupings!$B$7:$D$316,3,FALSE)),"",VLOOKUP(C396,groupings!$B$7:$D$316,3,FALSE))</f>
        <v/>
      </c>
      <c r="C396" t="s">
        <v>2831</v>
      </c>
      <c r="D396" t="s">
        <v>914</v>
      </c>
      <c r="E396">
        <f t="shared" si="73"/>
        <v>1</v>
      </c>
      <c r="F396">
        <v>2962</v>
      </c>
      <c r="G396">
        <v>3053</v>
      </c>
      <c r="H396">
        <v>2308</v>
      </c>
      <c r="I396">
        <v>1109</v>
      </c>
      <c r="J396">
        <v>906</v>
      </c>
      <c r="K396">
        <f t="shared" si="74"/>
        <v>6015</v>
      </c>
      <c r="L396">
        <f t="shared" si="75"/>
        <v>4323</v>
      </c>
      <c r="M396" s="1">
        <f t="shared" si="76"/>
        <v>1.0307224848075625</v>
      </c>
      <c r="N396" s="1">
        <f t="shared" si="77"/>
        <v>0.7187032418952618</v>
      </c>
      <c r="P396" t="str">
        <f t="shared" si="78"/>
        <v/>
      </c>
      <c r="Q396" t="str">
        <f t="shared" si="79"/>
        <v/>
      </c>
      <c r="R396" t="str">
        <f t="shared" si="80"/>
        <v/>
      </c>
      <c r="S396" t="str">
        <f t="shared" si="81"/>
        <v/>
      </c>
      <c r="T396" t="str">
        <f t="shared" si="82"/>
        <v/>
      </c>
      <c r="U396" t="str">
        <f t="shared" si="83"/>
        <v/>
      </c>
      <c r="V396" t="str">
        <f t="shared" si="84"/>
        <v/>
      </c>
      <c r="X396" t="str">
        <f>+VLOOKUP($D396,'2020'!$D$3:$V$1240,18,FALSE)</f>
        <v/>
      </c>
      <c r="Y396" t="str">
        <f>+VLOOKUP($D396,'2020'!$D$3:$V$1240,19,FALSE)</f>
        <v/>
      </c>
    </row>
    <row r="397" spans="2:25" x14ac:dyDescent="0.25">
      <c r="B397" t="str">
        <f>+IF(ISNA(VLOOKUP(C397,groupings!$B$7:$D$316,3,FALSE)),"",VLOOKUP(C397,groupings!$B$7:$D$316,3,FALSE))</f>
        <v/>
      </c>
      <c r="C397" t="s">
        <v>3209</v>
      </c>
      <c r="D397" t="s">
        <v>1165</v>
      </c>
      <c r="E397">
        <f t="shared" si="73"/>
        <v>1</v>
      </c>
      <c r="F397">
        <v>2758</v>
      </c>
      <c r="G397">
        <v>1255</v>
      </c>
      <c r="H397">
        <v>3498</v>
      </c>
      <c r="I397">
        <v>815</v>
      </c>
      <c r="J397">
        <v>6</v>
      </c>
      <c r="K397">
        <f t="shared" si="74"/>
        <v>4013</v>
      </c>
      <c r="L397">
        <f t="shared" si="75"/>
        <v>4319</v>
      </c>
      <c r="M397" s="1">
        <f t="shared" si="76"/>
        <v>0.45503988397389411</v>
      </c>
      <c r="N397" s="1">
        <f t="shared" si="77"/>
        <v>1.0762521804136556</v>
      </c>
      <c r="P397" t="str">
        <f t="shared" si="78"/>
        <v/>
      </c>
      <c r="Q397" t="str">
        <f t="shared" si="79"/>
        <v/>
      </c>
      <c r="R397" t="str">
        <f t="shared" si="80"/>
        <v/>
      </c>
      <c r="S397" t="str">
        <f t="shared" si="81"/>
        <v/>
      </c>
      <c r="T397" t="str">
        <f t="shared" si="82"/>
        <v/>
      </c>
      <c r="U397" t="str">
        <f t="shared" si="83"/>
        <v/>
      </c>
      <c r="V397" t="str">
        <f t="shared" si="84"/>
        <v/>
      </c>
      <c r="X397" t="str">
        <f>+VLOOKUP($D397,'2020'!$D$3:$V$1240,18,FALSE)</f>
        <v/>
      </c>
      <c r="Y397" t="str">
        <f>+VLOOKUP($D397,'2020'!$D$3:$V$1240,19,FALSE)</f>
        <v/>
      </c>
    </row>
    <row r="398" spans="2:25" x14ac:dyDescent="0.25">
      <c r="B398" t="str">
        <f>+IF(ISNA(VLOOKUP(C398,groupings!$B$7:$D$316,3,FALSE)),"",VLOOKUP(C398,groupings!$B$7:$D$316,3,FALSE))</f>
        <v/>
      </c>
      <c r="C398" t="s">
        <v>2990</v>
      </c>
      <c r="D398" t="s">
        <v>808</v>
      </c>
      <c r="E398">
        <f t="shared" si="73"/>
        <v>1</v>
      </c>
      <c r="F398">
        <v>4085</v>
      </c>
      <c r="G398">
        <v>1326</v>
      </c>
      <c r="H398">
        <v>4044</v>
      </c>
      <c r="I398">
        <v>196</v>
      </c>
      <c r="J398">
        <v>76</v>
      </c>
      <c r="K398">
        <f t="shared" si="74"/>
        <v>5411</v>
      </c>
      <c r="L398">
        <f t="shared" si="75"/>
        <v>4316</v>
      </c>
      <c r="M398" s="1">
        <f t="shared" si="76"/>
        <v>0.32460220318237454</v>
      </c>
      <c r="N398" s="1">
        <f t="shared" si="77"/>
        <v>0.79763444834596198</v>
      </c>
      <c r="P398" t="str">
        <f t="shared" si="78"/>
        <v/>
      </c>
      <c r="Q398" t="str">
        <f t="shared" si="79"/>
        <v/>
      </c>
      <c r="R398" t="str">
        <f t="shared" si="80"/>
        <v/>
      </c>
      <c r="S398" t="str">
        <f t="shared" si="81"/>
        <v/>
      </c>
      <c r="T398" t="str">
        <f t="shared" si="82"/>
        <v/>
      </c>
      <c r="U398" t="str">
        <f t="shared" si="83"/>
        <v/>
      </c>
      <c r="V398" t="str">
        <f t="shared" si="84"/>
        <v/>
      </c>
      <c r="X398" t="str">
        <f>+VLOOKUP($D398,'2020'!$D$3:$V$1240,18,FALSE)</f>
        <v/>
      </c>
      <c r="Y398" t="str">
        <f>+VLOOKUP($D398,'2020'!$D$3:$V$1240,19,FALSE)</f>
        <v/>
      </c>
    </row>
    <row r="399" spans="2:25" x14ac:dyDescent="0.25">
      <c r="B399" t="str">
        <f>+IF(ISNA(VLOOKUP(C399,groupings!$B$7:$D$316,3,FALSE)),"",VLOOKUP(C399,groupings!$B$7:$D$316,3,FALSE))</f>
        <v/>
      </c>
      <c r="C399" t="s">
        <v>2826</v>
      </c>
      <c r="D399" t="s">
        <v>905</v>
      </c>
      <c r="E399">
        <f t="shared" si="73"/>
        <v>1</v>
      </c>
      <c r="F399">
        <v>2057</v>
      </c>
      <c r="G399">
        <v>1535</v>
      </c>
      <c r="H399">
        <v>2579</v>
      </c>
      <c r="I399">
        <v>1443</v>
      </c>
      <c r="J399">
        <v>267</v>
      </c>
      <c r="K399">
        <f t="shared" si="74"/>
        <v>3592</v>
      </c>
      <c r="L399">
        <f t="shared" si="75"/>
        <v>4289</v>
      </c>
      <c r="M399" s="1">
        <f t="shared" si="76"/>
        <v>0.74623237724842006</v>
      </c>
      <c r="N399" s="1">
        <f t="shared" si="77"/>
        <v>1.194042316258352</v>
      </c>
      <c r="P399" t="str">
        <f t="shared" si="78"/>
        <v/>
      </c>
      <c r="Q399" t="str">
        <f t="shared" si="79"/>
        <v/>
      </c>
      <c r="R399" t="str">
        <f t="shared" si="80"/>
        <v/>
      </c>
      <c r="S399" t="str">
        <f t="shared" si="81"/>
        <v/>
      </c>
      <c r="T399" t="str">
        <f t="shared" si="82"/>
        <v/>
      </c>
      <c r="U399" t="str">
        <f t="shared" si="83"/>
        <v/>
      </c>
      <c r="V399" t="str">
        <f t="shared" si="84"/>
        <v/>
      </c>
      <c r="X399" t="str">
        <f>+VLOOKUP($D399,'2020'!$D$3:$V$1240,18,FALSE)</f>
        <v/>
      </c>
      <c r="Y399" t="str">
        <f>+VLOOKUP($D399,'2020'!$D$3:$V$1240,19,FALSE)</f>
        <v/>
      </c>
    </row>
    <row r="400" spans="2:25" x14ac:dyDescent="0.25">
      <c r="B400" t="str">
        <f>+IF(ISNA(VLOOKUP(C400,groupings!$B$7:$D$316,3,FALSE)),"",VLOOKUP(C400,groupings!$B$7:$D$316,3,FALSE))</f>
        <v/>
      </c>
      <c r="C400" t="s">
        <v>2624</v>
      </c>
      <c r="D400" t="s">
        <v>1355</v>
      </c>
      <c r="E400">
        <f t="shared" si="73"/>
        <v>1</v>
      </c>
      <c r="F400">
        <v>3812</v>
      </c>
      <c r="G400">
        <v>4858</v>
      </c>
      <c r="H400">
        <v>1873</v>
      </c>
      <c r="I400">
        <v>2346</v>
      </c>
      <c r="J400">
        <v>62</v>
      </c>
      <c r="K400">
        <f t="shared" si="74"/>
        <v>8670</v>
      </c>
      <c r="L400">
        <f t="shared" si="75"/>
        <v>4281</v>
      </c>
      <c r="M400" s="1">
        <f t="shared" si="76"/>
        <v>1.2743966421825814</v>
      </c>
      <c r="N400" s="1">
        <f t="shared" si="77"/>
        <v>0.49377162629757787</v>
      </c>
      <c r="P400" t="str">
        <f t="shared" si="78"/>
        <v/>
      </c>
      <c r="Q400" t="str">
        <f t="shared" si="79"/>
        <v/>
      </c>
      <c r="R400" t="str">
        <f t="shared" si="80"/>
        <v/>
      </c>
      <c r="S400" t="str">
        <f t="shared" si="81"/>
        <v/>
      </c>
      <c r="T400" t="str">
        <f t="shared" si="82"/>
        <v/>
      </c>
      <c r="U400" t="str">
        <f t="shared" si="83"/>
        <v/>
      </c>
      <c r="V400" t="str">
        <f t="shared" si="84"/>
        <v/>
      </c>
      <c r="X400">
        <f>+VLOOKUP($D400,'2020'!$D$3:$V$1240,18,FALSE)</f>
        <v>89</v>
      </c>
      <c r="Y400" t="str">
        <f>+VLOOKUP($D400,'2020'!$D$3:$V$1240,19,FALSE)</f>
        <v/>
      </c>
    </row>
    <row r="401" spans="2:25" x14ac:dyDescent="0.25">
      <c r="B401" t="str">
        <f>+IF(ISNA(VLOOKUP(C401,groupings!$B$7:$D$316,3,FALSE)),"",VLOOKUP(C401,groupings!$B$7:$D$316,3,FALSE))</f>
        <v/>
      </c>
      <c r="C401" t="s">
        <v>2868</v>
      </c>
      <c r="D401" t="s">
        <v>1858</v>
      </c>
      <c r="E401">
        <f t="shared" si="73"/>
        <v>1</v>
      </c>
      <c r="F401">
        <v>2317</v>
      </c>
      <c r="G401">
        <v>3126</v>
      </c>
      <c r="H401">
        <v>1622</v>
      </c>
      <c r="I401">
        <v>2600</v>
      </c>
      <c r="J401">
        <v>16</v>
      </c>
      <c r="K401">
        <f t="shared" si="74"/>
        <v>5443</v>
      </c>
      <c r="L401">
        <f t="shared" si="75"/>
        <v>4238</v>
      </c>
      <c r="M401" s="1">
        <f t="shared" si="76"/>
        <v>1.3491583944756149</v>
      </c>
      <c r="N401" s="1">
        <f t="shared" si="77"/>
        <v>0.77861473452140362</v>
      </c>
      <c r="P401" t="str">
        <f t="shared" si="78"/>
        <v/>
      </c>
      <c r="Q401" t="str">
        <f t="shared" si="79"/>
        <v/>
      </c>
      <c r="R401" t="str">
        <f t="shared" si="80"/>
        <v/>
      </c>
      <c r="S401" t="str">
        <f t="shared" si="81"/>
        <v/>
      </c>
      <c r="T401" t="str">
        <f t="shared" si="82"/>
        <v/>
      </c>
      <c r="U401" t="str">
        <f t="shared" si="83"/>
        <v/>
      </c>
      <c r="V401" t="str">
        <f t="shared" si="84"/>
        <v/>
      </c>
      <c r="X401" t="str">
        <f>+VLOOKUP($D401,'2020'!$D$3:$V$1240,18,FALSE)</f>
        <v/>
      </c>
      <c r="Y401" t="str">
        <f>+VLOOKUP($D401,'2020'!$D$3:$V$1240,19,FALSE)</f>
        <v/>
      </c>
    </row>
    <row r="402" spans="2:25" x14ac:dyDescent="0.25">
      <c r="B402" t="str">
        <f>+IF(ISNA(VLOOKUP(C402,groupings!$B$7:$D$316,3,FALSE)),"",VLOOKUP(C402,groupings!$B$7:$D$316,3,FALSE))</f>
        <v/>
      </c>
      <c r="C402" t="s">
        <v>2653</v>
      </c>
      <c r="D402" t="s">
        <v>377</v>
      </c>
      <c r="E402">
        <f t="shared" si="73"/>
        <v>1</v>
      </c>
      <c r="F402">
        <v>2408</v>
      </c>
      <c r="G402">
        <v>1191</v>
      </c>
      <c r="H402">
        <v>2560</v>
      </c>
      <c r="I402">
        <v>1659</v>
      </c>
      <c r="J402">
        <v>18</v>
      </c>
      <c r="K402">
        <f t="shared" si="74"/>
        <v>3599</v>
      </c>
      <c r="L402">
        <f t="shared" si="75"/>
        <v>4237</v>
      </c>
      <c r="M402" s="1">
        <f t="shared" si="76"/>
        <v>0.49460132890365449</v>
      </c>
      <c r="N402" s="1">
        <f t="shared" si="77"/>
        <v>1.1772714642956377</v>
      </c>
      <c r="P402" t="str">
        <f t="shared" si="78"/>
        <v/>
      </c>
      <c r="Q402" t="str">
        <f t="shared" si="79"/>
        <v/>
      </c>
      <c r="R402" t="str">
        <f t="shared" si="80"/>
        <v/>
      </c>
      <c r="S402" t="str">
        <f t="shared" si="81"/>
        <v/>
      </c>
      <c r="T402" t="str">
        <f t="shared" si="82"/>
        <v/>
      </c>
      <c r="U402" t="str">
        <f t="shared" si="83"/>
        <v/>
      </c>
      <c r="V402" t="str">
        <f t="shared" si="84"/>
        <v/>
      </c>
      <c r="X402" t="str">
        <f>+VLOOKUP($D402,'2020'!$D$3:$V$1240,18,FALSE)</f>
        <v/>
      </c>
      <c r="Y402" t="str">
        <f>+VLOOKUP($D402,'2020'!$D$3:$V$1240,19,FALSE)</f>
        <v/>
      </c>
    </row>
    <row r="403" spans="2:25" x14ac:dyDescent="0.25">
      <c r="B403" t="str">
        <f>+IF(ISNA(VLOOKUP(C403,groupings!$B$7:$D$316,3,FALSE)),"",VLOOKUP(C403,groupings!$B$7:$D$316,3,FALSE))</f>
        <v/>
      </c>
      <c r="C403" t="s">
        <v>2720</v>
      </c>
      <c r="D403" t="s">
        <v>1113</v>
      </c>
      <c r="E403">
        <f t="shared" si="73"/>
        <v>1</v>
      </c>
      <c r="F403">
        <v>2487</v>
      </c>
      <c r="G403">
        <v>2686</v>
      </c>
      <c r="H403">
        <v>2203</v>
      </c>
      <c r="I403">
        <v>2001</v>
      </c>
      <c r="J403">
        <v>7</v>
      </c>
      <c r="K403">
        <f t="shared" si="74"/>
        <v>5173</v>
      </c>
      <c r="L403">
        <f t="shared" si="75"/>
        <v>4211</v>
      </c>
      <c r="M403" s="1">
        <f t="shared" si="76"/>
        <v>1.0800160836349015</v>
      </c>
      <c r="N403" s="1">
        <f t="shared" si="77"/>
        <v>0.81403440943359751</v>
      </c>
      <c r="P403" t="str">
        <f t="shared" si="78"/>
        <v/>
      </c>
      <c r="Q403" t="str">
        <f t="shared" si="79"/>
        <v/>
      </c>
      <c r="R403" t="str">
        <f t="shared" si="80"/>
        <v/>
      </c>
      <c r="S403" t="str">
        <f t="shared" si="81"/>
        <v/>
      </c>
      <c r="T403" t="str">
        <f t="shared" si="82"/>
        <v/>
      </c>
      <c r="U403" t="str">
        <f t="shared" si="83"/>
        <v/>
      </c>
      <c r="V403" t="str">
        <f t="shared" si="84"/>
        <v/>
      </c>
      <c r="X403" t="str">
        <f>+VLOOKUP($D403,'2020'!$D$3:$V$1240,18,FALSE)</f>
        <v/>
      </c>
      <c r="Y403" t="str">
        <f>+VLOOKUP($D403,'2020'!$D$3:$V$1240,19,FALSE)</f>
        <v/>
      </c>
    </row>
    <row r="404" spans="2:25" x14ac:dyDescent="0.25">
      <c r="B404" t="str">
        <f>+IF(ISNA(VLOOKUP(C404,groupings!$B$7:$D$316,3,FALSE)),"",VLOOKUP(C404,groupings!$B$7:$D$316,3,FALSE))</f>
        <v>Manchester</v>
      </c>
      <c r="C404" t="s">
        <v>2654</v>
      </c>
      <c r="D404" t="s">
        <v>95</v>
      </c>
      <c r="E404">
        <f t="shared" si="73"/>
        <v>1</v>
      </c>
      <c r="F404">
        <v>4169</v>
      </c>
      <c r="G404">
        <v>3997</v>
      </c>
      <c r="H404">
        <v>2923</v>
      </c>
      <c r="I404">
        <v>1286</v>
      </c>
      <c r="J404">
        <v>0</v>
      </c>
      <c r="K404">
        <f t="shared" si="74"/>
        <v>8166</v>
      </c>
      <c r="L404">
        <f t="shared" si="75"/>
        <v>4209</v>
      </c>
      <c r="M404" s="1">
        <f t="shared" si="76"/>
        <v>0.95874310386183736</v>
      </c>
      <c r="N404" s="1">
        <f t="shared" si="77"/>
        <v>0.51542983100661277</v>
      </c>
      <c r="P404" t="str">
        <f t="shared" si="78"/>
        <v/>
      </c>
      <c r="Q404" t="str">
        <f t="shared" si="79"/>
        <v/>
      </c>
      <c r="R404" t="str">
        <f t="shared" si="80"/>
        <v/>
      </c>
      <c r="S404" t="str">
        <f t="shared" si="81"/>
        <v/>
      </c>
      <c r="T404" t="str">
        <f t="shared" si="82"/>
        <v/>
      </c>
      <c r="U404" t="str">
        <f t="shared" si="83"/>
        <v/>
      </c>
      <c r="V404" t="str">
        <f t="shared" si="84"/>
        <v/>
      </c>
      <c r="X404" t="str">
        <f>+VLOOKUP($D404,'2020'!$D$3:$V$1240,18,FALSE)</f>
        <v/>
      </c>
      <c r="Y404" t="str">
        <f>+VLOOKUP($D404,'2020'!$D$3:$V$1240,19,FALSE)</f>
        <v/>
      </c>
    </row>
    <row r="405" spans="2:25" x14ac:dyDescent="0.25">
      <c r="B405" t="str">
        <f>+IF(ISNA(VLOOKUP(C405,groupings!$B$7:$D$316,3,FALSE)),"",VLOOKUP(C405,groupings!$B$7:$D$316,3,FALSE))</f>
        <v/>
      </c>
      <c r="C405" t="s">
        <v>2785</v>
      </c>
      <c r="D405" t="s">
        <v>1568</v>
      </c>
      <c r="E405">
        <f t="shared" si="73"/>
        <v>1</v>
      </c>
      <c r="F405">
        <v>1747</v>
      </c>
      <c r="G405">
        <v>1565</v>
      </c>
      <c r="H405">
        <v>1594</v>
      </c>
      <c r="I405">
        <v>596</v>
      </c>
      <c r="J405">
        <v>2011</v>
      </c>
      <c r="K405">
        <f t="shared" si="74"/>
        <v>3312</v>
      </c>
      <c r="L405">
        <f t="shared" si="75"/>
        <v>4201</v>
      </c>
      <c r="M405" s="1">
        <f t="shared" si="76"/>
        <v>0.89582140812821975</v>
      </c>
      <c r="N405" s="1">
        <f t="shared" si="77"/>
        <v>1.2684178743961352</v>
      </c>
      <c r="P405" t="str">
        <f t="shared" si="78"/>
        <v/>
      </c>
      <c r="Q405" t="str">
        <f t="shared" si="79"/>
        <v/>
      </c>
      <c r="R405" t="str">
        <f t="shared" si="80"/>
        <v/>
      </c>
      <c r="S405" t="str">
        <f t="shared" si="81"/>
        <v/>
      </c>
      <c r="T405" t="str">
        <f t="shared" si="82"/>
        <v/>
      </c>
      <c r="U405" t="str">
        <f t="shared" si="83"/>
        <v/>
      </c>
      <c r="V405" t="str">
        <f t="shared" si="84"/>
        <v/>
      </c>
      <c r="X405" t="str">
        <f>+VLOOKUP($D405,'2020'!$D$3:$V$1240,18,FALSE)</f>
        <v/>
      </c>
      <c r="Y405" t="str">
        <f>+VLOOKUP($D405,'2020'!$D$3:$V$1240,19,FALSE)</f>
        <v/>
      </c>
    </row>
    <row r="406" spans="2:25" x14ac:dyDescent="0.25">
      <c r="B406" t="str">
        <f>+IF(ISNA(VLOOKUP(C406,groupings!$B$7:$D$316,3,FALSE)),"",VLOOKUP(C406,groupings!$B$7:$D$316,3,FALSE))</f>
        <v/>
      </c>
      <c r="C406" t="s">
        <v>2768</v>
      </c>
      <c r="D406" t="s">
        <v>141</v>
      </c>
      <c r="E406">
        <f t="shared" si="73"/>
        <v>1</v>
      </c>
      <c r="F406">
        <v>2186</v>
      </c>
      <c r="G406">
        <v>978</v>
      </c>
      <c r="H406">
        <v>2532</v>
      </c>
      <c r="I406">
        <v>576</v>
      </c>
      <c r="J406">
        <v>1091</v>
      </c>
      <c r="K406">
        <f t="shared" si="74"/>
        <v>3164</v>
      </c>
      <c r="L406">
        <f t="shared" si="75"/>
        <v>4199</v>
      </c>
      <c r="M406" s="1">
        <f t="shared" si="76"/>
        <v>0.44739249771271727</v>
      </c>
      <c r="N406" s="1">
        <f t="shared" si="77"/>
        <v>1.327117572692794</v>
      </c>
      <c r="P406" t="str">
        <f t="shared" si="78"/>
        <v/>
      </c>
      <c r="Q406" t="str">
        <f t="shared" si="79"/>
        <v/>
      </c>
      <c r="R406" t="str">
        <f t="shared" si="80"/>
        <v/>
      </c>
      <c r="S406" t="str">
        <f t="shared" si="81"/>
        <v/>
      </c>
      <c r="T406" t="str">
        <f t="shared" si="82"/>
        <v/>
      </c>
      <c r="U406" t="str">
        <f t="shared" si="83"/>
        <v/>
      </c>
      <c r="V406" t="str">
        <f t="shared" si="84"/>
        <v/>
      </c>
      <c r="X406" t="str">
        <f>+VLOOKUP($D406,'2020'!$D$3:$V$1240,18,FALSE)</f>
        <v/>
      </c>
      <c r="Y406" t="str">
        <f>+VLOOKUP($D406,'2020'!$D$3:$V$1240,19,FALSE)</f>
        <v/>
      </c>
    </row>
    <row r="407" spans="2:25" x14ac:dyDescent="0.25">
      <c r="B407" t="str">
        <f>+IF(ISNA(VLOOKUP(C407,groupings!$B$7:$D$316,3,FALSE)),"",VLOOKUP(C407,groupings!$B$7:$D$316,3,FALSE))</f>
        <v/>
      </c>
      <c r="C407" t="s">
        <v>2951</v>
      </c>
      <c r="D407" t="s">
        <v>546</v>
      </c>
      <c r="E407">
        <f t="shared" si="73"/>
        <v>1</v>
      </c>
      <c r="F407">
        <v>3269</v>
      </c>
      <c r="G407">
        <v>3441</v>
      </c>
      <c r="H407">
        <v>2895</v>
      </c>
      <c r="I407">
        <v>1276</v>
      </c>
      <c r="J407">
        <v>22</v>
      </c>
      <c r="K407">
        <f t="shared" si="74"/>
        <v>6710</v>
      </c>
      <c r="L407">
        <f t="shared" si="75"/>
        <v>4193</v>
      </c>
      <c r="M407" s="1">
        <f t="shared" si="76"/>
        <v>1.0526154787396758</v>
      </c>
      <c r="N407" s="1">
        <f t="shared" si="77"/>
        <v>0.62488822652757081</v>
      </c>
      <c r="P407" t="str">
        <f t="shared" si="78"/>
        <v/>
      </c>
      <c r="Q407" t="str">
        <f t="shared" si="79"/>
        <v/>
      </c>
      <c r="R407" t="str">
        <f t="shared" si="80"/>
        <v/>
      </c>
      <c r="S407" t="str">
        <f t="shared" si="81"/>
        <v/>
      </c>
      <c r="T407" t="str">
        <f t="shared" si="82"/>
        <v/>
      </c>
      <c r="U407" t="str">
        <f t="shared" si="83"/>
        <v/>
      </c>
      <c r="V407" t="str">
        <f t="shared" si="84"/>
        <v/>
      </c>
      <c r="X407" t="str">
        <f>+VLOOKUP($D407,'2020'!$D$3:$V$1240,18,FALSE)</f>
        <v/>
      </c>
      <c r="Y407" t="str">
        <f>+VLOOKUP($D407,'2020'!$D$3:$V$1240,19,FALSE)</f>
        <v/>
      </c>
    </row>
    <row r="408" spans="2:25" x14ac:dyDescent="0.25">
      <c r="B408" t="str">
        <f>+IF(ISNA(VLOOKUP(C408,groupings!$B$7:$D$316,3,FALSE)),"",VLOOKUP(C408,groupings!$B$7:$D$316,3,FALSE))</f>
        <v>Paddington</v>
      </c>
      <c r="C408" t="s">
        <v>2642</v>
      </c>
      <c r="D408" t="s">
        <v>1096</v>
      </c>
      <c r="E408">
        <f t="shared" si="73"/>
        <v>1</v>
      </c>
      <c r="F408">
        <v>1801</v>
      </c>
      <c r="G408">
        <v>2818</v>
      </c>
      <c r="H408">
        <v>1750</v>
      </c>
      <c r="I408">
        <v>2405</v>
      </c>
      <c r="J408">
        <v>28</v>
      </c>
      <c r="K408">
        <f t="shared" si="74"/>
        <v>4619</v>
      </c>
      <c r="L408">
        <f t="shared" si="75"/>
        <v>4183</v>
      </c>
      <c r="M408" s="1">
        <f t="shared" si="76"/>
        <v>1.5646862853970016</v>
      </c>
      <c r="N408" s="1">
        <f t="shared" si="77"/>
        <v>0.90560727430179688</v>
      </c>
      <c r="P408" t="str">
        <f t="shared" si="78"/>
        <v/>
      </c>
      <c r="Q408" t="str">
        <f t="shared" si="79"/>
        <v/>
      </c>
      <c r="R408" t="str">
        <f t="shared" si="80"/>
        <v/>
      </c>
      <c r="S408" t="str">
        <f t="shared" si="81"/>
        <v/>
      </c>
      <c r="T408" t="str">
        <f t="shared" si="82"/>
        <v/>
      </c>
      <c r="U408" t="str">
        <f t="shared" si="83"/>
        <v/>
      </c>
      <c r="V408" t="str">
        <f t="shared" si="84"/>
        <v/>
      </c>
      <c r="X408" t="str">
        <f>+VLOOKUP($D408,'2020'!$D$3:$V$1240,18,FALSE)</f>
        <v/>
      </c>
      <c r="Y408" t="str">
        <f>+VLOOKUP($D408,'2020'!$D$3:$V$1240,19,FALSE)</f>
        <v/>
      </c>
    </row>
    <row r="409" spans="2:25" x14ac:dyDescent="0.25">
      <c r="B409" t="str">
        <f>+IF(ISNA(VLOOKUP(C409,groupings!$B$7:$D$316,3,FALSE)),"",VLOOKUP(C409,groupings!$B$7:$D$316,3,FALSE))</f>
        <v/>
      </c>
      <c r="C409" t="s">
        <v>2830</v>
      </c>
      <c r="D409" t="s">
        <v>1895</v>
      </c>
      <c r="E409">
        <f t="shared" si="73"/>
        <v>1</v>
      </c>
      <c r="F409">
        <v>1381</v>
      </c>
      <c r="G409">
        <v>1191</v>
      </c>
      <c r="H409">
        <v>1393</v>
      </c>
      <c r="I409">
        <v>2611</v>
      </c>
      <c r="J409">
        <v>162</v>
      </c>
      <c r="K409">
        <f t="shared" si="74"/>
        <v>2572</v>
      </c>
      <c r="L409">
        <f t="shared" si="75"/>
        <v>4166</v>
      </c>
      <c r="M409" s="1">
        <f t="shared" si="76"/>
        <v>0.8624185372918175</v>
      </c>
      <c r="N409" s="1">
        <f t="shared" si="77"/>
        <v>1.6197511664074651</v>
      </c>
      <c r="P409" t="str">
        <f t="shared" si="78"/>
        <v/>
      </c>
      <c r="Q409" t="str">
        <f t="shared" si="79"/>
        <v/>
      </c>
      <c r="R409" t="str">
        <f t="shared" si="80"/>
        <v/>
      </c>
      <c r="S409" t="str">
        <f t="shared" si="81"/>
        <v/>
      </c>
      <c r="T409" t="str">
        <f t="shared" si="82"/>
        <v/>
      </c>
      <c r="U409" t="str">
        <f t="shared" si="83"/>
        <v/>
      </c>
      <c r="V409" t="str">
        <f t="shared" si="84"/>
        <v/>
      </c>
      <c r="X409" t="str">
        <f>+VLOOKUP($D409,'2020'!$D$3:$V$1240,18,FALSE)</f>
        <v/>
      </c>
      <c r="Y409" t="str">
        <f>+VLOOKUP($D409,'2020'!$D$3:$V$1240,19,FALSE)</f>
        <v/>
      </c>
    </row>
    <row r="410" spans="2:25" x14ac:dyDescent="0.25">
      <c r="B410" t="str">
        <f>+IF(ISNA(VLOOKUP(C410,groupings!$B$7:$D$316,3,FALSE)),"",VLOOKUP(C410,groupings!$B$7:$D$316,3,FALSE))</f>
        <v/>
      </c>
      <c r="C410" t="s">
        <v>2961</v>
      </c>
      <c r="D410" t="s">
        <v>1589</v>
      </c>
      <c r="E410">
        <f t="shared" si="73"/>
        <v>1</v>
      </c>
      <c r="F410">
        <v>1974</v>
      </c>
      <c r="G410">
        <v>1765</v>
      </c>
      <c r="H410">
        <v>1764</v>
      </c>
      <c r="I410">
        <v>2308</v>
      </c>
      <c r="J410">
        <v>91</v>
      </c>
      <c r="K410">
        <f t="shared" si="74"/>
        <v>3739</v>
      </c>
      <c r="L410">
        <f t="shared" si="75"/>
        <v>4163</v>
      </c>
      <c r="M410" s="1">
        <f t="shared" si="76"/>
        <v>0.89412360688956438</v>
      </c>
      <c r="N410" s="1">
        <f t="shared" si="77"/>
        <v>1.1133993046269055</v>
      </c>
      <c r="P410" t="str">
        <f t="shared" si="78"/>
        <v/>
      </c>
      <c r="Q410" t="str">
        <f t="shared" si="79"/>
        <v/>
      </c>
      <c r="R410" t="str">
        <f t="shared" si="80"/>
        <v/>
      </c>
      <c r="S410" t="str">
        <f t="shared" si="81"/>
        <v/>
      </c>
      <c r="T410" t="str">
        <f t="shared" si="82"/>
        <v/>
      </c>
      <c r="U410" t="str">
        <f t="shared" si="83"/>
        <v/>
      </c>
      <c r="V410" t="str">
        <f t="shared" si="84"/>
        <v/>
      </c>
      <c r="X410" t="str">
        <f>+VLOOKUP($D410,'2020'!$D$3:$V$1240,18,FALSE)</f>
        <v/>
      </c>
      <c r="Y410" t="str">
        <f>+VLOOKUP($D410,'2020'!$D$3:$V$1240,19,FALSE)</f>
        <v/>
      </c>
    </row>
    <row r="411" spans="2:25" x14ac:dyDescent="0.25">
      <c r="B411" t="str">
        <f>+IF(ISNA(VLOOKUP(C411,groupings!$B$7:$D$316,3,FALSE)),"",VLOOKUP(C411,groupings!$B$7:$D$316,3,FALSE))</f>
        <v/>
      </c>
      <c r="C411" t="s">
        <v>3002</v>
      </c>
      <c r="D411" t="s">
        <v>1209</v>
      </c>
      <c r="E411">
        <f t="shared" si="73"/>
        <v>1</v>
      </c>
      <c r="F411">
        <v>3455</v>
      </c>
      <c r="G411">
        <v>2702</v>
      </c>
      <c r="H411">
        <v>3202</v>
      </c>
      <c r="I411">
        <v>952</v>
      </c>
      <c r="J411">
        <v>3</v>
      </c>
      <c r="K411">
        <f t="shared" si="74"/>
        <v>6157</v>
      </c>
      <c r="L411">
        <f t="shared" si="75"/>
        <v>4157</v>
      </c>
      <c r="M411" s="1">
        <f t="shared" si="76"/>
        <v>0.78205499276410995</v>
      </c>
      <c r="N411" s="1">
        <f t="shared" si="77"/>
        <v>0.67516647718044498</v>
      </c>
      <c r="P411" t="str">
        <f t="shared" si="78"/>
        <v/>
      </c>
      <c r="Q411" t="str">
        <f t="shared" si="79"/>
        <v/>
      </c>
      <c r="R411" t="str">
        <f t="shared" si="80"/>
        <v/>
      </c>
      <c r="S411" t="str">
        <f t="shared" si="81"/>
        <v/>
      </c>
      <c r="T411" t="str">
        <f t="shared" si="82"/>
        <v/>
      </c>
      <c r="U411" t="str">
        <f t="shared" si="83"/>
        <v/>
      </c>
      <c r="V411" t="str">
        <f t="shared" si="84"/>
        <v/>
      </c>
      <c r="X411" t="str">
        <f>+VLOOKUP($D411,'2020'!$D$3:$V$1240,18,FALSE)</f>
        <v/>
      </c>
      <c r="Y411" t="str">
        <f>+VLOOKUP($D411,'2020'!$D$3:$V$1240,19,FALSE)</f>
        <v/>
      </c>
    </row>
    <row r="412" spans="2:25" x14ac:dyDescent="0.25">
      <c r="B412" t="str">
        <f>+IF(ISNA(VLOOKUP(C412,groupings!$B$7:$D$316,3,FALSE)),"",VLOOKUP(C412,groupings!$B$7:$D$316,3,FALSE))</f>
        <v/>
      </c>
      <c r="C412" t="s">
        <v>2754</v>
      </c>
      <c r="D412" t="s">
        <v>2090</v>
      </c>
      <c r="E412">
        <f t="shared" si="73"/>
        <v>1</v>
      </c>
      <c r="F412">
        <v>1793</v>
      </c>
      <c r="G412">
        <v>1234</v>
      </c>
      <c r="H412">
        <v>1811</v>
      </c>
      <c r="I412">
        <v>2337</v>
      </c>
      <c r="J412">
        <v>0</v>
      </c>
      <c r="K412">
        <f t="shared" si="74"/>
        <v>3027</v>
      </c>
      <c r="L412">
        <f t="shared" si="75"/>
        <v>4148</v>
      </c>
      <c r="M412" s="1">
        <f t="shared" si="76"/>
        <v>0.68823201338538764</v>
      </c>
      <c r="N412" s="1">
        <f t="shared" si="77"/>
        <v>1.3703336636934258</v>
      </c>
      <c r="P412" t="str">
        <f t="shared" si="78"/>
        <v/>
      </c>
      <c r="Q412" t="str">
        <f t="shared" si="79"/>
        <v/>
      </c>
      <c r="R412" t="str">
        <f t="shared" si="80"/>
        <v/>
      </c>
      <c r="S412" t="str">
        <f t="shared" si="81"/>
        <v/>
      </c>
      <c r="T412" t="str">
        <f t="shared" si="82"/>
        <v/>
      </c>
      <c r="U412" t="str">
        <f t="shared" si="83"/>
        <v/>
      </c>
      <c r="V412" t="str">
        <f t="shared" si="84"/>
        <v/>
      </c>
      <c r="X412" t="str">
        <f>+VLOOKUP($D412,'2020'!$D$3:$V$1240,18,FALSE)</f>
        <v/>
      </c>
      <c r="Y412" t="str">
        <f>+VLOOKUP($D412,'2020'!$D$3:$V$1240,19,FALSE)</f>
        <v/>
      </c>
    </row>
    <row r="413" spans="2:25" x14ac:dyDescent="0.25">
      <c r="B413" t="str">
        <f>+IF(ISNA(VLOOKUP(C413,groupings!$B$7:$D$316,3,FALSE)),"",VLOOKUP(C413,groupings!$B$7:$D$316,3,FALSE))</f>
        <v>Nott-Derby</v>
      </c>
      <c r="C413" t="s">
        <v>2771</v>
      </c>
      <c r="D413" t="s">
        <v>1675</v>
      </c>
      <c r="E413">
        <f t="shared" si="73"/>
        <v>1</v>
      </c>
      <c r="F413">
        <v>1824</v>
      </c>
      <c r="G413">
        <v>1804</v>
      </c>
      <c r="H413">
        <v>1511</v>
      </c>
      <c r="I413">
        <v>2605</v>
      </c>
      <c r="J413">
        <v>3</v>
      </c>
      <c r="K413">
        <f t="shared" si="74"/>
        <v>3628</v>
      </c>
      <c r="L413">
        <f t="shared" si="75"/>
        <v>4119</v>
      </c>
      <c r="M413" s="1">
        <f t="shared" si="76"/>
        <v>0.98903508771929827</v>
      </c>
      <c r="N413" s="1">
        <f t="shared" si="77"/>
        <v>1.1353362734288865</v>
      </c>
      <c r="P413" t="str">
        <f t="shared" si="78"/>
        <v/>
      </c>
      <c r="Q413" t="str">
        <f t="shared" si="79"/>
        <v/>
      </c>
      <c r="R413" t="str">
        <f t="shared" si="80"/>
        <v/>
      </c>
      <c r="S413" t="str">
        <f t="shared" si="81"/>
        <v/>
      </c>
      <c r="T413" t="str">
        <f t="shared" si="82"/>
        <v/>
      </c>
      <c r="U413" t="str">
        <f t="shared" si="83"/>
        <v/>
      </c>
      <c r="V413" t="str">
        <f t="shared" si="84"/>
        <v/>
      </c>
      <c r="X413" t="str">
        <f>+VLOOKUP($D413,'2020'!$D$3:$V$1240,18,FALSE)</f>
        <v/>
      </c>
      <c r="Y413" t="str">
        <f>+VLOOKUP($D413,'2020'!$D$3:$V$1240,19,FALSE)</f>
        <v/>
      </c>
    </row>
    <row r="414" spans="2:25" x14ac:dyDescent="0.25">
      <c r="B414" t="str">
        <f>+IF(ISNA(VLOOKUP(C414,groupings!$B$7:$D$316,3,FALSE)),"",VLOOKUP(C414,groupings!$B$7:$D$316,3,FALSE))</f>
        <v/>
      </c>
      <c r="C414" t="s">
        <v>2945</v>
      </c>
      <c r="D414" t="s">
        <v>214</v>
      </c>
      <c r="E414">
        <f t="shared" si="73"/>
        <v>1</v>
      </c>
      <c r="F414">
        <v>1098</v>
      </c>
      <c r="G414">
        <v>2094</v>
      </c>
      <c r="H414">
        <v>1714</v>
      </c>
      <c r="I414">
        <v>2376</v>
      </c>
      <c r="J414">
        <v>17</v>
      </c>
      <c r="K414">
        <f t="shared" si="74"/>
        <v>3192</v>
      </c>
      <c r="L414">
        <f t="shared" si="75"/>
        <v>4107</v>
      </c>
      <c r="M414" s="1">
        <f t="shared" si="76"/>
        <v>1.9071038251366119</v>
      </c>
      <c r="N414" s="1">
        <f t="shared" si="77"/>
        <v>1.2866541353383458</v>
      </c>
      <c r="P414" t="str">
        <f t="shared" si="78"/>
        <v/>
      </c>
      <c r="Q414" t="str">
        <f t="shared" si="79"/>
        <v/>
      </c>
      <c r="R414" t="str">
        <f t="shared" si="80"/>
        <v/>
      </c>
      <c r="S414" t="str">
        <f t="shared" si="81"/>
        <v/>
      </c>
      <c r="T414" t="str">
        <f t="shared" si="82"/>
        <v/>
      </c>
      <c r="U414" t="str">
        <f t="shared" si="83"/>
        <v/>
      </c>
      <c r="V414" t="str">
        <f t="shared" si="84"/>
        <v/>
      </c>
      <c r="X414" t="str">
        <f>+VLOOKUP($D414,'2020'!$D$3:$V$1240,18,FALSE)</f>
        <v/>
      </c>
      <c r="Y414" t="str">
        <f>+VLOOKUP($D414,'2020'!$D$3:$V$1240,19,FALSE)</f>
        <v/>
      </c>
    </row>
    <row r="415" spans="2:25" x14ac:dyDescent="0.25">
      <c r="B415" t="str">
        <f>+IF(ISNA(VLOOKUP(C415,groupings!$B$7:$D$316,3,FALSE)),"",VLOOKUP(C415,groupings!$B$7:$D$316,3,FALSE))</f>
        <v/>
      </c>
      <c r="C415" t="s">
        <v>3045</v>
      </c>
      <c r="D415" t="s">
        <v>112</v>
      </c>
      <c r="E415">
        <f t="shared" si="73"/>
        <v>1</v>
      </c>
      <c r="F415">
        <v>3401</v>
      </c>
      <c r="G415">
        <v>1858</v>
      </c>
      <c r="H415">
        <v>2650</v>
      </c>
      <c r="I415">
        <v>373</v>
      </c>
      <c r="J415">
        <v>1081</v>
      </c>
      <c r="K415">
        <f t="shared" si="74"/>
        <v>5259</v>
      </c>
      <c r="L415">
        <f t="shared" si="75"/>
        <v>4104</v>
      </c>
      <c r="M415" s="1">
        <f t="shared" si="76"/>
        <v>0.54630990885033814</v>
      </c>
      <c r="N415" s="1">
        <f t="shared" si="77"/>
        <v>0.78037649743297199</v>
      </c>
      <c r="P415" t="str">
        <f t="shared" si="78"/>
        <v/>
      </c>
      <c r="Q415" t="str">
        <f t="shared" si="79"/>
        <v/>
      </c>
      <c r="R415" t="str">
        <f t="shared" si="80"/>
        <v/>
      </c>
      <c r="S415" t="str">
        <f t="shared" si="81"/>
        <v/>
      </c>
      <c r="T415" t="str">
        <f t="shared" si="82"/>
        <v/>
      </c>
      <c r="U415" t="str">
        <f t="shared" si="83"/>
        <v/>
      </c>
      <c r="V415" t="str">
        <f t="shared" si="84"/>
        <v/>
      </c>
      <c r="X415" t="str">
        <f>+VLOOKUP($D415,'2020'!$D$3:$V$1240,18,FALSE)</f>
        <v/>
      </c>
      <c r="Y415" t="str">
        <f>+VLOOKUP($D415,'2020'!$D$3:$V$1240,19,FALSE)</f>
        <v/>
      </c>
    </row>
    <row r="416" spans="2:25" x14ac:dyDescent="0.25">
      <c r="B416" t="str">
        <f>+IF(ISNA(VLOOKUP(C416,groupings!$B$7:$D$316,3,FALSE)),"",VLOOKUP(C416,groupings!$B$7:$D$316,3,FALSE))</f>
        <v>Leeds</v>
      </c>
      <c r="C416" t="s">
        <v>2718</v>
      </c>
      <c r="D416" t="s">
        <v>75</v>
      </c>
      <c r="E416">
        <f t="shared" si="73"/>
        <v>1</v>
      </c>
      <c r="F416">
        <v>2247</v>
      </c>
      <c r="G416">
        <v>2222</v>
      </c>
      <c r="H416">
        <v>2110</v>
      </c>
      <c r="I416">
        <v>1965</v>
      </c>
      <c r="J416">
        <v>0</v>
      </c>
      <c r="K416">
        <f t="shared" si="74"/>
        <v>4469</v>
      </c>
      <c r="L416">
        <f t="shared" si="75"/>
        <v>4075</v>
      </c>
      <c r="M416" s="1">
        <f t="shared" si="76"/>
        <v>0.98887405429461506</v>
      </c>
      <c r="N416" s="1">
        <f t="shared" si="77"/>
        <v>0.91183710002237639</v>
      </c>
      <c r="P416" t="str">
        <f t="shared" si="78"/>
        <v/>
      </c>
      <c r="Q416" t="str">
        <f t="shared" si="79"/>
        <v/>
      </c>
      <c r="R416" t="str">
        <f t="shared" si="80"/>
        <v/>
      </c>
      <c r="S416" t="str">
        <f t="shared" si="81"/>
        <v/>
      </c>
      <c r="T416" t="str">
        <f t="shared" si="82"/>
        <v/>
      </c>
      <c r="U416" t="str">
        <f t="shared" si="83"/>
        <v/>
      </c>
      <c r="V416" t="str">
        <f t="shared" si="84"/>
        <v/>
      </c>
      <c r="X416" t="str">
        <f>+VLOOKUP($D416,'2020'!$D$3:$V$1240,18,FALSE)</f>
        <v/>
      </c>
      <c r="Y416" t="str">
        <f>+VLOOKUP($D416,'2020'!$D$3:$V$1240,19,FALSE)</f>
        <v/>
      </c>
    </row>
    <row r="417" spans="2:25" x14ac:dyDescent="0.25">
      <c r="B417" t="str">
        <f>+IF(ISNA(VLOOKUP(C417,groupings!$B$7:$D$316,3,FALSE)),"",VLOOKUP(C417,groupings!$B$7:$D$316,3,FALSE))</f>
        <v/>
      </c>
      <c r="C417" t="s">
        <v>2740</v>
      </c>
      <c r="D417" t="s">
        <v>759</v>
      </c>
      <c r="E417">
        <f t="shared" si="73"/>
        <v>1</v>
      </c>
      <c r="F417">
        <v>3473</v>
      </c>
      <c r="G417">
        <v>3878</v>
      </c>
      <c r="H417">
        <v>2996</v>
      </c>
      <c r="I417">
        <v>1009</v>
      </c>
      <c r="J417">
        <v>61</v>
      </c>
      <c r="K417">
        <f t="shared" si="74"/>
        <v>7351</v>
      </c>
      <c r="L417">
        <f t="shared" si="75"/>
        <v>4066</v>
      </c>
      <c r="M417" s="1">
        <f t="shared" si="76"/>
        <v>1.1166138784912181</v>
      </c>
      <c r="N417" s="1">
        <f t="shared" si="77"/>
        <v>0.5531220242143926</v>
      </c>
      <c r="P417" t="str">
        <f t="shared" si="78"/>
        <v/>
      </c>
      <c r="Q417" t="str">
        <f t="shared" si="79"/>
        <v/>
      </c>
      <c r="R417" t="str">
        <f t="shared" si="80"/>
        <v/>
      </c>
      <c r="S417" t="str">
        <f t="shared" si="81"/>
        <v/>
      </c>
      <c r="T417" t="str">
        <f t="shared" si="82"/>
        <v/>
      </c>
      <c r="U417" t="str">
        <f t="shared" si="83"/>
        <v/>
      </c>
      <c r="V417" t="str">
        <f t="shared" si="84"/>
        <v/>
      </c>
      <c r="X417" t="str">
        <f>+VLOOKUP($D417,'2020'!$D$3:$V$1240,18,FALSE)</f>
        <v/>
      </c>
      <c r="Y417" t="str">
        <f>+VLOOKUP($D417,'2020'!$D$3:$V$1240,19,FALSE)</f>
        <v/>
      </c>
    </row>
    <row r="418" spans="2:25" x14ac:dyDescent="0.25">
      <c r="B418" t="str">
        <f>+IF(ISNA(VLOOKUP(C418,groupings!$B$7:$D$316,3,FALSE)),"",VLOOKUP(C418,groupings!$B$7:$D$316,3,FALSE))</f>
        <v/>
      </c>
      <c r="C418" t="s">
        <v>2804</v>
      </c>
      <c r="D418" t="s">
        <v>275</v>
      </c>
      <c r="E418">
        <f t="shared" si="73"/>
        <v>1</v>
      </c>
      <c r="F418">
        <v>3454</v>
      </c>
      <c r="G418">
        <v>2624</v>
      </c>
      <c r="H418">
        <v>2826</v>
      </c>
      <c r="I418">
        <v>1191</v>
      </c>
      <c r="J418">
        <v>33</v>
      </c>
      <c r="K418">
        <f t="shared" si="74"/>
        <v>6078</v>
      </c>
      <c r="L418">
        <f t="shared" si="75"/>
        <v>4050</v>
      </c>
      <c r="M418" s="1">
        <f t="shared" si="76"/>
        <v>0.75969889982628835</v>
      </c>
      <c r="N418" s="1">
        <f t="shared" si="77"/>
        <v>0.66633761105626854</v>
      </c>
      <c r="P418" t="str">
        <f t="shared" si="78"/>
        <v/>
      </c>
      <c r="Q418" t="str">
        <f t="shared" si="79"/>
        <v/>
      </c>
      <c r="R418" t="str">
        <f t="shared" si="80"/>
        <v/>
      </c>
      <c r="S418" t="str">
        <f t="shared" si="81"/>
        <v/>
      </c>
      <c r="T418" t="str">
        <f t="shared" si="82"/>
        <v/>
      </c>
      <c r="U418" t="str">
        <f t="shared" si="83"/>
        <v/>
      </c>
      <c r="V418" t="str">
        <f t="shared" si="84"/>
        <v/>
      </c>
      <c r="X418" t="str">
        <f>+VLOOKUP($D418,'2020'!$D$3:$V$1240,18,FALSE)</f>
        <v/>
      </c>
      <c r="Y418" t="str">
        <f>+VLOOKUP($D418,'2020'!$D$3:$V$1240,19,FALSE)</f>
        <v/>
      </c>
    </row>
    <row r="419" spans="2:25" x14ac:dyDescent="0.25">
      <c r="B419" t="str">
        <f>+IF(ISNA(VLOOKUP(C419,groupings!$B$7:$D$316,3,FALSE)),"",VLOOKUP(C419,groupings!$B$7:$D$316,3,FALSE))</f>
        <v/>
      </c>
      <c r="C419" t="s">
        <v>2729</v>
      </c>
      <c r="D419" t="s">
        <v>2018</v>
      </c>
      <c r="E419">
        <f t="shared" si="73"/>
        <v>1</v>
      </c>
      <c r="F419">
        <v>3295</v>
      </c>
      <c r="G419">
        <v>2746</v>
      </c>
      <c r="H419">
        <v>3021</v>
      </c>
      <c r="I419">
        <v>671</v>
      </c>
      <c r="J419">
        <v>347</v>
      </c>
      <c r="K419">
        <f t="shared" si="74"/>
        <v>6041</v>
      </c>
      <c r="L419">
        <f t="shared" si="75"/>
        <v>4039</v>
      </c>
      <c r="M419" s="1">
        <f t="shared" si="76"/>
        <v>0.83338391502276177</v>
      </c>
      <c r="N419" s="1">
        <f t="shared" si="77"/>
        <v>0.66859791425260717</v>
      </c>
      <c r="P419" t="str">
        <f t="shared" si="78"/>
        <v/>
      </c>
      <c r="Q419" t="str">
        <f t="shared" si="79"/>
        <v/>
      </c>
      <c r="R419" t="str">
        <f t="shared" si="80"/>
        <v/>
      </c>
      <c r="S419" t="str">
        <f t="shared" si="81"/>
        <v/>
      </c>
      <c r="T419" t="str">
        <f t="shared" si="82"/>
        <v/>
      </c>
      <c r="U419" t="str">
        <f t="shared" si="83"/>
        <v/>
      </c>
      <c r="V419" t="str">
        <f t="shared" si="84"/>
        <v/>
      </c>
      <c r="X419" t="str">
        <f>+VLOOKUP($D419,'2020'!$D$3:$V$1240,18,FALSE)</f>
        <v/>
      </c>
      <c r="Y419" t="str">
        <f>+VLOOKUP($D419,'2020'!$D$3:$V$1240,19,FALSE)</f>
        <v/>
      </c>
    </row>
    <row r="420" spans="2:25" x14ac:dyDescent="0.25">
      <c r="B420" t="str">
        <f>+IF(ISNA(VLOOKUP(C420,groupings!$B$7:$D$316,3,FALSE)),"",VLOOKUP(C420,groupings!$B$7:$D$316,3,FALSE))</f>
        <v/>
      </c>
      <c r="C420" t="s">
        <v>2669</v>
      </c>
      <c r="D420" t="s">
        <v>921</v>
      </c>
      <c r="E420">
        <f t="shared" si="73"/>
        <v>1</v>
      </c>
      <c r="F420">
        <v>2303</v>
      </c>
      <c r="G420">
        <v>1409</v>
      </c>
      <c r="H420">
        <v>2340</v>
      </c>
      <c r="I420">
        <v>1657</v>
      </c>
      <c r="J420">
        <v>13</v>
      </c>
      <c r="K420">
        <f t="shared" si="74"/>
        <v>3712</v>
      </c>
      <c r="L420">
        <f t="shared" si="75"/>
        <v>4010</v>
      </c>
      <c r="M420" s="1">
        <f t="shared" si="76"/>
        <v>0.61181068171949626</v>
      </c>
      <c r="N420" s="1">
        <f t="shared" si="77"/>
        <v>1.0802801724137931</v>
      </c>
      <c r="P420" t="str">
        <f t="shared" si="78"/>
        <v/>
      </c>
      <c r="Q420" t="str">
        <f t="shared" si="79"/>
        <v/>
      </c>
      <c r="R420" t="str">
        <f t="shared" si="80"/>
        <v/>
      </c>
      <c r="S420" t="str">
        <f t="shared" si="81"/>
        <v/>
      </c>
      <c r="T420" t="str">
        <f t="shared" si="82"/>
        <v/>
      </c>
      <c r="U420" t="str">
        <f t="shared" si="83"/>
        <v/>
      </c>
      <c r="V420" t="str">
        <f t="shared" si="84"/>
        <v/>
      </c>
      <c r="X420" t="str">
        <f>+VLOOKUP($D420,'2020'!$D$3:$V$1240,18,FALSE)</f>
        <v/>
      </c>
      <c r="Y420" t="str">
        <f>+VLOOKUP($D420,'2020'!$D$3:$V$1240,19,FALSE)</f>
        <v/>
      </c>
    </row>
    <row r="421" spans="2:25" x14ac:dyDescent="0.25">
      <c r="B421" t="str">
        <f>+IF(ISNA(VLOOKUP(C421,groupings!$B$7:$D$316,3,FALSE)),"",VLOOKUP(C421,groupings!$B$7:$D$316,3,FALSE))</f>
        <v>Dartford</v>
      </c>
      <c r="C421" t="s">
        <v>2894</v>
      </c>
      <c r="D421" t="s">
        <v>133</v>
      </c>
      <c r="E421">
        <f t="shared" si="73"/>
        <v>1</v>
      </c>
      <c r="F421">
        <v>2045</v>
      </c>
      <c r="G421">
        <v>8163</v>
      </c>
      <c r="H421">
        <v>1323</v>
      </c>
      <c r="I421">
        <v>2010</v>
      </c>
      <c r="J421">
        <v>672</v>
      </c>
      <c r="K421">
        <f t="shared" si="74"/>
        <v>10208</v>
      </c>
      <c r="L421">
        <f t="shared" si="75"/>
        <v>4005</v>
      </c>
      <c r="M421" s="1">
        <f t="shared" si="76"/>
        <v>3.9916870415647923</v>
      </c>
      <c r="N421" s="1">
        <f t="shared" si="77"/>
        <v>0.39233934169278994</v>
      </c>
      <c r="P421" t="str">
        <f t="shared" si="78"/>
        <v/>
      </c>
      <c r="Q421">
        <f t="shared" si="79"/>
        <v>76</v>
      </c>
      <c r="R421" t="str">
        <f t="shared" si="80"/>
        <v/>
      </c>
      <c r="S421" t="str">
        <f t="shared" si="81"/>
        <v/>
      </c>
      <c r="T421" t="str">
        <f t="shared" si="82"/>
        <v/>
      </c>
      <c r="U421" t="str">
        <f t="shared" si="83"/>
        <v/>
      </c>
      <c r="V421" t="str">
        <f t="shared" si="84"/>
        <v/>
      </c>
      <c r="X421" t="str">
        <f>+VLOOKUP($D421,'2020'!$D$3:$V$1240,18,FALSE)</f>
        <v/>
      </c>
      <c r="Y421" t="str">
        <f>+VLOOKUP($D421,'2020'!$D$3:$V$1240,19,FALSE)</f>
        <v/>
      </c>
    </row>
    <row r="422" spans="2:25" x14ac:dyDescent="0.25">
      <c r="B422" t="str">
        <f>+IF(ISNA(VLOOKUP(C422,groupings!$B$7:$D$316,3,FALSE)),"",VLOOKUP(C422,groupings!$B$7:$D$316,3,FALSE))</f>
        <v>Huddersfield</v>
      </c>
      <c r="C422" t="s">
        <v>2689</v>
      </c>
      <c r="D422" t="s">
        <v>911</v>
      </c>
      <c r="E422">
        <f t="shared" si="73"/>
        <v>1</v>
      </c>
      <c r="F422">
        <v>290</v>
      </c>
      <c r="G422">
        <v>674</v>
      </c>
      <c r="H422">
        <v>921</v>
      </c>
      <c r="I422">
        <v>3070</v>
      </c>
      <c r="J422">
        <v>8</v>
      </c>
      <c r="K422">
        <f t="shared" si="74"/>
        <v>964</v>
      </c>
      <c r="L422">
        <f t="shared" si="75"/>
        <v>3999</v>
      </c>
      <c r="M422" s="1">
        <f t="shared" si="76"/>
        <v>2.3241379310344827</v>
      </c>
      <c r="N422" s="1">
        <f t="shared" si="77"/>
        <v>4.148340248962656</v>
      </c>
      <c r="P422" t="str">
        <f t="shared" si="78"/>
        <v/>
      </c>
      <c r="Q422" t="str">
        <f t="shared" si="79"/>
        <v/>
      </c>
      <c r="R422" t="str">
        <f t="shared" si="80"/>
        <v/>
      </c>
      <c r="S422" t="str">
        <f t="shared" si="81"/>
        <v/>
      </c>
      <c r="T422" t="str">
        <f t="shared" si="82"/>
        <v/>
      </c>
      <c r="U422" t="str">
        <f t="shared" si="83"/>
        <v/>
      </c>
      <c r="V422" t="str">
        <f t="shared" si="84"/>
        <v/>
      </c>
      <c r="X422" t="str">
        <f>+VLOOKUP($D422,'2020'!$D$3:$V$1240,18,FALSE)</f>
        <v/>
      </c>
      <c r="Y422" t="str">
        <f>+VLOOKUP($D422,'2020'!$D$3:$V$1240,19,FALSE)</f>
        <v/>
      </c>
    </row>
    <row r="423" spans="2:25" x14ac:dyDescent="0.25">
      <c r="B423" t="str">
        <f>+IF(ISNA(VLOOKUP(C423,groupings!$B$7:$D$316,3,FALSE)),"",VLOOKUP(C423,groupings!$B$7:$D$316,3,FALSE))</f>
        <v>Preston</v>
      </c>
      <c r="C423" t="s">
        <v>3145</v>
      </c>
      <c r="D423" t="s">
        <v>765</v>
      </c>
      <c r="E423">
        <f t="shared" si="73"/>
        <v>1</v>
      </c>
      <c r="F423">
        <v>5590</v>
      </c>
      <c r="G423">
        <v>2741</v>
      </c>
      <c r="H423">
        <v>3711</v>
      </c>
      <c r="I423">
        <v>280</v>
      </c>
      <c r="J423">
        <v>0</v>
      </c>
      <c r="K423">
        <f t="shared" si="74"/>
        <v>8331</v>
      </c>
      <c r="L423">
        <f t="shared" si="75"/>
        <v>3991</v>
      </c>
      <c r="M423" s="1">
        <f t="shared" si="76"/>
        <v>0.49033989266547406</v>
      </c>
      <c r="N423" s="1">
        <f t="shared" si="77"/>
        <v>0.47905413515784417</v>
      </c>
      <c r="P423" t="str">
        <f t="shared" si="78"/>
        <v/>
      </c>
      <c r="Q423" t="str">
        <f t="shared" si="79"/>
        <v/>
      </c>
      <c r="R423" t="str">
        <f t="shared" si="80"/>
        <v/>
      </c>
      <c r="S423" t="str">
        <f t="shared" si="81"/>
        <v/>
      </c>
      <c r="T423" t="str">
        <f t="shared" si="82"/>
        <v/>
      </c>
      <c r="U423" t="str">
        <f t="shared" si="83"/>
        <v/>
      </c>
      <c r="V423" t="str">
        <f t="shared" si="84"/>
        <v/>
      </c>
      <c r="X423" t="str">
        <f>+VLOOKUP($D423,'2020'!$D$3:$V$1240,18,FALSE)</f>
        <v/>
      </c>
      <c r="Y423" t="str">
        <f>+VLOOKUP($D423,'2020'!$D$3:$V$1240,19,FALSE)</f>
        <v/>
      </c>
    </row>
    <row r="424" spans="2:25" x14ac:dyDescent="0.25">
      <c r="B424" t="str">
        <f>+IF(ISNA(VLOOKUP(C424,groupings!$B$7:$D$316,3,FALSE)),"",VLOOKUP(C424,groupings!$B$7:$D$316,3,FALSE))</f>
        <v/>
      </c>
      <c r="C424" t="s">
        <v>2651</v>
      </c>
      <c r="D424" t="s">
        <v>1556</v>
      </c>
      <c r="E424">
        <f t="shared" si="73"/>
        <v>1</v>
      </c>
      <c r="F424">
        <v>1645</v>
      </c>
      <c r="G424">
        <v>1399</v>
      </c>
      <c r="H424">
        <v>1844</v>
      </c>
      <c r="I424">
        <v>541</v>
      </c>
      <c r="J424">
        <v>1574</v>
      </c>
      <c r="K424">
        <f t="shared" si="74"/>
        <v>3044</v>
      </c>
      <c r="L424">
        <f t="shared" si="75"/>
        <v>3959</v>
      </c>
      <c r="M424" s="1">
        <f t="shared" si="76"/>
        <v>0.85045592705167172</v>
      </c>
      <c r="N424" s="1">
        <f t="shared" si="77"/>
        <v>1.3005913272010512</v>
      </c>
      <c r="P424" t="str">
        <f t="shared" si="78"/>
        <v/>
      </c>
      <c r="Q424" t="str">
        <f t="shared" si="79"/>
        <v/>
      </c>
      <c r="R424" t="str">
        <f t="shared" si="80"/>
        <v/>
      </c>
      <c r="S424" t="str">
        <f t="shared" si="81"/>
        <v/>
      </c>
      <c r="T424" t="str">
        <f t="shared" si="82"/>
        <v/>
      </c>
      <c r="U424" t="str">
        <f t="shared" si="83"/>
        <v/>
      </c>
      <c r="V424" t="str">
        <f t="shared" si="84"/>
        <v/>
      </c>
      <c r="X424" t="str">
        <f>+VLOOKUP($D424,'2020'!$D$3:$V$1240,18,FALSE)</f>
        <v/>
      </c>
      <c r="Y424" t="str">
        <f>+VLOOKUP($D424,'2020'!$D$3:$V$1240,19,FALSE)</f>
        <v/>
      </c>
    </row>
    <row r="425" spans="2:25" x14ac:dyDescent="0.25">
      <c r="B425" t="str">
        <f>+IF(ISNA(VLOOKUP(C425,groupings!$B$7:$D$316,3,FALSE)),"",VLOOKUP(C425,groupings!$B$7:$D$316,3,FALSE))</f>
        <v/>
      </c>
      <c r="C425" t="s">
        <v>2693</v>
      </c>
      <c r="D425" t="s">
        <v>2083</v>
      </c>
      <c r="E425">
        <f t="shared" si="73"/>
        <v>1</v>
      </c>
      <c r="F425">
        <v>2071</v>
      </c>
      <c r="G425">
        <v>1054</v>
      </c>
      <c r="H425">
        <v>2683</v>
      </c>
      <c r="I425">
        <v>1266</v>
      </c>
      <c r="J425">
        <v>0</v>
      </c>
      <c r="K425">
        <f t="shared" si="74"/>
        <v>3125</v>
      </c>
      <c r="L425">
        <f t="shared" si="75"/>
        <v>3949</v>
      </c>
      <c r="M425" s="1">
        <f t="shared" si="76"/>
        <v>0.50893288266537906</v>
      </c>
      <c r="N425" s="1">
        <f t="shared" si="77"/>
        <v>1.2636799999999999</v>
      </c>
      <c r="P425" t="str">
        <f t="shared" si="78"/>
        <v/>
      </c>
      <c r="Q425" t="str">
        <f t="shared" si="79"/>
        <v/>
      </c>
      <c r="R425" t="str">
        <f t="shared" si="80"/>
        <v/>
      </c>
      <c r="S425" t="str">
        <f t="shared" si="81"/>
        <v/>
      </c>
      <c r="T425" t="str">
        <f t="shared" si="82"/>
        <v/>
      </c>
      <c r="U425" t="str">
        <f t="shared" si="83"/>
        <v/>
      </c>
      <c r="V425" t="str">
        <f t="shared" si="84"/>
        <v/>
      </c>
      <c r="X425" t="str">
        <f>+VLOOKUP($D425,'2020'!$D$3:$V$1240,18,FALSE)</f>
        <v/>
      </c>
      <c r="Y425" t="str">
        <f>+VLOOKUP($D425,'2020'!$D$3:$V$1240,19,FALSE)</f>
        <v/>
      </c>
    </row>
    <row r="426" spans="2:25" x14ac:dyDescent="0.25">
      <c r="B426" t="str">
        <f>+IF(ISNA(VLOOKUP(C426,groupings!$B$7:$D$316,3,FALSE)),"",VLOOKUP(C426,groupings!$B$7:$D$316,3,FALSE))</f>
        <v/>
      </c>
      <c r="C426" t="s">
        <v>2636</v>
      </c>
      <c r="D426" t="s">
        <v>633</v>
      </c>
      <c r="E426">
        <f t="shared" si="73"/>
        <v>1</v>
      </c>
      <c r="F426">
        <v>2662</v>
      </c>
      <c r="G426">
        <v>4017</v>
      </c>
      <c r="H426">
        <v>1782</v>
      </c>
      <c r="I426">
        <v>2136</v>
      </c>
      <c r="J426">
        <v>18</v>
      </c>
      <c r="K426">
        <f t="shared" si="74"/>
        <v>6679</v>
      </c>
      <c r="L426">
        <f t="shared" si="75"/>
        <v>3936</v>
      </c>
      <c r="M426" s="1">
        <f t="shared" si="76"/>
        <v>1.5090157776108188</v>
      </c>
      <c r="N426" s="1">
        <f t="shared" si="77"/>
        <v>0.58930977691271147</v>
      </c>
      <c r="P426" t="str">
        <f t="shared" si="78"/>
        <v/>
      </c>
      <c r="Q426" t="str">
        <f t="shared" si="79"/>
        <v/>
      </c>
      <c r="R426" t="str">
        <f t="shared" si="80"/>
        <v/>
      </c>
      <c r="S426" t="str">
        <f t="shared" si="81"/>
        <v/>
      </c>
      <c r="T426" t="str">
        <f t="shared" si="82"/>
        <v/>
      </c>
      <c r="U426" t="str">
        <f t="shared" si="83"/>
        <v/>
      </c>
      <c r="V426" t="str">
        <f t="shared" si="84"/>
        <v/>
      </c>
      <c r="X426" t="str">
        <f>+VLOOKUP($D426,'2020'!$D$3:$V$1240,18,FALSE)</f>
        <v/>
      </c>
      <c r="Y426" t="str">
        <f>+VLOOKUP($D426,'2020'!$D$3:$V$1240,19,FALSE)</f>
        <v/>
      </c>
    </row>
    <row r="427" spans="2:25" x14ac:dyDescent="0.25">
      <c r="B427" t="str">
        <f>+IF(ISNA(VLOOKUP(C427,groupings!$B$7:$D$316,3,FALSE)),"",VLOOKUP(C427,groupings!$B$7:$D$316,3,FALSE))</f>
        <v/>
      </c>
      <c r="C427" t="s">
        <v>2737</v>
      </c>
      <c r="D427" t="s">
        <v>55</v>
      </c>
      <c r="E427">
        <f t="shared" si="73"/>
        <v>1</v>
      </c>
      <c r="F427">
        <v>3028</v>
      </c>
      <c r="G427">
        <v>2125</v>
      </c>
      <c r="H427">
        <v>1949</v>
      </c>
      <c r="I427">
        <v>1986</v>
      </c>
      <c r="J427">
        <v>0</v>
      </c>
      <c r="K427">
        <f t="shared" si="74"/>
        <v>5153</v>
      </c>
      <c r="L427">
        <f t="shared" si="75"/>
        <v>3935</v>
      </c>
      <c r="M427" s="1">
        <f t="shared" si="76"/>
        <v>0.70178335535006608</v>
      </c>
      <c r="N427" s="1">
        <f t="shared" si="77"/>
        <v>0.76363283524160686</v>
      </c>
      <c r="P427" t="str">
        <f t="shared" si="78"/>
        <v/>
      </c>
      <c r="Q427" t="str">
        <f t="shared" si="79"/>
        <v/>
      </c>
      <c r="R427" t="str">
        <f t="shared" si="80"/>
        <v/>
      </c>
      <c r="S427" t="str">
        <f t="shared" si="81"/>
        <v/>
      </c>
      <c r="T427" t="str">
        <f t="shared" si="82"/>
        <v/>
      </c>
      <c r="U427" t="str">
        <f t="shared" si="83"/>
        <v/>
      </c>
      <c r="V427" t="str">
        <f t="shared" si="84"/>
        <v/>
      </c>
      <c r="X427" t="str">
        <f>+VLOOKUP($D427,'2020'!$D$3:$V$1240,18,FALSE)</f>
        <v/>
      </c>
      <c r="Y427" t="str">
        <f>+VLOOKUP($D427,'2020'!$D$3:$V$1240,19,FALSE)</f>
        <v/>
      </c>
    </row>
    <row r="428" spans="2:25" x14ac:dyDescent="0.25">
      <c r="B428" t="str">
        <f>+IF(ISNA(VLOOKUP(C428,groupings!$B$7:$D$316,3,FALSE)),"",VLOOKUP(C428,groupings!$B$7:$D$316,3,FALSE))</f>
        <v/>
      </c>
      <c r="C428" t="s">
        <v>2774</v>
      </c>
      <c r="D428" t="s">
        <v>1178</v>
      </c>
      <c r="E428">
        <f t="shared" si="73"/>
        <v>1</v>
      </c>
      <c r="F428">
        <v>2724</v>
      </c>
      <c r="G428">
        <v>2564</v>
      </c>
      <c r="H428">
        <v>2222</v>
      </c>
      <c r="I428">
        <v>1663</v>
      </c>
      <c r="J428">
        <v>50</v>
      </c>
      <c r="K428">
        <f t="shared" si="74"/>
        <v>5288</v>
      </c>
      <c r="L428">
        <f t="shared" si="75"/>
        <v>3935</v>
      </c>
      <c r="M428" s="1">
        <f t="shared" si="76"/>
        <v>0.94126284875183552</v>
      </c>
      <c r="N428" s="1">
        <f t="shared" si="77"/>
        <v>0.74413767019667176</v>
      </c>
      <c r="P428" t="str">
        <f t="shared" si="78"/>
        <v/>
      </c>
      <c r="Q428" t="str">
        <f t="shared" si="79"/>
        <v/>
      </c>
      <c r="R428" t="str">
        <f t="shared" si="80"/>
        <v/>
      </c>
      <c r="S428" t="str">
        <f t="shared" si="81"/>
        <v/>
      </c>
      <c r="T428" t="str">
        <f t="shared" si="82"/>
        <v/>
      </c>
      <c r="U428" t="str">
        <f t="shared" si="83"/>
        <v/>
      </c>
      <c r="V428" t="str">
        <f t="shared" si="84"/>
        <v/>
      </c>
      <c r="X428" t="str">
        <f>+VLOOKUP($D428,'2020'!$D$3:$V$1240,18,FALSE)</f>
        <v/>
      </c>
      <c r="Y428" t="str">
        <f>+VLOOKUP($D428,'2020'!$D$3:$V$1240,19,FALSE)</f>
        <v/>
      </c>
    </row>
    <row r="429" spans="2:25" x14ac:dyDescent="0.25">
      <c r="B429" t="str">
        <f>+IF(ISNA(VLOOKUP(C429,groupings!$B$7:$D$316,3,FALSE)),"",VLOOKUP(C429,groupings!$B$7:$D$316,3,FALSE))</f>
        <v/>
      </c>
      <c r="C429" t="s">
        <v>2791</v>
      </c>
      <c r="D429" t="s">
        <v>2061</v>
      </c>
      <c r="E429">
        <f t="shared" si="73"/>
        <v>1</v>
      </c>
      <c r="F429">
        <v>1051</v>
      </c>
      <c r="G429">
        <v>2122</v>
      </c>
      <c r="H429">
        <v>1158</v>
      </c>
      <c r="I429">
        <v>2666</v>
      </c>
      <c r="J429">
        <v>110</v>
      </c>
      <c r="K429">
        <f t="shared" si="74"/>
        <v>3173</v>
      </c>
      <c r="L429">
        <f t="shared" si="75"/>
        <v>3934</v>
      </c>
      <c r="M429" s="1">
        <f t="shared" si="76"/>
        <v>2.0190294957183634</v>
      </c>
      <c r="N429" s="1">
        <f t="shared" si="77"/>
        <v>1.2398361172392058</v>
      </c>
      <c r="P429" t="str">
        <f t="shared" si="78"/>
        <v/>
      </c>
      <c r="Q429" t="str">
        <f t="shared" si="79"/>
        <v/>
      </c>
      <c r="R429" t="str">
        <f t="shared" si="80"/>
        <v/>
      </c>
      <c r="S429" t="str">
        <f t="shared" si="81"/>
        <v/>
      </c>
      <c r="T429" t="str">
        <f t="shared" si="82"/>
        <v/>
      </c>
      <c r="U429" t="str">
        <f t="shared" si="83"/>
        <v/>
      </c>
      <c r="V429" t="str">
        <f t="shared" si="84"/>
        <v/>
      </c>
      <c r="X429" t="str">
        <f>+VLOOKUP($D429,'2020'!$D$3:$V$1240,18,FALSE)</f>
        <v/>
      </c>
      <c r="Y429" t="str">
        <f>+VLOOKUP($D429,'2020'!$D$3:$V$1240,19,FALSE)</f>
        <v/>
      </c>
    </row>
    <row r="430" spans="2:25" x14ac:dyDescent="0.25">
      <c r="B430" t="str">
        <f>+IF(ISNA(VLOOKUP(C430,groupings!$B$7:$D$316,3,FALSE)),"",VLOOKUP(C430,groupings!$B$7:$D$316,3,FALSE))</f>
        <v/>
      </c>
      <c r="C430" t="s">
        <v>2798</v>
      </c>
      <c r="D430" t="s">
        <v>198</v>
      </c>
      <c r="E430">
        <f t="shared" si="73"/>
        <v>1</v>
      </c>
      <c r="F430">
        <v>1411</v>
      </c>
      <c r="G430">
        <v>1352</v>
      </c>
      <c r="H430">
        <v>1140</v>
      </c>
      <c r="I430">
        <v>2766</v>
      </c>
      <c r="J430">
        <v>6</v>
      </c>
      <c r="K430">
        <f t="shared" si="74"/>
        <v>2763</v>
      </c>
      <c r="L430">
        <f t="shared" si="75"/>
        <v>3912</v>
      </c>
      <c r="M430" s="1">
        <f t="shared" si="76"/>
        <v>0.95818568391211911</v>
      </c>
      <c r="N430" s="1">
        <f t="shared" si="77"/>
        <v>1.4158523344191096</v>
      </c>
      <c r="P430" t="str">
        <f t="shared" si="78"/>
        <v/>
      </c>
      <c r="Q430" t="str">
        <f t="shared" si="79"/>
        <v/>
      </c>
      <c r="R430" t="str">
        <f t="shared" si="80"/>
        <v/>
      </c>
      <c r="S430" t="str">
        <f t="shared" si="81"/>
        <v/>
      </c>
      <c r="T430" t="str">
        <f t="shared" si="82"/>
        <v/>
      </c>
      <c r="U430" t="str">
        <f t="shared" si="83"/>
        <v/>
      </c>
      <c r="V430" t="str">
        <f t="shared" si="84"/>
        <v/>
      </c>
      <c r="X430" t="str">
        <f>+VLOOKUP($D430,'2020'!$D$3:$V$1240,18,FALSE)</f>
        <v/>
      </c>
      <c r="Y430" t="str">
        <f>+VLOOKUP($D430,'2020'!$D$3:$V$1240,19,FALSE)</f>
        <v/>
      </c>
    </row>
    <row r="431" spans="2:25" x14ac:dyDescent="0.25">
      <c r="B431" t="str">
        <f>+IF(ISNA(VLOOKUP(C431,groupings!$B$7:$D$316,3,FALSE)),"",VLOOKUP(C431,groupings!$B$7:$D$316,3,FALSE))</f>
        <v/>
      </c>
      <c r="C431" t="s">
        <v>2657</v>
      </c>
      <c r="D431" t="s">
        <v>1577</v>
      </c>
      <c r="E431">
        <f t="shared" si="73"/>
        <v>1</v>
      </c>
      <c r="F431">
        <v>1891</v>
      </c>
      <c r="G431">
        <v>1523</v>
      </c>
      <c r="H431">
        <v>1821</v>
      </c>
      <c r="I431">
        <v>2000</v>
      </c>
      <c r="J431">
        <v>64</v>
      </c>
      <c r="K431">
        <f t="shared" si="74"/>
        <v>3414</v>
      </c>
      <c r="L431">
        <f t="shared" si="75"/>
        <v>3885</v>
      </c>
      <c r="M431" s="1">
        <f t="shared" si="76"/>
        <v>0.80539397144368063</v>
      </c>
      <c r="N431" s="1">
        <f t="shared" si="77"/>
        <v>1.1379613356766256</v>
      </c>
      <c r="P431" t="str">
        <f t="shared" si="78"/>
        <v/>
      </c>
      <c r="Q431" t="str">
        <f t="shared" si="79"/>
        <v/>
      </c>
      <c r="R431" t="str">
        <f t="shared" si="80"/>
        <v/>
      </c>
      <c r="S431" t="str">
        <f t="shared" si="81"/>
        <v/>
      </c>
      <c r="T431" t="str">
        <f t="shared" si="82"/>
        <v/>
      </c>
      <c r="U431" t="str">
        <f t="shared" si="83"/>
        <v/>
      </c>
      <c r="V431" t="str">
        <f t="shared" si="84"/>
        <v/>
      </c>
      <c r="X431" t="str">
        <f>+VLOOKUP($D431,'2020'!$D$3:$V$1240,18,FALSE)</f>
        <v/>
      </c>
      <c r="Y431" t="str">
        <f>+VLOOKUP($D431,'2020'!$D$3:$V$1240,19,FALSE)</f>
        <v/>
      </c>
    </row>
    <row r="432" spans="2:25" x14ac:dyDescent="0.25">
      <c r="B432" t="str">
        <f>+IF(ISNA(VLOOKUP(C432,groupings!$B$7:$D$316,3,FALSE)),"",VLOOKUP(C432,groupings!$B$7:$D$316,3,FALSE))</f>
        <v/>
      </c>
      <c r="C432" t="s">
        <v>3022</v>
      </c>
      <c r="D432" t="s">
        <v>1695</v>
      </c>
      <c r="E432">
        <f t="shared" si="73"/>
        <v>1</v>
      </c>
      <c r="F432">
        <v>1202</v>
      </c>
      <c r="G432">
        <v>1597</v>
      </c>
      <c r="H432">
        <v>1349</v>
      </c>
      <c r="I432">
        <v>1033</v>
      </c>
      <c r="J432">
        <v>1502</v>
      </c>
      <c r="K432">
        <f t="shared" si="74"/>
        <v>2799</v>
      </c>
      <c r="L432">
        <f t="shared" si="75"/>
        <v>3884</v>
      </c>
      <c r="M432" s="1">
        <f t="shared" si="76"/>
        <v>1.3286189683860232</v>
      </c>
      <c r="N432" s="1">
        <f t="shared" si="77"/>
        <v>1.3876384423008217</v>
      </c>
      <c r="P432" t="str">
        <f t="shared" si="78"/>
        <v/>
      </c>
      <c r="Q432" t="str">
        <f t="shared" si="79"/>
        <v/>
      </c>
      <c r="R432" t="str">
        <f t="shared" si="80"/>
        <v/>
      </c>
      <c r="S432" t="str">
        <f t="shared" si="81"/>
        <v/>
      </c>
      <c r="T432" t="str">
        <f t="shared" si="82"/>
        <v/>
      </c>
      <c r="U432" t="str">
        <f t="shared" si="83"/>
        <v/>
      </c>
      <c r="V432" t="str">
        <f t="shared" si="84"/>
        <v/>
      </c>
      <c r="X432" t="str">
        <f>+VLOOKUP($D432,'2020'!$D$3:$V$1240,18,FALSE)</f>
        <v/>
      </c>
      <c r="Y432" t="str">
        <f>+VLOOKUP($D432,'2020'!$D$3:$V$1240,19,FALSE)</f>
        <v/>
      </c>
    </row>
    <row r="433" spans="2:25" x14ac:dyDescent="0.25">
      <c r="B433" t="str">
        <f>+IF(ISNA(VLOOKUP(C433,groupings!$B$7:$D$316,3,FALSE)),"",VLOOKUP(C433,groupings!$B$7:$D$316,3,FALSE))</f>
        <v/>
      </c>
      <c r="C433" t="s">
        <v>2911</v>
      </c>
      <c r="D433" t="s">
        <v>1698</v>
      </c>
      <c r="E433">
        <f t="shared" si="73"/>
        <v>1</v>
      </c>
      <c r="F433">
        <v>2154</v>
      </c>
      <c r="G433">
        <v>2502</v>
      </c>
      <c r="H433">
        <v>1740</v>
      </c>
      <c r="I433">
        <v>2124</v>
      </c>
      <c r="J433">
        <v>20</v>
      </c>
      <c r="K433">
        <f t="shared" si="74"/>
        <v>4656</v>
      </c>
      <c r="L433">
        <f t="shared" si="75"/>
        <v>3884</v>
      </c>
      <c r="M433" s="1">
        <f t="shared" si="76"/>
        <v>1.1615598885793872</v>
      </c>
      <c r="N433" s="1">
        <f t="shared" si="77"/>
        <v>0.83419243986254299</v>
      </c>
      <c r="P433" t="str">
        <f t="shared" si="78"/>
        <v/>
      </c>
      <c r="Q433" t="str">
        <f t="shared" si="79"/>
        <v/>
      </c>
      <c r="R433" t="str">
        <f t="shared" si="80"/>
        <v/>
      </c>
      <c r="S433" t="str">
        <f t="shared" si="81"/>
        <v/>
      </c>
      <c r="T433" t="str">
        <f t="shared" si="82"/>
        <v/>
      </c>
      <c r="U433" t="str">
        <f t="shared" si="83"/>
        <v/>
      </c>
      <c r="V433" t="str">
        <f t="shared" si="84"/>
        <v/>
      </c>
      <c r="X433" t="str">
        <f>+VLOOKUP($D433,'2020'!$D$3:$V$1240,18,FALSE)</f>
        <v/>
      </c>
      <c r="Y433" t="str">
        <f>+VLOOKUP($D433,'2020'!$D$3:$V$1240,19,FALSE)</f>
        <v/>
      </c>
    </row>
    <row r="434" spans="2:25" x14ac:dyDescent="0.25">
      <c r="B434" t="str">
        <f>+IF(ISNA(VLOOKUP(C434,groupings!$B$7:$D$316,3,FALSE)),"",VLOOKUP(C434,groupings!$B$7:$D$316,3,FALSE))</f>
        <v/>
      </c>
      <c r="C434" t="s">
        <v>2890</v>
      </c>
      <c r="D434" t="s">
        <v>677</v>
      </c>
      <c r="E434">
        <f t="shared" si="73"/>
        <v>1</v>
      </c>
      <c r="F434">
        <v>2107</v>
      </c>
      <c r="G434">
        <v>3983</v>
      </c>
      <c r="H434">
        <v>2024</v>
      </c>
      <c r="I434">
        <v>1848</v>
      </c>
      <c r="J434">
        <v>11</v>
      </c>
      <c r="K434">
        <f t="shared" si="74"/>
        <v>6090</v>
      </c>
      <c r="L434">
        <f t="shared" si="75"/>
        <v>3883</v>
      </c>
      <c r="M434" s="1">
        <f t="shared" si="76"/>
        <v>1.8903654485049834</v>
      </c>
      <c r="N434" s="1">
        <f t="shared" si="77"/>
        <v>0.6376026272577997</v>
      </c>
      <c r="P434" t="str">
        <f t="shared" si="78"/>
        <v/>
      </c>
      <c r="Q434" t="str">
        <f t="shared" si="79"/>
        <v/>
      </c>
      <c r="R434" t="str">
        <f t="shared" si="80"/>
        <v/>
      </c>
      <c r="S434" t="str">
        <f t="shared" si="81"/>
        <v/>
      </c>
      <c r="T434" t="str">
        <f t="shared" si="82"/>
        <v/>
      </c>
      <c r="U434" t="str">
        <f t="shared" si="83"/>
        <v/>
      </c>
      <c r="V434" t="str">
        <f t="shared" si="84"/>
        <v/>
      </c>
      <c r="X434" t="str">
        <f>+VLOOKUP($D434,'2020'!$D$3:$V$1240,18,FALSE)</f>
        <v/>
      </c>
      <c r="Y434" t="str">
        <f>+VLOOKUP($D434,'2020'!$D$3:$V$1240,19,FALSE)</f>
        <v/>
      </c>
    </row>
    <row r="435" spans="2:25" x14ac:dyDescent="0.25">
      <c r="B435" t="str">
        <f>+IF(ISNA(VLOOKUP(C435,groupings!$B$7:$D$316,3,FALSE)),"",VLOOKUP(C435,groupings!$B$7:$D$316,3,FALSE))</f>
        <v/>
      </c>
      <c r="C435" t="s">
        <v>2937</v>
      </c>
      <c r="D435" t="s">
        <v>2038</v>
      </c>
      <c r="E435">
        <f t="shared" si="73"/>
        <v>1</v>
      </c>
      <c r="F435">
        <v>2637</v>
      </c>
      <c r="G435">
        <v>2680</v>
      </c>
      <c r="H435">
        <v>2319</v>
      </c>
      <c r="I435">
        <v>1533</v>
      </c>
      <c r="J435">
        <v>9</v>
      </c>
      <c r="K435">
        <f t="shared" si="74"/>
        <v>5317</v>
      </c>
      <c r="L435">
        <f t="shared" si="75"/>
        <v>3861</v>
      </c>
      <c r="M435" s="1">
        <f t="shared" si="76"/>
        <v>1.0163064087978764</v>
      </c>
      <c r="N435" s="1">
        <f t="shared" si="77"/>
        <v>0.72616136919315399</v>
      </c>
      <c r="P435" t="str">
        <f t="shared" si="78"/>
        <v/>
      </c>
      <c r="Q435" t="str">
        <f t="shared" si="79"/>
        <v/>
      </c>
      <c r="R435" t="str">
        <f t="shared" si="80"/>
        <v/>
      </c>
      <c r="S435" t="str">
        <f t="shared" si="81"/>
        <v/>
      </c>
      <c r="T435" t="str">
        <f t="shared" si="82"/>
        <v/>
      </c>
      <c r="U435" t="str">
        <f t="shared" si="83"/>
        <v/>
      </c>
      <c r="V435" t="str">
        <f t="shared" si="84"/>
        <v/>
      </c>
      <c r="X435" t="str">
        <f>+VLOOKUP($D435,'2020'!$D$3:$V$1240,18,FALSE)</f>
        <v/>
      </c>
      <c r="Y435" t="str">
        <f>+VLOOKUP($D435,'2020'!$D$3:$V$1240,19,FALSE)</f>
        <v/>
      </c>
    </row>
    <row r="436" spans="2:25" x14ac:dyDescent="0.25">
      <c r="B436" t="str">
        <f>+IF(ISNA(VLOOKUP(C436,groupings!$B$7:$D$316,3,FALSE)),"",VLOOKUP(C436,groupings!$B$7:$D$316,3,FALSE))</f>
        <v>Liverpool</v>
      </c>
      <c r="C436" t="s">
        <v>2575</v>
      </c>
      <c r="D436" t="s">
        <v>1005</v>
      </c>
      <c r="E436">
        <f t="shared" si="73"/>
        <v>1</v>
      </c>
      <c r="F436">
        <v>2201</v>
      </c>
      <c r="G436">
        <v>2147</v>
      </c>
      <c r="H436">
        <v>2307</v>
      </c>
      <c r="I436">
        <v>1526</v>
      </c>
      <c r="J436">
        <v>21</v>
      </c>
      <c r="K436">
        <f t="shared" si="74"/>
        <v>4348</v>
      </c>
      <c r="L436">
        <f t="shared" si="75"/>
        <v>3854</v>
      </c>
      <c r="M436" s="1">
        <f t="shared" si="76"/>
        <v>0.97546569741026801</v>
      </c>
      <c r="N436" s="1">
        <f t="shared" si="77"/>
        <v>0.88638454461821525</v>
      </c>
      <c r="P436" t="str">
        <f t="shared" si="78"/>
        <v/>
      </c>
      <c r="Q436" t="str">
        <f t="shared" si="79"/>
        <v/>
      </c>
      <c r="R436" t="str">
        <f t="shared" si="80"/>
        <v/>
      </c>
      <c r="S436" t="str">
        <f t="shared" si="81"/>
        <v/>
      </c>
      <c r="T436" t="str">
        <f t="shared" si="82"/>
        <v/>
      </c>
      <c r="U436" t="str">
        <f t="shared" si="83"/>
        <v/>
      </c>
      <c r="V436" t="str">
        <f t="shared" si="84"/>
        <v/>
      </c>
      <c r="X436" t="str">
        <f>+VLOOKUP($D436,'2020'!$D$3:$V$1240,18,FALSE)</f>
        <v/>
      </c>
      <c r="Y436" t="str">
        <f>+VLOOKUP($D436,'2020'!$D$3:$V$1240,19,FALSE)</f>
        <v/>
      </c>
    </row>
    <row r="437" spans="2:25" x14ac:dyDescent="0.25">
      <c r="B437" t="str">
        <f>+IF(ISNA(VLOOKUP(C437,groupings!$B$7:$D$316,3,FALSE)),"",VLOOKUP(C437,groupings!$B$7:$D$316,3,FALSE))</f>
        <v/>
      </c>
      <c r="C437" t="s">
        <v>2820</v>
      </c>
      <c r="D437" t="s">
        <v>354</v>
      </c>
      <c r="E437">
        <f t="shared" si="73"/>
        <v>1</v>
      </c>
      <c r="F437">
        <v>1498</v>
      </c>
      <c r="G437">
        <v>5394</v>
      </c>
      <c r="H437">
        <v>1395</v>
      </c>
      <c r="I437">
        <v>2019</v>
      </c>
      <c r="J437">
        <v>417</v>
      </c>
      <c r="K437">
        <f t="shared" si="74"/>
        <v>6892</v>
      </c>
      <c r="L437">
        <f t="shared" si="75"/>
        <v>3831</v>
      </c>
      <c r="M437" s="1">
        <f t="shared" si="76"/>
        <v>3.6008010680907878</v>
      </c>
      <c r="N437" s="1">
        <f t="shared" si="77"/>
        <v>0.55586186883343003</v>
      </c>
      <c r="P437" t="str">
        <f t="shared" si="78"/>
        <v/>
      </c>
      <c r="Q437" t="str">
        <f t="shared" si="79"/>
        <v/>
      </c>
      <c r="R437" t="str">
        <f t="shared" si="80"/>
        <v/>
      </c>
      <c r="S437" t="str">
        <f t="shared" si="81"/>
        <v/>
      </c>
      <c r="T437" t="str">
        <f t="shared" si="82"/>
        <v/>
      </c>
      <c r="U437" t="str">
        <f t="shared" si="83"/>
        <v/>
      </c>
      <c r="V437" t="str">
        <f t="shared" si="84"/>
        <v/>
      </c>
      <c r="X437" t="str">
        <f>+VLOOKUP($D437,'2020'!$D$3:$V$1240,18,FALSE)</f>
        <v/>
      </c>
      <c r="Y437" t="str">
        <f>+VLOOKUP($D437,'2020'!$D$3:$V$1240,19,FALSE)</f>
        <v/>
      </c>
    </row>
    <row r="438" spans="2:25" x14ac:dyDescent="0.25">
      <c r="B438" t="str">
        <f>+IF(ISNA(VLOOKUP(C438,groupings!$B$7:$D$316,3,FALSE)),"",VLOOKUP(C438,groupings!$B$7:$D$316,3,FALSE))</f>
        <v/>
      </c>
      <c r="C438" t="s">
        <v>2818</v>
      </c>
      <c r="D438" t="s">
        <v>461</v>
      </c>
      <c r="E438">
        <f t="shared" si="73"/>
        <v>1</v>
      </c>
      <c r="F438">
        <v>947</v>
      </c>
      <c r="G438">
        <v>1657</v>
      </c>
      <c r="H438">
        <v>938</v>
      </c>
      <c r="I438">
        <v>0</v>
      </c>
      <c r="J438">
        <v>2889</v>
      </c>
      <c r="K438">
        <f t="shared" si="74"/>
        <v>2604</v>
      </c>
      <c r="L438">
        <f t="shared" si="75"/>
        <v>3827</v>
      </c>
      <c r="M438" s="1">
        <f t="shared" si="76"/>
        <v>1.7497360084477296</v>
      </c>
      <c r="N438" s="1">
        <f t="shared" si="77"/>
        <v>1.4696620583717357</v>
      </c>
      <c r="P438" t="str">
        <f t="shared" si="78"/>
        <v/>
      </c>
      <c r="Q438" t="str">
        <f t="shared" si="79"/>
        <v/>
      </c>
      <c r="R438" t="str">
        <f t="shared" si="80"/>
        <v/>
      </c>
      <c r="S438" t="str">
        <f t="shared" si="81"/>
        <v/>
      </c>
      <c r="T438">
        <f t="shared" si="82"/>
        <v>79</v>
      </c>
      <c r="U438" t="str">
        <f t="shared" si="83"/>
        <v/>
      </c>
      <c r="V438" t="str">
        <f t="shared" si="84"/>
        <v/>
      </c>
      <c r="X438" t="str">
        <f>+VLOOKUP($D438,'2020'!$D$3:$V$1240,18,FALSE)</f>
        <v/>
      </c>
      <c r="Y438" t="str">
        <f>+VLOOKUP($D438,'2020'!$D$3:$V$1240,19,FALSE)</f>
        <v/>
      </c>
    </row>
    <row r="439" spans="2:25" x14ac:dyDescent="0.25">
      <c r="B439" t="str">
        <f>+IF(ISNA(VLOOKUP(C439,groupings!$B$7:$D$316,3,FALSE)),"",VLOOKUP(C439,groupings!$B$7:$D$316,3,FALSE))</f>
        <v/>
      </c>
      <c r="C439" t="s">
        <v>2715</v>
      </c>
      <c r="D439" t="s">
        <v>40</v>
      </c>
      <c r="E439">
        <f t="shared" si="73"/>
        <v>1</v>
      </c>
      <c r="F439">
        <v>2454</v>
      </c>
      <c r="G439">
        <v>2177</v>
      </c>
      <c r="H439">
        <v>2062</v>
      </c>
      <c r="I439">
        <v>791</v>
      </c>
      <c r="J439">
        <v>971</v>
      </c>
      <c r="K439">
        <f t="shared" si="74"/>
        <v>4631</v>
      </c>
      <c r="L439">
        <f t="shared" si="75"/>
        <v>3824</v>
      </c>
      <c r="M439" s="1">
        <f t="shared" si="76"/>
        <v>0.88712306438467803</v>
      </c>
      <c r="N439" s="1">
        <f t="shared" si="77"/>
        <v>0.82573958108399914</v>
      </c>
      <c r="P439" t="str">
        <f t="shared" si="78"/>
        <v/>
      </c>
      <c r="Q439" t="str">
        <f t="shared" si="79"/>
        <v/>
      </c>
      <c r="R439" t="str">
        <f t="shared" si="80"/>
        <v/>
      </c>
      <c r="S439" t="str">
        <f t="shared" si="81"/>
        <v/>
      </c>
      <c r="T439" t="str">
        <f t="shared" si="82"/>
        <v/>
      </c>
      <c r="U439" t="str">
        <f t="shared" si="83"/>
        <v/>
      </c>
      <c r="V439" t="str">
        <f t="shared" si="84"/>
        <v/>
      </c>
      <c r="X439" t="str">
        <f>+VLOOKUP($D439,'2020'!$D$3:$V$1240,18,FALSE)</f>
        <v/>
      </c>
      <c r="Y439" t="str">
        <f>+VLOOKUP($D439,'2020'!$D$3:$V$1240,19,FALSE)</f>
        <v/>
      </c>
    </row>
    <row r="440" spans="2:25" x14ac:dyDescent="0.25">
      <c r="B440" t="str">
        <f>+IF(ISNA(VLOOKUP(C440,groupings!$B$7:$D$316,3,FALSE)),"",VLOOKUP(C440,groupings!$B$7:$D$316,3,FALSE))</f>
        <v/>
      </c>
      <c r="C440" t="s">
        <v>2968</v>
      </c>
      <c r="D440" t="s">
        <v>1289</v>
      </c>
      <c r="E440">
        <f t="shared" si="73"/>
        <v>1</v>
      </c>
      <c r="F440">
        <v>3119</v>
      </c>
      <c r="G440">
        <v>3517</v>
      </c>
      <c r="H440">
        <v>2550</v>
      </c>
      <c r="I440">
        <v>1230</v>
      </c>
      <c r="J440">
        <v>41</v>
      </c>
      <c r="K440">
        <f t="shared" si="74"/>
        <v>6636</v>
      </c>
      <c r="L440">
        <f t="shared" si="75"/>
        <v>3821</v>
      </c>
      <c r="M440" s="1">
        <f t="shared" si="76"/>
        <v>1.1276050016030779</v>
      </c>
      <c r="N440" s="1">
        <f t="shared" si="77"/>
        <v>0.57579867389993977</v>
      </c>
      <c r="P440" t="str">
        <f t="shared" si="78"/>
        <v/>
      </c>
      <c r="Q440" t="str">
        <f t="shared" si="79"/>
        <v/>
      </c>
      <c r="R440" t="str">
        <f t="shared" si="80"/>
        <v/>
      </c>
      <c r="S440" t="str">
        <f t="shared" si="81"/>
        <v/>
      </c>
      <c r="T440" t="str">
        <f t="shared" si="82"/>
        <v/>
      </c>
      <c r="U440" t="str">
        <f t="shared" si="83"/>
        <v/>
      </c>
      <c r="V440" t="str">
        <f t="shared" si="84"/>
        <v/>
      </c>
      <c r="X440" t="str">
        <f>+VLOOKUP($D440,'2020'!$D$3:$V$1240,18,FALSE)</f>
        <v/>
      </c>
      <c r="Y440" t="str">
        <f>+VLOOKUP($D440,'2020'!$D$3:$V$1240,19,FALSE)</f>
        <v/>
      </c>
    </row>
    <row r="441" spans="2:25" x14ac:dyDescent="0.25">
      <c r="B441" t="str">
        <f>+IF(ISNA(VLOOKUP(C441,groupings!$B$7:$D$316,3,FALSE)),"",VLOOKUP(C441,groupings!$B$7:$D$316,3,FALSE))</f>
        <v/>
      </c>
      <c r="C441" t="s">
        <v>2726</v>
      </c>
      <c r="D441" t="s">
        <v>1765</v>
      </c>
      <c r="E441">
        <f t="shared" si="73"/>
        <v>1</v>
      </c>
      <c r="F441">
        <v>1790</v>
      </c>
      <c r="G441">
        <v>1274</v>
      </c>
      <c r="H441">
        <v>1453</v>
      </c>
      <c r="I441">
        <v>511</v>
      </c>
      <c r="J441">
        <v>1852</v>
      </c>
      <c r="K441">
        <f t="shared" si="74"/>
        <v>3064</v>
      </c>
      <c r="L441">
        <f t="shared" si="75"/>
        <v>3816</v>
      </c>
      <c r="M441" s="1">
        <f t="shared" si="76"/>
        <v>0.71173184357541897</v>
      </c>
      <c r="N441" s="1">
        <f t="shared" si="77"/>
        <v>1.2454308093994777</v>
      </c>
      <c r="P441" t="str">
        <f t="shared" si="78"/>
        <v/>
      </c>
      <c r="Q441" t="str">
        <f t="shared" si="79"/>
        <v/>
      </c>
      <c r="R441" t="str">
        <f t="shared" si="80"/>
        <v/>
      </c>
      <c r="S441" t="str">
        <f t="shared" si="81"/>
        <v/>
      </c>
      <c r="T441" t="str">
        <f t="shared" si="82"/>
        <v/>
      </c>
      <c r="U441" t="str">
        <f t="shared" si="83"/>
        <v/>
      </c>
      <c r="V441" t="str">
        <f t="shared" si="84"/>
        <v/>
      </c>
      <c r="X441" t="str">
        <f>+VLOOKUP($D441,'2020'!$D$3:$V$1240,18,FALSE)</f>
        <v/>
      </c>
      <c r="Y441" t="str">
        <f>+VLOOKUP($D441,'2020'!$D$3:$V$1240,19,FALSE)</f>
        <v/>
      </c>
    </row>
    <row r="442" spans="2:25" x14ac:dyDescent="0.25">
      <c r="B442" t="str">
        <f>+IF(ISNA(VLOOKUP(C442,groupings!$B$7:$D$316,3,FALSE)),"",VLOOKUP(C442,groupings!$B$7:$D$316,3,FALSE))</f>
        <v/>
      </c>
      <c r="C442" t="s">
        <v>2670</v>
      </c>
      <c r="D442" t="s">
        <v>650</v>
      </c>
      <c r="E442">
        <f t="shared" si="73"/>
        <v>1</v>
      </c>
      <c r="F442">
        <v>511</v>
      </c>
      <c r="G442">
        <v>1137</v>
      </c>
      <c r="H442">
        <v>676</v>
      </c>
      <c r="I442">
        <v>959</v>
      </c>
      <c r="J442">
        <v>2159</v>
      </c>
      <c r="K442">
        <f t="shared" si="74"/>
        <v>1648</v>
      </c>
      <c r="L442">
        <f t="shared" si="75"/>
        <v>3794</v>
      </c>
      <c r="M442" s="1">
        <f t="shared" si="76"/>
        <v>2.2250489236790605</v>
      </c>
      <c r="N442" s="1">
        <f t="shared" si="77"/>
        <v>2.3021844660194173</v>
      </c>
      <c r="P442" t="str">
        <f t="shared" si="78"/>
        <v/>
      </c>
      <c r="Q442" t="str">
        <f t="shared" si="79"/>
        <v/>
      </c>
      <c r="R442" t="str">
        <f t="shared" si="80"/>
        <v/>
      </c>
      <c r="S442" t="str">
        <f t="shared" si="81"/>
        <v/>
      </c>
      <c r="T442" t="str">
        <f t="shared" si="82"/>
        <v/>
      </c>
      <c r="U442" t="str">
        <f t="shared" si="83"/>
        <v/>
      </c>
      <c r="V442" t="str">
        <f t="shared" si="84"/>
        <v/>
      </c>
      <c r="X442" t="str">
        <f>+VLOOKUP($D442,'2020'!$D$3:$V$1240,18,FALSE)</f>
        <v/>
      </c>
      <c r="Y442" t="str">
        <f>+VLOOKUP($D442,'2020'!$D$3:$V$1240,19,FALSE)</f>
        <v/>
      </c>
    </row>
    <row r="443" spans="2:25" x14ac:dyDescent="0.25">
      <c r="B443" t="str">
        <f>+IF(ISNA(VLOOKUP(C443,groupings!$B$7:$D$316,3,FALSE)),"",VLOOKUP(C443,groupings!$B$7:$D$316,3,FALSE))</f>
        <v/>
      </c>
      <c r="C443" t="s">
        <v>2784</v>
      </c>
      <c r="D443" t="s">
        <v>1126</v>
      </c>
      <c r="E443">
        <f t="shared" si="73"/>
        <v>1</v>
      </c>
      <c r="F443">
        <v>1510</v>
      </c>
      <c r="G443">
        <v>2398</v>
      </c>
      <c r="H443">
        <v>1814</v>
      </c>
      <c r="I443">
        <v>1971</v>
      </c>
      <c r="J443">
        <v>1</v>
      </c>
      <c r="K443">
        <f t="shared" si="74"/>
        <v>3908</v>
      </c>
      <c r="L443">
        <f t="shared" si="75"/>
        <v>3786</v>
      </c>
      <c r="M443" s="1">
        <f t="shared" si="76"/>
        <v>1.5880794701986756</v>
      </c>
      <c r="N443" s="1">
        <f t="shared" si="77"/>
        <v>0.96878198567041962</v>
      </c>
      <c r="P443" t="str">
        <f t="shared" si="78"/>
        <v/>
      </c>
      <c r="Q443" t="str">
        <f t="shared" si="79"/>
        <v/>
      </c>
      <c r="R443" t="str">
        <f t="shared" si="80"/>
        <v/>
      </c>
      <c r="S443" t="str">
        <f t="shared" si="81"/>
        <v/>
      </c>
      <c r="T443" t="str">
        <f t="shared" si="82"/>
        <v/>
      </c>
      <c r="U443" t="str">
        <f t="shared" si="83"/>
        <v/>
      </c>
      <c r="V443" t="str">
        <f t="shared" si="84"/>
        <v/>
      </c>
      <c r="X443" t="str">
        <f>+VLOOKUP($D443,'2020'!$D$3:$V$1240,18,FALSE)</f>
        <v/>
      </c>
      <c r="Y443" t="str">
        <f>+VLOOKUP($D443,'2020'!$D$3:$V$1240,19,FALSE)</f>
        <v/>
      </c>
    </row>
    <row r="444" spans="2:25" x14ac:dyDescent="0.25">
      <c r="B444" t="str">
        <f>+IF(ISNA(VLOOKUP(C444,groupings!$B$7:$D$316,3,FALSE)),"",VLOOKUP(C444,groupings!$B$7:$D$316,3,FALSE))</f>
        <v/>
      </c>
      <c r="C444" t="s">
        <v>2722</v>
      </c>
      <c r="D444" t="s">
        <v>1062</v>
      </c>
      <c r="E444">
        <f t="shared" si="73"/>
        <v>1</v>
      </c>
      <c r="F444">
        <v>1386</v>
      </c>
      <c r="G444">
        <v>1388</v>
      </c>
      <c r="H444">
        <v>1575</v>
      </c>
      <c r="I444">
        <v>377</v>
      </c>
      <c r="J444">
        <v>1818</v>
      </c>
      <c r="K444">
        <f t="shared" si="74"/>
        <v>2774</v>
      </c>
      <c r="L444">
        <f t="shared" si="75"/>
        <v>3770</v>
      </c>
      <c r="M444" s="1">
        <f t="shared" si="76"/>
        <v>1.0014430014430014</v>
      </c>
      <c r="N444" s="1">
        <f t="shared" si="77"/>
        <v>1.3590483056957463</v>
      </c>
      <c r="P444" t="str">
        <f t="shared" si="78"/>
        <v/>
      </c>
      <c r="Q444" t="str">
        <f t="shared" si="79"/>
        <v/>
      </c>
      <c r="R444" t="str">
        <f t="shared" si="80"/>
        <v/>
      </c>
      <c r="S444" t="str">
        <f t="shared" si="81"/>
        <v/>
      </c>
      <c r="T444" t="str">
        <f t="shared" si="82"/>
        <v/>
      </c>
      <c r="U444" t="str">
        <f t="shared" si="83"/>
        <v/>
      </c>
      <c r="V444" t="str">
        <f t="shared" si="84"/>
        <v/>
      </c>
      <c r="X444" t="str">
        <f>+VLOOKUP($D444,'2020'!$D$3:$V$1240,18,FALSE)</f>
        <v/>
      </c>
      <c r="Y444" t="str">
        <f>+VLOOKUP($D444,'2020'!$D$3:$V$1240,19,FALSE)</f>
        <v/>
      </c>
    </row>
    <row r="445" spans="2:25" x14ac:dyDescent="0.25">
      <c r="B445" t="str">
        <f>+IF(ISNA(VLOOKUP(C445,groupings!$B$7:$D$316,3,FALSE)),"",VLOOKUP(C445,groupings!$B$7:$D$316,3,FALSE))</f>
        <v/>
      </c>
      <c r="C445" t="s">
        <v>3001</v>
      </c>
      <c r="D445" t="s">
        <v>1855</v>
      </c>
      <c r="E445">
        <f t="shared" si="73"/>
        <v>1</v>
      </c>
      <c r="F445">
        <v>2284</v>
      </c>
      <c r="G445">
        <v>2329</v>
      </c>
      <c r="H445">
        <v>2465</v>
      </c>
      <c r="I445">
        <v>1301</v>
      </c>
      <c r="J445">
        <v>3</v>
      </c>
      <c r="K445">
        <f t="shared" si="74"/>
        <v>4613</v>
      </c>
      <c r="L445">
        <f t="shared" si="75"/>
        <v>3769</v>
      </c>
      <c r="M445" s="1">
        <f t="shared" si="76"/>
        <v>1.0197022767075306</v>
      </c>
      <c r="N445" s="1">
        <f t="shared" si="77"/>
        <v>0.81703880338174728</v>
      </c>
      <c r="P445" t="str">
        <f t="shared" si="78"/>
        <v/>
      </c>
      <c r="Q445" t="str">
        <f t="shared" si="79"/>
        <v/>
      </c>
      <c r="R445" t="str">
        <f t="shared" si="80"/>
        <v/>
      </c>
      <c r="S445" t="str">
        <f t="shared" si="81"/>
        <v/>
      </c>
      <c r="T445" t="str">
        <f t="shared" si="82"/>
        <v/>
      </c>
      <c r="U445" t="str">
        <f t="shared" si="83"/>
        <v/>
      </c>
      <c r="V445" t="str">
        <f t="shared" si="84"/>
        <v/>
      </c>
      <c r="X445" t="str">
        <f>+VLOOKUP($D445,'2020'!$D$3:$V$1240,18,FALSE)</f>
        <v/>
      </c>
      <c r="Y445" t="str">
        <f>+VLOOKUP($D445,'2020'!$D$3:$V$1240,19,FALSE)</f>
        <v/>
      </c>
    </row>
    <row r="446" spans="2:25" x14ac:dyDescent="0.25">
      <c r="B446" t="str">
        <f>+IF(ISNA(VLOOKUP(C446,groupings!$B$7:$D$316,3,FALSE)),"",VLOOKUP(C446,groupings!$B$7:$D$316,3,FALSE))</f>
        <v/>
      </c>
      <c r="C446" t="s">
        <v>3012</v>
      </c>
      <c r="D446" t="s">
        <v>828</v>
      </c>
      <c r="E446">
        <f t="shared" si="73"/>
        <v>1</v>
      </c>
      <c r="F446">
        <v>2406</v>
      </c>
      <c r="G446">
        <v>917</v>
      </c>
      <c r="H446">
        <v>2981</v>
      </c>
      <c r="I446">
        <v>623</v>
      </c>
      <c r="J446">
        <v>163</v>
      </c>
      <c r="K446">
        <f t="shared" si="74"/>
        <v>3323</v>
      </c>
      <c r="L446">
        <f t="shared" si="75"/>
        <v>3767</v>
      </c>
      <c r="M446" s="1">
        <f t="shared" si="76"/>
        <v>0.38113050706566914</v>
      </c>
      <c r="N446" s="1">
        <f t="shared" si="77"/>
        <v>1.1336142040325008</v>
      </c>
      <c r="P446" t="str">
        <f t="shared" si="78"/>
        <v/>
      </c>
      <c r="Q446" t="str">
        <f t="shared" si="79"/>
        <v/>
      </c>
      <c r="R446" t="str">
        <f t="shared" si="80"/>
        <v/>
      </c>
      <c r="S446" t="str">
        <f t="shared" si="81"/>
        <v/>
      </c>
      <c r="T446" t="str">
        <f t="shared" si="82"/>
        <v/>
      </c>
      <c r="U446" t="str">
        <f t="shared" si="83"/>
        <v/>
      </c>
      <c r="V446" t="str">
        <f t="shared" si="84"/>
        <v/>
      </c>
      <c r="X446" t="str">
        <f>+VLOOKUP($D446,'2020'!$D$3:$V$1240,18,FALSE)</f>
        <v/>
      </c>
      <c r="Y446" t="str">
        <f>+VLOOKUP($D446,'2020'!$D$3:$V$1240,19,FALSE)</f>
        <v/>
      </c>
    </row>
    <row r="447" spans="2:25" x14ac:dyDescent="0.25">
      <c r="B447" t="str">
        <f>+IF(ISNA(VLOOKUP(C447,groupings!$B$7:$D$316,3,FALSE)),"",VLOOKUP(C447,groupings!$B$7:$D$316,3,FALSE))</f>
        <v/>
      </c>
      <c r="C447" t="s">
        <v>2916</v>
      </c>
      <c r="D447" t="s">
        <v>2042</v>
      </c>
      <c r="E447">
        <f t="shared" si="73"/>
        <v>1</v>
      </c>
      <c r="F447">
        <v>2212</v>
      </c>
      <c r="G447">
        <v>1531</v>
      </c>
      <c r="H447">
        <v>2659</v>
      </c>
      <c r="I447">
        <v>1097</v>
      </c>
      <c r="J447">
        <v>10</v>
      </c>
      <c r="K447">
        <f t="shared" si="74"/>
        <v>3743</v>
      </c>
      <c r="L447">
        <f t="shared" si="75"/>
        <v>3766</v>
      </c>
      <c r="M447" s="1">
        <f t="shared" si="76"/>
        <v>0.69213381555153708</v>
      </c>
      <c r="N447" s="1">
        <f t="shared" si="77"/>
        <v>1.006144803633449</v>
      </c>
      <c r="P447" t="str">
        <f t="shared" si="78"/>
        <v/>
      </c>
      <c r="Q447" t="str">
        <f t="shared" si="79"/>
        <v/>
      </c>
      <c r="R447" t="str">
        <f t="shared" si="80"/>
        <v/>
      </c>
      <c r="S447" t="str">
        <f t="shared" si="81"/>
        <v/>
      </c>
      <c r="T447" t="str">
        <f t="shared" si="82"/>
        <v/>
      </c>
      <c r="U447" t="str">
        <f t="shared" si="83"/>
        <v/>
      </c>
      <c r="V447" t="str">
        <f t="shared" si="84"/>
        <v/>
      </c>
      <c r="X447" t="str">
        <f>+VLOOKUP($D447,'2020'!$D$3:$V$1240,18,FALSE)</f>
        <v/>
      </c>
      <c r="Y447" t="str">
        <f>+VLOOKUP($D447,'2020'!$D$3:$V$1240,19,FALSE)</f>
        <v/>
      </c>
    </row>
    <row r="448" spans="2:25" x14ac:dyDescent="0.25">
      <c r="B448" t="str">
        <f>+IF(ISNA(VLOOKUP(C448,groupings!$B$7:$D$316,3,FALSE)),"",VLOOKUP(C448,groupings!$B$7:$D$316,3,FALSE))</f>
        <v/>
      </c>
      <c r="C448" t="s">
        <v>2801</v>
      </c>
      <c r="D448" t="s">
        <v>140</v>
      </c>
      <c r="E448">
        <f t="shared" si="73"/>
        <v>1</v>
      </c>
      <c r="F448">
        <v>1336</v>
      </c>
      <c r="G448">
        <v>713</v>
      </c>
      <c r="H448">
        <v>1805</v>
      </c>
      <c r="I448">
        <v>1795</v>
      </c>
      <c r="J448">
        <v>151</v>
      </c>
      <c r="K448">
        <f t="shared" si="74"/>
        <v>2049</v>
      </c>
      <c r="L448">
        <f t="shared" si="75"/>
        <v>3751</v>
      </c>
      <c r="M448" s="1">
        <f t="shared" si="76"/>
        <v>0.5336826347305389</v>
      </c>
      <c r="N448" s="1">
        <f t="shared" si="77"/>
        <v>1.8306490971205467</v>
      </c>
      <c r="P448" t="str">
        <f t="shared" si="78"/>
        <v/>
      </c>
      <c r="Q448" t="str">
        <f t="shared" si="79"/>
        <v/>
      </c>
      <c r="R448" t="str">
        <f t="shared" si="80"/>
        <v/>
      </c>
      <c r="S448" t="str">
        <f t="shared" si="81"/>
        <v/>
      </c>
      <c r="T448" t="str">
        <f t="shared" si="82"/>
        <v/>
      </c>
      <c r="U448" t="str">
        <f t="shared" si="83"/>
        <v/>
      </c>
      <c r="V448" t="str">
        <f t="shared" si="84"/>
        <v/>
      </c>
      <c r="X448" t="str">
        <f>+VLOOKUP($D448,'2020'!$D$3:$V$1240,18,FALSE)</f>
        <v/>
      </c>
      <c r="Y448" t="str">
        <f>+VLOOKUP($D448,'2020'!$D$3:$V$1240,19,FALSE)</f>
        <v/>
      </c>
    </row>
    <row r="449" spans="2:25" x14ac:dyDescent="0.25">
      <c r="B449" t="str">
        <f>+IF(ISNA(VLOOKUP(C449,groupings!$B$7:$D$316,3,FALSE)),"",VLOOKUP(C449,groupings!$B$7:$D$316,3,FALSE))</f>
        <v/>
      </c>
      <c r="C449" t="s">
        <v>2781</v>
      </c>
      <c r="D449" t="s">
        <v>618</v>
      </c>
      <c r="E449">
        <f t="shared" si="73"/>
        <v>1</v>
      </c>
      <c r="F449">
        <v>1815</v>
      </c>
      <c r="G449">
        <v>1353</v>
      </c>
      <c r="H449">
        <v>1782</v>
      </c>
      <c r="I449">
        <v>1131</v>
      </c>
      <c r="J449">
        <v>838</v>
      </c>
      <c r="K449">
        <f t="shared" si="74"/>
        <v>3168</v>
      </c>
      <c r="L449">
        <f t="shared" si="75"/>
        <v>3751</v>
      </c>
      <c r="M449" s="1">
        <f t="shared" si="76"/>
        <v>0.74545454545454548</v>
      </c>
      <c r="N449" s="1">
        <f t="shared" si="77"/>
        <v>1.1840277777777777</v>
      </c>
      <c r="P449" t="str">
        <f t="shared" si="78"/>
        <v/>
      </c>
      <c r="Q449" t="str">
        <f t="shared" si="79"/>
        <v/>
      </c>
      <c r="R449" t="str">
        <f t="shared" si="80"/>
        <v/>
      </c>
      <c r="S449" t="str">
        <f t="shared" si="81"/>
        <v/>
      </c>
      <c r="T449" t="str">
        <f t="shared" si="82"/>
        <v/>
      </c>
      <c r="U449" t="str">
        <f t="shared" si="83"/>
        <v/>
      </c>
      <c r="V449" t="str">
        <f t="shared" si="84"/>
        <v/>
      </c>
      <c r="X449" t="str">
        <f>+VLOOKUP($D449,'2020'!$D$3:$V$1240,18,FALSE)</f>
        <v/>
      </c>
      <c r="Y449" t="str">
        <f>+VLOOKUP($D449,'2020'!$D$3:$V$1240,19,FALSE)</f>
        <v/>
      </c>
    </row>
    <row r="450" spans="2:25" x14ac:dyDescent="0.25">
      <c r="B450" t="str">
        <f>+IF(ISNA(VLOOKUP(C450,groupings!$B$7:$D$316,3,FALSE)),"",VLOOKUP(C450,groupings!$B$7:$D$316,3,FALSE))</f>
        <v/>
      </c>
      <c r="C450" t="s">
        <v>2795</v>
      </c>
      <c r="D450" t="s">
        <v>426</v>
      </c>
      <c r="E450">
        <f t="shared" si="73"/>
        <v>1</v>
      </c>
      <c r="F450">
        <v>2275</v>
      </c>
      <c r="G450">
        <v>1991</v>
      </c>
      <c r="H450">
        <v>2591</v>
      </c>
      <c r="I450">
        <v>1119</v>
      </c>
      <c r="J450">
        <v>22</v>
      </c>
      <c r="K450">
        <f t="shared" si="74"/>
        <v>4266</v>
      </c>
      <c r="L450">
        <f t="shared" si="75"/>
        <v>3732</v>
      </c>
      <c r="M450" s="1">
        <f t="shared" si="76"/>
        <v>0.87516483516483512</v>
      </c>
      <c r="N450" s="1">
        <f t="shared" si="77"/>
        <v>0.87482419127988753</v>
      </c>
      <c r="P450" t="str">
        <f t="shared" si="78"/>
        <v/>
      </c>
      <c r="Q450" t="str">
        <f t="shared" si="79"/>
        <v/>
      </c>
      <c r="R450" t="str">
        <f t="shared" si="80"/>
        <v/>
      </c>
      <c r="S450" t="str">
        <f t="shared" si="81"/>
        <v/>
      </c>
      <c r="T450" t="str">
        <f t="shared" si="82"/>
        <v/>
      </c>
      <c r="U450" t="str">
        <f t="shared" si="83"/>
        <v/>
      </c>
      <c r="V450" t="str">
        <f t="shared" si="84"/>
        <v/>
      </c>
      <c r="X450" t="str">
        <f>+VLOOKUP($D450,'2020'!$D$3:$V$1240,18,FALSE)</f>
        <v/>
      </c>
      <c r="Y450" t="str">
        <f>+VLOOKUP($D450,'2020'!$D$3:$V$1240,19,FALSE)</f>
        <v/>
      </c>
    </row>
    <row r="451" spans="2:25" x14ac:dyDescent="0.25">
      <c r="B451" t="str">
        <f>+IF(ISNA(VLOOKUP(C451,groupings!$B$7:$D$316,3,FALSE)),"",VLOOKUP(C451,groupings!$B$7:$D$316,3,FALSE))</f>
        <v/>
      </c>
      <c r="C451" t="s">
        <v>2987</v>
      </c>
      <c r="D451" t="s">
        <v>1401</v>
      </c>
      <c r="E451">
        <f t="shared" si="73"/>
        <v>1</v>
      </c>
      <c r="F451">
        <v>1242</v>
      </c>
      <c r="G451">
        <v>2200</v>
      </c>
      <c r="H451">
        <v>1333</v>
      </c>
      <c r="I451">
        <v>2363</v>
      </c>
      <c r="J451">
        <v>29</v>
      </c>
      <c r="K451">
        <f t="shared" si="74"/>
        <v>3442</v>
      </c>
      <c r="L451">
        <f t="shared" si="75"/>
        <v>3725</v>
      </c>
      <c r="M451" s="1">
        <f t="shared" si="76"/>
        <v>1.7713365539452497</v>
      </c>
      <c r="N451" s="1">
        <f t="shared" si="77"/>
        <v>1.0822196397443347</v>
      </c>
      <c r="P451" t="str">
        <f t="shared" si="78"/>
        <v/>
      </c>
      <c r="Q451" t="str">
        <f t="shared" si="79"/>
        <v/>
      </c>
      <c r="R451" t="str">
        <f t="shared" si="80"/>
        <v/>
      </c>
      <c r="S451" t="str">
        <f t="shared" si="81"/>
        <v/>
      </c>
      <c r="T451" t="str">
        <f t="shared" si="82"/>
        <v/>
      </c>
      <c r="U451" t="str">
        <f t="shared" si="83"/>
        <v/>
      </c>
      <c r="V451" t="str">
        <f t="shared" si="84"/>
        <v/>
      </c>
      <c r="X451" t="str">
        <f>+VLOOKUP($D451,'2020'!$D$3:$V$1240,18,FALSE)</f>
        <v/>
      </c>
      <c r="Y451" t="str">
        <f>+VLOOKUP($D451,'2020'!$D$3:$V$1240,19,FALSE)</f>
        <v/>
      </c>
    </row>
    <row r="452" spans="2:25" x14ac:dyDescent="0.25">
      <c r="B452" t="str">
        <f>+IF(ISNA(VLOOKUP(C452,groupings!$B$7:$D$316,3,FALSE)),"",VLOOKUP(C452,groupings!$B$7:$D$316,3,FALSE))</f>
        <v/>
      </c>
      <c r="C452" t="s">
        <v>2889</v>
      </c>
      <c r="D452" t="s">
        <v>556</v>
      </c>
      <c r="E452">
        <f t="shared" ref="E452:E515" si="85">+IF(SUM(H452:J452)&gt;0,1,0)</f>
        <v>1</v>
      </c>
      <c r="F452">
        <v>3515</v>
      </c>
      <c r="G452">
        <v>2396</v>
      </c>
      <c r="H452">
        <v>2013</v>
      </c>
      <c r="I452">
        <v>1666</v>
      </c>
      <c r="J452">
        <v>45</v>
      </c>
      <c r="K452">
        <f t="shared" ref="K452:K515" si="86">+SUM(F452:G452)</f>
        <v>5911</v>
      </c>
      <c r="L452">
        <f t="shared" ref="L452:L515" si="87">+SUM(H452:J452)</f>
        <v>3724</v>
      </c>
      <c r="M452" s="1">
        <f t="shared" ref="M452:M515" si="88">+IF(E452=1,IF(F452&gt;200,G452/F452,""),"")</f>
        <v>0.68165007112375531</v>
      </c>
      <c r="N452" s="1">
        <f t="shared" ref="N452:N515" si="89">+IF(E452=1,L452/K452,"")</f>
        <v>0.63001184232786334</v>
      </c>
      <c r="P452" t="str">
        <f t="shared" si="78"/>
        <v/>
      </c>
      <c r="Q452" t="str">
        <f t="shared" si="79"/>
        <v/>
      </c>
      <c r="R452" t="str">
        <f t="shared" si="80"/>
        <v/>
      </c>
      <c r="S452" t="str">
        <f t="shared" si="81"/>
        <v/>
      </c>
      <c r="T452" t="str">
        <f t="shared" si="82"/>
        <v/>
      </c>
      <c r="U452" t="str">
        <f t="shared" si="83"/>
        <v/>
      </c>
      <c r="V452" t="str">
        <f t="shared" si="84"/>
        <v/>
      </c>
      <c r="X452" t="str">
        <f>+VLOOKUP($D452,'2020'!$D$3:$V$1240,18,FALSE)</f>
        <v/>
      </c>
      <c r="Y452" t="str">
        <f>+VLOOKUP($D452,'2020'!$D$3:$V$1240,19,FALSE)</f>
        <v/>
      </c>
    </row>
    <row r="453" spans="2:25" x14ac:dyDescent="0.25">
      <c r="B453" t="str">
        <f>+IF(ISNA(VLOOKUP(C453,groupings!$B$7:$D$316,3,FALSE)),"",VLOOKUP(C453,groupings!$B$7:$D$316,3,FALSE))</f>
        <v/>
      </c>
      <c r="C453" t="s">
        <v>2811</v>
      </c>
      <c r="D453" t="s">
        <v>7</v>
      </c>
      <c r="E453">
        <f t="shared" si="85"/>
        <v>1</v>
      </c>
      <c r="F453">
        <v>2960</v>
      </c>
      <c r="G453">
        <v>1846</v>
      </c>
      <c r="H453">
        <v>2597</v>
      </c>
      <c r="I453">
        <v>1125</v>
      </c>
      <c r="J453">
        <v>0</v>
      </c>
      <c r="K453">
        <f t="shared" si="86"/>
        <v>4806</v>
      </c>
      <c r="L453">
        <f t="shared" si="87"/>
        <v>3722</v>
      </c>
      <c r="M453" s="1">
        <f t="shared" si="88"/>
        <v>0.62364864864864866</v>
      </c>
      <c r="N453" s="1">
        <f t="shared" si="89"/>
        <v>0.77444860590928011</v>
      </c>
      <c r="P453" t="str">
        <f t="shared" ref="P453:P516" si="90">+IF(RANK(F453,F$4:F$1203)&lt;100,RANK(F453,F$4:F$1203),"")</f>
        <v/>
      </c>
      <c r="Q453" t="str">
        <f t="shared" ref="Q453:Q516" si="91">+IF(RANK(G453,G$4:G$1203)&lt;100,RANK(G453,G$4:G$1203),"")</f>
        <v/>
      </c>
      <c r="R453" t="str">
        <f t="shared" ref="R453:R516" si="92">+IF(RANK(H453,H$4:H$1203)&lt;100,RANK(H453,H$4:H$1203),"")</f>
        <v/>
      </c>
      <c r="S453" t="str">
        <f t="shared" ref="S453:S516" si="93">+IF(RANK(I453,I$4:I$1203)&lt;100,RANK(I453,I$4:I$1203),"")</f>
        <v/>
      </c>
      <c r="T453" t="str">
        <f t="shared" ref="T453:T516" si="94">+IF(RANK(J453,J$4:J$1203)&lt;100,RANK(J453,J$4:J$1203),"")</f>
        <v/>
      </c>
      <c r="U453" t="str">
        <f t="shared" ref="U453:U516" si="95">+IF(RANK(K453,K$4:K$1203)&lt;100,RANK(K453,K$4:K$1203),"")</f>
        <v/>
      </c>
      <c r="V453" t="str">
        <f t="shared" ref="V453:V516" si="96">+IF(RANK(L453,L$4:L$1203)&lt;100,RANK(L453,L$4:L$1203),"")</f>
        <v/>
      </c>
      <c r="X453" t="str">
        <f>+VLOOKUP($D453,'2020'!$D$3:$V$1240,18,FALSE)</f>
        <v/>
      </c>
      <c r="Y453" t="str">
        <f>+VLOOKUP($D453,'2020'!$D$3:$V$1240,19,FALSE)</f>
        <v/>
      </c>
    </row>
    <row r="454" spans="2:25" x14ac:dyDescent="0.25">
      <c r="B454" t="str">
        <f>+IF(ISNA(VLOOKUP(C454,groupings!$B$7:$D$316,3,FALSE)),"",VLOOKUP(C454,groupings!$B$7:$D$316,3,FALSE))</f>
        <v/>
      </c>
      <c r="C454" t="s">
        <v>2707</v>
      </c>
      <c r="D454" t="s">
        <v>1157</v>
      </c>
      <c r="E454">
        <f t="shared" si="85"/>
        <v>1</v>
      </c>
      <c r="F454">
        <v>3352</v>
      </c>
      <c r="G454">
        <v>1223</v>
      </c>
      <c r="H454">
        <v>3254</v>
      </c>
      <c r="I454">
        <v>363</v>
      </c>
      <c r="J454">
        <v>105</v>
      </c>
      <c r="K454">
        <f t="shared" si="86"/>
        <v>4575</v>
      </c>
      <c r="L454">
        <f t="shared" si="87"/>
        <v>3722</v>
      </c>
      <c r="M454" s="1">
        <f t="shared" si="88"/>
        <v>0.36485680190930786</v>
      </c>
      <c r="N454" s="1">
        <f t="shared" si="89"/>
        <v>0.81355191256830606</v>
      </c>
      <c r="P454" t="str">
        <f t="shared" si="90"/>
        <v/>
      </c>
      <c r="Q454" t="str">
        <f t="shared" si="91"/>
        <v/>
      </c>
      <c r="R454" t="str">
        <f t="shared" si="92"/>
        <v/>
      </c>
      <c r="S454" t="str">
        <f t="shared" si="93"/>
        <v/>
      </c>
      <c r="T454" t="str">
        <f t="shared" si="94"/>
        <v/>
      </c>
      <c r="U454" t="str">
        <f t="shared" si="95"/>
        <v/>
      </c>
      <c r="V454" t="str">
        <f t="shared" si="96"/>
        <v/>
      </c>
      <c r="X454" t="str">
        <f>+VLOOKUP($D454,'2020'!$D$3:$V$1240,18,FALSE)</f>
        <v/>
      </c>
      <c r="Y454" t="str">
        <f>+VLOOKUP($D454,'2020'!$D$3:$V$1240,19,FALSE)</f>
        <v/>
      </c>
    </row>
    <row r="455" spans="2:25" x14ac:dyDescent="0.25">
      <c r="B455" t="str">
        <f>+IF(ISNA(VLOOKUP(C455,groupings!$B$7:$D$316,3,FALSE)),"",VLOOKUP(C455,groupings!$B$7:$D$316,3,FALSE))</f>
        <v/>
      </c>
      <c r="C455" t="s">
        <v>2907</v>
      </c>
      <c r="D455" t="s">
        <v>1913</v>
      </c>
      <c r="E455">
        <f t="shared" si="85"/>
        <v>1</v>
      </c>
      <c r="F455">
        <v>3757</v>
      </c>
      <c r="G455">
        <v>3181</v>
      </c>
      <c r="H455">
        <v>3073</v>
      </c>
      <c r="I455">
        <v>508</v>
      </c>
      <c r="J455">
        <v>139</v>
      </c>
      <c r="K455">
        <f t="shared" si="86"/>
        <v>6938</v>
      </c>
      <c r="L455">
        <f t="shared" si="87"/>
        <v>3720</v>
      </c>
      <c r="M455" s="1">
        <f t="shared" si="88"/>
        <v>0.84668618578653176</v>
      </c>
      <c r="N455" s="1">
        <f t="shared" si="89"/>
        <v>0.53617757278754685</v>
      </c>
      <c r="P455" t="str">
        <f t="shared" si="90"/>
        <v/>
      </c>
      <c r="Q455" t="str">
        <f t="shared" si="91"/>
        <v/>
      </c>
      <c r="R455" t="str">
        <f t="shared" si="92"/>
        <v/>
      </c>
      <c r="S455" t="str">
        <f t="shared" si="93"/>
        <v/>
      </c>
      <c r="T455" t="str">
        <f t="shared" si="94"/>
        <v/>
      </c>
      <c r="U455" t="str">
        <f t="shared" si="95"/>
        <v/>
      </c>
      <c r="V455" t="str">
        <f t="shared" si="96"/>
        <v/>
      </c>
      <c r="X455" t="str">
        <f>+VLOOKUP($D455,'2020'!$D$3:$V$1240,18,FALSE)</f>
        <v/>
      </c>
      <c r="Y455" t="str">
        <f>+VLOOKUP($D455,'2020'!$D$3:$V$1240,19,FALSE)</f>
        <v/>
      </c>
    </row>
    <row r="456" spans="2:25" x14ac:dyDescent="0.25">
      <c r="B456" t="str">
        <f>+IF(ISNA(VLOOKUP(C456,groupings!$B$7:$D$316,3,FALSE)),"",VLOOKUP(C456,groupings!$B$7:$D$316,3,FALSE))</f>
        <v/>
      </c>
      <c r="C456" t="s">
        <v>2964</v>
      </c>
      <c r="D456" t="s">
        <v>659</v>
      </c>
      <c r="E456">
        <f t="shared" si="85"/>
        <v>1</v>
      </c>
      <c r="F456">
        <v>3266</v>
      </c>
      <c r="G456">
        <v>1752</v>
      </c>
      <c r="H456">
        <v>3040</v>
      </c>
      <c r="I456">
        <v>583</v>
      </c>
      <c r="J456">
        <v>92</v>
      </c>
      <c r="K456">
        <f t="shared" si="86"/>
        <v>5018</v>
      </c>
      <c r="L456">
        <f t="shared" si="87"/>
        <v>3715</v>
      </c>
      <c r="M456" s="1">
        <f t="shared" si="88"/>
        <v>0.53643600734843844</v>
      </c>
      <c r="N456" s="1">
        <f t="shared" si="89"/>
        <v>0.74033479473893982</v>
      </c>
      <c r="P456" t="str">
        <f t="shared" si="90"/>
        <v/>
      </c>
      <c r="Q456" t="str">
        <f t="shared" si="91"/>
        <v/>
      </c>
      <c r="R456" t="str">
        <f t="shared" si="92"/>
        <v/>
      </c>
      <c r="S456" t="str">
        <f t="shared" si="93"/>
        <v/>
      </c>
      <c r="T456" t="str">
        <f t="shared" si="94"/>
        <v/>
      </c>
      <c r="U456" t="str">
        <f t="shared" si="95"/>
        <v/>
      </c>
      <c r="V456" t="str">
        <f t="shared" si="96"/>
        <v/>
      </c>
      <c r="X456" t="str">
        <f>+VLOOKUP($D456,'2020'!$D$3:$V$1240,18,FALSE)</f>
        <v/>
      </c>
      <c r="Y456" t="str">
        <f>+VLOOKUP($D456,'2020'!$D$3:$V$1240,19,FALSE)</f>
        <v/>
      </c>
    </row>
    <row r="457" spans="2:25" x14ac:dyDescent="0.25">
      <c r="B457" t="str">
        <f>+IF(ISNA(VLOOKUP(C457,groupings!$B$7:$D$316,3,FALSE)),"",VLOOKUP(C457,groupings!$B$7:$D$316,3,FALSE))</f>
        <v/>
      </c>
      <c r="C457" t="s">
        <v>2626</v>
      </c>
      <c r="D457" t="s">
        <v>41</v>
      </c>
      <c r="E457">
        <f t="shared" si="85"/>
        <v>1</v>
      </c>
      <c r="F457">
        <v>1053</v>
      </c>
      <c r="G457">
        <v>1671</v>
      </c>
      <c r="H457">
        <v>1067</v>
      </c>
      <c r="I457">
        <v>2642</v>
      </c>
      <c r="J457">
        <v>0</v>
      </c>
      <c r="K457">
        <f t="shared" si="86"/>
        <v>2724</v>
      </c>
      <c r="L457">
        <f t="shared" si="87"/>
        <v>3709</v>
      </c>
      <c r="M457" s="1">
        <f t="shared" si="88"/>
        <v>1.586894586894587</v>
      </c>
      <c r="N457" s="1">
        <f t="shared" si="89"/>
        <v>1.3616005873715125</v>
      </c>
      <c r="P457" t="str">
        <f t="shared" si="90"/>
        <v/>
      </c>
      <c r="Q457" t="str">
        <f t="shared" si="91"/>
        <v/>
      </c>
      <c r="R457" t="str">
        <f t="shared" si="92"/>
        <v/>
      </c>
      <c r="S457" t="str">
        <f t="shared" si="93"/>
        <v/>
      </c>
      <c r="T457" t="str">
        <f t="shared" si="94"/>
        <v/>
      </c>
      <c r="U457" t="str">
        <f t="shared" si="95"/>
        <v/>
      </c>
      <c r="V457" t="str">
        <f t="shared" si="96"/>
        <v/>
      </c>
      <c r="X457" t="str">
        <f>+VLOOKUP($D457,'2020'!$D$3:$V$1240,18,FALSE)</f>
        <v/>
      </c>
      <c r="Y457" t="str">
        <f>+VLOOKUP($D457,'2020'!$D$3:$V$1240,19,FALSE)</f>
        <v/>
      </c>
    </row>
    <row r="458" spans="2:25" x14ac:dyDescent="0.25">
      <c r="B458" t="str">
        <f>+IF(ISNA(VLOOKUP(C458,groupings!$B$7:$D$316,3,FALSE)),"",VLOOKUP(C458,groupings!$B$7:$D$316,3,FALSE))</f>
        <v/>
      </c>
      <c r="C458" t="s">
        <v>3104</v>
      </c>
      <c r="D458" t="s">
        <v>422</v>
      </c>
      <c r="E458">
        <f t="shared" si="85"/>
        <v>1</v>
      </c>
      <c r="F458">
        <v>1334</v>
      </c>
      <c r="G458">
        <v>3175</v>
      </c>
      <c r="H458">
        <v>1857</v>
      </c>
      <c r="I458">
        <v>1792</v>
      </c>
      <c r="J458">
        <v>49</v>
      </c>
      <c r="K458">
        <f t="shared" si="86"/>
        <v>4509</v>
      </c>
      <c r="L458">
        <f t="shared" si="87"/>
        <v>3698</v>
      </c>
      <c r="M458" s="1">
        <f t="shared" si="88"/>
        <v>2.3800599700149925</v>
      </c>
      <c r="N458" s="1">
        <f t="shared" si="89"/>
        <v>0.8201375027722333</v>
      </c>
      <c r="P458" t="str">
        <f t="shared" si="90"/>
        <v/>
      </c>
      <c r="Q458" t="str">
        <f t="shared" si="91"/>
        <v/>
      </c>
      <c r="R458" t="str">
        <f t="shared" si="92"/>
        <v/>
      </c>
      <c r="S458" t="str">
        <f t="shared" si="93"/>
        <v/>
      </c>
      <c r="T458" t="str">
        <f t="shared" si="94"/>
        <v/>
      </c>
      <c r="U458" t="str">
        <f t="shared" si="95"/>
        <v/>
      </c>
      <c r="V458" t="str">
        <f t="shared" si="96"/>
        <v/>
      </c>
      <c r="X458" t="str">
        <f>+VLOOKUP($D458,'2020'!$D$3:$V$1240,18,FALSE)</f>
        <v/>
      </c>
      <c r="Y458" t="str">
        <f>+VLOOKUP($D458,'2020'!$D$3:$V$1240,19,FALSE)</f>
        <v/>
      </c>
    </row>
    <row r="459" spans="2:25" x14ac:dyDescent="0.25">
      <c r="B459" t="str">
        <f>+IF(ISNA(VLOOKUP(C459,groupings!$B$7:$D$316,3,FALSE)),"",VLOOKUP(C459,groupings!$B$7:$D$316,3,FALSE))</f>
        <v/>
      </c>
      <c r="C459" t="s">
        <v>2929</v>
      </c>
      <c r="D459" t="s">
        <v>53</v>
      </c>
      <c r="E459">
        <f t="shared" si="85"/>
        <v>1</v>
      </c>
      <c r="F459">
        <v>4200</v>
      </c>
      <c r="G459">
        <v>1392</v>
      </c>
      <c r="H459">
        <v>2012</v>
      </c>
      <c r="I459">
        <v>1095</v>
      </c>
      <c r="J459">
        <v>550</v>
      </c>
      <c r="K459">
        <f t="shared" si="86"/>
        <v>5592</v>
      </c>
      <c r="L459">
        <f t="shared" si="87"/>
        <v>3657</v>
      </c>
      <c r="M459" s="1">
        <f t="shared" si="88"/>
        <v>0.33142857142857141</v>
      </c>
      <c r="N459" s="1">
        <f t="shared" si="89"/>
        <v>0.65396995708154504</v>
      </c>
      <c r="P459" t="str">
        <f t="shared" si="90"/>
        <v/>
      </c>
      <c r="Q459" t="str">
        <f t="shared" si="91"/>
        <v/>
      </c>
      <c r="R459" t="str">
        <f t="shared" si="92"/>
        <v/>
      </c>
      <c r="S459" t="str">
        <f t="shared" si="93"/>
        <v/>
      </c>
      <c r="T459" t="str">
        <f t="shared" si="94"/>
        <v/>
      </c>
      <c r="U459" t="str">
        <f t="shared" si="95"/>
        <v/>
      </c>
      <c r="V459" t="str">
        <f t="shared" si="96"/>
        <v/>
      </c>
      <c r="X459" t="str">
        <f>+VLOOKUP($D459,'2020'!$D$3:$V$1240,18,FALSE)</f>
        <v/>
      </c>
      <c r="Y459" t="str">
        <f>+VLOOKUP($D459,'2020'!$D$3:$V$1240,19,FALSE)</f>
        <v/>
      </c>
    </row>
    <row r="460" spans="2:25" x14ac:dyDescent="0.25">
      <c r="B460" t="str">
        <f>+IF(ISNA(VLOOKUP(C460,groupings!$B$7:$D$316,3,FALSE)),"",VLOOKUP(C460,groupings!$B$7:$D$316,3,FALSE))</f>
        <v/>
      </c>
      <c r="C460" t="s">
        <v>2965</v>
      </c>
      <c r="D460" t="s">
        <v>972</v>
      </c>
      <c r="E460">
        <f t="shared" si="85"/>
        <v>1</v>
      </c>
      <c r="F460">
        <v>3446</v>
      </c>
      <c r="G460">
        <v>832</v>
      </c>
      <c r="H460">
        <v>3084</v>
      </c>
      <c r="I460">
        <v>455</v>
      </c>
      <c r="J460">
        <v>118</v>
      </c>
      <c r="K460">
        <f t="shared" si="86"/>
        <v>4278</v>
      </c>
      <c r="L460">
        <f t="shared" si="87"/>
        <v>3657</v>
      </c>
      <c r="M460" s="1">
        <f t="shared" si="88"/>
        <v>0.24143934997098085</v>
      </c>
      <c r="N460" s="1">
        <f t="shared" si="89"/>
        <v>0.85483870967741937</v>
      </c>
      <c r="P460" t="str">
        <f t="shared" si="90"/>
        <v/>
      </c>
      <c r="Q460" t="str">
        <f t="shared" si="91"/>
        <v/>
      </c>
      <c r="R460" t="str">
        <f t="shared" si="92"/>
        <v/>
      </c>
      <c r="S460" t="str">
        <f t="shared" si="93"/>
        <v/>
      </c>
      <c r="T460" t="str">
        <f t="shared" si="94"/>
        <v/>
      </c>
      <c r="U460" t="str">
        <f t="shared" si="95"/>
        <v/>
      </c>
      <c r="V460" t="str">
        <f t="shared" si="96"/>
        <v/>
      </c>
      <c r="X460" t="str">
        <f>+VLOOKUP($D460,'2020'!$D$3:$V$1240,18,FALSE)</f>
        <v/>
      </c>
      <c r="Y460" t="str">
        <f>+VLOOKUP($D460,'2020'!$D$3:$V$1240,19,FALSE)</f>
        <v/>
      </c>
    </row>
    <row r="461" spans="2:25" x14ac:dyDescent="0.25">
      <c r="B461" t="str">
        <f>+IF(ISNA(VLOOKUP(C461,groupings!$B$7:$D$316,3,FALSE)),"",VLOOKUP(C461,groupings!$B$7:$D$316,3,FALSE))</f>
        <v/>
      </c>
      <c r="C461" t="s">
        <v>2738</v>
      </c>
      <c r="D461" t="s">
        <v>744</v>
      </c>
      <c r="E461">
        <f t="shared" si="85"/>
        <v>1</v>
      </c>
      <c r="F461">
        <v>2338</v>
      </c>
      <c r="G461">
        <v>1733</v>
      </c>
      <c r="H461">
        <v>2107</v>
      </c>
      <c r="I461">
        <v>380</v>
      </c>
      <c r="J461">
        <v>1168</v>
      </c>
      <c r="K461">
        <f t="shared" si="86"/>
        <v>4071</v>
      </c>
      <c r="L461">
        <f t="shared" si="87"/>
        <v>3655</v>
      </c>
      <c r="M461" s="1">
        <f t="shared" si="88"/>
        <v>0.74123182207014537</v>
      </c>
      <c r="N461" s="1">
        <f t="shared" si="89"/>
        <v>0.89781380496192587</v>
      </c>
      <c r="P461" t="str">
        <f t="shared" si="90"/>
        <v/>
      </c>
      <c r="Q461" t="str">
        <f t="shared" si="91"/>
        <v/>
      </c>
      <c r="R461" t="str">
        <f t="shared" si="92"/>
        <v/>
      </c>
      <c r="S461" t="str">
        <f t="shared" si="93"/>
        <v/>
      </c>
      <c r="T461" t="str">
        <f t="shared" si="94"/>
        <v/>
      </c>
      <c r="U461" t="str">
        <f t="shared" si="95"/>
        <v/>
      </c>
      <c r="V461" t="str">
        <f t="shared" si="96"/>
        <v/>
      </c>
      <c r="X461" t="str">
        <f>+VLOOKUP($D461,'2020'!$D$3:$V$1240,18,FALSE)</f>
        <v/>
      </c>
      <c r="Y461" t="str">
        <f>+VLOOKUP($D461,'2020'!$D$3:$V$1240,19,FALSE)</f>
        <v/>
      </c>
    </row>
    <row r="462" spans="2:25" x14ac:dyDescent="0.25">
      <c r="B462" t="str">
        <f>+IF(ISNA(VLOOKUP(C462,groupings!$B$7:$D$316,3,FALSE)),"",VLOOKUP(C462,groupings!$B$7:$D$316,3,FALSE))</f>
        <v/>
      </c>
      <c r="C462" t="s">
        <v>3034</v>
      </c>
      <c r="D462" t="s">
        <v>1028</v>
      </c>
      <c r="E462">
        <f t="shared" si="85"/>
        <v>1</v>
      </c>
      <c r="F462">
        <v>2025</v>
      </c>
      <c r="G462">
        <v>1540</v>
      </c>
      <c r="H462">
        <v>1963</v>
      </c>
      <c r="I462">
        <v>1660</v>
      </c>
      <c r="J462">
        <v>29</v>
      </c>
      <c r="K462">
        <f t="shared" si="86"/>
        <v>3565</v>
      </c>
      <c r="L462">
        <f t="shared" si="87"/>
        <v>3652</v>
      </c>
      <c r="M462" s="1">
        <f t="shared" si="88"/>
        <v>0.76049382716049385</v>
      </c>
      <c r="N462" s="1">
        <f t="shared" si="89"/>
        <v>1.0244039270687237</v>
      </c>
      <c r="P462" t="str">
        <f t="shared" si="90"/>
        <v/>
      </c>
      <c r="Q462" t="str">
        <f t="shared" si="91"/>
        <v/>
      </c>
      <c r="R462" t="str">
        <f t="shared" si="92"/>
        <v/>
      </c>
      <c r="S462" t="str">
        <f t="shared" si="93"/>
        <v/>
      </c>
      <c r="T462" t="str">
        <f t="shared" si="94"/>
        <v/>
      </c>
      <c r="U462" t="str">
        <f t="shared" si="95"/>
        <v/>
      </c>
      <c r="V462" t="str">
        <f t="shared" si="96"/>
        <v/>
      </c>
      <c r="X462" t="str">
        <f>+VLOOKUP($D462,'2020'!$D$3:$V$1240,18,FALSE)</f>
        <v/>
      </c>
      <c r="Y462" t="str">
        <f>+VLOOKUP($D462,'2020'!$D$3:$V$1240,19,FALSE)</f>
        <v/>
      </c>
    </row>
    <row r="463" spans="2:25" x14ac:dyDescent="0.25">
      <c r="B463" t="str">
        <f>+IF(ISNA(VLOOKUP(C463,groupings!$B$7:$D$316,3,FALSE)),"",VLOOKUP(C463,groupings!$B$7:$D$316,3,FALSE))</f>
        <v/>
      </c>
      <c r="C463" t="s">
        <v>2835</v>
      </c>
      <c r="D463" t="s">
        <v>612</v>
      </c>
      <c r="E463">
        <f t="shared" si="85"/>
        <v>1</v>
      </c>
      <c r="F463">
        <v>2394</v>
      </c>
      <c r="G463">
        <v>1901</v>
      </c>
      <c r="H463">
        <v>2397</v>
      </c>
      <c r="I463">
        <v>1170</v>
      </c>
      <c r="J463">
        <v>71</v>
      </c>
      <c r="K463">
        <f t="shared" si="86"/>
        <v>4295</v>
      </c>
      <c r="L463">
        <f t="shared" si="87"/>
        <v>3638</v>
      </c>
      <c r="M463" s="1">
        <f t="shared" si="88"/>
        <v>0.79406850459482037</v>
      </c>
      <c r="N463" s="1">
        <f t="shared" si="89"/>
        <v>0.84703143189755525</v>
      </c>
      <c r="P463" t="str">
        <f t="shared" si="90"/>
        <v/>
      </c>
      <c r="Q463" t="str">
        <f t="shared" si="91"/>
        <v/>
      </c>
      <c r="R463" t="str">
        <f t="shared" si="92"/>
        <v/>
      </c>
      <c r="S463" t="str">
        <f t="shared" si="93"/>
        <v/>
      </c>
      <c r="T463" t="str">
        <f t="shared" si="94"/>
        <v/>
      </c>
      <c r="U463" t="str">
        <f t="shared" si="95"/>
        <v/>
      </c>
      <c r="V463" t="str">
        <f t="shared" si="96"/>
        <v/>
      </c>
      <c r="X463" t="str">
        <f>+VLOOKUP($D463,'2020'!$D$3:$V$1240,18,FALSE)</f>
        <v/>
      </c>
      <c r="Y463" t="str">
        <f>+VLOOKUP($D463,'2020'!$D$3:$V$1240,19,FALSE)</f>
        <v/>
      </c>
    </row>
    <row r="464" spans="2:25" x14ac:dyDescent="0.25">
      <c r="B464" t="str">
        <f>+IF(ISNA(VLOOKUP(C464,groupings!$B$7:$D$316,3,FALSE)),"",VLOOKUP(C464,groupings!$B$7:$D$316,3,FALSE))</f>
        <v/>
      </c>
      <c r="C464" t="s">
        <v>2983</v>
      </c>
      <c r="D464" t="s">
        <v>1825</v>
      </c>
      <c r="E464">
        <f t="shared" si="85"/>
        <v>1</v>
      </c>
      <c r="F464">
        <v>1451</v>
      </c>
      <c r="G464">
        <v>2438</v>
      </c>
      <c r="H464">
        <v>1331</v>
      </c>
      <c r="I464">
        <v>2046</v>
      </c>
      <c r="J464">
        <v>242</v>
      </c>
      <c r="K464">
        <f t="shared" si="86"/>
        <v>3889</v>
      </c>
      <c r="L464">
        <f t="shared" si="87"/>
        <v>3619</v>
      </c>
      <c r="M464" s="1">
        <f t="shared" si="88"/>
        <v>1.6802205375603032</v>
      </c>
      <c r="N464" s="1">
        <f t="shared" si="89"/>
        <v>0.9305734121882232</v>
      </c>
      <c r="P464" t="str">
        <f t="shared" si="90"/>
        <v/>
      </c>
      <c r="Q464" t="str">
        <f t="shared" si="91"/>
        <v/>
      </c>
      <c r="R464" t="str">
        <f t="shared" si="92"/>
        <v/>
      </c>
      <c r="S464" t="str">
        <f t="shared" si="93"/>
        <v/>
      </c>
      <c r="T464" t="str">
        <f t="shared" si="94"/>
        <v/>
      </c>
      <c r="U464" t="str">
        <f t="shared" si="95"/>
        <v/>
      </c>
      <c r="V464" t="str">
        <f t="shared" si="96"/>
        <v/>
      </c>
      <c r="X464" t="str">
        <f>+VLOOKUP($D464,'2020'!$D$3:$V$1240,18,FALSE)</f>
        <v/>
      </c>
      <c r="Y464" t="str">
        <f>+VLOOKUP($D464,'2020'!$D$3:$V$1240,19,FALSE)</f>
        <v/>
      </c>
    </row>
    <row r="465" spans="2:25" x14ac:dyDescent="0.25">
      <c r="B465" t="str">
        <f>+IF(ISNA(VLOOKUP(C465,groupings!$B$7:$D$316,3,FALSE)),"",VLOOKUP(C465,groupings!$B$7:$D$316,3,FALSE))</f>
        <v/>
      </c>
      <c r="C465" t="s">
        <v>2833</v>
      </c>
      <c r="D465" t="s">
        <v>860</v>
      </c>
      <c r="E465">
        <f t="shared" si="85"/>
        <v>1</v>
      </c>
      <c r="F465">
        <v>3256</v>
      </c>
      <c r="G465">
        <v>1997</v>
      </c>
      <c r="H465">
        <v>2536</v>
      </c>
      <c r="I465">
        <v>1055</v>
      </c>
      <c r="J465">
        <v>13</v>
      </c>
      <c r="K465">
        <f t="shared" si="86"/>
        <v>5253</v>
      </c>
      <c r="L465">
        <f t="shared" si="87"/>
        <v>3604</v>
      </c>
      <c r="M465" s="1">
        <f t="shared" si="88"/>
        <v>0.61332923832923836</v>
      </c>
      <c r="N465" s="1">
        <f t="shared" si="89"/>
        <v>0.68608414239482196</v>
      </c>
      <c r="P465" t="str">
        <f t="shared" si="90"/>
        <v/>
      </c>
      <c r="Q465" t="str">
        <f t="shared" si="91"/>
        <v/>
      </c>
      <c r="R465" t="str">
        <f t="shared" si="92"/>
        <v/>
      </c>
      <c r="S465" t="str">
        <f t="shared" si="93"/>
        <v/>
      </c>
      <c r="T465" t="str">
        <f t="shared" si="94"/>
        <v/>
      </c>
      <c r="U465" t="str">
        <f t="shared" si="95"/>
        <v/>
      </c>
      <c r="V465" t="str">
        <f t="shared" si="96"/>
        <v/>
      </c>
      <c r="X465" t="str">
        <f>+VLOOKUP($D465,'2020'!$D$3:$V$1240,18,FALSE)</f>
        <v/>
      </c>
      <c r="Y465" t="str">
        <f>+VLOOKUP($D465,'2020'!$D$3:$V$1240,19,FALSE)</f>
        <v/>
      </c>
    </row>
    <row r="466" spans="2:25" x14ac:dyDescent="0.25">
      <c r="B466" t="str">
        <f>+IF(ISNA(VLOOKUP(C466,groupings!$B$7:$D$316,3,FALSE)),"",VLOOKUP(C466,groupings!$B$7:$D$316,3,FALSE))</f>
        <v/>
      </c>
      <c r="C466" t="s">
        <v>2850</v>
      </c>
      <c r="D466" t="s">
        <v>977</v>
      </c>
      <c r="E466">
        <f t="shared" si="85"/>
        <v>1</v>
      </c>
      <c r="F466">
        <v>3279</v>
      </c>
      <c r="G466">
        <v>4478</v>
      </c>
      <c r="H466">
        <v>2496</v>
      </c>
      <c r="I466">
        <v>952</v>
      </c>
      <c r="J466">
        <v>146</v>
      </c>
      <c r="K466">
        <f t="shared" si="86"/>
        <v>7757</v>
      </c>
      <c r="L466">
        <f t="shared" si="87"/>
        <v>3594</v>
      </c>
      <c r="M466" s="1">
        <f t="shared" si="88"/>
        <v>1.365660262275084</v>
      </c>
      <c r="N466" s="1">
        <f t="shared" si="89"/>
        <v>0.4633234497872889</v>
      </c>
      <c r="P466" t="str">
        <f t="shared" si="90"/>
        <v/>
      </c>
      <c r="Q466" t="str">
        <f t="shared" si="91"/>
        <v/>
      </c>
      <c r="R466" t="str">
        <f t="shared" si="92"/>
        <v/>
      </c>
      <c r="S466" t="str">
        <f t="shared" si="93"/>
        <v/>
      </c>
      <c r="T466" t="str">
        <f t="shared" si="94"/>
        <v/>
      </c>
      <c r="U466" t="str">
        <f t="shared" si="95"/>
        <v/>
      </c>
      <c r="V466" t="str">
        <f t="shared" si="96"/>
        <v/>
      </c>
      <c r="X466" t="str">
        <f>+VLOOKUP($D466,'2020'!$D$3:$V$1240,18,FALSE)</f>
        <v/>
      </c>
      <c r="Y466" t="str">
        <f>+VLOOKUP($D466,'2020'!$D$3:$V$1240,19,FALSE)</f>
        <v/>
      </c>
    </row>
    <row r="467" spans="2:25" x14ac:dyDescent="0.25">
      <c r="B467" t="str">
        <f>+IF(ISNA(VLOOKUP(C467,groupings!$B$7:$D$316,3,FALSE)),"",VLOOKUP(C467,groupings!$B$7:$D$316,3,FALSE))</f>
        <v/>
      </c>
      <c r="C467" t="s">
        <v>2701</v>
      </c>
      <c r="D467" t="s">
        <v>1284</v>
      </c>
      <c r="E467">
        <f t="shared" si="85"/>
        <v>1</v>
      </c>
      <c r="F467">
        <v>885</v>
      </c>
      <c r="G467">
        <v>1532</v>
      </c>
      <c r="H467">
        <v>881</v>
      </c>
      <c r="I467">
        <v>580</v>
      </c>
      <c r="J467">
        <v>2133</v>
      </c>
      <c r="K467">
        <f t="shared" si="86"/>
        <v>2417</v>
      </c>
      <c r="L467">
        <f t="shared" si="87"/>
        <v>3594</v>
      </c>
      <c r="M467" s="1">
        <f t="shared" si="88"/>
        <v>1.7310734463276836</v>
      </c>
      <c r="N467" s="1">
        <f t="shared" si="89"/>
        <v>1.4869673148531237</v>
      </c>
      <c r="P467" t="str">
        <f t="shared" si="90"/>
        <v/>
      </c>
      <c r="Q467" t="str">
        <f t="shared" si="91"/>
        <v/>
      </c>
      <c r="R467" t="str">
        <f t="shared" si="92"/>
        <v/>
      </c>
      <c r="S467" t="str">
        <f t="shared" si="93"/>
        <v/>
      </c>
      <c r="T467" t="str">
        <f t="shared" si="94"/>
        <v/>
      </c>
      <c r="U467" t="str">
        <f t="shared" si="95"/>
        <v/>
      </c>
      <c r="V467" t="str">
        <f t="shared" si="96"/>
        <v/>
      </c>
      <c r="X467" t="str">
        <f>+VLOOKUP($D467,'2020'!$D$3:$V$1240,18,FALSE)</f>
        <v/>
      </c>
      <c r="Y467" t="str">
        <f>+VLOOKUP($D467,'2020'!$D$3:$V$1240,19,FALSE)</f>
        <v/>
      </c>
    </row>
    <row r="468" spans="2:25" x14ac:dyDescent="0.25">
      <c r="B468" t="str">
        <f>+IF(ISNA(VLOOKUP(C468,groupings!$B$7:$D$316,3,FALSE)),"",VLOOKUP(C468,groupings!$B$7:$D$316,3,FALSE))</f>
        <v/>
      </c>
      <c r="C468" t="s">
        <v>2841</v>
      </c>
      <c r="D468" t="s">
        <v>1617</v>
      </c>
      <c r="E468">
        <f t="shared" si="85"/>
        <v>1</v>
      </c>
      <c r="F468">
        <v>2766</v>
      </c>
      <c r="G468">
        <v>1433</v>
      </c>
      <c r="H468">
        <v>2589</v>
      </c>
      <c r="I468">
        <v>983</v>
      </c>
      <c r="J468">
        <v>17</v>
      </c>
      <c r="K468">
        <f t="shared" si="86"/>
        <v>4199</v>
      </c>
      <c r="L468">
        <f t="shared" si="87"/>
        <v>3589</v>
      </c>
      <c r="M468" s="1">
        <f t="shared" si="88"/>
        <v>0.51807664497469275</v>
      </c>
      <c r="N468" s="1">
        <f t="shared" si="89"/>
        <v>0.85472731602762564</v>
      </c>
      <c r="P468" t="str">
        <f t="shared" si="90"/>
        <v/>
      </c>
      <c r="Q468" t="str">
        <f t="shared" si="91"/>
        <v/>
      </c>
      <c r="R468" t="str">
        <f t="shared" si="92"/>
        <v/>
      </c>
      <c r="S468" t="str">
        <f t="shared" si="93"/>
        <v/>
      </c>
      <c r="T468" t="str">
        <f t="shared" si="94"/>
        <v/>
      </c>
      <c r="U468" t="str">
        <f t="shared" si="95"/>
        <v/>
      </c>
      <c r="V468" t="str">
        <f t="shared" si="96"/>
        <v/>
      </c>
      <c r="X468" t="str">
        <f>+VLOOKUP($D468,'2020'!$D$3:$V$1240,18,FALSE)</f>
        <v/>
      </c>
      <c r="Y468" t="str">
        <f>+VLOOKUP($D468,'2020'!$D$3:$V$1240,19,FALSE)</f>
        <v/>
      </c>
    </row>
    <row r="469" spans="2:25" x14ac:dyDescent="0.25">
      <c r="B469" t="str">
        <f>+IF(ISNA(VLOOKUP(C469,groupings!$B$7:$D$316,3,FALSE)),"",VLOOKUP(C469,groupings!$B$7:$D$316,3,FALSE))</f>
        <v/>
      </c>
      <c r="C469" t="s">
        <v>2982</v>
      </c>
      <c r="D469" t="s">
        <v>1329</v>
      </c>
      <c r="E469">
        <f t="shared" si="85"/>
        <v>1</v>
      </c>
      <c r="F469">
        <v>1405</v>
      </c>
      <c r="G469">
        <v>1128</v>
      </c>
      <c r="H469">
        <v>1818</v>
      </c>
      <c r="I469">
        <v>1757</v>
      </c>
      <c r="J469">
        <v>11</v>
      </c>
      <c r="K469">
        <f t="shared" si="86"/>
        <v>2533</v>
      </c>
      <c r="L469">
        <f t="shared" si="87"/>
        <v>3586</v>
      </c>
      <c r="M469" s="1">
        <f t="shared" si="88"/>
        <v>0.80284697508896796</v>
      </c>
      <c r="N469" s="1">
        <f t="shared" si="89"/>
        <v>1.4157125937623372</v>
      </c>
      <c r="P469" t="str">
        <f t="shared" si="90"/>
        <v/>
      </c>
      <c r="Q469" t="str">
        <f t="shared" si="91"/>
        <v/>
      </c>
      <c r="R469" t="str">
        <f t="shared" si="92"/>
        <v/>
      </c>
      <c r="S469" t="str">
        <f t="shared" si="93"/>
        <v/>
      </c>
      <c r="T469" t="str">
        <f t="shared" si="94"/>
        <v/>
      </c>
      <c r="U469" t="str">
        <f t="shared" si="95"/>
        <v/>
      </c>
      <c r="V469" t="str">
        <f t="shared" si="96"/>
        <v/>
      </c>
      <c r="X469" t="str">
        <f>+VLOOKUP($D469,'2020'!$D$3:$V$1240,18,FALSE)</f>
        <v/>
      </c>
      <c r="Y469" t="str">
        <f>+VLOOKUP($D469,'2020'!$D$3:$V$1240,19,FALSE)</f>
        <v/>
      </c>
    </row>
    <row r="470" spans="2:25" x14ac:dyDescent="0.25">
      <c r="B470" t="str">
        <f>+IF(ISNA(VLOOKUP(C470,groupings!$B$7:$D$316,3,FALSE)),"",VLOOKUP(C470,groupings!$B$7:$D$316,3,FALSE))</f>
        <v/>
      </c>
      <c r="C470" t="s">
        <v>2954</v>
      </c>
      <c r="D470" t="s">
        <v>1874</v>
      </c>
      <c r="E470">
        <f t="shared" si="85"/>
        <v>1</v>
      </c>
      <c r="F470">
        <v>3868</v>
      </c>
      <c r="G470">
        <v>738</v>
      </c>
      <c r="H470">
        <v>3353</v>
      </c>
      <c r="I470">
        <v>233</v>
      </c>
      <c r="J470">
        <v>0</v>
      </c>
      <c r="K470">
        <f t="shared" si="86"/>
        <v>4606</v>
      </c>
      <c r="L470">
        <f t="shared" si="87"/>
        <v>3586</v>
      </c>
      <c r="M470" s="1">
        <f t="shared" si="88"/>
        <v>0.19079627714581179</v>
      </c>
      <c r="N470" s="1">
        <f t="shared" si="89"/>
        <v>0.77854971775944415</v>
      </c>
      <c r="P470" t="str">
        <f t="shared" si="90"/>
        <v/>
      </c>
      <c r="Q470" t="str">
        <f t="shared" si="91"/>
        <v/>
      </c>
      <c r="R470" t="str">
        <f t="shared" si="92"/>
        <v/>
      </c>
      <c r="S470" t="str">
        <f t="shared" si="93"/>
        <v/>
      </c>
      <c r="T470" t="str">
        <f t="shared" si="94"/>
        <v/>
      </c>
      <c r="U470" t="str">
        <f t="shared" si="95"/>
        <v/>
      </c>
      <c r="V470" t="str">
        <f t="shared" si="96"/>
        <v/>
      </c>
      <c r="X470" t="str">
        <f>+VLOOKUP($D470,'2020'!$D$3:$V$1240,18,FALSE)</f>
        <v/>
      </c>
      <c r="Y470" t="str">
        <f>+VLOOKUP($D470,'2020'!$D$3:$V$1240,19,FALSE)</f>
        <v/>
      </c>
    </row>
    <row r="471" spans="2:25" x14ac:dyDescent="0.25">
      <c r="B471" t="str">
        <f>+IF(ISNA(VLOOKUP(C471,groupings!$B$7:$D$316,3,FALSE)),"",VLOOKUP(C471,groupings!$B$7:$D$316,3,FALSE))</f>
        <v/>
      </c>
      <c r="C471" t="s">
        <v>2749</v>
      </c>
      <c r="D471" t="s">
        <v>723</v>
      </c>
      <c r="E471">
        <f t="shared" si="85"/>
        <v>1</v>
      </c>
      <c r="F471">
        <v>2220</v>
      </c>
      <c r="G471">
        <v>2531</v>
      </c>
      <c r="H471">
        <v>2014</v>
      </c>
      <c r="I471">
        <v>1499</v>
      </c>
      <c r="J471">
        <v>69</v>
      </c>
      <c r="K471">
        <f t="shared" si="86"/>
        <v>4751</v>
      </c>
      <c r="L471">
        <f t="shared" si="87"/>
        <v>3582</v>
      </c>
      <c r="M471" s="1">
        <f t="shared" si="88"/>
        <v>1.1400900900900901</v>
      </c>
      <c r="N471" s="1">
        <f t="shared" si="89"/>
        <v>0.75394653757103769</v>
      </c>
      <c r="P471" t="str">
        <f t="shared" si="90"/>
        <v/>
      </c>
      <c r="Q471" t="str">
        <f t="shared" si="91"/>
        <v/>
      </c>
      <c r="R471" t="str">
        <f t="shared" si="92"/>
        <v/>
      </c>
      <c r="S471" t="str">
        <f t="shared" si="93"/>
        <v/>
      </c>
      <c r="T471" t="str">
        <f t="shared" si="94"/>
        <v/>
      </c>
      <c r="U471" t="str">
        <f t="shared" si="95"/>
        <v/>
      </c>
      <c r="V471" t="str">
        <f t="shared" si="96"/>
        <v/>
      </c>
      <c r="X471" t="str">
        <f>+VLOOKUP($D471,'2020'!$D$3:$V$1240,18,FALSE)</f>
        <v/>
      </c>
      <c r="Y471" t="str">
        <f>+VLOOKUP($D471,'2020'!$D$3:$V$1240,19,FALSE)</f>
        <v/>
      </c>
    </row>
    <row r="472" spans="2:25" x14ac:dyDescent="0.25">
      <c r="B472" t="str">
        <f>+IF(ISNA(VLOOKUP(C472,groupings!$B$7:$D$316,3,FALSE)),"",VLOOKUP(C472,groupings!$B$7:$D$316,3,FALSE))</f>
        <v/>
      </c>
      <c r="C472" t="s">
        <v>3005</v>
      </c>
      <c r="D472" t="s">
        <v>1661</v>
      </c>
      <c r="E472">
        <f t="shared" si="85"/>
        <v>1</v>
      </c>
      <c r="F472">
        <v>2598</v>
      </c>
      <c r="G472">
        <v>1793</v>
      </c>
      <c r="H472">
        <v>2144</v>
      </c>
      <c r="I472">
        <v>1430</v>
      </c>
      <c r="J472">
        <v>5</v>
      </c>
      <c r="K472">
        <f t="shared" si="86"/>
        <v>4391</v>
      </c>
      <c r="L472">
        <f t="shared" si="87"/>
        <v>3579</v>
      </c>
      <c r="M472" s="1">
        <f t="shared" si="88"/>
        <v>0.69014626635873744</v>
      </c>
      <c r="N472" s="1">
        <f t="shared" si="89"/>
        <v>0.81507629241630608</v>
      </c>
      <c r="P472" t="str">
        <f t="shared" si="90"/>
        <v/>
      </c>
      <c r="Q472" t="str">
        <f t="shared" si="91"/>
        <v/>
      </c>
      <c r="R472" t="str">
        <f t="shared" si="92"/>
        <v/>
      </c>
      <c r="S472" t="str">
        <f t="shared" si="93"/>
        <v/>
      </c>
      <c r="T472" t="str">
        <f t="shared" si="94"/>
        <v/>
      </c>
      <c r="U472" t="str">
        <f t="shared" si="95"/>
        <v/>
      </c>
      <c r="V472" t="str">
        <f t="shared" si="96"/>
        <v/>
      </c>
      <c r="X472" t="str">
        <f>+VLOOKUP($D472,'2020'!$D$3:$V$1240,18,FALSE)</f>
        <v/>
      </c>
      <c r="Y472" t="str">
        <f>+VLOOKUP($D472,'2020'!$D$3:$V$1240,19,FALSE)</f>
        <v/>
      </c>
    </row>
    <row r="473" spans="2:25" x14ac:dyDescent="0.25">
      <c r="B473" t="str">
        <f>+IF(ISNA(VLOOKUP(C473,groupings!$B$7:$D$316,3,FALSE)),"",VLOOKUP(C473,groupings!$B$7:$D$316,3,FALSE))</f>
        <v>Crewe</v>
      </c>
      <c r="C473" t="s">
        <v>3093</v>
      </c>
      <c r="D473" t="s">
        <v>1330</v>
      </c>
      <c r="E473">
        <f t="shared" si="85"/>
        <v>1</v>
      </c>
      <c r="F473">
        <v>2774</v>
      </c>
      <c r="G473">
        <v>2321</v>
      </c>
      <c r="H473">
        <v>2972</v>
      </c>
      <c r="I473">
        <v>534</v>
      </c>
      <c r="J473">
        <v>69</v>
      </c>
      <c r="K473">
        <f t="shared" si="86"/>
        <v>5095</v>
      </c>
      <c r="L473">
        <f t="shared" si="87"/>
        <v>3575</v>
      </c>
      <c r="M473" s="1">
        <f t="shared" si="88"/>
        <v>0.83669790915645281</v>
      </c>
      <c r="N473" s="1">
        <f t="shared" si="89"/>
        <v>0.70166830225711485</v>
      </c>
      <c r="P473" t="str">
        <f t="shared" si="90"/>
        <v/>
      </c>
      <c r="Q473" t="str">
        <f t="shared" si="91"/>
        <v/>
      </c>
      <c r="R473" t="str">
        <f t="shared" si="92"/>
        <v/>
      </c>
      <c r="S473" t="str">
        <f t="shared" si="93"/>
        <v/>
      </c>
      <c r="T473" t="str">
        <f t="shared" si="94"/>
        <v/>
      </c>
      <c r="U473" t="str">
        <f t="shared" si="95"/>
        <v/>
      </c>
      <c r="V473" t="str">
        <f t="shared" si="96"/>
        <v/>
      </c>
      <c r="X473" t="str">
        <f>+VLOOKUP($D473,'2020'!$D$3:$V$1240,18,FALSE)</f>
        <v/>
      </c>
      <c r="Y473" t="str">
        <f>+VLOOKUP($D473,'2020'!$D$3:$V$1240,19,FALSE)</f>
        <v/>
      </c>
    </row>
    <row r="474" spans="2:25" x14ac:dyDescent="0.25">
      <c r="B474" t="str">
        <f>+IF(ISNA(VLOOKUP(C474,groupings!$B$7:$D$316,3,FALSE)),"",VLOOKUP(C474,groupings!$B$7:$D$316,3,FALSE))</f>
        <v/>
      </c>
      <c r="C474" t="s">
        <v>3007</v>
      </c>
      <c r="D474" t="s">
        <v>900</v>
      </c>
      <c r="E474">
        <f t="shared" si="85"/>
        <v>1</v>
      </c>
      <c r="F474">
        <v>1350</v>
      </c>
      <c r="G474">
        <v>1432</v>
      </c>
      <c r="H474">
        <v>1492</v>
      </c>
      <c r="I474">
        <v>1448</v>
      </c>
      <c r="J474">
        <v>625</v>
      </c>
      <c r="K474">
        <f t="shared" si="86"/>
        <v>2782</v>
      </c>
      <c r="L474">
        <f t="shared" si="87"/>
        <v>3565</v>
      </c>
      <c r="M474" s="1">
        <f t="shared" si="88"/>
        <v>1.0607407407407408</v>
      </c>
      <c r="N474" s="1">
        <f t="shared" si="89"/>
        <v>1.2814521926671458</v>
      </c>
      <c r="P474" t="str">
        <f t="shared" si="90"/>
        <v/>
      </c>
      <c r="Q474" t="str">
        <f t="shared" si="91"/>
        <v/>
      </c>
      <c r="R474" t="str">
        <f t="shared" si="92"/>
        <v/>
      </c>
      <c r="S474" t="str">
        <f t="shared" si="93"/>
        <v/>
      </c>
      <c r="T474" t="str">
        <f t="shared" si="94"/>
        <v/>
      </c>
      <c r="U474" t="str">
        <f t="shared" si="95"/>
        <v/>
      </c>
      <c r="V474" t="str">
        <f t="shared" si="96"/>
        <v/>
      </c>
      <c r="X474" t="str">
        <f>+VLOOKUP($D474,'2020'!$D$3:$V$1240,18,FALSE)</f>
        <v/>
      </c>
      <c r="Y474" t="str">
        <f>+VLOOKUP($D474,'2020'!$D$3:$V$1240,19,FALSE)</f>
        <v/>
      </c>
    </row>
    <row r="475" spans="2:25" x14ac:dyDescent="0.25">
      <c r="B475" t="str">
        <f>+IF(ISNA(VLOOKUP(C475,groupings!$B$7:$D$316,3,FALSE)),"",VLOOKUP(C475,groupings!$B$7:$D$316,3,FALSE))</f>
        <v/>
      </c>
      <c r="C475" t="s">
        <v>2787</v>
      </c>
      <c r="D475" t="s">
        <v>1050</v>
      </c>
      <c r="E475">
        <f t="shared" si="85"/>
        <v>1</v>
      </c>
      <c r="F475">
        <v>2374</v>
      </c>
      <c r="G475">
        <v>1595</v>
      </c>
      <c r="H475">
        <v>2732</v>
      </c>
      <c r="I475">
        <v>815</v>
      </c>
      <c r="J475">
        <v>5</v>
      </c>
      <c r="K475">
        <f t="shared" si="86"/>
        <v>3969</v>
      </c>
      <c r="L475">
        <f t="shared" si="87"/>
        <v>3552</v>
      </c>
      <c r="M475" s="1">
        <f t="shared" si="88"/>
        <v>0.67186183656276321</v>
      </c>
      <c r="N475" s="1">
        <f t="shared" si="89"/>
        <v>0.8949357520786092</v>
      </c>
      <c r="P475" t="str">
        <f t="shared" si="90"/>
        <v/>
      </c>
      <c r="Q475" t="str">
        <f t="shared" si="91"/>
        <v/>
      </c>
      <c r="R475" t="str">
        <f t="shared" si="92"/>
        <v/>
      </c>
      <c r="S475" t="str">
        <f t="shared" si="93"/>
        <v/>
      </c>
      <c r="T475" t="str">
        <f t="shared" si="94"/>
        <v/>
      </c>
      <c r="U475" t="str">
        <f t="shared" si="95"/>
        <v/>
      </c>
      <c r="V475" t="str">
        <f t="shared" si="96"/>
        <v/>
      </c>
      <c r="X475" t="str">
        <f>+VLOOKUP($D475,'2020'!$D$3:$V$1240,18,FALSE)</f>
        <v/>
      </c>
      <c r="Y475" t="str">
        <f>+VLOOKUP($D475,'2020'!$D$3:$V$1240,19,FALSE)</f>
        <v/>
      </c>
    </row>
    <row r="476" spans="2:25" x14ac:dyDescent="0.25">
      <c r="B476" t="str">
        <f>+IF(ISNA(VLOOKUP(C476,groupings!$B$7:$D$316,3,FALSE)),"",VLOOKUP(C476,groupings!$B$7:$D$316,3,FALSE))</f>
        <v/>
      </c>
      <c r="C476" t="s">
        <v>2664</v>
      </c>
      <c r="D476" t="s">
        <v>378</v>
      </c>
      <c r="E476">
        <f t="shared" si="85"/>
        <v>1</v>
      </c>
      <c r="F476">
        <v>2928</v>
      </c>
      <c r="G476">
        <v>3412</v>
      </c>
      <c r="H476">
        <v>1770</v>
      </c>
      <c r="I476">
        <v>1588</v>
      </c>
      <c r="J476">
        <v>186</v>
      </c>
      <c r="K476">
        <f t="shared" si="86"/>
        <v>6340</v>
      </c>
      <c r="L476">
        <f t="shared" si="87"/>
        <v>3544</v>
      </c>
      <c r="M476" s="1">
        <f t="shared" si="88"/>
        <v>1.1653005464480874</v>
      </c>
      <c r="N476" s="1">
        <f t="shared" si="89"/>
        <v>0.55899053627760253</v>
      </c>
      <c r="P476" t="str">
        <f t="shared" si="90"/>
        <v/>
      </c>
      <c r="Q476" t="str">
        <f t="shared" si="91"/>
        <v/>
      </c>
      <c r="R476" t="str">
        <f t="shared" si="92"/>
        <v/>
      </c>
      <c r="S476" t="str">
        <f t="shared" si="93"/>
        <v/>
      </c>
      <c r="T476" t="str">
        <f t="shared" si="94"/>
        <v/>
      </c>
      <c r="U476" t="str">
        <f t="shared" si="95"/>
        <v/>
      </c>
      <c r="V476" t="str">
        <f t="shared" si="96"/>
        <v/>
      </c>
      <c r="X476" t="str">
        <f>+VLOOKUP($D476,'2020'!$D$3:$V$1240,18,FALSE)</f>
        <v/>
      </c>
      <c r="Y476" t="str">
        <f>+VLOOKUP($D476,'2020'!$D$3:$V$1240,19,FALSE)</f>
        <v/>
      </c>
    </row>
    <row r="477" spans="2:25" x14ac:dyDescent="0.25">
      <c r="B477" t="str">
        <f>+IF(ISNA(VLOOKUP(C477,groupings!$B$7:$D$316,3,FALSE)),"",VLOOKUP(C477,groupings!$B$7:$D$316,3,FALSE))</f>
        <v/>
      </c>
      <c r="C477" t="s">
        <v>2908</v>
      </c>
      <c r="D477" t="s">
        <v>1149</v>
      </c>
      <c r="E477">
        <f t="shared" si="85"/>
        <v>1</v>
      </c>
      <c r="F477">
        <v>3436</v>
      </c>
      <c r="G477">
        <v>2064</v>
      </c>
      <c r="H477">
        <v>2753</v>
      </c>
      <c r="I477">
        <v>494</v>
      </c>
      <c r="J477">
        <v>297</v>
      </c>
      <c r="K477">
        <f t="shared" si="86"/>
        <v>5500</v>
      </c>
      <c r="L477">
        <f t="shared" si="87"/>
        <v>3544</v>
      </c>
      <c r="M477" s="1">
        <f t="shared" si="88"/>
        <v>0.60069848661233993</v>
      </c>
      <c r="N477" s="1">
        <f t="shared" si="89"/>
        <v>0.64436363636363636</v>
      </c>
      <c r="P477" t="str">
        <f t="shared" si="90"/>
        <v/>
      </c>
      <c r="Q477" t="str">
        <f t="shared" si="91"/>
        <v/>
      </c>
      <c r="R477" t="str">
        <f t="shared" si="92"/>
        <v/>
      </c>
      <c r="S477" t="str">
        <f t="shared" si="93"/>
        <v/>
      </c>
      <c r="T477" t="str">
        <f t="shared" si="94"/>
        <v/>
      </c>
      <c r="U477" t="str">
        <f t="shared" si="95"/>
        <v/>
      </c>
      <c r="V477" t="str">
        <f t="shared" si="96"/>
        <v/>
      </c>
      <c r="X477" t="str">
        <f>+VLOOKUP($D477,'2020'!$D$3:$V$1240,18,FALSE)</f>
        <v/>
      </c>
      <c r="Y477" t="str">
        <f>+VLOOKUP($D477,'2020'!$D$3:$V$1240,19,FALSE)</f>
        <v/>
      </c>
    </row>
    <row r="478" spans="2:25" x14ac:dyDescent="0.25">
      <c r="B478" t="str">
        <f>+IF(ISNA(VLOOKUP(C478,groupings!$B$7:$D$316,3,FALSE)),"",VLOOKUP(C478,groupings!$B$7:$D$316,3,FALSE))</f>
        <v/>
      </c>
      <c r="C478" t="s">
        <v>2914</v>
      </c>
      <c r="D478" t="s">
        <v>472</v>
      </c>
      <c r="E478">
        <f t="shared" si="85"/>
        <v>1</v>
      </c>
      <c r="F478">
        <v>2284</v>
      </c>
      <c r="G478">
        <v>2664</v>
      </c>
      <c r="H478">
        <v>1582</v>
      </c>
      <c r="I478">
        <v>1920</v>
      </c>
      <c r="J478">
        <v>34</v>
      </c>
      <c r="K478">
        <f t="shared" si="86"/>
        <v>4948</v>
      </c>
      <c r="L478">
        <f t="shared" si="87"/>
        <v>3536</v>
      </c>
      <c r="M478" s="1">
        <f t="shared" si="88"/>
        <v>1.1663747810858143</v>
      </c>
      <c r="N478" s="1">
        <f t="shared" si="89"/>
        <v>0.71463217461600648</v>
      </c>
      <c r="P478" t="str">
        <f t="shared" si="90"/>
        <v/>
      </c>
      <c r="Q478" t="str">
        <f t="shared" si="91"/>
        <v/>
      </c>
      <c r="R478" t="str">
        <f t="shared" si="92"/>
        <v/>
      </c>
      <c r="S478" t="str">
        <f t="shared" si="93"/>
        <v/>
      </c>
      <c r="T478" t="str">
        <f t="shared" si="94"/>
        <v/>
      </c>
      <c r="U478" t="str">
        <f t="shared" si="95"/>
        <v/>
      </c>
      <c r="V478" t="str">
        <f t="shared" si="96"/>
        <v/>
      </c>
      <c r="X478" t="str">
        <f>+VLOOKUP($D478,'2020'!$D$3:$V$1240,18,FALSE)</f>
        <v/>
      </c>
      <c r="Y478" t="str">
        <f>+VLOOKUP($D478,'2020'!$D$3:$V$1240,19,FALSE)</f>
        <v/>
      </c>
    </row>
    <row r="479" spans="2:25" x14ac:dyDescent="0.25">
      <c r="B479" t="str">
        <f>+IF(ISNA(VLOOKUP(C479,groupings!$B$7:$D$316,3,FALSE)),"",VLOOKUP(C479,groupings!$B$7:$D$316,3,FALSE))</f>
        <v/>
      </c>
      <c r="C479" t="s">
        <v>2857</v>
      </c>
      <c r="D479" t="s">
        <v>1991</v>
      </c>
      <c r="E479">
        <f t="shared" si="85"/>
        <v>1</v>
      </c>
      <c r="F479">
        <v>1085</v>
      </c>
      <c r="G479">
        <v>1969</v>
      </c>
      <c r="H479">
        <v>1184</v>
      </c>
      <c r="I479">
        <v>2332</v>
      </c>
      <c r="J479">
        <v>16</v>
      </c>
      <c r="K479">
        <f t="shared" si="86"/>
        <v>3054</v>
      </c>
      <c r="L479">
        <f t="shared" si="87"/>
        <v>3532</v>
      </c>
      <c r="M479" s="1">
        <f t="shared" si="88"/>
        <v>1.8147465437788017</v>
      </c>
      <c r="N479" s="1">
        <f t="shared" si="89"/>
        <v>1.1565160445317617</v>
      </c>
      <c r="P479" t="str">
        <f t="shared" si="90"/>
        <v/>
      </c>
      <c r="Q479" t="str">
        <f t="shared" si="91"/>
        <v/>
      </c>
      <c r="R479" t="str">
        <f t="shared" si="92"/>
        <v/>
      </c>
      <c r="S479" t="str">
        <f t="shared" si="93"/>
        <v/>
      </c>
      <c r="T479" t="str">
        <f t="shared" si="94"/>
        <v/>
      </c>
      <c r="U479" t="str">
        <f t="shared" si="95"/>
        <v/>
      </c>
      <c r="V479" t="str">
        <f t="shared" si="96"/>
        <v/>
      </c>
      <c r="X479" t="str">
        <f>+VLOOKUP($D479,'2020'!$D$3:$V$1240,18,FALSE)</f>
        <v/>
      </c>
      <c r="Y479" t="str">
        <f>+VLOOKUP($D479,'2020'!$D$3:$V$1240,19,FALSE)</f>
        <v/>
      </c>
    </row>
    <row r="480" spans="2:25" x14ac:dyDescent="0.25">
      <c r="B480" t="str">
        <f>+IF(ISNA(VLOOKUP(C480,groupings!$B$7:$D$316,3,FALSE)),"",VLOOKUP(C480,groupings!$B$7:$D$316,3,FALSE))</f>
        <v/>
      </c>
      <c r="C480" t="s">
        <v>2704</v>
      </c>
      <c r="D480" t="s">
        <v>14</v>
      </c>
      <c r="E480">
        <f t="shared" si="85"/>
        <v>1</v>
      </c>
      <c r="F480">
        <v>1828</v>
      </c>
      <c r="G480">
        <v>1002</v>
      </c>
      <c r="H480">
        <v>1976</v>
      </c>
      <c r="I480">
        <v>751</v>
      </c>
      <c r="J480">
        <v>796</v>
      </c>
      <c r="K480">
        <f t="shared" si="86"/>
        <v>2830</v>
      </c>
      <c r="L480">
        <f t="shared" si="87"/>
        <v>3523</v>
      </c>
      <c r="M480" s="1">
        <f t="shared" si="88"/>
        <v>0.5481400437636762</v>
      </c>
      <c r="N480" s="1">
        <f t="shared" si="89"/>
        <v>1.2448763250883392</v>
      </c>
      <c r="P480" t="str">
        <f t="shared" si="90"/>
        <v/>
      </c>
      <c r="Q480" t="str">
        <f t="shared" si="91"/>
        <v/>
      </c>
      <c r="R480" t="str">
        <f t="shared" si="92"/>
        <v/>
      </c>
      <c r="S480" t="str">
        <f t="shared" si="93"/>
        <v/>
      </c>
      <c r="T480" t="str">
        <f t="shared" si="94"/>
        <v/>
      </c>
      <c r="U480" t="str">
        <f t="shared" si="95"/>
        <v/>
      </c>
      <c r="V480" t="str">
        <f t="shared" si="96"/>
        <v/>
      </c>
      <c r="X480" t="str">
        <f>+VLOOKUP($D480,'2020'!$D$3:$V$1240,18,FALSE)</f>
        <v/>
      </c>
      <c r="Y480" t="str">
        <f>+VLOOKUP($D480,'2020'!$D$3:$V$1240,19,FALSE)</f>
        <v/>
      </c>
    </row>
    <row r="481" spans="2:25" x14ac:dyDescent="0.25">
      <c r="B481" t="str">
        <f>+IF(ISNA(VLOOKUP(C481,groupings!$B$7:$D$316,3,FALSE)),"",VLOOKUP(C481,groupings!$B$7:$D$316,3,FALSE))</f>
        <v/>
      </c>
      <c r="C481" t="s">
        <v>2832</v>
      </c>
      <c r="D481" t="s">
        <v>1478</v>
      </c>
      <c r="E481">
        <f t="shared" si="85"/>
        <v>1</v>
      </c>
      <c r="F481">
        <v>3791</v>
      </c>
      <c r="G481">
        <v>2665</v>
      </c>
      <c r="H481">
        <v>2987</v>
      </c>
      <c r="I481">
        <v>402</v>
      </c>
      <c r="J481">
        <v>108</v>
      </c>
      <c r="K481">
        <f t="shared" si="86"/>
        <v>6456</v>
      </c>
      <c r="L481">
        <f t="shared" si="87"/>
        <v>3497</v>
      </c>
      <c r="M481" s="1">
        <f t="shared" si="88"/>
        <v>0.70298074386705356</v>
      </c>
      <c r="N481" s="1">
        <f t="shared" si="89"/>
        <v>0.54166666666666663</v>
      </c>
      <c r="P481" t="str">
        <f t="shared" si="90"/>
        <v/>
      </c>
      <c r="Q481" t="str">
        <f t="shared" si="91"/>
        <v/>
      </c>
      <c r="R481" t="str">
        <f t="shared" si="92"/>
        <v/>
      </c>
      <c r="S481" t="str">
        <f t="shared" si="93"/>
        <v/>
      </c>
      <c r="T481" t="str">
        <f t="shared" si="94"/>
        <v/>
      </c>
      <c r="U481" t="str">
        <f t="shared" si="95"/>
        <v/>
      </c>
      <c r="V481" t="str">
        <f t="shared" si="96"/>
        <v/>
      </c>
      <c r="X481" t="str">
        <f>+VLOOKUP($D481,'2020'!$D$3:$V$1240,18,FALSE)</f>
        <v/>
      </c>
      <c r="Y481" t="str">
        <f>+VLOOKUP($D481,'2020'!$D$3:$V$1240,19,FALSE)</f>
        <v/>
      </c>
    </row>
    <row r="482" spans="2:25" x14ac:dyDescent="0.25">
      <c r="B482" t="str">
        <f>+IF(ISNA(VLOOKUP(C482,groupings!$B$7:$D$316,3,FALSE)),"",VLOOKUP(C482,groupings!$B$7:$D$316,3,FALSE))</f>
        <v/>
      </c>
      <c r="C482" t="s">
        <v>2490</v>
      </c>
      <c r="D482" t="s">
        <v>317</v>
      </c>
      <c r="E482">
        <f t="shared" si="85"/>
        <v>1</v>
      </c>
      <c r="F482">
        <v>1938</v>
      </c>
      <c r="G482">
        <v>1085</v>
      </c>
      <c r="H482">
        <v>1960</v>
      </c>
      <c r="I482">
        <v>948</v>
      </c>
      <c r="J482">
        <v>586</v>
      </c>
      <c r="K482">
        <f t="shared" si="86"/>
        <v>3023</v>
      </c>
      <c r="L482">
        <f t="shared" si="87"/>
        <v>3494</v>
      </c>
      <c r="M482" s="1">
        <f t="shared" si="88"/>
        <v>0.5598555211558307</v>
      </c>
      <c r="N482" s="1">
        <f t="shared" si="89"/>
        <v>1.1558054912338735</v>
      </c>
      <c r="P482" t="str">
        <f t="shared" si="90"/>
        <v/>
      </c>
      <c r="Q482" t="str">
        <f t="shared" si="91"/>
        <v/>
      </c>
      <c r="R482" t="str">
        <f t="shared" si="92"/>
        <v/>
      </c>
      <c r="S482" t="str">
        <f t="shared" si="93"/>
        <v/>
      </c>
      <c r="T482" t="str">
        <f t="shared" si="94"/>
        <v/>
      </c>
      <c r="U482" t="str">
        <f t="shared" si="95"/>
        <v/>
      </c>
      <c r="V482" t="str">
        <f t="shared" si="96"/>
        <v/>
      </c>
      <c r="X482" t="str">
        <f>+VLOOKUP($D482,'2020'!$D$3:$V$1240,18,FALSE)</f>
        <v/>
      </c>
      <c r="Y482" t="str">
        <f>+VLOOKUP($D482,'2020'!$D$3:$V$1240,19,FALSE)</f>
        <v/>
      </c>
    </row>
    <row r="483" spans="2:25" x14ac:dyDescent="0.25">
      <c r="B483" t="str">
        <f>+IF(ISNA(VLOOKUP(C483,groupings!$B$7:$D$316,3,FALSE)),"",VLOOKUP(C483,groupings!$B$7:$D$316,3,FALSE))</f>
        <v/>
      </c>
      <c r="C483" t="s">
        <v>2862</v>
      </c>
      <c r="D483" t="s">
        <v>50</v>
      </c>
      <c r="E483">
        <f t="shared" si="85"/>
        <v>1</v>
      </c>
      <c r="F483">
        <v>3652</v>
      </c>
      <c r="G483">
        <v>2454</v>
      </c>
      <c r="H483">
        <v>2604</v>
      </c>
      <c r="I483">
        <v>882</v>
      </c>
      <c r="J483">
        <v>0</v>
      </c>
      <c r="K483">
        <f t="shared" si="86"/>
        <v>6106</v>
      </c>
      <c r="L483">
        <f t="shared" si="87"/>
        <v>3486</v>
      </c>
      <c r="M483" s="1">
        <f t="shared" si="88"/>
        <v>0.67196056955093098</v>
      </c>
      <c r="N483" s="1">
        <f t="shared" si="89"/>
        <v>0.57091385522436944</v>
      </c>
      <c r="P483" t="str">
        <f t="shared" si="90"/>
        <v/>
      </c>
      <c r="Q483" t="str">
        <f t="shared" si="91"/>
        <v/>
      </c>
      <c r="R483" t="str">
        <f t="shared" si="92"/>
        <v/>
      </c>
      <c r="S483" t="str">
        <f t="shared" si="93"/>
        <v/>
      </c>
      <c r="T483" t="str">
        <f t="shared" si="94"/>
        <v/>
      </c>
      <c r="U483" t="str">
        <f t="shared" si="95"/>
        <v/>
      </c>
      <c r="V483" t="str">
        <f t="shared" si="96"/>
        <v/>
      </c>
      <c r="X483" t="str">
        <f>+VLOOKUP($D483,'2020'!$D$3:$V$1240,18,FALSE)</f>
        <v/>
      </c>
      <c r="Y483" t="str">
        <f>+VLOOKUP($D483,'2020'!$D$3:$V$1240,19,FALSE)</f>
        <v/>
      </c>
    </row>
    <row r="484" spans="2:25" x14ac:dyDescent="0.25">
      <c r="B484" t="str">
        <f>+IF(ISNA(VLOOKUP(C484,groupings!$B$7:$D$316,3,FALSE)),"",VLOOKUP(C484,groupings!$B$7:$D$316,3,FALSE))</f>
        <v/>
      </c>
      <c r="C484" t="s">
        <v>2859</v>
      </c>
      <c r="D484" t="s">
        <v>1614</v>
      </c>
      <c r="E484">
        <f t="shared" si="85"/>
        <v>1</v>
      </c>
      <c r="F484">
        <v>1937</v>
      </c>
      <c r="G484">
        <v>1974</v>
      </c>
      <c r="H484">
        <v>1734</v>
      </c>
      <c r="I484">
        <v>1732</v>
      </c>
      <c r="J484">
        <v>9</v>
      </c>
      <c r="K484">
        <f t="shared" si="86"/>
        <v>3911</v>
      </c>
      <c r="L484">
        <f t="shared" si="87"/>
        <v>3475</v>
      </c>
      <c r="M484" s="1">
        <f t="shared" si="88"/>
        <v>1.0191017036654622</v>
      </c>
      <c r="N484" s="1">
        <f t="shared" si="89"/>
        <v>0.88851956021477885</v>
      </c>
      <c r="P484" t="str">
        <f t="shared" si="90"/>
        <v/>
      </c>
      <c r="Q484" t="str">
        <f t="shared" si="91"/>
        <v/>
      </c>
      <c r="R484" t="str">
        <f t="shared" si="92"/>
        <v/>
      </c>
      <c r="S484" t="str">
        <f t="shared" si="93"/>
        <v/>
      </c>
      <c r="T484" t="str">
        <f t="shared" si="94"/>
        <v/>
      </c>
      <c r="U484" t="str">
        <f t="shared" si="95"/>
        <v/>
      </c>
      <c r="V484" t="str">
        <f t="shared" si="96"/>
        <v/>
      </c>
      <c r="X484" t="str">
        <f>+VLOOKUP($D484,'2020'!$D$3:$V$1240,18,FALSE)</f>
        <v/>
      </c>
      <c r="Y484" t="str">
        <f>+VLOOKUP($D484,'2020'!$D$3:$V$1240,19,FALSE)</f>
        <v/>
      </c>
    </row>
    <row r="485" spans="2:25" x14ac:dyDescent="0.25">
      <c r="B485" t="str">
        <f>+IF(ISNA(VLOOKUP(C485,groupings!$B$7:$D$316,3,FALSE)),"",VLOOKUP(C485,groupings!$B$7:$D$316,3,FALSE))</f>
        <v/>
      </c>
      <c r="C485" t="s">
        <v>2932</v>
      </c>
      <c r="D485" t="s">
        <v>1066</v>
      </c>
      <c r="E485">
        <f t="shared" si="85"/>
        <v>1</v>
      </c>
      <c r="F485">
        <v>2291</v>
      </c>
      <c r="G485">
        <v>1775</v>
      </c>
      <c r="H485">
        <v>1758</v>
      </c>
      <c r="I485">
        <v>803</v>
      </c>
      <c r="J485">
        <v>913</v>
      </c>
      <c r="K485">
        <f t="shared" si="86"/>
        <v>4066</v>
      </c>
      <c r="L485">
        <f t="shared" si="87"/>
        <v>3474</v>
      </c>
      <c r="M485" s="1">
        <f t="shared" si="88"/>
        <v>0.77477084242688787</v>
      </c>
      <c r="N485" s="1">
        <f t="shared" si="89"/>
        <v>0.85440236104279388</v>
      </c>
      <c r="P485" t="str">
        <f t="shared" si="90"/>
        <v/>
      </c>
      <c r="Q485" t="str">
        <f t="shared" si="91"/>
        <v/>
      </c>
      <c r="R485" t="str">
        <f t="shared" si="92"/>
        <v/>
      </c>
      <c r="S485" t="str">
        <f t="shared" si="93"/>
        <v/>
      </c>
      <c r="T485" t="str">
        <f t="shared" si="94"/>
        <v/>
      </c>
      <c r="U485" t="str">
        <f t="shared" si="95"/>
        <v/>
      </c>
      <c r="V485" t="str">
        <f t="shared" si="96"/>
        <v/>
      </c>
      <c r="X485" t="str">
        <f>+VLOOKUP($D485,'2020'!$D$3:$V$1240,18,FALSE)</f>
        <v/>
      </c>
      <c r="Y485" t="str">
        <f>+VLOOKUP($D485,'2020'!$D$3:$V$1240,19,FALSE)</f>
        <v/>
      </c>
    </row>
    <row r="486" spans="2:25" x14ac:dyDescent="0.25">
      <c r="B486" t="str">
        <f>+IF(ISNA(VLOOKUP(C486,groupings!$B$7:$D$316,3,FALSE)),"",VLOOKUP(C486,groupings!$B$7:$D$316,3,FALSE))</f>
        <v/>
      </c>
      <c r="C486" t="s">
        <v>2732</v>
      </c>
      <c r="D486" t="s">
        <v>1574</v>
      </c>
      <c r="E486">
        <f t="shared" si="85"/>
        <v>1</v>
      </c>
      <c r="F486">
        <v>2971</v>
      </c>
      <c r="G486">
        <v>1212</v>
      </c>
      <c r="H486">
        <v>3016</v>
      </c>
      <c r="I486">
        <v>393</v>
      </c>
      <c r="J486">
        <v>62</v>
      </c>
      <c r="K486">
        <f t="shared" si="86"/>
        <v>4183</v>
      </c>
      <c r="L486">
        <f t="shared" si="87"/>
        <v>3471</v>
      </c>
      <c r="M486" s="1">
        <f t="shared" si="88"/>
        <v>0.40794345338269944</v>
      </c>
      <c r="N486" s="1">
        <f t="shared" si="89"/>
        <v>0.82978723404255317</v>
      </c>
      <c r="P486" t="str">
        <f t="shared" si="90"/>
        <v/>
      </c>
      <c r="Q486" t="str">
        <f t="shared" si="91"/>
        <v/>
      </c>
      <c r="R486" t="str">
        <f t="shared" si="92"/>
        <v/>
      </c>
      <c r="S486" t="str">
        <f t="shared" si="93"/>
        <v/>
      </c>
      <c r="T486" t="str">
        <f t="shared" si="94"/>
        <v/>
      </c>
      <c r="U486" t="str">
        <f t="shared" si="95"/>
        <v/>
      </c>
      <c r="V486" t="str">
        <f t="shared" si="96"/>
        <v/>
      </c>
      <c r="X486" t="str">
        <f>+VLOOKUP($D486,'2020'!$D$3:$V$1240,18,FALSE)</f>
        <v/>
      </c>
      <c r="Y486" t="str">
        <f>+VLOOKUP($D486,'2020'!$D$3:$V$1240,19,FALSE)</f>
        <v/>
      </c>
    </row>
    <row r="487" spans="2:25" x14ac:dyDescent="0.25">
      <c r="B487" t="str">
        <f>+IF(ISNA(VLOOKUP(C487,groupings!$B$7:$D$316,3,FALSE)),"",VLOOKUP(C487,groupings!$B$7:$D$316,3,FALSE))</f>
        <v/>
      </c>
      <c r="C487" t="s">
        <v>2730</v>
      </c>
      <c r="D487" t="s">
        <v>1943</v>
      </c>
      <c r="E487">
        <f t="shared" si="85"/>
        <v>1</v>
      </c>
      <c r="F487">
        <v>1940</v>
      </c>
      <c r="G487">
        <v>1880</v>
      </c>
      <c r="H487">
        <v>1155</v>
      </c>
      <c r="I487">
        <v>2305</v>
      </c>
      <c r="J487">
        <v>0</v>
      </c>
      <c r="K487">
        <f t="shared" si="86"/>
        <v>3820</v>
      </c>
      <c r="L487">
        <f t="shared" si="87"/>
        <v>3460</v>
      </c>
      <c r="M487" s="1">
        <f t="shared" si="88"/>
        <v>0.96907216494845361</v>
      </c>
      <c r="N487" s="1">
        <f t="shared" si="89"/>
        <v>0.90575916230366493</v>
      </c>
      <c r="P487" t="str">
        <f t="shared" si="90"/>
        <v/>
      </c>
      <c r="Q487" t="str">
        <f t="shared" si="91"/>
        <v/>
      </c>
      <c r="R487" t="str">
        <f t="shared" si="92"/>
        <v/>
      </c>
      <c r="S487" t="str">
        <f t="shared" si="93"/>
        <v/>
      </c>
      <c r="T487" t="str">
        <f t="shared" si="94"/>
        <v/>
      </c>
      <c r="U487" t="str">
        <f t="shared" si="95"/>
        <v/>
      </c>
      <c r="V487" t="str">
        <f t="shared" si="96"/>
        <v/>
      </c>
      <c r="X487" t="str">
        <f>+VLOOKUP($D487,'2020'!$D$3:$V$1240,18,FALSE)</f>
        <v/>
      </c>
      <c r="Y487" t="str">
        <f>+VLOOKUP($D487,'2020'!$D$3:$V$1240,19,FALSE)</f>
        <v/>
      </c>
    </row>
    <row r="488" spans="2:25" x14ac:dyDescent="0.25">
      <c r="B488" t="str">
        <f>+IF(ISNA(VLOOKUP(C488,groupings!$B$7:$D$316,3,FALSE)),"",VLOOKUP(C488,groupings!$B$7:$D$316,3,FALSE))</f>
        <v/>
      </c>
      <c r="C488" t="s">
        <v>2825</v>
      </c>
      <c r="D488" t="s">
        <v>1883</v>
      </c>
      <c r="E488">
        <f t="shared" si="85"/>
        <v>1</v>
      </c>
      <c r="F488">
        <v>2075</v>
      </c>
      <c r="G488">
        <v>808</v>
      </c>
      <c r="H488">
        <v>2234</v>
      </c>
      <c r="I488">
        <v>1208</v>
      </c>
      <c r="J488">
        <v>4</v>
      </c>
      <c r="K488">
        <f t="shared" si="86"/>
        <v>2883</v>
      </c>
      <c r="L488">
        <f t="shared" si="87"/>
        <v>3446</v>
      </c>
      <c r="M488" s="1">
        <f t="shared" si="88"/>
        <v>0.38939759036144578</v>
      </c>
      <c r="N488" s="1">
        <f t="shared" si="89"/>
        <v>1.195282691640652</v>
      </c>
      <c r="P488" t="str">
        <f t="shared" si="90"/>
        <v/>
      </c>
      <c r="Q488" t="str">
        <f t="shared" si="91"/>
        <v/>
      </c>
      <c r="R488" t="str">
        <f t="shared" si="92"/>
        <v/>
      </c>
      <c r="S488" t="str">
        <f t="shared" si="93"/>
        <v/>
      </c>
      <c r="T488" t="str">
        <f t="shared" si="94"/>
        <v/>
      </c>
      <c r="U488" t="str">
        <f t="shared" si="95"/>
        <v/>
      </c>
      <c r="V488" t="str">
        <f t="shared" si="96"/>
        <v/>
      </c>
      <c r="X488" t="str">
        <f>+VLOOKUP($D488,'2020'!$D$3:$V$1240,18,FALSE)</f>
        <v/>
      </c>
      <c r="Y488" t="str">
        <f>+VLOOKUP($D488,'2020'!$D$3:$V$1240,19,FALSE)</f>
        <v/>
      </c>
    </row>
    <row r="489" spans="2:25" x14ac:dyDescent="0.25">
      <c r="B489" t="str">
        <f>+IF(ISNA(VLOOKUP(C489,groupings!$B$7:$D$316,3,FALSE)),"",VLOOKUP(C489,groupings!$B$7:$D$316,3,FALSE))</f>
        <v>York</v>
      </c>
      <c r="C489" t="s">
        <v>2698</v>
      </c>
      <c r="D489" t="s">
        <v>1711</v>
      </c>
      <c r="E489">
        <f t="shared" si="85"/>
        <v>1</v>
      </c>
      <c r="F489">
        <v>1204</v>
      </c>
      <c r="G489">
        <v>866</v>
      </c>
      <c r="H489">
        <v>1952</v>
      </c>
      <c r="I489">
        <v>1463</v>
      </c>
      <c r="J489">
        <v>5</v>
      </c>
      <c r="K489">
        <f t="shared" si="86"/>
        <v>2070</v>
      </c>
      <c r="L489">
        <f t="shared" si="87"/>
        <v>3420</v>
      </c>
      <c r="M489" s="1">
        <f t="shared" si="88"/>
        <v>0.71926910299003322</v>
      </c>
      <c r="N489" s="1">
        <f t="shared" si="89"/>
        <v>1.6521739130434783</v>
      </c>
      <c r="P489" t="str">
        <f t="shared" si="90"/>
        <v/>
      </c>
      <c r="Q489" t="str">
        <f t="shared" si="91"/>
        <v/>
      </c>
      <c r="R489" t="str">
        <f t="shared" si="92"/>
        <v/>
      </c>
      <c r="S489" t="str">
        <f t="shared" si="93"/>
        <v/>
      </c>
      <c r="T489" t="str">
        <f t="shared" si="94"/>
        <v/>
      </c>
      <c r="U489" t="str">
        <f t="shared" si="95"/>
        <v/>
      </c>
      <c r="V489" t="str">
        <f t="shared" si="96"/>
        <v/>
      </c>
      <c r="X489" t="str">
        <f>+VLOOKUP($D489,'2020'!$D$3:$V$1240,18,FALSE)</f>
        <v/>
      </c>
      <c r="Y489" t="str">
        <f>+VLOOKUP($D489,'2020'!$D$3:$V$1240,19,FALSE)</f>
        <v/>
      </c>
    </row>
    <row r="490" spans="2:25" x14ac:dyDescent="0.25">
      <c r="B490" t="str">
        <f>+IF(ISNA(VLOOKUP(C490,groupings!$B$7:$D$316,3,FALSE)),"",VLOOKUP(C490,groupings!$B$7:$D$316,3,FALSE))</f>
        <v/>
      </c>
      <c r="C490" t="s">
        <v>2896</v>
      </c>
      <c r="D490" t="s">
        <v>615</v>
      </c>
      <c r="E490">
        <f t="shared" si="85"/>
        <v>1</v>
      </c>
      <c r="F490">
        <v>1012</v>
      </c>
      <c r="G490">
        <v>1758</v>
      </c>
      <c r="H490">
        <v>1359</v>
      </c>
      <c r="I490">
        <v>1876</v>
      </c>
      <c r="J490">
        <v>184</v>
      </c>
      <c r="K490">
        <f t="shared" si="86"/>
        <v>2770</v>
      </c>
      <c r="L490">
        <f t="shared" si="87"/>
        <v>3419</v>
      </c>
      <c r="M490" s="1">
        <f t="shared" si="88"/>
        <v>1.7371541501976284</v>
      </c>
      <c r="N490" s="1">
        <f t="shared" si="89"/>
        <v>1.2342960288808664</v>
      </c>
      <c r="P490" t="str">
        <f t="shared" si="90"/>
        <v/>
      </c>
      <c r="Q490" t="str">
        <f t="shared" si="91"/>
        <v/>
      </c>
      <c r="R490" t="str">
        <f t="shared" si="92"/>
        <v/>
      </c>
      <c r="S490" t="str">
        <f t="shared" si="93"/>
        <v/>
      </c>
      <c r="T490" t="str">
        <f t="shared" si="94"/>
        <v/>
      </c>
      <c r="U490" t="str">
        <f t="shared" si="95"/>
        <v/>
      </c>
      <c r="V490" t="str">
        <f t="shared" si="96"/>
        <v/>
      </c>
      <c r="X490" t="str">
        <f>+VLOOKUP($D490,'2020'!$D$3:$V$1240,18,FALSE)</f>
        <v/>
      </c>
      <c r="Y490" t="str">
        <f>+VLOOKUP($D490,'2020'!$D$3:$V$1240,19,FALSE)</f>
        <v/>
      </c>
    </row>
    <row r="491" spans="2:25" x14ac:dyDescent="0.25">
      <c r="B491" t="str">
        <f>+IF(ISNA(VLOOKUP(C491,groupings!$B$7:$D$316,3,FALSE)),"",VLOOKUP(C491,groupings!$B$7:$D$316,3,FALSE))</f>
        <v/>
      </c>
      <c r="C491" t="s">
        <v>2912</v>
      </c>
      <c r="D491" t="s">
        <v>1630</v>
      </c>
      <c r="E491">
        <f t="shared" si="85"/>
        <v>1</v>
      </c>
      <c r="F491">
        <v>2836</v>
      </c>
      <c r="G491">
        <v>1522</v>
      </c>
      <c r="H491">
        <v>2447</v>
      </c>
      <c r="I491">
        <v>701</v>
      </c>
      <c r="J491">
        <v>270</v>
      </c>
      <c r="K491">
        <f t="shared" si="86"/>
        <v>4358</v>
      </c>
      <c r="L491">
        <f t="shared" si="87"/>
        <v>3418</v>
      </c>
      <c r="M491" s="1">
        <f t="shared" si="88"/>
        <v>0.53667136812411853</v>
      </c>
      <c r="N491" s="1">
        <f t="shared" si="89"/>
        <v>0.7843047269389628</v>
      </c>
      <c r="P491" t="str">
        <f t="shared" si="90"/>
        <v/>
      </c>
      <c r="Q491" t="str">
        <f t="shared" si="91"/>
        <v/>
      </c>
      <c r="R491" t="str">
        <f t="shared" si="92"/>
        <v/>
      </c>
      <c r="S491" t="str">
        <f t="shared" si="93"/>
        <v/>
      </c>
      <c r="T491" t="str">
        <f t="shared" si="94"/>
        <v/>
      </c>
      <c r="U491" t="str">
        <f t="shared" si="95"/>
        <v/>
      </c>
      <c r="V491" t="str">
        <f t="shared" si="96"/>
        <v/>
      </c>
      <c r="X491" t="str">
        <f>+VLOOKUP($D491,'2020'!$D$3:$V$1240,18,FALSE)</f>
        <v/>
      </c>
      <c r="Y491" t="str">
        <f>+VLOOKUP($D491,'2020'!$D$3:$V$1240,19,FALSE)</f>
        <v/>
      </c>
    </row>
    <row r="492" spans="2:25" x14ac:dyDescent="0.25">
      <c r="B492" t="str">
        <f>+IF(ISNA(VLOOKUP(C492,groupings!$B$7:$D$316,3,FALSE)),"",VLOOKUP(C492,groupings!$B$7:$D$316,3,FALSE))</f>
        <v/>
      </c>
      <c r="C492" t="s">
        <v>2815</v>
      </c>
      <c r="D492" t="s">
        <v>316</v>
      </c>
      <c r="E492">
        <f t="shared" si="85"/>
        <v>1</v>
      </c>
      <c r="F492">
        <v>1939</v>
      </c>
      <c r="G492">
        <v>2474</v>
      </c>
      <c r="H492">
        <v>1691</v>
      </c>
      <c r="I492">
        <v>1049</v>
      </c>
      <c r="J492">
        <v>659</v>
      </c>
      <c r="K492">
        <f t="shared" si="86"/>
        <v>4413</v>
      </c>
      <c r="L492">
        <f t="shared" si="87"/>
        <v>3399</v>
      </c>
      <c r="M492" s="1">
        <f t="shared" si="88"/>
        <v>1.2759154203197525</v>
      </c>
      <c r="N492" s="1">
        <f t="shared" si="89"/>
        <v>0.77022433718558803</v>
      </c>
      <c r="P492" t="str">
        <f t="shared" si="90"/>
        <v/>
      </c>
      <c r="Q492" t="str">
        <f t="shared" si="91"/>
        <v/>
      </c>
      <c r="R492" t="str">
        <f t="shared" si="92"/>
        <v/>
      </c>
      <c r="S492" t="str">
        <f t="shared" si="93"/>
        <v/>
      </c>
      <c r="T492" t="str">
        <f t="shared" si="94"/>
        <v/>
      </c>
      <c r="U492" t="str">
        <f t="shared" si="95"/>
        <v/>
      </c>
      <c r="V492" t="str">
        <f t="shared" si="96"/>
        <v/>
      </c>
      <c r="X492" t="str">
        <f>+VLOOKUP($D492,'2020'!$D$3:$V$1240,18,FALSE)</f>
        <v/>
      </c>
      <c r="Y492" t="str">
        <f>+VLOOKUP($D492,'2020'!$D$3:$V$1240,19,FALSE)</f>
        <v/>
      </c>
    </row>
    <row r="493" spans="2:25" x14ac:dyDescent="0.25">
      <c r="B493" t="str">
        <f>+IF(ISNA(VLOOKUP(C493,groupings!$B$7:$D$316,3,FALSE)),"",VLOOKUP(C493,groupings!$B$7:$D$316,3,FALSE))</f>
        <v/>
      </c>
      <c r="C493" t="s">
        <v>2901</v>
      </c>
      <c r="D493" t="s">
        <v>1764</v>
      </c>
      <c r="E493">
        <f t="shared" si="85"/>
        <v>1</v>
      </c>
      <c r="F493">
        <v>2545</v>
      </c>
      <c r="G493">
        <v>1271</v>
      </c>
      <c r="H493">
        <v>2307</v>
      </c>
      <c r="I493">
        <v>1092</v>
      </c>
      <c r="J493">
        <v>0</v>
      </c>
      <c r="K493">
        <f t="shared" si="86"/>
        <v>3816</v>
      </c>
      <c r="L493">
        <f t="shared" si="87"/>
        <v>3399</v>
      </c>
      <c r="M493" s="1">
        <f t="shared" si="88"/>
        <v>0.49941060903732809</v>
      </c>
      <c r="N493" s="1">
        <f t="shared" si="89"/>
        <v>0.89072327044025157</v>
      </c>
      <c r="P493" t="str">
        <f t="shared" si="90"/>
        <v/>
      </c>
      <c r="Q493" t="str">
        <f t="shared" si="91"/>
        <v/>
      </c>
      <c r="R493" t="str">
        <f t="shared" si="92"/>
        <v/>
      </c>
      <c r="S493" t="str">
        <f t="shared" si="93"/>
        <v/>
      </c>
      <c r="T493" t="str">
        <f t="shared" si="94"/>
        <v/>
      </c>
      <c r="U493" t="str">
        <f t="shared" si="95"/>
        <v/>
      </c>
      <c r="V493" t="str">
        <f t="shared" si="96"/>
        <v/>
      </c>
      <c r="X493" t="str">
        <f>+VLOOKUP($D493,'2020'!$D$3:$V$1240,18,FALSE)</f>
        <v/>
      </c>
      <c r="Y493" t="str">
        <f>+VLOOKUP($D493,'2020'!$D$3:$V$1240,19,FALSE)</f>
        <v/>
      </c>
    </row>
    <row r="494" spans="2:25" x14ac:dyDescent="0.25">
      <c r="B494" t="str">
        <f>+IF(ISNA(VLOOKUP(C494,groupings!$B$7:$D$316,3,FALSE)),"",VLOOKUP(C494,groupings!$B$7:$D$316,3,FALSE))</f>
        <v/>
      </c>
      <c r="C494" t="s">
        <v>3197</v>
      </c>
      <c r="D494" t="s">
        <v>414</v>
      </c>
      <c r="E494">
        <f t="shared" si="85"/>
        <v>1</v>
      </c>
      <c r="F494">
        <v>1735</v>
      </c>
      <c r="G494">
        <v>1324</v>
      </c>
      <c r="H494">
        <v>2005</v>
      </c>
      <c r="I494">
        <v>430</v>
      </c>
      <c r="J494">
        <v>956</v>
      </c>
      <c r="K494">
        <f t="shared" si="86"/>
        <v>3059</v>
      </c>
      <c r="L494">
        <f t="shared" si="87"/>
        <v>3391</v>
      </c>
      <c r="M494" s="1">
        <f t="shared" si="88"/>
        <v>0.76311239193083569</v>
      </c>
      <c r="N494" s="1">
        <f t="shared" si="89"/>
        <v>1.1085322000653808</v>
      </c>
      <c r="P494" t="str">
        <f t="shared" si="90"/>
        <v/>
      </c>
      <c r="Q494" t="str">
        <f t="shared" si="91"/>
        <v/>
      </c>
      <c r="R494" t="str">
        <f t="shared" si="92"/>
        <v/>
      </c>
      <c r="S494" t="str">
        <f t="shared" si="93"/>
        <v/>
      </c>
      <c r="T494" t="str">
        <f t="shared" si="94"/>
        <v/>
      </c>
      <c r="U494" t="str">
        <f t="shared" si="95"/>
        <v/>
      </c>
      <c r="V494" t="str">
        <f t="shared" si="96"/>
        <v/>
      </c>
      <c r="X494" t="str">
        <f>+VLOOKUP($D494,'2020'!$D$3:$V$1240,18,FALSE)</f>
        <v/>
      </c>
      <c r="Y494" t="str">
        <f>+VLOOKUP($D494,'2020'!$D$3:$V$1240,19,FALSE)</f>
        <v/>
      </c>
    </row>
    <row r="495" spans="2:25" x14ac:dyDescent="0.25">
      <c r="B495" t="str">
        <f>+IF(ISNA(VLOOKUP(C495,groupings!$B$7:$D$316,3,FALSE)),"",VLOOKUP(C495,groupings!$B$7:$D$316,3,FALSE))</f>
        <v/>
      </c>
      <c r="C495" t="s">
        <v>2799</v>
      </c>
      <c r="D495" t="s">
        <v>1504</v>
      </c>
      <c r="E495">
        <f t="shared" si="85"/>
        <v>1</v>
      </c>
      <c r="F495">
        <v>2417</v>
      </c>
      <c r="G495">
        <v>3625</v>
      </c>
      <c r="H495">
        <v>1898</v>
      </c>
      <c r="I495">
        <v>1470</v>
      </c>
      <c r="J495">
        <v>21</v>
      </c>
      <c r="K495">
        <f t="shared" si="86"/>
        <v>6042</v>
      </c>
      <c r="L495">
        <f t="shared" si="87"/>
        <v>3389</v>
      </c>
      <c r="M495" s="1">
        <f t="shared" si="88"/>
        <v>1.4997931319817956</v>
      </c>
      <c r="N495" s="1">
        <f t="shared" si="89"/>
        <v>0.56090698444223763</v>
      </c>
      <c r="P495" t="str">
        <f t="shared" si="90"/>
        <v/>
      </c>
      <c r="Q495" t="str">
        <f t="shared" si="91"/>
        <v/>
      </c>
      <c r="R495" t="str">
        <f t="shared" si="92"/>
        <v/>
      </c>
      <c r="S495" t="str">
        <f t="shared" si="93"/>
        <v/>
      </c>
      <c r="T495" t="str">
        <f t="shared" si="94"/>
        <v/>
      </c>
      <c r="U495" t="str">
        <f t="shared" si="95"/>
        <v/>
      </c>
      <c r="V495" t="str">
        <f t="shared" si="96"/>
        <v/>
      </c>
      <c r="X495" t="str">
        <f>+VLOOKUP($D495,'2020'!$D$3:$V$1240,18,FALSE)</f>
        <v/>
      </c>
      <c r="Y495" t="str">
        <f>+VLOOKUP($D495,'2020'!$D$3:$V$1240,19,FALSE)</f>
        <v/>
      </c>
    </row>
    <row r="496" spans="2:25" x14ac:dyDescent="0.25">
      <c r="B496" t="str">
        <f>+IF(ISNA(VLOOKUP(C496,groupings!$B$7:$D$316,3,FALSE)),"",VLOOKUP(C496,groupings!$B$7:$D$316,3,FALSE))</f>
        <v/>
      </c>
      <c r="C496" t="s">
        <v>3107</v>
      </c>
      <c r="D496" t="s">
        <v>1525</v>
      </c>
      <c r="E496">
        <f t="shared" si="85"/>
        <v>1</v>
      </c>
      <c r="F496">
        <v>2887</v>
      </c>
      <c r="G496">
        <v>5337</v>
      </c>
      <c r="H496">
        <v>2299</v>
      </c>
      <c r="I496">
        <v>1058</v>
      </c>
      <c r="J496">
        <v>32</v>
      </c>
      <c r="K496">
        <f t="shared" si="86"/>
        <v>8224</v>
      </c>
      <c r="L496">
        <f t="shared" si="87"/>
        <v>3389</v>
      </c>
      <c r="M496" s="1">
        <f t="shared" si="88"/>
        <v>1.8486317977138897</v>
      </c>
      <c r="N496" s="1">
        <f t="shared" si="89"/>
        <v>0.41208657587548636</v>
      </c>
      <c r="P496" t="str">
        <f t="shared" si="90"/>
        <v/>
      </c>
      <c r="Q496" t="str">
        <f t="shared" si="91"/>
        <v/>
      </c>
      <c r="R496" t="str">
        <f t="shared" si="92"/>
        <v/>
      </c>
      <c r="S496" t="str">
        <f t="shared" si="93"/>
        <v/>
      </c>
      <c r="T496" t="str">
        <f t="shared" si="94"/>
        <v/>
      </c>
      <c r="U496" t="str">
        <f t="shared" si="95"/>
        <v/>
      </c>
      <c r="V496" t="str">
        <f t="shared" si="96"/>
        <v/>
      </c>
      <c r="X496" t="str">
        <f>+VLOOKUP($D496,'2020'!$D$3:$V$1240,18,FALSE)</f>
        <v/>
      </c>
      <c r="Y496" t="str">
        <f>+VLOOKUP($D496,'2020'!$D$3:$V$1240,19,FALSE)</f>
        <v/>
      </c>
    </row>
    <row r="497" spans="2:25" x14ac:dyDescent="0.25">
      <c r="B497" t="str">
        <f>+IF(ISNA(VLOOKUP(C497,groupings!$B$7:$D$316,3,FALSE)),"",VLOOKUP(C497,groupings!$B$7:$D$316,3,FALSE))</f>
        <v/>
      </c>
      <c r="C497" t="s">
        <v>3020</v>
      </c>
      <c r="D497" t="s">
        <v>439</v>
      </c>
      <c r="E497">
        <f t="shared" si="85"/>
        <v>1</v>
      </c>
      <c r="F497">
        <v>2605</v>
      </c>
      <c r="G497">
        <v>1769</v>
      </c>
      <c r="H497">
        <v>2068</v>
      </c>
      <c r="I497">
        <v>340</v>
      </c>
      <c r="J497">
        <v>961</v>
      </c>
      <c r="K497">
        <f t="shared" si="86"/>
        <v>4374</v>
      </c>
      <c r="L497">
        <f t="shared" si="87"/>
        <v>3369</v>
      </c>
      <c r="M497" s="1">
        <f t="shared" si="88"/>
        <v>0.67907869481765837</v>
      </c>
      <c r="N497" s="1">
        <f t="shared" si="89"/>
        <v>0.77023319615912211</v>
      </c>
      <c r="P497" t="str">
        <f t="shared" si="90"/>
        <v/>
      </c>
      <c r="Q497" t="str">
        <f t="shared" si="91"/>
        <v/>
      </c>
      <c r="R497" t="str">
        <f t="shared" si="92"/>
        <v/>
      </c>
      <c r="S497" t="str">
        <f t="shared" si="93"/>
        <v/>
      </c>
      <c r="T497" t="str">
        <f t="shared" si="94"/>
        <v/>
      </c>
      <c r="U497" t="str">
        <f t="shared" si="95"/>
        <v/>
      </c>
      <c r="V497" t="str">
        <f t="shared" si="96"/>
        <v/>
      </c>
      <c r="X497" t="str">
        <f>+VLOOKUP($D497,'2020'!$D$3:$V$1240,18,FALSE)</f>
        <v/>
      </c>
      <c r="Y497" t="str">
        <f>+VLOOKUP($D497,'2020'!$D$3:$V$1240,19,FALSE)</f>
        <v/>
      </c>
    </row>
    <row r="498" spans="2:25" x14ac:dyDescent="0.25">
      <c r="B498" t="str">
        <f>+IF(ISNA(VLOOKUP(C498,groupings!$B$7:$D$316,3,FALSE)),"",VLOOKUP(C498,groupings!$B$7:$D$316,3,FALSE))</f>
        <v>Bristol</v>
      </c>
      <c r="C498" t="s">
        <v>2885</v>
      </c>
      <c r="D498" t="s">
        <v>732</v>
      </c>
      <c r="E498">
        <f t="shared" si="85"/>
        <v>1</v>
      </c>
      <c r="F498">
        <v>705</v>
      </c>
      <c r="G498">
        <v>1141</v>
      </c>
      <c r="H498">
        <v>1287</v>
      </c>
      <c r="I498">
        <v>1675</v>
      </c>
      <c r="J498">
        <v>392</v>
      </c>
      <c r="K498">
        <f t="shared" si="86"/>
        <v>1846</v>
      </c>
      <c r="L498">
        <f t="shared" si="87"/>
        <v>3354</v>
      </c>
      <c r="M498" s="1">
        <f t="shared" si="88"/>
        <v>1.6184397163120567</v>
      </c>
      <c r="N498" s="1">
        <f t="shared" si="89"/>
        <v>1.8169014084507042</v>
      </c>
      <c r="P498" t="str">
        <f t="shared" si="90"/>
        <v/>
      </c>
      <c r="Q498" t="str">
        <f t="shared" si="91"/>
        <v/>
      </c>
      <c r="R498" t="str">
        <f t="shared" si="92"/>
        <v/>
      </c>
      <c r="S498" t="str">
        <f t="shared" si="93"/>
        <v/>
      </c>
      <c r="T498" t="str">
        <f t="shared" si="94"/>
        <v/>
      </c>
      <c r="U498" t="str">
        <f t="shared" si="95"/>
        <v/>
      </c>
      <c r="V498" t="str">
        <f t="shared" si="96"/>
        <v/>
      </c>
      <c r="X498" t="str">
        <f>+VLOOKUP($D498,'2020'!$D$3:$V$1240,18,FALSE)</f>
        <v/>
      </c>
      <c r="Y498" t="str">
        <f>+VLOOKUP($D498,'2020'!$D$3:$V$1240,19,FALSE)</f>
        <v/>
      </c>
    </row>
    <row r="499" spans="2:25" x14ac:dyDescent="0.25">
      <c r="B499" t="str">
        <f>+IF(ISNA(VLOOKUP(C499,groupings!$B$7:$D$316,3,FALSE)),"",VLOOKUP(C499,groupings!$B$7:$D$316,3,FALSE))</f>
        <v/>
      </c>
      <c r="C499" t="s">
        <v>2690</v>
      </c>
      <c r="D499" t="s">
        <v>521</v>
      </c>
      <c r="E499">
        <f t="shared" si="85"/>
        <v>1</v>
      </c>
      <c r="F499">
        <v>1306</v>
      </c>
      <c r="G499">
        <v>1963</v>
      </c>
      <c r="H499">
        <v>1416</v>
      </c>
      <c r="I499">
        <v>1093</v>
      </c>
      <c r="J499">
        <v>834</v>
      </c>
      <c r="K499">
        <f t="shared" si="86"/>
        <v>3269</v>
      </c>
      <c r="L499">
        <f t="shared" si="87"/>
        <v>3343</v>
      </c>
      <c r="M499" s="1">
        <f t="shared" si="88"/>
        <v>1.503062787136294</v>
      </c>
      <c r="N499" s="1">
        <f t="shared" si="89"/>
        <v>1.022636892015907</v>
      </c>
      <c r="P499" t="str">
        <f t="shared" si="90"/>
        <v/>
      </c>
      <c r="Q499" t="str">
        <f t="shared" si="91"/>
        <v/>
      </c>
      <c r="R499" t="str">
        <f t="shared" si="92"/>
        <v/>
      </c>
      <c r="S499" t="str">
        <f t="shared" si="93"/>
        <v/>
      </c>
      <c r="T499" t="str">
        <f t="shared" si="94"/>
        <v/>
      </c>
      <c r="U499" t="str">
        <f t="shared" si="95"/>
        <v/>
      </c>
      <c r="V499" t="str">
        <f t="shared" si="96"/>
        <v/>
      </c>
      <c r="X499" t="str">
        <f>+VLOOKUP($D499,'2020'!$D$3:$V$1240,18,FALSE)</f>
        <v/>
      </c>
      <c r="Y499" t="str">
        <f>+VLOOKUP($D499,'2020'!$D$3:$V$1240,19,FALSE)</f>
        <v/>
      </c>
    </row>
    <row r="500" spans="2:25" x14ac:dyDescent="0.25">
      <c r="B500" t="str">
        <f>+IF(ISNA(VLOOKUP(C500,groupings!$B$7:$D$316,3,FALSE)),"",VLOOKUP(C500,groupings!$B$7:$D$316,3,FALSE))</f>
        <v/>
      </c>
      <c r="C500" t="s">
        <v>3013</v>
      </c>
      <c r="D500" t="s">
        <v>713</v>
      </c>
      <c r="E500">
        <f t="shared" si="85"/>
        <v>1</v>
      </c>
      <c r="F500">
        <v>2051</v>
      </c>
      <c r="G500">
        <v>1859</v>
      </c>
      <c r="H500">
        <v>2810</v>
      </c>
      <c r="I500">
        <v>517</v>
      </c>
      <c r="J500">
        <v>11</v>
      </c>
      <c r="K500">
        <f t="shared" si="86"/>
        <v>3910</v>
      </c>
      <c r="L500">
        <f t="shared" si="87"/>
        <v>3338</v>
      </c>
      <c r="M500" s="1">
        <f t="shared" si="88"/>
        <v>0.90638712823013168</v>
      </c>
      <c r="N500" s="1">
        <f t="shared" si="89"/>
        <v>0.85370843989769818</v>
      </c>
      <c r="P500" t="str">
        <f t="shared" si="90"/>
        <v/>
      </c>
      <c r="Q500" t="str">
        <f t="shared" si="91"/>
        <v/>
      </c>
      <c r="R500" t="str">
        <f t="shared" si="92"/>
        <v/>
      </c>
      <c r="S500" t="str">
        <f t="shared" si="93"/>
        <v/>
      </c>
      <c r="T500" t="str">
        <f t="shared" si="94"/>
        <v/>
      </c>
      <c r="U500" t="str">
        <f t="shared" si="95"/>
        <v/>
      </c>
      <c r="V500" t="str">
        <f t="shared" si="96"/>
        <v/>
      </c>
      <c r="X500" t="str">
        <f>+VLOOKUP($D500,'2020'!$D$3:$V$1240,18,FALSE)</f>
        <v/>
      </c>
      <c r="Y500" t="str">
        <f>+VLOOKUP($D500,'2020'!$D$3:$V$1240,19,FALSE)</f>
        <v/>
      </c>
    </row>
    <row r="501" spans="2:25" x14ac:dyDescent="0.25">
      <c r="B501" t="str">
        <f>+IF(ISNA(VLOOKUP(C501,groupings!$B$7:$D$316,3,FALSE)),"",VLOOKUP(C501,groupings!$B$7:$D$316,3,FALSE))</f>
        <v>Birmingham NS</v>
      </c>
      <c r="C501" t="s">
        <v>2780</v>
      </c>
      <c r="D501" t="s">
        <v>1103</v>
      </c>
      <c r="E501">
        <f t="shared" si="85"/>
        <v>1</v>
      </c>
      <c r="F501">
        <v>2083</v>
      </c>
      <c r="G501">
        <v>1603</v>
      </c>
      <c r="H501">
        <v>1977</v>
      </c>
      <c r="I501">
        <v>1335</v>
      </c>
      <c r="J501">
        <v>6</v>
      </c>
      <c r="K501">
        <f t="shared" si="86"/>
        <v>3686</v>
      </c>
      <c r="L501">
        <f t="shared" si="87"/>
        <v>3318</v>
      </c>
      <c r="M501" s="1">
        <f t="shared" si="88"/>
        <v>0.76956313010081612</v>
      </c>
      <c r="N501" s="1">
        <f t="shared" si="89"/>
        <v>0.90016277807921863</v>
      </c>
      <c r="P501" t="str">
        <f t="shared" si="90"/>
        <v/>
      </c>
      <c r="Q501" t="str">
        <f t="shared" si="91"/>
        <v/>
      </c>
      <c r="R501" t="str">
        <f t="shared" si="92"/>
        <v/>
      </c>
      <c r="S501" t="str">
        <f t="shared" si="93"/>
        <v/>
      </c>
      <c r="T501" t="str">
        <f t="shared" si="94"/>
        <v/>
      </c>
      <c r="U501" t="str">
        <f t="shared" si="95"/>
        <v/>
      </c>
      <c r="V501" t="str">
        <f t="shared" si="96"/>
        <v/>
      </c>
      <c r="X501" t="str">
        <f>+VLOOKUP($D501,'2020'!$D$3:$V$1240,18,FALSE)</f>
        <v/>
      </c>
      <c r="Y501" t="str">
        <f>+VLOOKUP($D501,'2020'!$D$3:$V$1240,19,FALSE)</f>
        <v/>
      </c>
    </row>
    <row r="502" spans="2:25" x14ac:dyDescent="0.25">
      <c r="B502" t="str">
        <f>+IF(ISNA(VLOOKUP(C502,groupings!$B$7:$D$316,3,FALSE)),"",VLOOKUP(C502,groupings!$B$7:$D$316,3,FALSE))</f>
        <v/>
      </c>
      <c r="C502" t="s">
        <v>2838</v>
      </c>
      <c r="D502" t="s">
        <v>1607</v>
      </c>
      <c r="E502">
        <f t="shared" si="85"/>
        <v>1</v>
      </c>
      <c r="F502">
        <v>3264</v>
      </c>
      <c r="G502">
        <v>1774</v>
      </c>
      <c r="H502">
        <v>2720</v>
      </c>
      <c r="I502">
        <v>576</v>
      </c>
      <c r="J502">
        <v>16</v>
      </c>
      <c r="K502">
        <f t="shared" si="86"/>
        <v>5038</v>
      </c>
      <c r="L502">
        <f t="shared" si="87"/>
        <v>3312</v>
      </c>
      <c r="M502" s="1">
        <f t="shared" si="88"/>
        <v>0.54350490196078427</v>
      </c>
      <c r="N502" s="1">
        <f t="shared" si="89"/>
        <v>0.65740373163953947</v>
      </c>
      <c r="P502" t="str">
        <f t="shared" si="90"/>
        <v/>
      </c>
      <c r="Q502" t="str">
        <f t="shared" si="91"/>
        <v/>
      </c>
      <c r="R502" t="str">
        <f t="shared" si="92"/>
        <v/>
      </c>
      <c r="S502" t="str">
        <f t="shared" si="93"/>
        <v/>
      </c>
      <c r="T502" t="str">
        <f t="shared" si="94"/>
        <v/>
      </c>
      <c r="U502" t="str">
        <f t="shared" si="95"/>
        <v/>
      </c>
      <c r="V502" t="str">
        <f t="shared" si="96"/>
        <v/>
      </c>
      <c r="X502" t="str">
        <f>+VLOOKUP($D502,'2020'!$D$3:$V$1240,18,FALSE)</f>
        <v/>
      </c>
      <c r="Y502" t="str">
        <f>+VLOOKUP($D502,'2020'!$D$3:$V$1240,19,FALSE)</f>
        <v/>
      </c>
    </row>
    <row r="503" spans="2:25" x14ac:dyDescent="0.25">
      <c r="B503" t="str">
        <f>+IF(ISNA(VLOOKUP(C503,groupings!$B$7:$D$316,3,FALSE)),"",VLOOKUP(C503,groupings!$B$7:$D$316,3,FALSE))</f>
        <v/>
      </c>
      <c r="C503" t="s">
        <v>3011</v>
      </c>
      <c r="D503" t="s">
        <v>1433</v>
      </c>
      <c r="E503">
        <f t="shared" si="85"/>
        <v>1</v>
      </c>
      <c r="F503">
        <v>2463</v>
      </c>
      <c r="G503">
        <v>2708</v>
      </c>
      <c r="H503">
        <v>2227</v>
      </c>
      <c r="I503">
        <v>587</v>
      </c>
      <c r="J503">
        <v>485</v>
      </c>
      <c r="K503">
        <f t="shared" si="86"/>
        <v>5171</v>
      </c>
      <c r="L503">
        <f t="shared" si="87"/>
        <v>3299</v>
      </c>
      <c r="M503" s="1">
        <f t="shared" si="88"/>
        <v>1.0994721883881446</v>
      </c>
      <c r="N503" s="1">
        <f t="shared" si="89"/>
        <v>0.63798104815316181</v>
      </c>
      <c r="P503" t="str">
        <f t="shared" si="90"/>
        <v/>
      </c>
      <c r="Q503" t="str">
        <f t="shared" si="91"/>
        <v/>
      </c>
      <c r="R503" t="str">
        <f t="shared" si="92"/>
        <v/>
      </c>
      <c r="S503" t="str">
        <f t="shared" si="93"/>
        <v/>
      </c>
      <c r="T503" t="str">
        <f t="shared" si="94"/>
        <v/>
      </c>
      <c r="U503" t="str">
        <f t="shared" si="95"/>
        <v/>
      </c>
      <c r="V503" t="str">
        <f t="shared" si="96"/>
        <v/>
      </c>
      <c r="X503" t="str">
        <f>+VLOOKUP($D503,'2020'!$D$3:$V$1240,18,FALSE)</f>
        <v/>
      </c>
      <c r="Y503" t="str">
        <f>+VLOOKUP($D503,'2020'!$D$3:$V$1240,19,FALSE)</f>
        <v/>
      </c>
    </row>
    <row r="504" spans="2:25" x14ac:dyDescent="0.25">
      <c r="B504" t="str">
        <f>+IF(ISNA(VLOOKUP(C504,groupings!$B$7:$D$316,3,FALSE)),"",VLOOKUP(C504,groupings!$B$7:$D$316,3,FALSE))</f>
        <v/>
      </c>
      <c r="C504" t="s">
        <v>2761</v>
      </c>
      <c r="D504" t="s">
        <v>1742</v>
      </c>
      <c r="E504">
        <f t="shared" si="85"/>
        <v>1</v>
      </c>
      <c r="F504">
        <v>1668</v>
      </c>
      <c r="G504">
        <v>844</v>
      </c>
      <c r="H504">
        <v>2220</v>
      </c>
      <c r="I504">
        <v>245</v>
      </c>
      <c r="J504">
        <v>831</v>
      </c>
      <c r="K504">
        <f t="shared" si="86"/>
        <v>2512</v>
      </c>
      <c r="L504">
        <f t="shared" si="87"/>
        <v>3296</v>
      </c>
      <c r="M504" s="1">
        <f t="shared" si="88"/>
        <v>0.50599520383693042</v>
      </c>
      <c r="N504" s="1">
        <f t="shared" si="89"/>
        <v>1.3121019108280254</v>
      </c>
      <c r="P504" t="str">
        <f t="shared" si="90"/>
        <v/>
      </c>
      <c r="Q504" t="str">
        <f t="shared" si="91"/>
        <v/>
      </c>
      <c r="R504" t="str">
        <f t="shared" si="92"/>
        <v/>
      </c>
      <c r="S504" t="str">
        <f t="shared" si="93"/>
        <v/>
      </c>
      <c r="T504" t="str">
        <f t="shared" si="94"/>
        <v/>
      </c>
      <c r="U504" t="str">
        <f t="shared" si="95"/>
        <v/>
      </c>
      <c r="V504" t="str">
        <f t="shared" si="96"/>
        <v/>
      </c>
      <c r="X504" t="str">
        <f>+VLOOKUP($D504,'2020'!$D$3:$V$1240,18,FALSE)</f>
        <v/>
      </c>
      <c r="Y504" t="str">
        <f>+VLOOKUP($D504,'2020'!$D$3:$V$1240,19,FALSE)</f>
        <v/>
      </c>
    </row>
    <row r="505" spans="2:25" x14ac:dyDescent="0.25">
      <c r="B505" t="str">
        <f>+IF(ISNA(VLOOKUP(C505,groupings!$B$7:$D$316,3,FALSE)),"",VLOOKUP(C505,groupings!$B$7:$D$316,3,FALSE))</f>
        <v/>
      </c>
      <c r="C505" t="s">
        <v>3064</v>
      </c>
      <c r="D505" t="s">
        <v>2074</v>
      </c>
      <c r="E505">
        <f t="shared" si="85"/>
        <v>1</v>
      </c>
      <c r="F505">
        <v>1466</v>
      </c>
      <c r="G505">
        <v>832</v>
      </c>
      <c r="H505">
        <v>1785</v>
      </c>
      <c r="I505">
        <v>1320</v>
      </c>
      <c r="J505">
        <v>182</v>
      </c>
      <c r="K505">
        <f t="shared" si="86"/>
        <v>2298</v>
      </c>
      <c r="L505">
        <f t="shared" si="87"/>
        <v>3287</v>
      </c>
      <c r="M505" s="1">
        <f t="shared" si="88"/>
        <v>0.56753069577080495</v>
      </c>
      <c r="N505" s="1">
        <f t="shared" si="89"/>
        <v>1.4303742384682332</v>
      </c>
      <c r="P505" t="str">
        <f t="shared" si="90"/>
        <v/>
      </c>
      <c r="Q505" t="str">
        <f t="shared" si="91"/>
        <v/>
      </c>
      <c r="R505" t="str">
        <f t="shared" si="92"/>
        <v/>
      </c>
      <c r="S505" t="str">
        <f t="shared" si="93"/>
        <v/>
      </c>
      <c r="T505" t="str">
        <f t="shared" si="94"/>
        <v/>
      </c>
      <c r="U505" t="str">
        <f t="shared" si="95"/>
        <v/>
      </c>
      <c r="V505" t="str">
        <f t="shared" si="96"/>
        <v/>
      </c>
      <c r="X505" t="str">
        <f>+VLOOKUP($D505,'2020'!$D$3:$V$1240,18,FALSE)</f>
        <v/>
      </c>
      <c r="Y505" t="str">
        <f>+VLOOKUP($D505,'2020'!$D$3:$V$1240,19,FALSE)</f>
        <v/>
      </c>
    </row>
    <row r="506" spans="2:25" x14ac:dyDescent="0.25">
      <c r="B506" t="str">
        <f>+IF(ISNA(VLOOKUP(C506,groupings!$B$7:$D$316,3,FALSE)),"",VLOOKUP(C506,groupings!$B$7:$D$316,3,FALSE))</f>
        <v>Peterborough</v>
      </c>
      <c r="C506" t="s">
        <v>2953</v>
      </c>
      <c r="D506" t="s">
        <v>2080</v>
      </c>
      <c r="E506">
        <f t="shared" si="85"/>
        <v>1</v>
      </c>
      <c r="F506">
        <v>2773</v>
      </c>
      <c r="G506">
        <v>1603</v>
      </c>
      <c r="H506">
        <v>2256</v>
      </c>
      <c r="I506">
        <v>1025</v>
      </c>
      <c r="J506">
        <v>4</v>
      </c>
      <c r="K506">
        <f t="shared" si="86"/>
        <v>4376</v>
      </c>
      <c r="L506">
        <f t="shared" si="87"/>
        <v>3285</v>
      </c>
      <c r="M506" s="1">
        <f t="shared" si="88"/>
        <v>0.57807428777497294</v>
      </c>
      <c r="N506" s="1">
        <f t="shared" si="89"/>
        <v>0.7506855575868373</v>
      </c>
      <c r="P506" t="str">
        <f t="shared" si="90"/>
        <v/>
      </c>
      <c r="Q506" t="str">
        <f t="shared" si="91"/>
        <v/>
      </c>
      <c r="R506" t="str">
        <f t="shared" si="92"/>
        <v/>
      </c>
      <c r="S506" t="str">
        <f t="shared" si="93"/>
        <v/>
      </c>
      <c r="T506" t="str">
        <f t="shared" si="94"/>
        <v/>
      </c>
      <c r="U506" t="str">
        <f t="shared" si="95"/>
        <v/>
      </c>
      <c r="V506" t="str">
        <f t="shared" si="96"/>
        <v/>
      </c>
      <c r="X506" t="str">
        <f>+VLOOKUP($D506,'2020'!$D$3:$V$1240,18,FALSE)</f>
        <v/>
      </c>
      <c r="Y506" t="str">
        <f>+VLOOKUP($D506,'2020'!$D$3:$V$1240,19,FALSE)</f>
        <v/>
      </c>
    </row>
    <row r="507" spans="2:25" x14ac:dyDescent="0.25">
      <c r="B507" t="str">
        <f>+IF(ISNA(VLOOKUP(C507,groupings!$B$7:$D$316,3,FALSE)),"",VLOOKUP(C507,groupings!$B$7:$D$316,3,FALSE))</f>
        <v/>
      </c>
      <c r="C507" t="s">
        <v>2900</v>
      </c>
      <c r="D507" t="s">
        <v>1990</v>
      </c>
      <c r="E507">
        <f t="shared" si="85"/>
        <v>1</v>
      </c>
      <c r="F507">
        <v>1240</v>
      </c>
      <c r="G507">
        <v>1619</v>
      </c>
      <c r="H507">
        <v>1207</v>
      </c>
      <c r="I507">
        <v>1696</v>
      </c>
      <c r="J507">
        <v>371</v>
      </c>
      <c r="K507">
        <f t="shared" si="86"/>
        <v>2859</v>
      </c>
      <c r="L507">
        <f t="shared" si="87"/>
        <v>3274</v>
      </c>
      <c r="M507" s="1">
        <f t="shared" si="88"/>
        <v>1.3056451612903226</v>
      </c>
      <c r="N507" s="1">
        <f t="shared" si="89"/>
        <v>1.1451556488282617</v>
      </c>
      <c r="P507" t="str">
        <f t="shared" si="90"/>
        <v/>
      </c>
      <c r="Q507" t="str">
        <f t="shared" si="91"/>
        <v/>
      </c>
      <c r="R507" t="str">
        <f t="shared" si="92"/>
        <v/>
      </c>
      <c r="S507" t="str">
        <f t="shared" si="93"/>
        <v/>
      </c>
      <c r="T507" t="str">
        <f t="shared" si="94"/>
        <v/>
      </c>
      <c r="U507" t="str">
        <f t="shared" si="95"/>
        <v/>
      </c>
      <c r="V507" t="str">
        <f t="shared" si="96"/>
        <v/>
      </c>
      <c r="X507" t="str">
        <f>+VLOOKUP($D507,'2020'!$D$3:$V$1240,18,FALSE)</f>
        <v/>
      </c>
      <c r="Y507" t="str">
        <f>+VLOOKUP($D507,'2020'!$D$3:$V$1240,19,FALSE)</f>
        <v/>
      </c>
    </row>
    <row r="508" spans="2:25" x14ac:dyDescent="0.25">
      <c r="B508" t="str">
        <f>+IF(ISNA(VLOOKUP(C508,groupings!$B$7:$D$316,3,FALSE)),"",VLOOKUP(C508,groupings!$B$7:$D$316,3,FALSE))</f>
        <v/>
      </c>
      <c r="C508" t="s">
        <v>2750</v>
      </c>
      <c r="D508" t="s">
        <v>517</v>
      </c>
      <c r="E508">
        <f t="shared" si="85"/>
        <v>1</v>
      </c>
      <c r="F508">
        <v>1980</v>
      </c>
      <c r="G508">
        <v>1298</v>
      </c>
      <c r="H508">
        <v>1990</v>
      </c>
      <c r="I508">
        <v>1255</v>
      </c>
      <c r="J508">
        <v>4</v>
      </c>
      <c r="K508">
        <f t="shared" si="86"/>
        <v>3278</v>
      </c>
      <c r="L508">
        <f t="shared" si="87"/>
        <v>3249</v>
      </c>
      <c r="M508" s="1">
        <f t="shared" si="88"/>
        <v>0.65555555555555556</v>
      </c>
      <c r="N508" s="1">
        <f t="shared" si="89"/>
        <v>0.99115314215985362</v>
      </c>
      <c r="P508" t="str">
        <f t="shared" si="90"/>
        <v/>
      </c>
      <c r="Q508" t="str">
        <f t="shared" si="91"/>
        <v/>
      </c>
      <c r="R508" t="str">
        <f t="shared" si="92"/>
        <v/>
      </c>
      <c r="S508" t="str">
        <f t="shared" si="93"/>
        <v/>
      </c>
      <c r="T508" t="str">
        <f t="shared" si="94"/>
        <v/>
      </c>
      <c r="U508" t="str">
        <f t="shared" si="95"/>
        <v/>
      </c>
      <c r="V508" t="str">
        <f t="shared" si="96"/>
        <v/>
      </c>
      <c r="X508" t="str">
        <f>+VLOOKUP($D508,'2020'!$D$3:$V$1240,18,FALSE)</f>
        <v/>
      </c>
      <c r="Y508" t="str">
        <f>+VLOOKUP($D508,'2020'!$D$3:$V$1240,19,FALSE)</f>
        <v/>
      </c>
    </row>
    <row r="509" spans="2:25" x14ac:dyDescent="0.25">
      <c r="B509" t="str">
        <f>+IF(ISNA(VLOOKUP(C509,groupings!$B$7:$D$316,3,FALSE)),"",VLOOKUP(C509,groupings!$B$7:$D$316,3,FALSE))</f>
        <v>Glasgow C</v>
      </c>
      <c r="C509" t="s">
        <v>2993</v>
      </c>
      <c r="D509" t="s">
        <v>1690</v>
      </c>
      <c r="E509">
        <f t="shared" si="85"/>
        <v>1</v>
      </c>
      <c r="F509">
        <v>2747</v>
      </c>
      <c r="G509">
        <v>2615</v>
      </c>
      <c r="H509">
        <v>1485</v>
      </c>
      <c r="I509">
        <v>1740</v>
      </c>
      <c r="J509">
        <v>5</v>
      </c>
      <c r="K509">
        <f t="shared" si="86"/>
        <v>5362</v>
      </c>
      <c r="L509">
        <f t="shared" si="87"/>
        <v>3230</v>
      </c>
      <c r="M509" s="1">
        <f t="shared" si="88"/>
        <v>0.95194757917728434</v>
      </c>
      <c r="N509" s="1">
        <f t="shared" si="89"/>
        <v>0.60238716896680344</v>
      </c>
      <c r="P509" t="str">
        <f t="shared" si="90"/>
        <v/>
      </c>
      <c r="Q509" t="str">
        <f t="shared" si="91"/>
        <v/>
      </c>
      <c r="R509" t="str">
        <f t="shared" si="92"/>
        <v/>
      </c>
      <c r="S509" t="str">
        <f t="shared" si="93"/>
        <v/>
      </c>
      <c r="T509" t="str">
        <f t="shared" si="94"/>
        <v/>
      </c>
      <c r="U509" t="str">
        <f t="shared" si="95"/>
        <v/>
      </c>
      <c r="V509" t="str">
        <f t="shared" si="96"/>
        <v/>
      </c>
      <c r="X509" t="str">
        <f>+VLOOKUP($D509,'2020'!$D$3:$V$1240,18,FALSE)</f>
        <v/>
      </c>
      <c r="Y509" t="str">
        <f>+VLOOKUP($D509,'2020'!$D$3:$V$1240,19,FALSE)</f>
        <v/>
      </c>
    </row>
    <row r="510" spans="2:25" x14ac:dyDescent="0.25">
      <c r="B510" t="str">
        <f>+IF(ISNA(VLOOKUP(C510,groupings!$B$7:$D$316,3,FALSE)),"",VLOOKUP(C510,groupings!$B$7:$D$316,3,FALSE))</f>
        <v/>
      </c>
      <c r="C510" t="s">
        <v>3015</v>
      </c>
      <c r="D510" t="s">
        <v>120</v>
      </c>
      <c r="E510">
        <f t="shared" si="85"/>
        <v>1</v>
      </c>
      <c r="F510">
        <v>392</v>
      </c>
      <c r="G510">
        <v>678</v>
      </c>
      <c r="H510">
        <v>423</v>
      </c>
      <c r="I510">
        <v>63</v>
      </c>
      <c r="J510">
        <v>2725</v>
      </c>
      <c r="K510">
        <f t="shared" si="86"/>
        <v>1070</v>
      </c>
      <c r="L510">
        <f t="shared" si="87"/>
        <v>3211</v>
      </c>
      <c r="M510" s="1">
        <f t="shared" si="88"/>
        <v>1.7295918367346939</v>
      </c>
      <c r="N510" s="1">
        <f t="shared" si="89"/>
        <v>3.0009345794392521</v>
      </c>
      <c r="P510" t="str">
        <f t="shared" si="90"/>
        <v/>
      </c>
      <c r="Q510" t="str">
        <f t="shared" si="91"/>
        <v/>
      </c>
      <c r="R510" t="str">
        <f t="shared" si="92"/>
        <v/>
      </c>
      <c r="S510" t="str">
        <f t="shared" si="93"/>
        <v/>
      </c>
      <c r="T510">
        <f t="shared" si="94"/>
        <v>89</v>
      </c>
      <c r="U510" t="str">
        <f t="shared" si="95"/>
        <v/>
      </c>
      <c r="V510" t="str">
        <f t="shared" si="96"/>
        <v/>
      </c>
      <c r="X510" t="str">
        <f>+VLOOKUP($D510,'2020'!$D$3:$V$1240,18,FALSE)</f>
        <v/>
      </c>
      <c r="Y510" t="str">
        <f>+VLOOKUP($D510,'2020'!$D$3:$V$1240,19,FALSE)</f>
        <v/>
      </c>
    </row>
    <row r="511" spans="2:25" x14ac:dyDescent="0.25">
      <c r="B511" t="str">
        <f>+IF(ISNA(VLOOKUP(C511,groupings!$B$7:$D$316,3,FALSE)),"",VLOOKUP(C511,groupings!$B$7:$D$316,3,FALSE))</f>
        <v/>
      </c>
      <c r="C511" t="s">
        <v>2648</v>
      </c>
      <c r="D511" t="s">
        <v>1346</v>
      </c>
      <c r="E511">
        <f t="shared" si="85"/>
        <v>1</v>
      </c>
      <c r="F511">
        <v>1378</v>
      </c>
      <c r="G511">
        <v>1449</v>
      </c>
      <c r="H511">
        <v>1688</v>
      </c>
      <c r="I511">
        <v>1515</v>
      </c>
      <c r="J511">
        <v>7</v>
      </c>
      <c r="K511">
        <f t="shared" si="86"/>
        <v>2827</v>
      </c>
      <c r="L511">
        <f t="shared" si="87"/>
        <v>3210</v>
      </c>
      <c r="M511" s="1">
        <f t="shared" si="88"/>
        <v>1.0515239477503628</v>
      </c>
      <c r="N511" s="1">
        <f t="shared" si="89"/>
        <v>1.1354793066855324</v>
      </c>
      <c r="P511" t="str">
        <f t="shared" si="90"/>
        <v/>
      </c>
      <c r="Q511" t="str">
        <f t="shared" si="91"/>
        <v/>
      </c>
      <c r="R511" t="str">
        <f t="shared" si="92"/>
        <v/>
      </c>
      <c r="S511" t="str">
        <f t="shared" si="93"/>
        <v/>
      </c>
      <c r="T511" t="str">
        <f t="shared" si="94"/>
        <v/>
      </c>
      <c r="U511" t="str">
        <f t="shared" si="95"/>
        <v/>
      </c>
      <c r="V511" t="str">
        <f t="shared" si="96"/>
        <v/>
      </c>
      <c r="X511" t="str">
        <f>+VLOOKUP($D511,'2020'!$D$3:$V$1240,18,FALSE)</f>
        <v/>
      </c>
      <c r="Y511" t="str">
        <f>+VLOOKUP($D511,'2020'!$D$3:$V$1240,19,FALSE)</f>
        <v/>
      </c>
    </row>
    <row r="512" spans="2:25" x14ac:dyDescent="0.25">
      <c r="B512" t="str">
        <f>+IF(ISNA(VLOOKUP(C512,groupings!$B$7:$D$316,3,FALSE)),"",VLOOKUP(C512,groupings!$B$7:$D$316,3,FALSE))</f>
        <v/>
      </c>
      <c r="C512" t="s">
        <v>2725</v>
      </c>
      <c r="D512" t="s">
        <v>1472</v>
      </c>
      <c r="E512">
        <f t="shared" si="85"/>
        <v>1</v>
      </c>
      <c r="F512">
        <v>2670</v>
      </c>
      <c r="G512">
        <v>2168</v>
      </c>
      <c r="H512">
        <v>2545</v>
      </c>
      <c r="I512">
        <v>664</v>
      </c>
      <c r="J512">
        <v>0</v>
      </c>
      <c r="K512">
        <f t="shared" si="86"/>
        <v>4838</v>
      </c>
      <c r="L512">
        <f t="shared" si="87"/>
        <v>3209</v>
      </c>
      <c r="M512" s="1">
        <f t="shared" si="88"/>
        <v>0.81198501872659179</v>
      </c>
      <c r="N512" s="1">
        <f t="shared" si="89"/>
        <v>0.663290615957007</v>
      </c>
      <c r="P512" t="str">
        <f t="shared" si="90"/>
        <v/>
      </c>
      <c r="Q512" t="str">
        <f t="shared" si="91"/>
        <v/>
      </c>
      <c r="R512" t="str">
        <f t="shared" si="92"/>
        <v/>
      </c>
      <c r="S512" t="str">
        <f t="shared" si="93"/>
        <v/>
      </c>
      <c r="T512" t="str">
        <f t="shared" si="94"/>
        <v/>
      </c>
      <c r="U512" t="str">
        <f t="shared" si="95"/>
        <v/>
      </c>
      <c r="V512" t="str">
        <f t="shared" si="96"/>
        <v/>
      </c>
      <c r="X512" t="str">
        <f>+VLOOKUP($D512,'2020'!$D$3:$V$1240,18,FALSE)</f>
        <v/>
      </c>
      <c r="Y512" t="str">
        <f>+VLOOKUP($D512,'2020'!$D$3:$V$1240,19,FALSE)</f>
        <v/>
      </c>
    </row>
    <row r="513" spans="2:25" x14ac:dyDescent="0.25">
      <c r="B513" t="str">
        <f>+IF(ISNA(VLOOKUP(C513,groupings!$B$7:$D$316,3,FALSE)),"",VLOOKUP(C513,groupings!$B$7:$D$316,3,FALSE))</f>
        <v/>
      </c>
      <c r="C513" t="s">
        <v>3066</v>
      </c>
      <c r="D513" t="s">
        <v>1285</v>
      </c>
      <c r="E513">
        <f t="shared" si="85"/>
        <v>1</v>
      </c>
      <c r="F513">
        <v>1288</v>
      </c>
      <c r="G513">
        <v>1004</v>
      </c>
      <c r="H513">
        <v>1685</v>
      </c>
      <c r="I513">
        <v>1505</v>
      </c>
      <c r="J513">
        <v>14</v>
      </c>
      <c r="K513">
        <f t="shared" si="86"/>
        <v>2292</v>
      </c>
      <c r="L513">
        <f t="shared" si="87"/>
        <v>3204</v>
      </c>
      <c r="M513" s="1">
        <f t="shared" si="88"/>
        <v>0.77950310559006208</v>
      </c>
      <c r="N513" s="1">
        <f t="shared" si="89"/>
        <v>1.3979057591623036</v>
      </c>
      <c r="P513" t="str">
        <f t="shared" si="90"/>
        <v/>
      </c>
      <c r="Q513" t="str">
        <f t="shared" si="91"/>
        <v/>
      </c>
      <c r="R513" t="str">
        <f t="shared" si="92"/>
        <v/>
      </c>
      <c r="S513" t="str">
        <f t="shared" si="93"/>
        <v/>
      </c>
      <c r="T513" t="str">
        <f t="shared" si="94"/>
        <v/>
      </c>
      <c r="U513" t="str">
        <f t="shared" si="95"/>
        <v/>
      </c>
      <c r="V513" t="str">
        <f t="shared" si="96"/>
        <v/>
      </c>
      <c r="X513" t="str">
        <f>+VLOOKUP($D513,'2020'!$D$3:$V$1240,18,FALSE)</f>
        <v/>
      </c>
      <c r="Y513" t="str">
        <f>+VLOOKUP($D513,'2020'!$D$3:$V$1240,19,FALSE)</f>
        <v/>
      </c>
    </row>
    <row r="514" spans="2:25" x14ac:dyDescent="0.25">
      <c r="B514" t="str">
        <f>+IF(ISNA(VLOOKUP(C514,groupings!$B$7:$D$316,3,FALSE)),"",VLOOKUP(C514,groupings!$B$7:$D$316,3,FALSE))</f>
        <v/>
      </c>
      <c r="C514" t="s">
        <v>2970</v>
      </c>
      <c r="D514" t="s">
        <v>1497</v>
      </c>
      <c r="E514">
        <f t="shared" si="85"/>
        <v>1</v>
      </c>
      <c r="F514">
        <v>1149</v>
      </c>
      <c r="G514">
        <v>2430</v>
      </c>
      <c r="H514">
        <v>942</v>
      </c>
      <c r="I514">
        <v>1128</v>
      </c>
      <c r="J514">
        <v>1124</v>
      </c>
      <c r="K514">
        <f t="shared" si="86"/>
        <v>3579</v>
      </c>
      <c r="L514">
        <f t="shared" si="87"/>
        <v>3194</v>
      </c>
      <c r="M514" s="1">
        <f t="shared" si="88"/>
        <v>2.1148825065274153</v>
      </c>
      <c r="N514" s="1">
        <f t="shared" si="89"/>
        <v>0.89242805252863933</v>
      </c>
      <c r="P514" t="str">
        <f t="shared" si="90"/>
        <v/>
      </c>
      <c r="Q514" t="str">
        <f t="shared" si="91"/>
        <v/>
      </c>
      <c r="R514" t="str">
        <f t="shared" si="92"/>
        <v/>
      </c>
      <c r="S514" t="str">
        <f t="shared" si="93"/>
        <v/>
      </c>
      <c r="T514" t="str">
        <f t="shared" si="94"/>
        <v/>
      </c>
      <c r="U514" t="str">
        <f t="shared" si="95"/>
        <v/>
      </c>
      <c r="V514" t="str">
        <f t="shared" si="96"/>
        <v/>
      </c>
      <c r="X514" t="str">
        <f>+VLOOKUP($D514,'2020'!$D$3:$V$1240,18,FALSE)</f>
        <v/>
      </c>
      <c r="Y514" t="str">
        <f>+VLOOKUP($D514,'2020'!$D$3:$V$1240,19,FALSE)</f>
        <v/>
      </c>
    </row>
    <row r="515" spans="2:25" x14ac:dyDescent="0.25">
      <c r="B515" t="str">
        <f>+IF(ISNA(VLOOKUP(C515,groupings!$B$7:$D$316,3,FALSE)),"",VLOOKUP(C515,groupings!$B$7:$D$316,3,FALSE))</f>
        <v/>
      </c>
      <c r="C515" t="s">
        <v>2697</v>
      </c>
      <c r="D515" t="s">
        <v>138</v>
      </c>
      <c r="E515">
        <f t="shared" si="85"/>
        <v>1</v>
      </c>
      <c r="F515">
        <v>1893</v>
      </c>
      <c r="G515">
        <v>1696</v>
      </c>
      <c r="H515">
        <v>1913</v>
      </c>
      <c r="I515">
        <v>1170</v>
      </c>
      <c r="J515">
        <v>109</v>
      </c>
      <c r="K515">
        <f t="shared" si="86"/>
        <v>3589</v>
      </c>
      <c r="L515">
        <f t="shared" si="87"/>
        <v>3192</v>
      </c>
      <c r="M515" s="1">
        <f t="shared" si="88"/>
        <v>0.89593238246170104</v>
      </c>
      <c r="N515" s="1">
        <f t="shared" si="89"/>
        <v>0.88938422959041519</v>
      </c>
      <c r="P515" t="str">
        <f t="shared" si="90"/>
        <v/>
      </c>
      <c r="Q515" t="str">
        <f t="shared" si="91"/>
        <v/>
      </c>
      <c r="R515" t="str">
        <f t="shared" si="92"/>
        <v/>
      </c>
      <c r="S515" t="str">
        <f t="shared" si="93"/>
        <v/>
      </c>
      <c r="T515" t="str">
        <f t="shared" si="94"/>
        <v/>
      </c>
      <c r="U515" t="str">
        <f t="shared" si="95"/>
        <v/>
      </c>
      <c r="V515" t="str">
        <f t="shared" si="96"/>
        <v/>
      </c>
      <c r="X515" t="str">
        <f>+VLOOKUP($D515,'2020'!$D$3:$V$1240,18,FALSE)</f>
        <v/>
      </c>
      <c r="Y515" t="str">
        <f>+VLOOKUP($D515,'2020'!$D$3:$V$1240,19,FALSE)</f>
        <v/>
      </c>
    </row>
    <row r="516" spans="2:25" x14ac:dyDescent="0.25">
      <c r="B516" t="str">
        <f>+IF(ISNA(VLOOKUP(C516,groupings!$B$7:$D$316,3,FALSE)),"",VLOOKUP(C516,groupings!$B$7:$D$316,3,FALSE))</f>
        <v/>
      </c>
      <c r="C516" t="s">
        <v>2789</v>
      </c>
      <c r="D516" t="s">
        <v>606</v>
      </c>
      <c r="E516">
        <f t="shared" ref="E516:E579" si="97">+IF(SUM(H516:J516)&gt;0,1,0)</f>
        <v>1</v>
      </c>
      <c r="F516">
        <v>1324</v>
      </c>
      <c r="G516">
        <v>737</v>
      </c>
      <c r="H516">
        <v>1080</v>
      </c>
      <c r="I516">
        <v>2095</v>
      </c>
      <c r="J516">
        <v>12</v>
      </c>
      <c r="K516">
        <f t="shared" ref="K516:K579" si="98">+SUM(F516:G516)</f>
        <v>2061</v>
      </c>
      <c r="L516">
        <f t="shared" ref="L516:L579" si="99">+SUM(H516:J516)</f>
        <v>3187</v>
      </c>
      <c r="M516" s="1">
        <f t="shared" ref="M516:M579" si="100">+IF(E516=1,IF(F516&gt;200,G516/F516,""),"")</f>
        <v>0.55664652567975825</v>
      </c>
      <c r="N516" s="1">
        <f t="shared" ref="N516:N579" si="101">+IF(E516=1,L516/K516,"")</f>
        <v>1.5463367297428432</v>
      </c>
      <c r="P516" t="str">
        <f t="shared" si="90"/>
        <v/>
      </c>
      <c r="Q516" t="str">
        <f t="shared" si="91"/>
        <v/>
      </c>
      <c r="R516" t="str">
        <f t="shared" si="92"/>
        <v/>
      </c>
      <c r="S516" t="str">
        <f t="shared" si="93"/>
        <v/>
      </c>
      <c r="T516" t="str">
        <f t="shared" si="94"/>
        <v/>
      </c>
      <c r="U516" t="str">
        <f t="shared" si="95"/>
        <v/>
      </c>
      <c r="V516" t="str">
        <f t="shared" si="96"/>
        <v/>
      </c>
      <c r="X516" t="str">
        <f>+VLOOKUP($D516,'2020'!$D$3:$V$1240,18,FALSE)</f>
        <v/>
      </c>
      <c r="Y516" t="str">
        <f>+VLOOKUP($D516,'2020'!$D$3:$V$1240,19,FALSE)</f>
        <v/>
      </c>
    </row>
    <row r="517" spans="2:25" x14ac:dyDescent="0.25">
      <c r="B517" t="str">
        <f>+IF(ISNA(VLOOKUP(C517,groupings!$B$7:$D$316,3,FALSE)),"",VLOOKUP(C517,groupings!$B$7:$D$316,3,FALSE))</f>
        <v>Liverpool</v>
      </c>
      <c r="C517" t="s">
        <v>2640</v>
      </c>
      <c r="D517" t="s">
        <v>246</v>
      </c>
      <c r="E517">
        <f t="shared" si="97"/>
        <v>1</v>
      </c>
      <c r="F517">
        <v>1307</v>
      </c>
      <c r="G517">
        <v>1466</v>
      </c>
      <c r="H517">
        <v>1009</v>
      </c>
      <c r="I517">
        <v>2176</v>
      </c>
      <c r="J517">
        <v>0</v>
      </c>
      <c r="K517">
        <f t="shared" si="98"/>
        <v>2773</v>
      </c>
      <c r="L517">
        <f t="shared" si="99"/>
        <v>3185</v>
      </c>
      <c r="M517" s="1">
        <f t="shared" si="100"/>
        <v>1.1216526396327466</v>
      </c>
      <c r="N517" s="1">
        <f t="shared" si="101"/>
        <v>1.1485755499459069</v>
      </c>
      <c r="P517" t="str">
        <f t="shared" ref="P517:P580" si="102">+IF(RANK(F517,F$4:F$1203)&lt;100,RANK(F517,F$4:F$1203),"")</f>
        <v/>
      </c>
      <c r="Q517" t="str">
        <f t="shared" ref="Q517:Q580" si="103">+IF(RANK(G517,G$4:G$1203)&lt;100,RANK(G517,G$4:G$1203),"")</f>
        <v/>
      </c>
      <c r="R517" t="str">
        <f t="shared" ref="R517:R580" si="104">+IF(RANK(H517,H$4:H$1203)&lt;100,RANK(H517,H$4:H$1203),"")</f>
        <v/>
      </c>
      <c r="S517" t="str">
        <f t="shared" ref="S517:S580" si="105">+IF(RANK(I517,I$4:I$1203)&lt;100,RANK(I517,I$4:I$1203),"")</f>
        <v/>
      </c>
      <c r="T517" t="str">
        <f t="shared" ref="T517:T580" si="106">+IF(RANK(J517,J$4:J$1203)&lt;100,RANK(J517,J$4:J$1203),"")</f>
        <v/>
      </c>
      <c r="U517" t="str">
        <f t="shared" ref="U517:U580" si="107">+IF(RANK(K517,K$4:K$1203)&lt;100,RANK(K517,K$4:K$1203),"")</f>
        <v/>
      </c>
      <c r="V517" t="str">
        <f t="shared" ref="V517:V580" si="108">+IF(RANK(L517,L$4:L$1203)&lt;100,RANK(L517,L$4:L$1203),"")</f>
        <v/>
      </c>
      <c r="X517" t="str">
        <f>+VLOOKUP($D517,'2020'!$D$3:$V$1240,18,FALSE)</f>
        <v/>
      </c>
      <c r="Y517" t="str">
        <f>+VLOOKUP($D517,'2020'!$D$3:$V$1240,19,FALSE)</f>
        <v/>
      </c>
    </row>
    <row r="518" spans="2:25" x14ac:dyDescent="0.25">
      <c r="B518" t="str">
        <f>+IF(ISNA(VLOOKUP(C518,groupings!$B$7:$D$316,3,FALSE)),"",VLOOKUP(C518,groupings!$B$7:$D$316,3,FALSE))</f>
        <v/>
      </c>
      <c r="C518" t="s">
        <v>2827</v>
      </c>
      <c r="D518" t="s">
        <v>969</v>
      </c>
      <c r="E518">
        <f t="shared" si="97"/>
        <v>1</v>
      </c>
      <c r="F518">
        <v>1407</v>
      </c>
      <c r="G518">
        <v>2430</v>
      </c>
      <c r="H518">
        <v>1256</v>
      </c>
      <c r="I518">
        <v>1852</v>
      </c>
      <c r="J518">
        <v>60</v>
      </c>
      <c r="K518">
        <f t="shared" si="98"/>
        <v>3837</v>
      </c>
      <c r="L518">
        <f t="shared" si="99"/>
        <v>3168</v>
      </c>
      <c r="M518" s="1">
        <f t="shared" si="100"/>
        <v>1.7270788912579957</v>
      </c>
      <c r="N518" s="1">
        <f t="shared" si="101"/>
        <v>0.82564503518373733</v>
      </c>
      <c r="P518" t="str">
        <f t="shared" si="102"/>
        <v/>
      </c>
      <c r="Q518" t="str">
        <f t="shared" si="103"/>
        <v/>
      </c>
      <c r="R518" t="str">
        <f t="shared" si="104"/>
        <v/>
      </c>
      <c r="S518" t="str">
        <f t="shared" si="105"/>
        <v/>
      </c>
      <c r="T518" t="str">
        <f t="shared" si="106"/>
        <v/>
      </c>
      <c r="U518" t="str">
        <f t="shared" si="107"/>
        <v/>
      </c>
      <c r="V518" t="str">
        <f t="shared" si="108"/>
        <v/>
      </c>
      <c r="X518" t="str">
        <f>+VLOOKUP($D518,'2020'!$D$3:$V$1240,18,FALSE)</f>
        <v/>
      </c>
      <c r="Y518" t="str">
        <f>+VLOOKUP($D518,'2020'!$D$3:$V$1240,19,FALSE)</f>
        <v/>
      </c>
    </row>
    <row r="519" spans="2:25" x14ac:dyDescent="0.25">
      <c r="B519" t="str">
        <f>+IF(ISNA(VLOOKUP(C519,groupings!$B$7:$D$316,3,FALSE)),"",VLOOKUP(C519,groupings!$B$7:$D$316,3,FALSE))</f>
        <v/>
      </c>
      <c r="C519" t="s">
        <v>3026</v>
      </c>
      <c r="D519" t="s">
        <v>359</v>
      </c>
      <c r="E519">
        <f t="shared" si="97"/>
        <v>1</v>
      </c>
      <c r="F519">
        <v>3002</v>
      </c>
      <c r="G519">
        <v>941</v>
      </c>
      <c r="H519">
        <v>2737</v>
      </c>
      <c r="I519">
        <v>197</v>
      </c>
      <c r="J519">
        <v>218</v>
      </c>
      <c r="K519">
        <f t="shared" si="98"/>
        <v>3943</v>
      </c>
      <c r="L519">
        <f t="shared" si="99"/>
        <v>3152</v>
      </c>
      <c r="M519" s="1">
        <f t="shared" si="100"/>
        <v>0.31345769487008662</v>
      </c>
      <c r="N519" s="1">
        <f t="shared" si="101"/>
        <v>0.79939132640121735</v>
      </c>
      <c r="P519" t="str">
        <f t="shared" si="102"/>
        <v/>
      </c>
      <c r="Q519" t="str">
        <f t="shared" si="103"/>
        <v/>
      </c>
      <c r="R519" t="str">
        <f t="shared" si="104"/>
        <v/>
      </c>
      <c r="S519" t="str">
        <f t="shared" si="105"/>
        <v/>
      </c>
      <c r="T519" t="str">
        <f t="shared" si="106"/>
        <v/>
      </c>
      <c r="U519" t="str">
        <f t="shared" si="107"/>
        <v/>
      </c>
      <c r="V519" t="str">
        <f t="shared" si="108"/>
        <v/>
      </c>
      <c r="X519" t="str">
        <f>+VLOOKUP($D519,'2020'!$D$3:$V$1240,18,FALSE)</f>
        <v/>
      </c>
      <c r="Y519" t="str">
        <f>+VLOOKUP($D519,'2020'!$D$3:$V$1240,19,FALSE)</f>
        <v/>
      </c>
    </row>
    <row r="520" spans="2:25" x14ac:dyDescent="0.25">
      <c r="B520" t="str">
        <f>+IF(ISNA(VLOOKUP(C520,groupings!$B$7:$D$316,3,FALSE)),"",VLOOKUP(C520,groupings!$B$7:$D$316,3,FALSE))</f>
        <v/>
      </c>
      <c r="C520" t="s">
        <v>2829</v>
      </c>
      <c r="D520" t="s">
        <v>1959</v>
      </c>
      <c r="E520">
        <f t="shared" si="97"/>
        <v>1</v>
      </c>
      <c r="F520">
        <v>1391</v>
      </c>
      <c r="G520">
        <v>1606</v>
      </c>
      <c r="H520">
        <v>1917</v>
      </c>
      <c r="I520">
        <v>957</v>
      </c>
      <c r="J520">
        <v>271</v>
      </c>
      <c r="K520">
        <f t="shared" si="98"/>
        <v>2997</v>
      </c>
      <c r="L520">
        <f t="shared" si="99"/>
        <v>3145</v>
      </c>
      <c r="M520" s="1">
        <f t="shared" si="100"/>
        <v>1.1545650611071172</v>
      </c>
      <c r="N520" s="1">
        <f t="shared" si="101"/>
        <v>1.0493827160493827</v>
      </c>
      <c r="P520" t="str">
        <f t="shared" si="102"/>
        <v/>
      </c>
      <c r="Q520" t="str">
        <f t="shared" si="103"/>
        <v/>
      </c>
      <c r="R520" t="str">
        <f t="shared" si="104"/>
        <v/>
      </c>
      <c r="S520" t="str">
        <f t="shared" si="105"/>
        <v/>
      </c>
      <c r="T520" t="str">
        <f t="shared" si="106"/>
        <v/>
      </c>
      <c r="U520" t="str">
        <f t="shared" si="107"/>
        <v/>
      </c>
      <c r="V520" t="str">
        <f t="shared" si="108"/>
        <v/>
      </c>
      <c r="X520" t="str">
        <f>+VLOOKUP($D520,'2020'!$D$3:$V$1240,18,FALSE)</f>
        <v/>
      </c>
      <c r="Y520" t="str">
        <f>+VLOOKUP($D520,'2020'!$D$3:$V$1240,19,FALSE)</f>
        <v/>
      </c>
    </row>
    <row r="521" spans="2:25" x14ac:dyDescent="0.25">
      <c r="B521" t="str">
        <f>+IF(ISNA(VLOOKUP(C521,groupings!$B$7:$D$316,3,FALSE)),"",VLOOKUP(C521,groupings!$B$7:$D$316,3,FALSE))</f>
        <v/>
      </c>
      <c r="C521" t="s">
        <v>2921</v>
      </c>
      <c r="D521" t="s">
        <v>159</v>
      </c>
      <c r="E521">
        <f t="shared" si="97"/>
        <v>1</v>
      </c>
      <c r="F521">
        <v>1452</v>
      </c>
      <c r="G521">
        <v>1222</v>
      </c>
      <c r="H521">
        <v>1887</v>
      </c>
      <c r="I521">
        <v>1238</v>
      </c>
      <c r="J521">
        <v>15</v>
      </c>
      <c r="K521">
        <f t="shared" si="98"/>
        <v>2674</v>
      </c>
      <c r="L521">
        <f t="shared" si="99"/>
        <v>3140</v>
      </c>
      <c r="M521" s="1">
        <f t="shared" si="100"/>
        <v>0.8415977961432507</v>
      </c>
      <c r="N521" s="1">
        <f t="shared" si="101"/>
        <v>1.174270755422588</v>
      </c>
      <c r="P521" t="str">
        <f t="shared" si="102"/>
        <v/>
      </c>
      <c r="Q521" t="str">
        <f t="shared" si="103"/>
        <v/>
      </c>
      <c r="R521" t="str">
        <f t="shared" si="104"/>
        <v/>
      </c>
      <c r="S521" t="str">
        <f t="shared" si="105"/>
        <v/>
      </c>
      <c r="T521" t="str">
        <f t="shared" si="106"/>
        <v/>
      </c>
      <c r="U521" t="str">
        <f t="shared" si="107"/>
        <v/>
      </c>
      <c r="V521" t="str">
        <f t="shared" si="108"/>
        <v/>
      </c>
      <c r="X521" t="str">
        <f>+VLOOKUP($D521,'2020'!$D$3:$V$1240,18,FALSE)</f>
        <v/>
      </c>
      <c r="Y521" t="str">
        <f>+VLOOKUP($D521,'2020'!$D$3:$V$1240,19,FALSE)</f>
        <v/>
      </c>
    </row>
    <row r="522" spans="2:25" x14ac:dyDescent="0.25">
      <c r="B522" t="str">
        <f>+IF(ISNA(VLOOKUP(C522,groupings!$B$7:$D$316,3,FALSE)),"",VLOOKUP(C522,groupings!$B$7:$D$316,3,FALSE))</f>
        <v/>
      </c>
      <c r="C522" t="s">
        <v>2909</v>
      </c>
      <c r="D522" t="s">
        <v>15</v>
      </c>
      <c r="E522">
        <f t="shared" si="97"/>
        <v>1</v>
      </c>
      <c r="F522">
        <v>3655</v>
      </c>
      <c r="G522">
        <v>3142</v>
      </c>
      <c r="H522">
        <v>2724</v>
      </c>
      <c r="I522">
        <v>415</v>
      </c>
      <c r="J522">
        <v>0</v>
      </c>
      <c r="K522">
        <f t="shared" si="98"/>
        <v>6797</v>
      </c>
      <c r="L522">
        <f t="shared" si="99"/>
        <v>3139</v>
      </c>
      <c r="M522" s="1">
        <f t="shared" si="100"/>
        <v>0.85964432284541725</v>
      </c>
      <c r="N522" s="1">
        <f t="shared" si="101"/>
        <v>0.46182139179049581</v>
      </c>
      <c r="P522" t="str">
        <f t="shared" si="102"/>
        <v/>
      </c>
      <c r="Q522" t="str">
        <f t="shared" si="103"/>
        <v/>
      </c>
      <c r="R522" t="str">
        <f t="shared" si="104"/>
        <v/>
      </c>
      <c r="S522" t="str">
        <f t="shared" si="105"/>
        <v/>
      </c>
      <c r="T522" t="str">
        <f t="shared" si="106"/>
        <v/>
      </c>
      <c r="U522" t="str">
        <f t="shared" si="107"/>
        <v/>
      </c>
      <c r="V522" t="str">
        <f t="shared" si="108"/>
        <v/>
      </c>
      <c r="X522" t="str">
        <f>+VLOOKUP($D522,'2020'!$D$3:$V$1240,18,FALSE)</f>
        <v/>
      </c>
      <c r="Y522" t="str">
        <f>+VLOOKUP($D522,'2020'!$D$3:$V$1240,19,FALSE)</f>
        <v/>
      </c>
    </row>
    <row r="523" spans="2:25" x14ac:dyDescent="0.25">
      <c r="B523" t="str">
        <f>+IF(ISNA(VLOOKUP(C523,groupings!$B$7:$D$316,3,FALSE)),"",VLOOKUP(C523,groupings!$B$7:$D$316,3,FALSE))</f>
        <v/>
      </c>
      <c r="C523" t="s">
        <v>3069</v>
      </c>
      <c r="D523" t="s">
        <v>231</v>
      </c>
      <c r="E523">
        <f t="shared" si="97"/>
        <v>1</v>
      </c>
      <c r="F523">
        <v>2539</v>
      </c>
      <c r="G523">
        <v>1191</v>
      </c>
      <c r="H523">
        <v>2398</v>
      </c>
      <c r="I523">
        <v>738</v>
      </c>
      <c r="J523">
        <v>3</v>
      </c>
      <c r="K523">
        <f t="shared" si="98"/>
        <v>3730</v>
      </c>
      <c r="L523">
        <f t="shared" si="99"/>
        <v>3139</v>
      </c>
      <c r="M523" s="1">
        <f t="shared" si="100"/>
        <v>0.46908231587239069</v>
      </c>
      <c r="N523" s="1">
        <f t="shared" si="101"/>
        <v>0.84155495978552275</v>
      </c>
      <c r="P523" t="str">
        <f t="shared" si="102"/>
        <v/>
      </c>
      <c r="Q523" t="str">
        <f t="shared" si="103"/>
        <v/>
      </c>
      <c r="R523" t="str">
        <f t="shared" si="104"/>
        <v/>
      </c>
      <c r="S523" t="str">
        <f t="shared" si="105"/>
        <v/>
      </c>
      <c r="T523" t="str">
        <f t="shared" si="106"/>
        <v/>
      </c>
      <c r="U523" t="str">
        <f t="shared" si="107"/>
        <v/>
      </c>
      <c r="V523" t="str">
        <f t="shared" si="108"/>
        <v/>
      </c>
      <c r="X523" t="str">
        <f>+VLOOKUP($D523,'2020'!$D$3:$V$1240,18,FALSE)</f>
        <v/>
      </c>
      <c r="Y523" t="str">
        <f>+VLOOKUP($D523,'2020'!$D$3:$V$1240,19,FALSE)</f>
        <v/>
      </c>
    </row>
    <row r="524" spans="2:25" x14ac:dyDescent="0.25">
      <c r="B524" t="str">
        <f>+IF(ISNA(VLOOKUP(C524,groupings!$B$7:$D$316,3,FALSE)),"",VLOOKUP(C524,groupings!$B$7:$D$316,3,FALSE))</f>
        <v/>
      </c>
      <c r="C524" t="s">
        <v>2962</v>
      </c>
      <c r="D524" t="s">
        <v>859</v>
      </c>
      <c r="E524">
        <f t="shared" si="97"/>
        <v>1</v>
      </c>
      <c r="F524">
        <v>2951</v>
      </c>
      <c r="G524">
        <v>821</v>
      </c>
      <c r="H524">
        <v>2850</v>
      </c>
      <c r="I524">
        <v>271</v>
      </c>
      <c r="J524">
        <v>13</v>
      </c>
      <c r="K524">
        <f t="shared" si="98"/>
        <v>3772</v>
      </c>
      <c r="L524">
        <f t="shared" si="99"/>
        <v>3134</v>
      </c>
      <c r="M524" s="1">
        <f t="shared" si="100"/>
        <v>0.27821077600813282</v>
      </c>
      <c r="N524" s="1">
        <f t="shared" si="101"/>
        <v>0.83085896076352073</v>
      </c>
      <c r="P524" t="str">
        <f t="shared" si="102"/>
        <v/>
      </c>
      <c r="Q524" t="str">
        <f t="shared" si="103"/>
        <v/>
      </c>
      <c r="R524" t="str">
        <f t="shared" si="104"/>
        <v/>
      </c>
      <c r="S524" t="str">
        <f t="shared" si="105"/>
        <v/>
      </c>
      <c r="T524" t="str">
        <f t="shared" si="106"/>
        <v/>
      </c>
      <c r="U524" t="str">
        <f t="shared" si="107"/>
        <v/>
      </c>
      <c r="V524" t="str">
        <f t="shared" si="108"/>
        <v/>
      </c>
      <c r="X524" t="str">
        <f>+VLOOKUP($D524,'2020'!$D$3:$V$1240,18,FALSE)</f>
        <v/>
      </c>
      <c r="Y524" t="str">
        <f>+VLOOKUP($D524,'2020'!$D$3:$V$1240,19,FALSE)</f>
        <v/>
      </c>
    </row>
    <row r="525" spans="2:25" x14ac:dyDescent="0.25">
      <c r="B525" t="str">
        <f>+IF(ISNA(VLOOKUP(C525,groupings!$B$7:$D$316,3,FALSE)),"",VLOOKUP(C525,groupings!$B$7:$D$316,3,FALSE))</f>
        <v/>
      </c>
      <c r="C525" t="s">
        <v>2880</v>
      </c>
      <c r="D525" t="s">
        <v>1238</v>
      </c>
      <c r="E525">
        <f t="shared" si="97"/>
        <v>1</v>
      </c>
      <c r="F525">
        <v>2842</v>
      </c>
      <c r="G525">
        <v>2875</v>
      </c>
      <c r="H525">
        <v>2093</v>
      </c>
      <c r="I525">
        <v>1031</v>
      </c>
      <c r="J525">
        <v>4</v>
      </c>
      <c r="K525">
        <f t="shared" si="98"/>
        <v>5717</v>
      </c>
      <c r="L525">
        <f t="shared" si="99"/>
        <v>3128</v>
      </c>
      <c r="M525" s="1">
        <f t="shared" si="100"/>
        <v>1.0116115411681914</v>
      </c>
      <c r="N525" s="1">
        <f t="shared" si="101"/>
        <v>0.54714010844848693</v>
      </c>
      <c r="P525" t="str">
        <f t="shared" si="102"/>
        <v/>
      </c>
      <c r="Q525" t="str">
        <f t="shared" si="103"/>
        <v/>
      </c>
      <c r="R525" t="str">
        <f t="shared" si="104"/>
        <v/>
      </c>
      <c r="S525" t="str">
        <f t="shared" si="105"/>
        <v/>
      </c>
      <c r="T525" t="str">
        <f t="shared" si="106"/>
        <v/>
      </c>
      <c r="U525" t="str">
        <f t="shared" si="107"/>
        <v/>
      </c>
      <c r="V525" t="str">
        <f t="shared" si="108"/>
        <v/>
      </c>
      <c r="X525" t="str">
        <f>+VLOOKUP($D525,'2020'!$D$3:$V$1240,18,FALSE)</f>
        <v/>
      </c>
      <c r="Y525" t="str">
        <f>+VLOOKUP($D525,'2020'!$D$3:$V$1240,19,FALSE)</f>
        <v/>
      </c>
    </row>
    <row r="526" spans="2:25" x14ac:dyDescent="0.25">
      <c r="B526" t="str">
        <f>+IF(ISNA(VLOOKUP(C526,groupings!$B$7:$D$316,3,FALSE)),"",VLOOKUP(C526,groupings!$B$7:$D$316,3,FALSE))</f>
        <v>Peterborough</v>
      </c>
      <c r="C526" t="s">
        <v>2935</v>
      </c>
      <c r="D526" t="s">
        <v>1860</v>
      </c>
      <c r="E526">
        <f t="shared" si="97"/>
        <v>1</v>
      </c>
      <c r="F526">
        <v>2770</v>
      </c>
      <c r="G526">
        <v>1298</v>
      </c>
      <c r="H526">
        <v>2612</v>
      </c>
      <c r="I526">
        <v>512</v>
      </c>
      <c r="J526">
        <v>0</v>
      </c>
      <c r="K526">
        <f t="shared" si="98"/>
        <v>4068</v>
      </c>
      <c r="L526">
        <f t="shared" si="99"/>
        <v>3124</v>
      </c>
      <c r="M526" s="1">
        <f t="shared" si="100"/>
        <v>0.46859205776173285</v>
      </c>
      <c r="N526" s="1">
        <f t="shared" si="101"/>
        <v>0.76794493608652903</v>
      </c>
      <c r="P526" t="str">
        <f t="shared" si="102"/>
        <v/>
      </c>
      <c r="Q526" t="str">
        <f t="shared" si="103"/>
        <v/>
      </c>
      <c r="R526" t="str">
        <f t="shared" si="104"/>
        <v/>
      </c>
      <c r="S526" t="str">
        <f t="shared" si="105"/>
        <v/>
      </c>
      <c r="T526" t="str">
        <f t="shared" si="106"/>
        <v/>
      </c>
      <c r="U526" t="str">
        <f t="shared" si="107"/>
        <v/>
      </c>
      <c r="V526" t="str">
        <f t="shared" si="108"/>
        <v/>
      </c>
      <c r="X526" t="str">
        <f>+VLOOKUP($D526,'2020'!$D$3:$V$1240,18,FALSE)</f>
        <v/>
      </c>
      <c r="Y526" t="str">
        <f>+VLOOKUP($D526,'2020'!$D$3:$V$1240,19,FALSE)</f>
        <v/>
      </c>
    </row>
    <row r="527" spans="2:25" x14ac:dyDescent="0.25">
      <c r="B527" t="str">
        <f>+IF(ISNA(VLOOKUP(C527,groupings!$B$7:$D$316,3,FALSE)),"",VLOOKUP(C527,groupings!$B$7:$D$316,3,FALSE))</f>
        <v/>
      </c>
      <c r="C527" t="s">
        <v>2661</v>
      </c>
      <c r="D527" t="s">
        <v>1303</v>
      </c>
      <c r="E527">
        <f t="shared" si="97"/>
        <v>1</v>
      </c>
      <c r="F527">
        <v>1072</v>
      </c>
      <c r="G527">
        <v>811</v>
      </c>
      <c r="H527">
        <v>1097</v>
      </c>
      <c r="I527">
        <v>205</v>
      </c>
      <c r="J527">
        <v>1811</v>
      </c>
      <c r="K527">
        <f t="shared" si="98"/>
        <v>1883</v>
      </c>
      <c r="L527">
        <f t="shared" si="99"/>
        <v>3113</v>
      </c>
      <c r="M527" s="1">
        <f t="shared" si="100"/>
        <v>0.75652985074626866</v>
      </c>
      <c r="N527" s="1">
        <f t="shared" si="101"/>
        <v>1.6532129580456718</v>
      </c>
      <c r="P527" t="str">
        <f t="shared" si="102"/>
        <v/>
      </c>
      <c r="Q527" t="str">
        <f t="shared" si="103"/>
        <v/>
      </c>
      <c r="R527" t="str">
        <f t="shared" si="104"/>
        <v/>
      </c>
      <c r="S527" t="str">
        <f t="shared" si="105"/>
        <v/>
      </c>
      <c r="T527" t="str">
        <f t="shared" si="106"/>
        <v/>
      </c>
      <c r="U527" t="str">
        <f t="shared" si="107"/>
        <v/>
      </c>
      <c r="V527" t="str">
        <f t="shared" si="108"/>
        <v/>
      </c>
      <c r="X527" t="str">
        <f>+VLOOKUP($D527,'2020'!$D$3:$V$1240,18,FALSE)</f>
        <v/>
      </c>
      <c r="Y527" t="str">
        <f>+VLOOKUP($D527,'2020'!$D$3:$V$1240,19,FALSE)</f>
        <v/>
      </c>
    </row>
    <row r="528" spans="2:25" x14ac:dyDescent="0.25">
      <c r="B528" t="str">
        <f>+IF(ISNA(VLOOKUP(C528,groupings!$B$7:$D$316,3,FALSE)),"",VLOOKUP(C528,groupings!$B$7:$D$316,3,FALSE))</f>
        <v/>
      </c>
      <c r="C528" t="s">
        <v>2723</v>
      </c>
      <c r="D528" t="s">
        <v>611</v>
      </c>
      <c r="E528">
        <f t="shared" si="97"/>
        <v>1</v>
      </c>
      <c r="F528">
        <v>1274</v>
      </c>
      <c r="G528">
        <v>1144</v>
      </c>
      <c r="H528">
        <v>1467</v>
      </c>
      <c r="I528">
        <v>1615</v>
      </c>
      <c r="J528">
        <v>30</v>
      </c>
      <c r="K528">
        <f t="shared" si="98"/>
        <v>2418</v>
      </c>
      <c r="L528">
        <f t="shared" si="99"/>
        <v>3112</v>
      </c>
      <c r="M528" s="1">
        <f t="shared" si="100"/>
        <v>0.89795918367346939</v>
      </c>
      <c r="N528" s="1">
        <f t="shared" si="101"/>
        <v>1.2870140612076095</v>
      </c>
      <c r="P528" t="str">
        <f t="shared" si="102"/>
        <v/>
      </c>
      <c r="Q528" t="str">
        <f t="shared" si="103"/>
        <v/>
      </c>
      <c r="R528" t="str">
        <f t="shared" si="104"/>
        <v/>
      </c>
      <c r="S528" t="str">
        <f t="shared" si="105"/>
        <v/>
      </c>
      <c r="T528" t="str">
        <f t="shared" si="106"/>
        <v/>
      </c>
      <c r="U528" t="str">
        <f t="shared" si="107"/>
        <v/>
      </c>
      <c r="V528" t="str">
        <f t="shared" si="108"/>
        <v/>
      </c>
      <c r="X528" t="str">
        <f>+VLOOKUP($D528,'2020'!$D$3:$V$1240,18,FALSE)</f>
        <v/>
      </c>
      <c r="Y528" t="str">
        <f>+VLOOKUP($D528,'2020'!$D$3:$V$1240,19,FALSE)</f>
        <v/>
      </c>
    </row>
    <row r="529" spans="2:25" x14ac:dyDescent="0.25">
      <c r="B529" t="str">
        <f>+IF(ISNA(VLOOKUP(C529,groupings!$B$7:$D$316,3,FALSE)),"",VLOOKUP(C529,groupings!$B$7:$D$316,3,FALSE))</f>
        <v/>
      </c>
      <c r="C529" t="s">
        <v>3283</v>
      </c>
      <c r="D529" t="s">
        <v>762</v>
      </c>
      <c r="E529">
        <f t="shared" si="97"/>
        <v>1</v>
      </c>
      <c r="F529">
        <v>2193</v>
      </c>
      <c r="G529">
        <v>3091</v>
      </c>
      <c r="H529">
        <v>1709</v>
      </c>
      <c r="I529">
        <v>1002</v>
      </c>
      <c r="J529">
        <v>387</v>
      </c>
      <c r="K529">
        <f t="shared" si="98"/>
        <v>5284</v>
      </c>
      <c r="L529">
        <f t="shared" si="99"/>
        <v>3098</v>
      </c>
      <c r="M529" s="1">
        <f t="shared" si="100"/>
        <v>1.409484724122207</v>
      </c>
      <c r="N529" s="1">
        <f t="shared" si="101"/>
        <v>0.58629825889477671</v>
      </c>
      <c r="P529" t="str">
        <f t="shared" si="102"/>
        <v/>
      </c>
      <c r="Q529" t="str">
        <f t="shared" si="103"/>
        <v/>
      </c>
      <c r="R529" t="str">
        <f t="shared" si="104"/>
        <v/>
      </c>
      <c r="S529" t="str">
        <f t="shared" si="105"/>
        <v/>
      </c>
      <c r="T529" t="str">
        <f t="shared" si="106"/>
        <v/>
      </c>
      <c r="U529" t="str">
        <f t="shared" si="107"/>
        <v/>
      </c>
      <c r="V529" t="str">
        <f t="shared" si="108"/>
        <v/>
      </c>
      <c r="X529" t="str">
        <f>+VLOOKUP($D529,'2020'!$D$3:$V$1240,18,FALSE)</f>
        <v/>
      </c>
      <c r="Y529" t="str">
        <f>+VLOOKUP($D529,'2020'!$D$3:$V$1240,19,FALSE)</f>
        <v/>
      </c>
    </row>
    <row r="530" spans="2:25" x14ac:dyDescent="0.25">
      <c r="B530" t="str">
        <f>+IF(ISNA(VLOOKUP(C530,groupings!$B$7:$D$316,3,FALSE)),"",VLOOKUP(C530,groupings!$B$7:$D$316,3,FALSE))</f>
        <v/>
      </c>
      <c r="C530" t="s">
        <v>2695</v>
      </c>
      <c r="D530" t="s">
        <v>789</v>
      </c>
      <c r="E530">
        <f t="shared" si="97"/>
        <v>1</v>
      </c>
      <c r="F530">
        <v>2077</v>
      </c>
      <c r="G530">
        <v>1683</v>
      </c>
      <c r="H530">
        <v>1879</v>
      </c>
      <c r="I530">
        <v>1180</v>
      </c>
      <c r="J530">
        <v>38</v>
      </c>
      <c r="K530">
        <f t="shared" si="98"/>
        <v>3760</v>
      </c>
      <c r="L530">
        <f t="shared" si="99"/>
        <v>3097</v>
      </c>
      <c r="M530" s="1">
        <f t="shared" si="100"/>
        <v>0.81030332209918154</v>
      </c>
      <c r="N530" s="1">
        <f t="shared" si="101"/>
        <v>0.82367021276595742</v>
      </c>
      <c r="P530" t="str">
        <f t="shared" si="102"/>
        <v/>
      </c>
      <c r="Q530" t="str">
        <f t="shared" si="103"/>
        <v/>
      </c>
      <c r="R530" t="str">
        <f t="shared" si="104"/>
        <v/>
      </c>
      <c r="S530" t="str">
        <f t="shared" si="105"/>
        <v/>
      </c>
      <c r="T530" t="str">
        <f t="shared" si="106"/>
        <v/>
      </c>
      <c r="U530" t="str">
        <f t="shared" si="107"/>
        <v/>
      </c>
      <c r="V530" t="str">
        <f t="shared" si="108"/>
        <v/>
      </c>
      <c r="X530" t="str">
        <f>+VLOOKUP($D530,'2020'!$D$3:$V$1240,18,FALSE)</f>
        <v/>
      </c>
      <c r="Y530" t="str">
        <f>+VLOOKUP($D530,'2020'!$D$3:$V$1240,19,FALSE)</f>
        <v/>
      </c>
    </row>
    <row r="531" spans="2:25" x14ac:dyDescent="0.25">
      <c r="B531" t="str">
        <f>+IF(ISNA(VLOOKUP(C531,groupings!$B$7:$D$316,3,FALSE)),"",VLOOKUP(C531,groupings!$B$7:$D$316,3,FALSE))</f>
        <v/>
      </c>
      <c r="C531" t="s">
        <v>2917</v>
      </c>
      <c r="D531" t="s">
        <v>1463</v>
      </c>
      <c r="E531">
        <f t="shared" si="97"/>
        <v>1</v>
      </c>
      <c r="F531">
        <v>4243</v>
      </c>
      <c r="G531">
        <v>1500</v>
      </c>
      <c r="H531">
        <v>2482</v>
      </c>
      <c r="I531">
        <v>577</v>
      </c>
      <c r="J531">
        <v>24</v>
      </c>
      <c r="K531">
        <f t="shared" si="98"/>
        <v>5743</v>
      </c>
      <c r="L531">
        <f t="shared" si="99"/>
        <v>3083</v>
      </c>
      <c r="M531" s="1">
        <f t="shared" si="100"/>
        <v>0.35352345038887578</v>
      </c>
      <c r="N531" s="1">
        <f t="shared" si="101"/>
        <v>0.53682744210343025</v>
      </c>
      <c r="P531" t="str">
        <f t="shared" si="102"/>
        <v/>
      </c>
      <c r="Q531" t="str">
        <f t="shared" si="103"/>
        <v/>
      </c>
      <c r="R531" t="str">
        <f t="shared" si="104"/>
        <v/>
      </c>
      <c r="S531" t="str">
        <f t="shared" si="105"/>
        <v/>
      </c>
      <c r="T531" t="str">
        <f t="shared" si="106"/>
        <v/>
      </c>
      <c r="U531" t="str">
        <f t="shared" si="107"/>
        <v/>
      </c>
      <c r="V531" t="str">
        <f t="shared" si="108"/>
        <v/>
      </c>
      <c r="X531" t="str">
        <f>+VLOOKUP($D531,'2020'!$D$3:$V$1240,18,FALSE)</f>
        <v/>
      </c>
      <c r="Y531" t="str">
        <f>+VLOOKUP($D531,'2020'!$D$3:$V$1240,19,FALSE)</f>
        <v/>
      </c>
    </row>
    <row r="532" spans="2:25" x14ac:dyDescent="0.25">
      <c r="B532" t="str">
        <f>+IF(ISNA(VLOOKUP(C532,groupings!$B$7:$D$316,3,FALSE)),"",VLOOKUP(C532,groupings!$B$7:$D$316,3,FALSE))</f>
        <v/>
      </c>
      <c r="C532" t="s">
        <v>2957</v>
      </c>
      <c r="D532" t="s">
        <v>2077</v>
      </c>
      <c r="E532">
        <f t="shared" si="97"/>
        <v>1</v>
      </c>
      <c r="F532">
        <v>2876</v>
      </c>
      <c r="G532">
        <v>992</v>
      </c>
      <c r="H532">
        <v>2685</v>
      </c>
      <c r="I532">
        <v>317</v>
      </c>
      <c r="J532">
        <v>61</v>
      </c>
      <c r="K532">
        <f t="shared" si="98"/>
        <v>3868</v>
      </c>
      <c r="L532">
        <f t="shared" si="99"/>
        <v>3063</v>
      </c>
      <c r="M532" s="1">
        <f t="shared" si="100"/>
        <v>0.34492350486787204</v>
      </c>
      <c r="N532" s="1">
        <f t="shared" si="101"/>
        <v>0.79188210961737326</v>
      </c>
      <c r="P532" t="str">
        <f t="shared" si="102"/>
        <v/>
      </c>
      <c r="Q532" t="str">
        <f t="shared" si="103"/>
        <v/>
      </c>
      <c r="R532" t="str">
        <f t="shared" si="104"/>
        <v/>
      </c>
      <c r="S532" t="str">
        <f t="shared" si="105"/>
        <v/>
      </c>
      <c r="T532" t="str">
        <f t="shared" si="106"/>
        <v/>
      </c>
      <c r="U532" t="str">
        <f t="shared" si="107"/>
        <v/>
      </c>
      <c r="V532" t="str">
        <f t="shared" si="108"/>
        <v/>
      </c>
      <c r="X532" t="str">
        <f>+VLOOKUP($D532,'2020'!$D$3:$V$1240,18,FALSE)</f>
        <v/>
      </c>
      <c r="Y532" t="str">
        <f>+VLOOKUP($D532,'2020'!$D$3:$V$1240,19,FALSE)</f>
        <v/>
      </c>
    </row>
    <row r="533" spans="2:25" x14ac:dyDescent="0.25">
      <c r="B533" t="str">
        <f>+IF(ISNA(VLOOKUP(C533,groupings!$B$7:$D$316,3,FALSE)),"",VLOOKUP(C533,groupings!$B$7:$D$316,3,FALSE))</f>
        <v/>
      </c>
      <c r="C533" t="s">
        <v>2959</v>
      </c>
      <c r="D533" t="s">
        <v>1438</v>
      </c>
      <c r="E533">
        <f t="shared" si="97"/>
        <v>1</v>
      </c>
      <c r="F533">
        <v>2200</v>
      </c>
      <c r="G533">
        <v>717</v>
      </c>
      <c r="H533">
        <v>2011</v>
      </c>
      <c r="I533">
        <v>847</v>
      </c>
      <c r="J533">
        <v>202</v>
      </c>
      <c r="K533">
        <f t="shared" si="98"/>
        <v>2917</v>
      </c>
      <c r="L533">
        <f t="shared" si="99"/>
        <v>3060</v>
      </c>
      <c r="M533" s="1">
        <f t="shared" si="100"/>
        <v>0.32590909090909093</v>
      </c>
      <c r="N533" s="1">
        <f t="shared" si="101"/>
        <v>1.0490229688035653</v>
      </c>
      <c r="P533" t="str">
        <f t="shared" si="102"/>
        <v/>
      </c>
      <c r="Q533" t="str">
        <f t="shared" si="103"/>
        <v/>
      </c>
      <c r="R533" t="str">
        <f t="shared" si="104"/>
        <v/>
      </c>
      <c r="S533" t="str">
        <f t="shared" si="105"/>
        <v/>
      </c>
      <c r="T533" t="str">
        <f t="shared" si="106"/>
        <v/>
      </c>
      <c r="U533" t="str">
        <f t="shared" si="107"/>
        <v/>
      </c>
      <c r="V533" t="str">
        <f t="shared" si="108"/>
        <v/>
      </c>
      <c r="X533" t="str">
        <f>+VLOOKUP($D533,'2020'!$D$3:$V$1240,18,FALSE)</f>
        <v/>
      </c>
      <c r="Y533" t="str">
        <f>+VLOOKUP($D533,'2020'!$D$3:$V$1240,19,FALSE)</f>
        <v/>
      </c>
    </row>
    <row r="534" spans="2:25" x14ac:dyDescent="0.25">
      <c r="B534" t="str">
        <f>+IF(ISNA(VLOOKUP(C534,groupings!$B$7:$D$316,3,FALSE)),"",VLOOKUP(C534,groupings!$B$7:$D$316,3,FALSE))</f>
        <v/>
      </c>
      <c r="C534" t="s">
        <v>3100</v>
      </c>
      <c r="D534" t="s">
        <v>392</v>
      </c>
      <c r="E534">
        <f t="shared" si="97"/>
        <v>1</v>
      </c>
      <c r="F534">
        <v>3323</v>
      </c>
      <c r="G534">
        <v>1808</v>
      </c>
      <c r="H534">
        <v>2207</v>
      </c>
      <c r="I534">
        <v>844</v>
      </c>
      <c r="J534">
        <v>0</v>
      </c>
      <c r="K534">
        <f t="shared" si="98"/>
        <v>5131</v>
      </c>
      <c r="L534">
        <f t="shared" si="99"/>
        <v>3051</v>
      </c>
      <c r="M534" s="1">
        <f t="shared" si="100"/>
        <v>0.54408666867288591</v>
      </c>
      <c r="N534" s="1">
        <f t="shared" si="101"/>
        <v>0.59462093159228224</v>
      </c>
      <c r="P534" t="str">
        <f t="shared" si="102"/>
        <v/>
      </c>
      <c r="Q534" t="str">
        <f t="shared" si="103"/>
        <v/>
      </c>
      <c r="R534" t="str">
        <f t="shared" si="104"/>
        <v/>
      </c>
      <c r="S534" t="str">
        <f t="shared" si="105"/>
        <v/>
      </c>
      <c r="T534" t="str">
        <f t="shared" si="106"/>
        <v/>
      </c>
      <c r="U534" t="str">
        <f t="shared" si="107"/>
        <v/>
      </c>
      <c r="V534" t="str">
        <f t="shared" si="108"/>
        <v/>
      </c>
      <c r="X534" t="str">
        <f>+VLOOKUP($D534,'2020'!$D$3:$V$1240,18,FALSE)</f>
        <v/>
      </c>
      <c r="Y534" t="str">
        <f>+VLOOKUP($D534,'2020'!$D$3:$V$1240,19,FALSE)</f>
        <v/>
      </c>
    </row>
    <row r="535" spans="2:25" x14ac:dyDescent="0.25">
      <c r="B535" t="str">
        <f>+IF(ISNA(VLOOKUP(C535,groupings!$B$7:$D$316,3,FALSE)),"",VLOOKUP(C535,groupings!$B$7:$D$316,3,FALSE))</f>
        <v>Sheffield</v>
      </c>
      <c r="C535" t="s">
        <v>2625</v>
      </c>
      <c r="D535" t="s">
        <v>136</v>
      </c>
      <c r="E535">
        <f t="shared" si="97"/>
        <v>1</v>
      </c>
      <c r="F535">
        <v>1713</v>
      </c>
      <c r="G535">
        <v>1725</v>
      </c>
      <c r="H535">
        <v>1956</v>
      </c>
      <c r="I535">
        <v>837</v>
      </c>
      <c r="J535">
        <v>257</v>
      </c>
      <c r="K535">
        <f t="shared" si="98"/>
        <v>3438</v>
      </c>
      <c r="L535">
        <f t="shared" si="99"/>
        <v>3050</v>
      </c>
      <c r="M535" s="1">
        <f t="shared" si="100"/>
        <v>1.0070052539404553</v>
      </c>
      <c r="N535" s="1">
        <f t="shared" si="101"/>
        <v>0.88714368819080858</v>
      </c>
      <c r="P535" t="str">
        <f t="shared" si="102"/>
        <v/>
      </c>
      <c r="Q535" t="str">
        <f t="shared" si="103"/>
        <v/>
      </c>
      <c r="R535" t="str">
        <f t="shared" si="104"/>
        <v/>
      </c>
      <c r="S535" t="str">
        <f t="shared" si="105"/>
        <v/>
      </c>
      <c r="T535" t="str">
        <f t="shared" si="106"/>
        <v/>
      </c>
      <c r="U535" t="str">
        <f t="shared" si="107"/>
        <v/>
      </c>
      <c r="V535" t="str">
        <f t="shared" si="108"/>
        <v/>
      </c>
      <c r="X535" t="str">
        <f>+VLOOKUP($D535,'2020'!$D$3:$V$1240,18,FALSE)</f>
        <v/>
      </c>
      <c r="Y535" t="str">
        <f>+VLOOKUP($D535,'2020'!$D$3:$V$1240,19,FALSE)</f>
        <v/>
      </c>
    </row>
    <row r="536" spans="2:25" x14ac:dyDescent="0.25">
      <c r="B536" t="str">
        <f>+IF(ISNA(VLOOKUP(C536,groupings!$B$7:$D$316,3,FALSE)),"",VLOOKUP(C536,groupings!$B$7:$D$316,3,FALSE))</f>
        <v/>
      </c>
      <c r="C536" t="s">
        <v>2627</v>
      </c>
      <c r="D536" t="s">
        <v>1998</v>
      </c>
      <c r="E536">
        <f t="shared" si="97"/>
        <v>1</v>
      </c>
      <c r="F536">
        <v>1564</v>
      </c>
      <c r="G536">
        <v>2376</v>
      </c>
      <c r="H536">
        <v>1678</v>
      </c>
      <c r="I536">
        <v>1187</v>
      </c>
      <c r="J536">
        <v>181</v>
      </c>
      <c r="K536">
        <f t="shared" si="98"/>
        <v>3940</v>
      </c>
      <c r="L536">
        <f t="shared" si="99"/>
        <v>3046</v>
      </c>
      <c r="M536" s="1">
        <f t="shared" si="100"/>
        <v>1.5191815856777493</v>
      </c>
      <c r="N536" s="1">
        <f t="shared" si="101"/>
        <v>0.77309644670050759</v>
      </c>
      <c r="P536" t="str">
        <f t="shared" si="102"/>
        <v/>
      </c>
      <c r="Q536" t="str">
        <f t="shared" si="103"/>
        <v/>
      </c>
      <c r="R536" t="str">
        <f t="shared" si="104"/>
        <v/>
      </c>
      <c r="S536" t="str">
        <f t="shared" si="105"/>
        <v/>
      </c>
      <c r="T536" t="str">
        <f t="shared" si="106"/>
        <v/>
      </c>
      <c r="U536" t="str">
        <f t="shared" si="107"/>
        <v/>
      </c>
      <c r="V536" t="str">
        <f t="shared" si="108"/>
        <v/>
      </c>
      <c r="X536" t="str">
        <f>+VLOOKUP($D536,'2020'!$D$3:$V$1240,18,FALSE)</f>
        <v/>
      </c>
      <c r="Y536" t="str">
        <f>+VLOOKUP($D536,'2020'!$D$3:$V$1240,19,FALSE)</f>
        <v/>
      </c>
    </row>
    <row r="537" spans="2:25" x14ac:dyDescent="0.25">
      <c r="B537" t="str">
        <f>+IF(ISNA(VLOOKUP(C537,groupings!$B$7:$D$316,3,FALSE)),"",VLOOKUP(C537,groupings!$B$7:$D$316,3,FALSE))</f>
        <v/>
      </c>
      <c r="C537" t="s">
        <v>2747</v>
      </c>
      <c r="D537" t="s">
        <v>838</v>
      </c>
      <c r="E537">
        <f t="shared" si="97"/>
        <v>1</v>
      </c>
      <c r="F537">
        <v>881</v>
      </c>
      <c r="G537">
        <v>2225</v>
      </c>
      <c r="H537">
        <v>749</v>
      </c>
      <c r="I537">
        <v>672</v>
      </c>
      <c r="J537">
        <v>1612</v>
      </c>
      <c r="K537">
        <f t="shared" si="98"/>
        <v>3106</v>
      </c>
      <c r="L537">
        <f t="shared" si="99"/>
        <v>3033</v>
      </c>
      <c r="M537" s="1">
        <f t="shared" si="100"/>
        <v>2.5255391600454029</v>
      </c>
      <c r="N537" s="1">
        <f t="shared" si="101"/>
        <v>0.97649710238248555</v>
      </c>
      <c r="P537" t="str">
        <f t="shared" si="102"/>
        <v/>
      </c>
      <c r="Q537" t="str">
        <f t="shared" si="103"/>
        <v/>
      </c>
      <c r="R537" t="str">
        <f t="shared" si="104"/>
        <v/>
      </c>
      <c r="S537" t="str">
        <f t="shared" si="105"/>
        <v/>
      </c>
      <c r="T537" t="str">
        <f t="shared" si="106"/>
        <v/>
      </c>
      <c r="U537" t="str">
        <f t="shared" si="107"/>
        <v/>
      </c>
      <c r="V537" t="str">
        <f t="shared" si="108"/>
        <v/>
      </c>
      <c r="X537" t="str">
        <f>+VLOOKUP($D537,'2020'!$D$3:$V$1240,18,FALSE)</f>
        <v/>
      </c>
      <c r="Y537" t="str">
        <f>+VLOOKUP($D537,'2020'!$D$3:$V$1240,19,FALSE)</f>
        <v/>
      </c>
    </row>
    <row r="538" spans="2:25" x14ac:dyDescent="0.25">
      <c r="B538" t="str">
        <f>+IF(ISNA(VLOOKUP(C538,groupings!$B$7:$D$316,3,FALSE)),"",VLOOKUP(C538,groupings!$B$7:$D$316,3,FALSE))</f>
        <v/>
      </c>
      <c r="C538" t="s">
        <v>2871</v>
      </c>
      <c r="D538" t="s">
        <v>1480</v>
      </c>
      <c r="E538">
        <f t="shared" si="97"/>
        <v>1</v>
      </c>
      <c r="F538">
        <v>946</v>
      </c>
      <c r="G538">
        <v>2457</v>
      </c>
      <c r="H538">
        <v>1268</v>
      </c>
      <c r="I538">
        <v>1755</v>
      </c>
      <c r="J538">
        <v>0</v>
      </c>
      <c r="K538">
        <f t="shared" si="98"/>
        <v>3403</v>
      </c>
      <c r="L538">
        <f t="shared" si="99"/>
        <v>3023</v>
      </c>
      <c r="M538" s="1">
        <f t="shared" si="100"/>
        <v>2.5972515856236789</v>
      </c>
      <c r="N538" s="1">
        <f t="shared" si="101"/>
        <v>0.88833382309726716</v>
      </c>
      <c r="P538" t="str">
        <f t="shared" si="102"/>
        <v/>
      </c>
      <c r="Q538" t="str">
        <f t="shared" si="103"/>
        <v/>
      </c>
      <c r="R538" t="str">
        <f t="shared" si="104"/>
        <v/>
      </c>
      <c r="S538" t="str">
        <f t="shared" si="105"/>
        <v/>
      </c>
      <c r="T538" t="str">
        <f t="shared" si="106"/>
        <v/>
      </c>
      <c r="U538" t="str">
        <f t="shared" si="107"/>
        <v/>
      </c>
      <c r="V538" t="str">
        <f t="shared" si="108"/>
        <v/>
      </c>
      <c r="X538" t="str">
        <f>+VLOOKUP($D538,'2020'!$D$3:$V$1240,18,FALSE)</f>
        <v/>
      </c>
      <c r="Y538" t="str">
        <f>+VLOOKUP($D538,'2020'!$D$3:$V$1240,19,FALSE)</f>
        <v/>
      </c>
    </row>
    <row r="539" spans="2:25" x14ac:dyDescent="0.25">
      <c r="B539" t="str">
        <f>+IF(ISNA(VLOOKUP(C539,groupings!$B$7:$D$316,3,FALSE)),"",VLOOKUP(C539,groupings!$B$7:$D$316,3,FALSE))</f>
        <v/>
      </c>
      <c r="C539" t="s">
        <v>3178</v>
      </c>
      <c r="D539" t="s">
        <v>1785</v>
      </c>
      <c r="E539">
        <f t="shared" si="97"/>
        <v>1</v>
      </c>
      <c r="F539">
        <v>1797</v>
      </c>
      <c r="G539">
        <v>1055</v>
      </c>
      <c r="H539">
        <v>1715</v>
      </c>
      <c r="I539">
        <v>513</v>
      </c>
      <c r="J539">
        <v>793</v>
      </c>
      <c r="K539">
        <f t="shared" si="98"/>
        <v>2852</v>
      </c>
      <c r="L539">
        <f t="shared" si="99"/>
        <v>3021</v>
      </c>
      <c r="M539" s="1">
        <f t="shared" si="100"/>
        <v>0.58708959376739012</v>
      </c>
      <c r="N539" s="1">
        <f t="shared" si="101"/>
        <v>1.0592566619915849</v>
      </c>
      <c r="P539" t="str">
        <f t="shared" si="102"/>
        <v/>
      </c>
      <c r="Q539" t="str">
        <f t="shared" si="103"/>
        <v/>
      </c>
      <c r="R539" t="str">
        <f t="shared" si="104"/>
        <v/>
      </c>
      <c r="S539" t="str">
        <f t="shared" si="105"/>
        <v/>
      </c>
      <c r="T539" t="str">
        <f t="shared" si="106"/>
        <v/>
      </c>
      <c r="U539" t="str">
        <f t="shared" si="107"/>
        <v/>
      </c>
      <c r="V539" t="str">
        <f t="shared" si="108"/>
        <v/>
      </c>
      <c r="X539" t="str">
        <f>+VLOOKUP($D539,'2020'!$D$3:$V$1240,18,FALSE)</f>
        <v/>
      </c>
      <c r="Y539" t="str">
        <f>+VLOOKUP($D539,'2020'!$D$3:$V$1240,19,FALSE)</f>
        <v/>
      </c>
    </row>
    <row r="540" spans="2:25" x14ac:dyDescent="0.25">
      <c r="B540" t="str">
        <f>+IF(ISNA(VLOOKUP(C540,groupings!$B$7:$D$316,3,FALSE)),"",VLOOKUP(C540,groupings!$B$7:$D$316,3,FALSE))</f>
        <v/>
      </c>
      <c r="C540" t="s">
        <v>3225</v>
      </c>
      <c r="D540" t="s">
        <v>201</v>
      </c>
      <c r="E540">
        <f t="shared" si="97"/>
        <v>1</v>
      </c>
      <c r="F540">
        <v>1893</v>
      </c>
      <c r="G540">
        <v>1490</v>
      </c>
      <c r="H540">
        <v>1845</v>
      </c>
      <c r="I540">
        <v>1033</v>
      </c>
      <c r="J540">
        <v>139</v>
      </c>
      <c r="K540">
        <f t="shared" si="98"/>
        <v>3383</v>
      </c>
      <c r="L540">
        <f t="shared" si="99"/>
        <v>3017</v>
      </c>
      <c r="M540" s="1">
        <f t="shared" si="100"/>
        <v>0.78711040676175381</v>
      </c>
      <c r="N540" s="1">
        <f t="shared" si="101"/>
        <v>0.89181200118238246</v>
      </c>
      <c r="P540" t="str">
        <f t="shared" si="102"/>
        <v/>
      </c>
      <c r="Q540" t="str">
        <f t="shared" si="103"/>
        <v/>
      </c>
      <c r="R540" t="str">
        <f t="shared" si="104"/>
        <v/>
      </c>
      <c r="S540" t="str">
        <f t="shared" si="105"/>
        <v/>
      </c>
      <c r="T540" t="str">
        <f t="shared" si="106"/>
        <v/>
      </c>
      <c r="U540" t="str">
        <f t="shared" si="107"/>
        <v/>
      </c>
      <c r="V540" t="str">
        <f t="shared" si="108"/>
        <v/>
      </c>
      <c r="X540" t="str">
        <f>+VLOOKUP($D540,'2020'!$D$3:$V$1240,18,FALSE)</f>
        <v/>
      </c>
      <c r="Y540" t="str">
        <f>+VLOOKUP($D540,'2020'!$D$3:$V$1240,19,FALSE)</f>
        <v/>
      </c>
    </row>
    <row r="541" spans="2:25" x14ac:dyDescent="0.25">
      <c r="B541" t="str">
        <f>+IF(ISNA(VLOOKUP(C541,groupings!$B$7:$D$316,3,FALSE)),"",VLOOKUP(C541,groupings!$B$7:$D$316,3,FALSE))</f>
        <v/>
      </c>
      <c r="C541" t="s">
        <v>3004</v>
      </c>
      <c r="D541" t="s">
        <v>337</v>
      </c>
      <c r="E541">
        <f t="shared" si="97"/>
        <v>1</v>
      </c>
      <c r="F541">
        <v>1545</v>
      </c>
      <c r="G541">
        <v>1963</v>
      </c>
      <c r="H541">
        <v>1704</v>
      </c>
      <c r="I541">
        <v>1157</v>
      </c>
      <c r="J541">
        <v>147</v>
      </c>
      <c r="K541">
        <f t="shared" si="98"/>
        <v>3508</v>
      </c>
      <c r="L541">
        <f t="shared" si="99"/>
        <v>3008</v>
      </c>
      <c r="M541" s="1">
        <f t="shared" si="100"/>
        <v>1.2705501618122976</v>
      </c>
      <c r="N541" s="1">
        <f t="shared" si="101"/>
        <v>0.8574686431014823</v>
      </c>
      <c r="P541" t="str">
        <f t="shared" si="102"/>
        <v/>
      </c>
      <c r="Q541" t="str">
        <f t="shared" si="103"/>
        <v/>
      </c>
      <c r="R541" t="str">
        <f t="shared" si="104"/>
        <v/>
      </c>
      <c r="S541" t="str">
        <f t="shared" si="105"/>
        <v/>
      </c>
      <c r="T541" t="str">
        <f t="shared" si="106"/>
        <v/>
      </c>
      <c r="U541" t="str">
        <f t="shared" si="107"/>
        <v/>
      </c>
      <c r="V541" t="str">
        <f t="shared" si="108"/>
        <v/>
      </c>
      <c r="X541" t="str">
        <f>+VLOOKUP($D541,'2020'!$D$3:$V$1240,18,FALSE)</f>
        <v/>
      </c>
      <c r="Y541" t="str">
        <f>+VLOOKUP($D541,'2020'!$D$3:$V$1240,19,FALSE)</f>
        <v/>
      </c>
    </row>
    <row r="542" spans="2:25" x14ac:dyDescent="0.25">
      <c r="B542" t="str">
        <f>+IF(ISNA(VLOOKUP(C542,groupings!$B$7:$D$316,3,FALSE)),"",VLOOKUP(C542,groupings!$B$7:$D$316,3,FALSE))</f>
        <v/>
      </c>
      <c r="C542" t="s">
        <v>2714</v>
      </c>
      <c r="D542" t="s">
        <v>1119</v>
      </c>
      <c r="E542">
        <f t="shared" si="97"/>
        <v>1</v>
      </c>
      <c r="F542">
        <v>1117</v>
      </c>
      <c r="G542">
        <v>1360</v>
      </c>
      <c r="H542">
        <v>873</v>
      </c>
      <c r="I542">
        <v>2110</v>
      </c>
      <c r="J542">
        <v>24</v>
      </c>
      <c r="K542">
        <f t="shared" si="98"/>
        <v>2477</v>
      </c>
      <c r="L542">
        <f t="shared" si="99"/>
        <v>3007</v>
      </c>
      <c r="M542" s="1">
        <f t="shared" si="100"/>
        <v>1.2175470008952551</v>
      </c>
      <c r="N542" s="1">
        <f t="shared" si="101"/>
        <v>1.2139685102947113</v>
      </c>
      <c r="P542" t="str">
        <f t="shared" si="102"/>
        <v/>
      </c>
      <c r="Q542" t="str">
        <f t="shared" si="103"/>
        <v/>
      </c>
      <c r="R542" t="str">
        <f t="shared" si="104"/>
        <v/>
      </c>
      <c r="S542" t="str">
        <f t="shared" si="105"/>
        <v/>
      </c>
      <c r="T542" t="str">
        <f t="shared" si="106"/>
        <v/>
      </c>
      <c r="U542" t="str">
        <f t="shared" si="107"/>
        <v/>
      </c>
      <c r="V542" t="str">
        <f t="shared" si="108"/>
        <v/>
      </c>
      <c r="X542" t="str">
        <f>+VLOOKUP($D542,'2020'!$D$3:$V$1240,18,FALSE)</f>
        <v/>
      </c>
      <c r="Y542" t="str">
        <f>+VLOOKUP($D542,'2020'!$D$3:$V$1240,19,FALSE)</f>
        <v/>
      </c>
    </row>
    <row r="543" spans="2:25" x14ac:dyDescent="0.25">
      <c r="B543" t="str">
        <f>+IF(ISNA(VLOOKUP(C543,groupings!$B$7:$D$316,3,FALSE)),"",VLOOKUP(C543,groupings!$B$7:$D$316,3,FALSE))</f>
        <v/>
      </c>
      <c r="C543" t="s">
        <v>2712</v>
      </c>
      <c r="D543" t="s">
        <v>2067</v>
      </c>
      <c r="E543">
        <f t="shared" si="97"/>
        <v>1</v>
      </c>
      <c r="F543">
        <v>976</v>
      </c>
      <c r="G543">
        <v>498</v>
      </c>
      <c r="H543">
        <v>982</v>
      </c>
      <c r="I543">
        <v>699</v>
      </c>
      <c r="J543">
        <v>1324</v>
      </c>
      <c r="K543">
        <f t="shared" si="98"/>
        <v>1474</v>
      </c>
      <c r="L543">
        <f t="shared" si="99"/>
        <v>3005</v>
      </c>
      <c r="M543" s="1">
        <f t="shared" si="100"/>
        <v>0.51024590163934425</v>
      </c>
      <c r="N543" s="1">
        <f t="shared" si="101"/>
        <v>2.0386702849389415</v>
      </c>
      <c r="P543" t="str">
        <f t="shared" si="102"/>
        <v/>
      </c>
      <c r="Q543" t="str">
        <f t="shared" si="103"/>
        <v/>
      </c>
      <c r="R543" t="str">
        <f t="shared" si="104"/>
        <v/>
      </c>
      <c r="S543" t="str">
        <f t="shared" si="105"/>
        <v/>
      </c>
      <c r="T543" t="str">
        <f t="shared" si="106"/>
        <v/>
      </c>
      <c r="U543" t="str">
        <f t="shared" si="107"/>
        <v/>
      </c>
      <c r="V543" t="str">
        <f t="shared" si="108"/>
        <v/>
      </c>
      <c r="X543" t="str">
        <f>+VLOOKUP($D543,'2020'!$D$3:$V$1240,18,FALSE)</f>
        <v/>
      </c>
      <c r="Y543" t="str">
        <f>+VLOOKUP($D543,'2020'!$D$3:$V$1240,19,FALSE)</f>
        <v/>
      </c>
    </row>
    <row r="544" spans="2:25" x14ac:dyDescent="0.25">
      <c r="B544" t="str">
        <f>+IF(ISNA(VLOOKUP(C544,groupings!$B$7:$D$316,3,FALSE)),"",VLOOKUP(C544,groupings!$B$7:$D$316,3,FALSE))</f>
        <v/>
      </c>
      <c r="C544" t="s">
        <v>2847</v>
      </c>
      <c r="D544" t="s">
        <v>2034</v>
      </c>
      <c r="E544">
        <f t="shared" si="97"/>
        <v>1</v>
      </c>
      <c r="F544">
        <v>3104</v>
      </c>
      <c r="G544">
        <v>3101</v>
      </c>
      <c r="H544">
        <v>1870</v>
      </c>
      <c r="I544">
        <v>1130</v>
      </c>
      <c r="J544">
        <v>0</v>
      </c>
      <c r="K544">
        <f t="shared" si="98"/>
        <v>6205</v>
      </c>
      <c r="L544">
        <f t="shared" si="99"/>
        <v>3000</v>
      </c>
      <c r="M544" s="1">
        <f t="shared" si="100"/>
        <v>0.99903350515463918</v>
      </c>
      <c r="N544" s="1">
        <f t="shared" si="101"/>
        <v>0.48348106365834004</v>
      </c>
      <c r="P544" t="str">
        <f t="shared" si="102"/>
        <v/>
      </c>
      <c r="Q544" t="str">
        <f t="shared" si="103"/>
        <v/>
      </c>
      <c r="R544" t="str">
        <f t="shared" si="104"/>
        <v/>
      </c>
      <c r="S544" t="str">
        <f t="shared" si="105"/>
        <v/>
      </c>
      <c r="T544" t="str">
        <f t="shared" si="106"/>
        <v/>
      </c>
      <c r="U544" t="str">
        <f t="shared" si="107"/>
        <v/>
      </c>
      <c r="V544" t="str">
        <f t="shared" si="108"/>
        <v/>
      </c>
      <c r="X544" t="str">
        <f>+VLOOKUP($D544,'2020'!$D$3:$V$1240,18,FALSE)</f>
        <v/>
      </c>
      <c r="Y544" t="str">
        <f>+VLOOKUP($D544,'2020'!$D$3:$V$1240,19,FALSE)</f>
        <v/>
      </c>
    </row>
    <row r="545" spans="2:25" x14ac:dyDescent="0.25">
      <c r="B545" t="str">
        <f>+IF(ISNA(VLOOKUP(C545,groupings!$B$7:$D$316,3,FALSE)),"",VLOOKUP(C545,groupings!$B$7:$D$316,3,FALSE))</f>
        <v/>
      </c>
      <c r="C545" t="s">
        <v>2823</v>
      </c>
      <c r="D545" t="s">
        <v>1007</v>
      </c>
      <c r="E545">
        <f t="shared" si="97"/>
        <v>1</v>
      </c>
      <c r="F545">
        <v>2875</v>
      </c>
      <c r="G545">
        <v>2794</v>
      </c>
      <c r="H545">
        <v>2570</v>
      </c>
      <c r="I545">
        <v>415</v>
      </c>
      <c r="J545">
        <v>3</v>
      </c>
      <c r="K545">
        <f t="shared" si="98"/>
        <v>5669</v>
      </c>
      <c r="L545">
        <f t="shared" si="99"/>
        <v>2988</v>
      </c>
      <c r="M545" s="1">
        <f t="shared" si="100"/>
        <v>0.97182608695652173</v>
      </c>
      <c r="N545" s="1">
        <f t="shared" si="101"/>
        <v>0.52707708590580349</v>
      </c>
      <c r="P545" t="str">
        <f t="shared" si="102"/>
        <v/>
      </c>
      <c r="Q545" t="str">
        <f t="shared" si="103"/>
        <v/>
      </c>
      <c r="R545" t="str">
        <f t="shared" si="104"/>
        <v/>
      </c>
      <c r="S545" t="str">
        <f t="shared" si="105"/>
        <v/>
      </c>
      <c r="T545" t="str">
        <f t="shared" si="106"/>
        <v/>
      </c>
      <c r="U545" t="str">
        <f t="shared" si="107"/>
        <v/>
      </c>
      <c r="V545" t="str">
        <f t="shared" si="108"/>
        <v/>
      </c>
      <c r="X545" t="str">
        <f>+VLOOKUP($D545,'2020'!$D$3:$V$1240,18,FALSE)</f>
        <v/>
      </c>
      <c r="Y545" t="str">
        <f>+VLOOKUP($D545,'2020'!$D$3:$V$1240,19,FALSE)</f>
        <v/>
      </c>
    </row>
    <row r="546" spans="2:25" x14ac:dyDescent="0.25">
      <c r="B546" t="str">
        <f>+IF(ISNA(VLOOKUP(C546,groupings!$B$7:$D$316,3,FALSE)),"",VLOOKUP(C546,groupings!$B$7:$D$316,3,FALSE))</f>
        <v/>
      </c>
      <c r="C546" t="s">
        <v>3350</v>
      </c>
      <c r="D546" t="s">
        <v>1201</v>
      </c>
      <c r="E546">
        <f t="shared" si="97"/>
        <v>1</v>
      </c>
      <c r="F546">
        <v>3500</v>
      </c>
      <c r="G546">
        <v>554</v>
      </c>
      <c r="H546">
        <v>2898</v>
      </c>
      <c r="I546">
        <v>81</v>
      </c>
      <c r="J546">
        <v>9</v>
      </c>
      <c r="K546">
        <f t="shared" si="98"/>
        <v>4054</v>
      </c>
      <c r="L546">
        <f t="shared" si="99"/>
        <v>2988</v>
      </c>
      <c r="M546" s="1">
        <f t="shared" si="100"/>
        <v>0.15828571428571428</v>
      </c>
      <c r="N546" s="1">
        <f t="shared" si="101"/>
        <v>0.73704982733103108</v>
      </c>
      <c r="P546" t="str">
        <f t="shared" si="102"/>
        <v/>
      </c>
      <c r="Q546" t="str">
        <f t="shared" si="103"/>
        <v/>
      </c>
      <c r="R546" t="str">
        <f t="shared" si="104"/>
        <v/>
      </c>
      <c r="S546" t="str">
        <f t="shared" si="105"/>
        <v/>
      </c>
      <c r="T546" t="str">
        <f t="shared" si="106"/>
        <v/>
      </c>
      <c r="U546" t="str">
        <f t="shared" si="107"/>
        <v/>
      </c>
      <c r="V546" t="str">
        <f t="shared" si="108"/>
        <v/>
      </c>
      <c r="X546" t="str">
        <f>+VLOOKUP($D546,'2020'!$D$3:$V$1240,18,FALSE)</f>
        <v/>
      </c>
      <c r="Y546" t="str">
        <f>+VLOOKUP($D546,'2020'!$D$3:$V$1240,19,FALSE)</f>
        <v/>
      </c>
    </row>
    <row r="547" spans="2:25" x14ac:dyDescent="0.25">
      <c r="B547" t="str">
        <f>+IF(ISNA(VLOOKUP(C547,groupings!$B$7:$D$316,3,FALSE)),"",VLOOKUP(C547,groupings!$B$7:$D$316,3,FALSE))</f>
        <v>Cardiff C</v>
      </c>
      <c r="C547" t="s">
        <v>3014</v>
      </c>
      <c r="D547" t="s">
        <v>1246</v>
      </c>
      <c r="E547">
        <f t="shared" si="97"/>
        <v>1</v>
      </c>
      <c r="F547">
        <v>1478</v>
      </c>
      <c r="G547">
        <v>1307</v>
      </c>
      <c r="H547">
        <v>1342</v>
      </c>
      <c r="I547">
        <v>1633</v>
      </c>
      <c r="J547">
        <v>8</v>
      </c>
      <c r="K547">
        <f t="shared" si="98"/>
        <v>2785</v>
      </c>
      <c r="L547">
        <f t="shared" si="99"/>
        <v>2983</v>
      </c>
      <c r="M547" s="1">
        <f t="shared" si="100"/>
        <v>0.88430311231393777</v>
      </c>
      <c r="N547" s="1">
        <f t="shared" si="101"/>
        <v>1.0710951526032315</v>
      </c>
      <c r="P547" t="str">
        <f t="shared" si="102"/>
        <v/>
      </c>
      <c r="Q547" t="str">
        <f t="shared" si="103"/>
        <v/>
      </c>
      <c r="R547" t="str">
        <f t="shared" si="104"/>
        <v/>
      </c>
      <c r="S547" t="str">
        <f t="shared" si="105"/>
        <v/>
      </c>
      <c r="T547" t="str">
        <f t="shared" si="106"/>
        <v/>
      </c>
      <c r="U547" t="str">
        <f t="shared" si="107"/>
        <v/>
      </c>
      <c r="V547" t="str">
        <f t="shared" si="108"/>
        <v/>
      </c>
      <c r="X547" t="str">
        <f>+VLOOKUP($D547,'2020'!$D$3:$V$1240,18,FALSE)</f>
        <v/>
      </c>
      <c r="Y547" t="str">
        <f>+VLOOKUP($D547,'2020'!$D$3:$V$1240,19,FALSE)</f>
        <v/>
      </c>
    </row>
    <row r="548" spans="2:25" x14ac:dyDescent="0.25">
      <c r="B548" t="str">
        <f>+IF(ISNA(VLOOKUP(C548,groupings!$B$7:$D$316,3,FALSE)),"",VLOOKUP(C548,groupings!$B$7:$D$316,3,FALSE))</f>
        <v>Bristol</v>
      </c>
      <c r="C548" t="s">
        <v>2645</v>
      </c>
      <c r="D548" t="s">
        <v>2150</v>
      </c>
      <c r="E548">
        <f t="shared" si="97"/>
        <v>1</v>
      </c>
      <c r="F548">
        <v>1293</v>
      </c>
      <c r="G548">
        <v>1262</v>
      </c>
      <c r="H548">
        <v>849</v>
      </c>
      <c r="I548">
        <v>2113</v>
      </c>
      <c r="J548">
        <v>3</v>
      </c>
      <c r="K548">
        <f t="shared" si="98"/>
        <v>2555</v>
      </c>
      <c r="L548">
        <f t="shared" si="99"/>
        <v>2965</v>
      </c>
      <c r="M548" s="1">
        <f t="shared" si="100"/>
        <v>0.97602474864655842</v>
      </c>
      <c r="N548" s="1">
        <f t="shared" si="101"/>
        <v>1.1604696673189825</v>
      </c>
      <c r="P548" t="str">
        <f t="shared" si="102"/>
        <v/>
      </c>
      <c r="Q548" t="str">
        <f t="shared" si="103"/>
        <v/>
      </c>
      <c r="R548" t="str">
        <f t="shared" si="104"/>
        <v/>
      </c>
      <c r="S548" t="str">
        <f t="shared" si="105"/>
        <v/>
      </c>
      <c r="T548" t="str">
        <f t="shared" si="106"/>
        <v/>
      </c>
      <c r="U548" t="str">
        <f t="shared" si="107"/>
        <v/>
      </c>
      <c r="V548" t="str">
        <f t="shared" si="108"/>
        <v/>
      </c>
      <c r="X548" t="str">
        <f>+VLOOKUP($D548,'2020'!$D$3:$V$1240,18,FALSE)</f>
        <v/>
      </c>
      <c r="Y548" t="str">
        <f>+VLOOKUP($D548,'2020'!$D$3:$V$1240,19,FALSE)</f>
        <v/>
      </c>
    </row>
    <row r="549" spans="2:25" x14ac:dyDescent="0.25">
      <c r="B549" t="str">
        <f>+IF(ISNA(VLOOKUP(C549,groupings!$B$7:$D$316,3,FALSE)),"",VLOOKUP(C549,groupings!$B$7:$D$316,3,FALSE))</f>
        <v/>
      </c>
      <c r="C549" t="s">
        <v>3142</v>
      </c>
      <c r="D549" t="s">
        <v>861</v>
      </c>
      <c r="E549">
        <f t="shared" si="97"/>
        <v>1</v>
      </c>
      <c r="F549">
        <v>2577</v>
      </c>
      <c r="G549">
        <v>317</v>
      </c>
      <c r="H549">
        <v>2674</v>
      </c>
      <c r="I549">
        <v>278</v>
      </c>
      <c r="J549">
        <v>3</v>
      </c>
      <c r="K549">
        <f t="shared" si="98"/>
        <v>2894</v>
      </c>
      <c r="L549">
        <f t="shared" si="99"/>
        <v>2955</v>
      </c>
      <c r="M549" s="1">
        <f t="shared" si="100"/>
        <v>0.12301125339542103</v>
      </c>
      <c r="N549" s="1">
        <f t="shared" si="101"/>
        <v>1.0210780926053904</v>
      </c>
      <c r="P549" t="str">
        <f t="shared" si="102"/>
        <v/>
      </c>
      <c r="Q549" t="str">
        <f t="shared" si="103"/>
        <v/>
      </c>
      <c r="R549" t="str">
        <f t="shared" si="104"/>
        <v/>
      </c>
      <c r="S549" t="str">
        <f t="shared" si="105"/>
        <v/>
      </c>
      <c r="T549" t="str">
        <f t="shared" si="106"/>
        <v/>
      </c>
      <c r="U549" t="str">
        <f t="shared" si="107"/>
        <v/>
      </c>
      <c r="V549" t="str">
        <f t="shared" si="108"/>
        <v/>
      </c>
      <c r="X549" t="str">
        <f>+VLOOKUP($D549,'2020'!$D$3:$V$1240,18,FALSE)</f>
        <v/>
      </c>
      <c r="Y549" t="str">
        <f>+VLOOKUP($D549,'2020'!$D$3:$V$1240,19,FALSE)</f>
        <v/>
      </c>
    </row>
    <row r="550" spans="2:25" x14ac:dyDescent="0.25">
      <c r="B550" t="str">
        <f>+IF(ISNA(VLOOKUP(C550,groupings!$B$7:$D$316,3,FALSE)),"",VLOOKUP(C550,groupings!$B$7:$D$316,3,FALSE))</f>
        <v/>
      </c>
      <c r="C550" t="s">
        <v>2933</v>
      </c>
      <c r="D550" t="s">
        <v>78</v>
      </c>
      <c r="E550">
        <f t="shared" si="97"/>
        <v>1</v>
      </c>
      <c r="F550">
        <v>1906</v>
      </c>
      <c r="G550">
        <v>2196</v>
      </c>
      <c r="H550">
        <v>1945</v>
      </c>
      <c r="I550">
        <v>369</v>
      </c>
      <c r="J550">
        <v>619</v>
      </c>
      <c r="K550">
        <f t="shared" si="98"/>
        <v>4102</v>
      </c>
      <c r="L550">
        <f t="shared" si="99"/>
        <v>2933</v>
      </c>
      <c r="M550" s="1">
        <f t="shared" si="100"/>
        <v>1.1521511017838406</v>
      </c>
      <c r="N550" s="1">
        <f t="shared" si="101"/>
        <v>0.71501706484641636</v>
      </c>
      <c r="P550" t="str">
        <f t="shared" si="102"/>
        <v/>
      </c>
      <c r="Q550" t="str">
        <f t="shared" si="103"/>
        <v/>
      </c>
      <c r="R550" t="str">
        <f t="shared" si="104"/>
        <v/>
      </c>
      <c r="S550" t="str">
        <f t="shared" si="105"/>
        <v/>
      </c>
      <c r="T550" t="str">
        <f t="shared" si="106"/>
        <v/>
      </c>
      <c r="U550" t="str">
        <f t="shared" si="107"/>
        <v/>
      </c>
      <c r="V550" t="str">
        <f t="shared" si="108"/>
        <v/>
      </c>
      <c r="X550" t="str">
        <f>+VLOOKUP($D550,'2020'!$D$3:$V$1240,18,FALSE)</f>
        <v/>
      </c>
      <c r="Y550" t="str">
        <f>+VLOOKUP($D550,'2020'!$D$3:$V$1240,19,FALSE)</f>
        <v/>
      </c>
    </row>
    <row r="551" spans="2:25" x14ac:dyDescent="0.25">
      <c r="B551" t="str">
        <f>+IF(ISNA(VLOOKUP(C551,groupings!$B$7:$D$316,3,FALSE)),"",VLOOKUP(C551,groupings!$B$7:$D$316,3,FALSE))</f>
        <v/>
      </c>
      <c r="C551" t="s">
        <v>2751</v>
      </c>
      <c r="D551" t="s">
        <v>1448</v>
      </c>
      <c r="E551">
        <f t="shared" si="97"/>
        <v>1</v>
      </c>
      <c r="F551">
        <v>582</v>
      </c>
      <c r="G551">
        <v>662</v>
      </c>
      <c r="H551">
        <v>1581</v>
      </c>
      <c r="I551">
        <v>1349</v>
      </c>
      <c r="J551">
        <v>0</v>
      </c>
      <c r="K551">
        <f t="shared" si="98"/>
        <v>1244</v>
      </c>
      <c r="L551">
        <f t="shared" si="99"/>
        <v>2930</v>
      </c>
      <c r="M551" s="1">
        <f t="shared" si="100"/>
        <v>1.1374570446735395</v>
      </c>
      <c r="N551" s="1">
        <f t="shared" si="101"/>
        <v>2.355305466237942</v>
      </c>
      <c r="P551" t="str">
        <f t="shared" si="102"/>
        <v/>
      </c>
      <c r="Q551" t="str">
        <f t="shared" si="103"/>
        <v/>
      </c>
      <c r="R551" t="str">
        <f t="shared" si="104"/>
        <v/>
      </c>
      <c r="S551" t="str">
        <f t="shared" si="105"/>
        <v/>
      </c>
      <c r="T551" t="str">
        <f t="shared" si="106"/>
        <v/>
      </c>
      <c r="U551" t="str">
        <f t="shared" si="107"/>
        <v/>
      </c>
      <c r="V551" t="str">
        <f t="shared" si="108"/>
        <v/>
      </c>
      <c r="X551" t="str">
        <f>+VLOOKUP($D551,'2020'!$D$3:$V$1240,18,FALSE)</f>
        <v/>
      </c>
      <c r="Y551" t="str">
        <f>+VLOOKUP($D551,'2020'!$D$3:$V$1240,19,FALSE)</f>
        <v/>
      </c>
    </row>
    <row r="552" spans="2:25" x14ac:dyDescent="0.25">
      <c r="B552" t="str">
        <f>+IF(ISNA(VLOOKUP(C552,groupings!$B$7:$D$316,3,FALSE)),"",VLOOKUP(C552,groupings!$B$7:$D$316,3,FALSE))</f>
        <v/>
      </c>
      <c r="C552" t="s">
        <v>3106</v>
      </c>
      <c r="D552" t="s">
        <v>1076</v>
      </c>
      <c r="E552">
        <f t="shared" si="97"/>
        <v>1</v>
      </c>
      <c r="F552">
        <v>1813</v>
      </c>
      <c r="G552">
        <v>1919</v>
      </c>
      <c r="H552">
        <v>1682</v>
      </c>
      <c r="I552">
        <v>1211</v>
      </c>
      <c r="J552">
        <v>34</v>
      </c>
      <c r="K552">
        <f t="shared" si="98"/>
        <v>3732</v>
      </c>
      <c r="L552">
        <f t="shared" si="99"/>
        <v>2927</v>
      </c>
      <c r="M552" s="1">
        <f t="shared" si="100"/>
        <v>1.0584666298952012</v>
      </c>
      <c r="N552" s="1">
        <f t="shared" si="101"/>
        <v>0.78429796355841375</v>
      </c>
      <c r="P552" t="str">
        <f t="shared" si="102"/>
        <v/>
      </c>
      <c r="Q552" t="str">
        <f t="shared" si="103"/>
        <v/>
      </c>
      <c r="R552" t="str">
        <f t="shared" si="104"/>
        <v/>
      </c>
      <c r="S552" t="str">
        <f t="shared" si="105"/>
        <v/>
      </c>
      <c r="T552" t="str">
        <f t="shared" si="106"/>
        <v/>
      </c>
      <c r="U552" t="str">
        <f t="shared" si="107"/>
        <v/>
      </c>
      <c r="V552" t="str">
        <f t="shared" si="108"/>
        <v/>
      </c>
      <c r="X552" t="str">
        <f>+VLOOKUP($D552,'2020'!$D$3:$V$1240,18,FALSE)</f>
        <v/>
      </c>
      <c r="Y552" t="str">
        <f>+VLOOKUP($D552,'2020'!$D$3:$V$1240,19,FALSE)</f>
        <v/>
      </c>
    </row>
    <row r="553" spans="2:25" x14ac:dyDescent="0.25">
      <c r="B553" t="str">
        <f>+IF(ISNA(VLOOKUP(C553,groupings!$B$7:$D$316,3,FALSE)),"",VLOOKUP(C553,groupings!$B$7:$D$316,3,FALSE))</f>
        <v/>
      </c>
      <c r="C553" t="s">
        <v>3035</v>
      </c>
      <c r="D553" t="s">
        <v>2148</v>
      </c>
      <c r="E553">
        <f t="shared" si="97"/>
        <v>1</v>
      </c>
      <c r="F553">
        <v>702</v>
      </c>
      <c r="G553">
        <v>641</v>
      </c>
      <c r="H553">
        <v>590</v>
      </c>
      <c r="I553">
        <v>128</v>
      </c>
      <c r="J553">
        <v>2209</v>
      </c>
      <c r="K553">
        <f t="shared" si="98"/>
        <v>1343</v>
      </c>
      <c r="L553">
        <f t="shared" si="99"/>
        <v>2927</v>
      </c>
      <c r="M553" s="1">
        <f t="shared" si="100"/>
        <v>0.91310541310541316</v>
      </c>
      <c r="N553" s="1">
        <f t="shared" si="101"/>
        <v>2.1794489947877884</v>
      </c>
      <c r="P553" t="str">
        <f t="shared" si="102"/>
        <v/>
      </c>
      <c r="Q553" t="str">
        <f t="shared" si="103"/>
        <v/>
      </c>
      <c r="R553" t="str">
        <f t="shared" si="104"/>
        <v/>
      </c>
      <c r="S553" t="str">
        <f t="shared" si="105"/>
        <v/>
      </c>
      <c r="T553" t="str">
        <f t="shared" si="106"/>
        <v/>
      </c>
      <c r="U553" t="str">
        <f t="shared" si="107"/>
        <v/>
      </c>
      <c r="V553" t="str">
        <f t="shared" si="108"/>
        <v/>
      </c>
      <c r="X553" t="str">
        <f>+VLOOKUP($D553,'2020'!$D$3:$V$1240,18,FALSE)</f>
        <v/>
      </c>
      <c r="Y553" t="str">
        <f>+VLOOKUP($D553,'2020'!$D$3:$V$1240,19,FALSE)</f>
        <v/>
      </c>
    </row>
    <row r="554" spans="2:25" x14ac:dyDescent="0.25">
      <c r="B554" t="str">
        <f>+IF(ISNA(VLOOKUP(C554,groupings!$B$7:$D$316,3,FALSE)),"",VLOOKUP(C554,groupings!$B$7:$D$316,3,FALSE))</f>
        <v/>
      </c>
      <c r="C554" t="s">
        <v>3115</v>
      </c>
      <c r="D554" t="s">
        <v>160</v>
      </c>
      <c r="E554">
        <f t="shared" si="97"/>
        <v>1</v>
      </c>
      <c r="F554">
        <v>2021</v>
      </c>
      <c r="G554">
        <v>1381</v>
      </c>
      <c r="H554">
        <v>2214</v>
      </c>
      <c r="I554">
        <v>419</v>
      </c>
      <c r="J554">
        <v>292</v>
      </c>
      <c r="K554">
        <f t="shared" si="98"/>
        <v>3402</v>
      </c>
      <c r="L554">
        <f t="shared" si="99"/>
        <v>2925</v>
      </c>
      <c r="M554" s="1">
        <f t="shared" si="100"/>
        <v>0.6833250865907966</v>
      </c>
      <c r="N554" s="1">
        <f t="shared" si="101"/>
        <v>0.85978835978835977</v>
      </c>
      <c r="P554" t="str">
        <f t="shared" si="102"/>
        <v/>
      </c>
      <c r="Q554" t="str">
        <f t="shared" si="103"/>
        <v/>
      </c>
      <c r="R554" t="str">
        <f t="shared" si="104"/>
        <v/>
      </c>
      <c r="S554" t="str">
        <f t="shared" si="105"/>
        <v/>
      </c>
      <c r="T554" t="str">
        <f t="shared" si="106"/>
        <v/>
      </c>
      <c r="U554" t="str">
        <f t="shared" si="107"/>
        <v/>
      </c>
      <c r="V554" t="str">
        <f t="shared" si="108"/>
        <v/>
      </c>
      <c r="X554" t="str">
        <f>+VLOOKUP($D554,'2020'!$D$3:$V$1240,18,FALSE)</f>
        <v/>
      </c>
      <c r="Y554" t="str">
        <f>+VLOOKUP($D554,'2020'!$D$3:$V$1240,19,FALSE)</f>
        <v/>
      </c>
    </row>
    <row r="555" spans="2:25" x14ac:dyDescent="0.25">
      <c r="B555" t="str">
        <f>+IF(ISNA(VLOOKUP(C555,groupings!$B$7:$D$316,3,FALSE)),"",VLOOKUP(C555,groupings!$B$7:$D$316,3,FALSE))</f>
        <v/>
      </c>
      <c r="C555" t="s">
        <v>2923</v>
      </c>
      <c r="D555" t="s">
        <v>1706</v>
      </c>
      <c r="E555">
        <f t="shared" si="97"/>
        <v>1</v>
      </c>
      <c r="F555">
        <v>1374</v>
      </c>
      <c r="G555">
        <v>2449</v>
      </c>
      <c r="H555">
        <v>1368</v>
      </c>
      <c r="I555">
        <v>1140</v>
      </c>
      <c r="J555">
        <v>416</v>
      </c>
      <c r="K555">
        <f t="shared" si="98"/>
        <v>3823</v>
      </c>
      <c r="L555">
        <f t="shared" si="99"/>
        <v>2924</v>
      </c>
      <c r="M555" s="1">
        <f t="shared" si="100"/>
        <v>1.782387190684134</v>
      </c>
      <c r="N555" s="1">
        <f t="shared" si="101"/>
        <v>0.76484436306565529</v>
      </c>
      <c r="P555" t="str">
        <f t="shared" si="102"/>
        <v/>
      </c>
      <c r="Q555" t="str">
        <f t="shared" si="103"/>
        <v/>
      </c>
      <c r="R555" t="str">
        <f t="shared" si="104"/>
        <v/>
      </c>
      <c r="S555" t="str">
        <f t="shared" si="105"/>
        <v/>
      </c>
      <c r="T555" t="str">
        <f t="shared" si="106"/>
        <v/>
      </c>
      <c r="U555" t="str">
        <f t="shared" si="107"/>
        <v/>
      </c>
      <c r="V555" t="str">
        <f t="shared" si="108"/>
        <v/>
      </c>
      <c r="X555" t="str">
        <f>+VLOOKUP($D555,'2020'!$D$3:$V$1240,18,FALSE)</f>
        <v/>
      </c>
      <c r="Y555" t="str">
        <f>+VLOOKUP($D555,'2020'!$D$3:$V$1240,19,FALSE)</f>
        <v/>
      </c>
    </row>
    <row r="556" spans="2:25" x14ac:dyDescent="0.25">
      <c r="B556" t="str">
        <f>+IF(ISNA(VLOOKUP(C556,groupings!$B$7:$D$316,3,FALSE)),"",VLOOKUP(C556,groupings!$B$7:$D$316,3,FALSE))</f>
        <v/>
      </c>
      <c r="C556" t="s">
        <v>3385</v>
      </c>
      <c r="D556" t="s">
        <v>1788</v>
      </c>
      <c r="E556">
        <f t="shared" si="97"/>
        <v>1</v>
      </c>
      <c r="F556">
        <v>2419</v>
      </c>
      <c r="G556">
        <v>1318</v>
      </c>
      <c r="H556">
        <v>2203</v>
      </c>
      <c r="I556">
        <v>26</v>
      </c>
      <c r="J556">
        <v>692</v>
      </c>
      <c r="K556">
        <f t="shared" si="98"/>
        <v>3737</v>
      </c>
      <c r="L556">
        <f t="shared" si="99"/>
        <v>2921</v>
      </c>
      <c r="M556" s="1">
        <f t="shared" si="100"/>
        <v>0.5448532451426209</v>
      </c>
      <c r="N556" s="1">
        <f t="shared" si="101"/>
        <v>0.78164302916778161</v>
      </c>
      <c r="P556" t="str">
        <f t="shared" si="102"/>
        <v/>
      </c>
      <c r="Q556" t="str">
        <f t="shared" si="103"/>
        <v/>
      </c>
      <c r="R556" t="str">
        <f t="shared" si="104"/>
        <v/>
      </c>
      <c r="S556" t="str">
        <f t="shared" si="105"/>
        <v/>
      </c>
      <c r="T556" t="str">
        <f t="shared" si="106"/>
        <v/>
      </c>
      <c r="U556" t="str">
        <f t="shared" si="107"/>
        <v/>
      </c>
      <c r="V556" t="str">
        <f t="shared" si="108"/>
        <v/>
      </c>
      <c r="X556" t="str">
        <f>+VLOOKUP($D556,'2020'!$D$3:$V$1240,18,FALSE)</f>
        <v/>
      </c>
      <c r="Y556" t="str">
        <f>+VLOOKUP($D556,'2020'!$D$3:$V$1240,19,FALSE)</f>
        <v/>
      </c>
    </row>
    <row r="557" spans="2:25" x14ac:dyDescent="0.25">
      <c r="B557" t="str">
        <f>+IF(ISNA(VLOOKUP(C557,groupings!$B$7:$D$316,3,FALSE)),"",VLOOKUP(C557,groupings!$B$7:$D$316,3,FALSE))</f>
        <v/>
      </c>
      <c r="C557" t="s">
        <v>3241</v>
      </c>
      <c r="D557" t="s">
        <v>958</v>
      </c>
      <c r="E557">
        <f t="shared" si="97"/>
        <v>1</v>
      </c>
      <c r="F557">
        <v>2207</v>
      </c>
      <c r="G557">
        <v>415</v>
      </c>
      <c r="H557">
        <v>2777</v>
      </c>
      <c r="I557">
        <v>110</v>
      </c>
      <c r="J557">
        <v>18</v>
      </c>
      <c r="K557">
        <f t="shared" si="98"/>
        <v>2622</v>
      </c>
      <c r="L557">
        <f t="shared" si="99"/>
        <v>2905</v>
      </c>
      <c r="M557" s="1">
        <f t="shared" si="100"/>
        <v>0.18803806071590395</v>
      </c>
      <c r="N557" s="1">
        <f t="shared" si="101"/>
        <v>1.1079328756674294</v>
      </c>
      <c r="P557" t="str">
        <f t="shared" si="102"/>
        <v/>
      </c>
      <c r="Q557" t="str">
        <f t="shared" si="103"/>
        <v/>
      </c>
      <c r="R557" t="str">
        <f t="shared" si="104"/>
        <v/>
      </c>
      <c r="S557" t="str">
        <f t="shared" si="105"/>
        <v/>
      </c>
      <c r="T557" t="str">
        <f t="shared" si="106"/>
        <v/>
      </c>
      <c r="U557" t="str">
        <f t="shared" si="107"/>
        <v/>
      </c>
      <c r="V557" t="str">
        <f t="shared" si="108"/>
        <v/>
      </c>
      <c r="X557" t="str">
        <f>+VLOOKUP($D557,'2020'!$D$3:$V$1240,18,FALSE)</f>
        <v/>
      </c>
      <c r="Y557" t="str">
        <f>+VLOOKUP($D557,'2020'!$D$3:$V$1240,19,FALSE)</f>
        <v/>
      </c>
    </row>
    <row r="558" spans="2:25" x14ac:dyDescent="0.25">
      <c r="B558" t="str">
        <f>+IF(ISNA(VLOOKUP(C558,groupings!$B$7:$D$316,3,FALSE)),"",VLOOKUP(C558,groupings!$B$7:$D$316,3,FALSE))</f>
        <v/>
      </c>
      <c r="C558" t="s">
        <v>3154</v>
      </c>
      <c r="D558" t="s">
        <v>145</v>
      </c>
      <c r="E558">
        <f t="shared" si="97"/>
        <v>1</v>
      </c>
      <c r="F558">
        <v>2478</v>
      </c>
      <c r="G558">
        <v>768</v>
      </c>
      <c r="H558">
        <v>2317</v>
      </c>
      <c r="I558">
        <v>529</v>
      </c>
      <c r="J558">
        <v>56</v>
      </c>
      <c r="K558">
        <f t="shared" si="98"/>
        <v>3246</v>
      </c>
      <c r="L558">
        <f t="shared" si="99"/>
        <v>2902</v>
      </c>
      <c r="M558" s="1">
        <f t="shared" si="100"/>
        <v>0.30992736077481842</v>
      </c>
      <c r="N558" s="1">
        <f t="shared" si="101"/>
        <v>0.89402341343191616</v>
      </c>
      <c r="P558" t="str">
        <f t="shared" si="102"/>
        <v/>
      </c>
      <c r="Q558" t="str">
        <f t="shared" si="103"/>
        <v/>
      </c>
      <c r="R558" t="str">
        <f t="shared" si="104"/>
        <v/>
      </c>
      <c r="S558" t="str">
        <f t="shared" si="105"/>
        <v/>
      </c>
      <c r="T558" t="str">
        <f t="shared" si="106"/>
        <v/>
      </c>
      <c r="U558" t="str">
        <f t="shared" si="107"/>
        <v/>
      </c>
      <c r="V558" t="str">
        <f t="shared" si="108"/>
        <v/>
      </c>
      <c r="X558" t="str">
        <f>+VLOOKUP($D558,'2020'!$D$3:$V$1240,18,FALSE)</f>
        <v/>
      </c>
      <c r="Y558" t="str">
        <f>+VLOOKUP($D558,'2020'!$D$3:$V$1240,19,FALSE)</f>
        <v/>
      </c>
    </row>
    <row r="559" spans="2:25" x14ac:dyDescent="0.25">
      <c r="B559" t="str">
        <f>+IF(ISNA(VLOOKUP(C559,groupings!$B$7:$D$316,3,FALSE)),"",VLOOKUP(C559,groupings!$B$7:$D$316,3,FALSE))</f>
        <v/>
      </c>
      <c r="C559" t="s">
        <v>3363</v>
      </c>
      <c r="D559" t="s">
        <v>627</v>
      </c>
      <c r="E559">
        <f t="shared" si="97"/>
        <v>1</v>
      </c>
      <c r="F559">
        <v>2815</v>
      </c>
      <c r="G559">
        <v>1851</v>
      </c>
      <c r="H559">
        <v>2211</v>
      </c>
      <c r="I559">
        <v>639</v>
      </c>
      <c r="J559">
        <v>41</v>
      </c>
      <c r="K559">
        <f t="shared" si="98"/>
        <v>4666</v>
      </c>
      <c r="L559">
        <f t="shared" si="99"/>
        <v>2891</v>
      </c>
      <c r="M559" s="1">
        <f t="shared" si="100"/>
        <v>0.6575488454706927</v>
      </c>
      <c r="N559" s="1">
        <f t="shared" si="101"/>
        <v>0.61958851264466352</v>
      </c>
      <c r="P559" t="str">
        <f t="shared" si="102"/>
        <v/>
      </c>
      <c r="Q559" t="str">
        <f t="shared" si="103"/>
        <v/>
      </c>
      <c r="R559" t="str">
        <f t="shared" si="104"/>
        <v/>
      </c>
      <c r="S559" t="str">
        <f t="shared" si="105"/>
        <v/>
      </c>
      <c r="T559" t="str">
        <f t="shared" si="106"/>
        <v/>
      </c>
      <c r="U559" t="str">
        <f t="shared" si="107"/>
        <v/>
      </c>
      <c r="V559" t="str">
        <f t="shared" si="108"/>
        <v/>
      </c>
      <c r="X559" t="str">
        <f>+VLOOKUP($D559,'2020'!$D$3:$V$1240,18,FALSE)</f>
        <v/>
      </c>
      <c r="Y559" t="str">
        <f>+VLOOKUP($D559,'2020'!$D$3:$V$1240,19,FALSE)</f>
        <v/>
      </c>
    </row>
    <row r="560" spans="2:25" x14ac:dyDescent="0.25">
      <c r="B560" t="str">
        <f>+IF(ISNA(VLOOKUP(C560,groupings!$B$7:$D$316,3,FALSE)),"",VLOOKUP(C560,groupings!$B$7:$D$316,3,FALSE))</f>
        <v/>
      </c>
      <c r="C560" t="s">
        <v>3016</v>
      </c>
      <c r="D560" t="s">
        <v>1803</v>
      </c>
      <c r="E560">
        <f t="shared" si="97"/>
        <v>1</v>
      </c>
      <c r="F560">
        <v>1863</v>
      </c>
      <c r="G560">
        <v>854</v>
      </c>
      <c r="H560">
        <v>2506</v>
      </c>
      <c r="I560">
        <v>355</v>
      </c>
      <c r="J560">
        <v>28</v>
      </c>
      <c r="K560">
        <f t="shared" si="98"/>
        <v>2717</v>
      </c>
      <c r="L560">
        <f t="shared" si="99"/>
        <v>2889</v>
      </c>
      <c r="M560" s="1">
        <f t="shared" si="100"/>
        <v>0.45840042941492215</v>
      </c>
      <c r="N560" s="1">
        <f t="shared" si="101"/>
        <v>1.0633051159366949</v>
      </c>
      <c r="P560" t="str">
        <f t="shared" si="102"/>
        <v/>
      </c>
      <c r="Q560" t="str">
        <f t="shared" si="103"/>
        <v/>
      </c>
      <c r="R560" t="str">
        <f t="shared" si="104"/>
        <v/>
      </c>
      <c r="S560" t="str">
        <f t="shared" si="105"/>
        <v/>
      </c>
      <c r="T560" t="str">
        <f t="shared" si="106"/>
        <v/>
      </c>
      <c r="U560" t="str">
        <f t="shared" si="107"/>
        <v/>
      </c>
      <c r="V560" t="str">
        <f t="shared" si="108"/>
        <v/>
      </c>
      <c r="X560" t="str">
        <f>+VLOOKUP($D560,'2020'!$D$3:$V$1240,18,FALSE)</f>
        <v/>
      </c>
      <c r="Y560" t="str">
        <f>+VLOOKUP($D560,'2020'!$D$3:$V$1240,19,FALSE)</f>
        <v/>
      </c>
    </row>
    <row r="561" spans="2:25" x14ac:dyDescent="0.25">
      <c r="B561" t="str">
        <f>+IF(ISNA(VLOOKUP(C561,groupings!$B$7:$D$316,3,FALSE)),"",VLOOKUP(C561,groupings!$B$7:$D$316,3,FALSE))</f>
        <v/>
      </c>
      <c r="C561" t="s">
        <v>2994</v>
      </c>
      <c r="D561" t="s">
        <v>1953</v>
      </c>
      <c r="E561">
        <f t="shared" si="97"/>
        <v>1</v>
      </c>
      <c r="F561">
        <v>1578</v>
      </c>
      <c r="G561">
        <v>2224</v>
      </c>
      <c r="H561">
        <v>1671</v>
      </c>
      <c r="I561">
        <v>1181</v>
      </c>
      <c r="J561">
        <v>35</v>
      </c>
      <c r="K561">
        <f t="shared" si="98"/>
        <v>3802</v>
      </c>
      <c r="L561">
        <f t="shared" si="99"/>
        <v>2887</v>
      </c>
      <c r="M561" s="1">
        <f t="shared" si="100"/>
        <v>1.4093789607097591</v>
      </c>
      <c r="N561" s="1">
        <f t="shared" si="101"/>
        <v>0.75933719095213048</v>
      </c>
      <c r="P561" t="str">
        <f t="shared" si="102"/>
        <v/>
      </c>
      <c r="Q561" t="str">
        <f t="shared" si="103"/>
        <v/>
      </c>
      <c r="R561" t="str">
        <f t="shared" si="104"/>
        <v/>
      </c>
      <c r="S561" t="str">
        <f t="shared" si="105"/>
        <v/>
      </c>
      <c r="T561" t="str">
        <f t="shared" si="106"/>
        <v/>
      </c>
      <c r="U561" t="str">
        <f t="shared" si="107"/>
        <v/>
      </c>
      <c r="V561" t="str">
        <f t="shared" si="108"/>
        <v/>
      </c>
      <c r="X561" t="str">
        <f>+VLOOKUP($D561,'2020'!$D$3:$V$1240,18,FALSE)</f>
        <v/>
      </c>
      <c r="Y561" t="str">
        <f>+VLOOKUP($D561,'2020'!$D$3:$V$1240,19,FALSE)</f>
        <v/>
      </c>
    </row>
    <row r="562" spans="2:25" x14ac:dyDescent="0.25">
      <c r="B562" t="str">
        <f>+IF(ISNA(VLOOKUP(C562,groupings!$B$7:$D$316,3,FALSE)),"",VLOOKUP(C562,groupings!$B$7:$D$316,3,FALSE))</f>
        <v/>
      </c>
      <c r="C562" t="s">
        <v>2864</v>
      </c>
      <c r="D562" t="s">
        <v>1801</v>
      </c>
      <c r="E562">
        <f t="shared" si="97"/>
        <v>1</v>
      </c>
      <c r="F562">
        <v>1527</v>
      </c>
      <c r="G562">
        <v>837</v>
      </c>
      <c r="H562">
        <v>2454</v>
      </c>
      <c r="I562">
        <v>394</v>
      </c>
      <c r="J562">
        <v>0</v>
      </c>
      <c r="K562">
        <f t="shared" si="98"/>
        <v>2364</v>
      </c>
      <c r="L562">
        <f t="shared" si="99"/>
        <v>2848</v>
      </c>
      <c r="M562" s="1">
        <f t="shared" si="100"/>
        <v>0.54813359528487227</v>
      </c>
      <c r="N562" s="1">
        <f t="shared" si="101"/>
        <v>1.2047377326565143</v>
      </c>
      <c r="P562" t="str">
        <f t="shared" si="102"/>
        <v/>
      </c>
      <c r="Q562" t="str">
        <f t="shared" si="103"/>
        <v/>
      </c>
      <c r="R562" t="str">
        <f t="shared" si="104"/>
        <v/>
      </c>
      <c r="S562" t="str">
        <f t="shared" si="105"/>
        <v/>
      </c>
      <c r="T562" t="str">
        <f t="shared" si="106"/>
        <v/>
      </c>
      <c r="U562" t="str">
        <f t="shared" si="107"/>
        <v/>
      </c>
      <c r="V562" t="str">
        <f t="shared" si="108"/>
        <v/>
      </c>
      <c r="X562" t="str">
        <f>+VLOOKUP($D562,'2020'!$D$3:$V$1240,18,FALSE)</f>
        <v/>
      </c>
      <c r="Y562" t="str">
        <f>+VLOOKUP($D562,'2020'!$D$3:$V$1240,19,FALSE)</f>
        <v/>
      </c>
    </row>
    <row r="563" spans="2:25" x14ac:dyDescent="0.25">
      <c r="B563" t="str">
        <f>+IF(ISNA(VLOOKUP(C563,groupings!$B$7:$D$316,3,FALSE)),"",VLOOKUP(C563,groupings!$B$7:$D$316,3,FALSE))</f>
        <v/>
      </c>
      <c r="C563" t="s">
        <v>3125</v>
      </c>
      <c r="D563" t="s">
        <v>1646</v>
      </c>
      <c r="E563">
        <f t="shared" si="97"/>
        <v>1</v>
      </c>
      <c r="F563">
        <v>316</v>
      </c>
      <c r="G563">
        <v>260</v>
      </c>
      <c r="H563">
        <v>456</v>
      </c>
      <c r="I563">
        <v>117</v>
      </c>
      <c r="J563">
        <v>2271</v>
      </c>
      <c r="K563">
        <f t="shared" si="98"/>
        <v>576</v>
      </c>
      <c r="L563">
        <f t="shared" si="99"/>
        <v>2844</v>
      </c>
      <c r="M563" s="1">
        <f t="shared" si="100"/>
        <v>0.82278481012658233</v>
      </c>
      <c r="N563" s="1">
        <f t="shared" si="101"/>
        <v>4.9375</v>
      </c>
      <c r="P563" t="str">
        <f t="shared" si="102"/>
        <v/>
      </c>
      <c r="Q563" t="str">
        <f t="shared" si="103"/>
        <v/>
      </c>
      <c r="R563" t="str">
        <f t="shared" si="104"/>
        <v/>
      </c>
      <c r="S563" t="str">
        <f t="shared" si="105"/>
        <v/>
      </c>
      <c r="T563" t="str">
        <f t="shared" si="106"/>
        <v/>
      </c>
      <c r="U563" t="str">
        <f t="shared" si="107"/>
        <v/>
      </c>
      <c r="V563" t="str">
        <f t="shared" si="108"/>
        <v/>
      </c>
      <c r="X563" t="str">
        <f>+VLOOKUP($D563,'2020'!$D$3:$V$1240,18,FALSE)</f>
        <v/>
      </c>
      <c r="Y563" t="str">
        <f>+VLOOKUP($D563,'2020'!$D$3:$V$1240,19,FALSE)</f>
        <v/>
      </c>
    </row>
    <row r="564" spans="2:25" x14ac:dyDescent="0.25">
      <c r="B564" t="str">
        <f>+IF(ISNA(VLOOKUP(C564,groupings!$B$7:$D$316,3,FALSE)),"",VLOOKUP(C564,groupings!$B$7:$D$316,3,FALSE))</f>
        <v/>
      </c>
      <c r="C564" t="s">
        <v>3038</v>
      </c>
      <c r="D564" t="s">
        <v>1452</v>
      </c>
      <c r="E564">
        <f t="shared" si="97"/>
        <v>1</v>
      </c>
      <c r="F564">
        <v>1655</v>
      </c>
      <c r="G564">
        <v>1273</v>
      </c>
      <c r="H564">
        <v>1227</v>
      </c>
      <c r="I564">
        <v>1576</v>
      </c>
      <c r="J564">
        <v>36</v>
      </c>
      <c r="K564">
        <f t="shared" si="98"/>
        <v>2928</v>
      </c>
      <c r="L564">
        <f t="shared" si="99"/>
        <v>2839</v>
      </c>
      <c r="M564" s="1">
        <f t="shared" si="100"/>
        <v>0.76918429003021149</v>
      </c>
      <c r="N564" s="1">
        <f t="shared" si="101"/>
        <v>0.96960382513661203</v>
      </c>
      <c r="P564" t="str">
        <f t="shared" si="102"/>
        <v/>
      </c>
      <c r="Q564" t="str">
        <f t="shared" si="103"/>
        <v/>
      </c>
      <c r="R564" t="str">
        <f t="shared" si="104"/>
        <v/>
      </c>
      <c r="S564" t="str">
        <f t="shared" si="105"/>
        <v/>
      </c>
      <c r="T564" t="str">
        <f t="shared" si="106"/>
        <v/>
      </c>
      <c r="U564" t="str">
        <f t="shared" si="107"/>
        <v/>
      </c>
      <c r="V564" t="str">
        <f t="shared" si="108"/>
        <v/>
      </c>
      <c r="X564" t="str">
        <f>+VLOOKUP($D564,'2020'!$D$3:$V$1240,18,FALSE)</f>
        <v/>
      </c>
      <c r="Y564" t="str">
        <f>+VLOOKUP($D564,'2020'!$D$3:$V$1240,19,FALSE)</f>
        <v/>
      </c>
    </row>
    <row r="565" spans="2:25" x14ac:dyDescent="0.25">
      <c r="B565" t="str">
        <f>+IF(ISNA(VLOOKUP(C565,groupings!$B$7:$D$316,3,FALSE)),"",VLOOKUP(C565,groupings!$B$7:$D$316,3,FALSE))</f>
        <v/>
      </c>
      <c r="C565" t="s">
        <v>2852</v>
      </c>
      <c r="D565" t="s">
        <v>617</v>
      </c>
      <c r="E565">
        <f t="shared" si="97"/>
        <v>1</v>
      </c>
      <c r="F565">
        <v>2356</v>
      </c>
      <c r="G565">
        <v>1378</v>
      </c>
      <c r="H565">
        <v>2220</v>
      </c>
      <c r="I565">
        <v>587</v>
      </c>
      <c r="J565">
        <v>26</v>
      </c>
      <c r="K565">
        <f t="shared" si="98"/>
        <v>3734</v>
      </c>
      <c r="L565">
        <f t="shared" si="99"/>
        <v>2833</v>
      </c>
      <c r="M565" s="1">
        <f t="shared" si="100"/>
        <v>0.58488964346349748</v>
      </c>
      <c r="N565" s="1">
        <f t="shared" si="101"/>
        <v>0.75870380289234063</v>
      </c>
      <c r="P565" t="str">
        <f t="shared" si="102"/>
        <v/>
      </c>
      <c r="Q565" t="str">
        <f t="shared" si="103"/>
        <v/>
      </c>
      <c r="R565" t="str">
        <f t="shared" si="104"/>
        <v/>
      </c>
      <c r="S565" t="str">
        <f t="shared" si="105"/>
        <v/>
      </c>
      <c r="T565" t="str">
        <f t="shared" si="106"/>
        <v/>
      </c>
      <c r="U565" t="str">
        <f t="shared" si="107"/>
        <v/>
      </c>
      <c r="V565" t="str">
        <f t="shared" si="108"/>
        <v/>
      </c>
      <c r="X565" t="str">
        <f>+VLOOKUP($D565,'2020'!$D$3:$V$1240,18,FALSE)</f>
        <v/>
      </c>
      <c r="Y565" t="str">
        <f>+VLOOKUP($D565,'2020'!$D$3:$V$1240,19,FALSE)</f>
        <v/>
      </c>
    </row>
    <row r="566" spans="2:25" x14ac:dyDescent="0.25">
      <c r="B566" t="str">
        <f>+IF(ISNA(VLOOKUP(C566,groupings!$B$7:$D$316,3,FALSE)),"",VLOOKUP(C566,groupings!$B$7:$D$316,3,FALSE))</f>
        <v/>
      </c>
      <c r="C566" t="s">
        <v>2928</v>
      </c>
      <c r="D566" t="s">
        <v>1210</v>
      </c>
      <c r="E566">
        <f t="shared" si="97"/>
        <v>1</v>
      </c>
      <c r="F566">
        <v>202</v>
      </c>
      <c r="G566">
        <v>267</v>
      </c>
      <c r="H566">
        <v>227</v>
      </c>
      <c r="I566">
        <v>0</v>
      </c>
      <c r="J566">
        <v>2601</v>
      </c>
      <c r="K566">
        <f t="shared" si="98"/>
        <v>469</v>
      </c>
      <c r="L566">
        <f t="shared" si="99"/>
        <v>2828</v>
      </c>
      <c r="M566" s="1">
        <f t="shared" si="100"/>
        <v>1.3217821782178218</v>
      </c>
      <c r="N566" s="1">
        <f t="shared" si="101"/>
        <v>6.0298507462686564</v>
      </c>
      <c r="P566" t="str">
        <f t="shared" si="102"/>
        <v/>
      </c>
      <c r="Q566" t="str">
        <f t="shared" si="103"/>
        <v/>
      </c>
      <c r="R566" t="str">
        <f t="shared" si="104"/>
        <v/>
      </c>
      <c r="S566" t="str">
        <f t="shared" si="105"/>
        <v/>
      </c>
      <c r="T566">
        <f t="shared" si="106"/>
        <v>95</v>
      </c>
      <c r="U566" t="str">
        <f t="shared" si="107"/>
        <v/>
      </c>
      <c r="V566" t="str">
        <f t="shared" si="108"/>
        <v/>
      </c>
      <c r="X566" t="str">
        <f>+VLOOKUP($D566,'2020'!$D$3:$V$1240,18,FALSE)</f>
        <v/>
      </c>
      <c r="Y566" t="str">
        <f>+VLOOKUP($D566,'2020'!$D$3:$V$1240,19,FALSE)</f>
        <v/>
      </c>
    </row>
    <row r="567" spans="2:25" x14ac:dyDescent="0.25">
      <c r="B567" t="str">
        <f>+IF(ISNA(VLOOKUP(C567,groupings!$B$7:$D$316,3,FALSE)),"",VLOOKUP(C567,groupings!$B$7:$D$316,3,FALSE))</f>
        <v/>
      </c>
      <c r="C567" t="s">
        <v>2770</v>
      </c>
      <c r="D567" t="s">
        <v>19</v>
      </c>
      <c r="E567">
        <f t="shared" si="97"/>
        <v>1</v>
      </c>
      <c r="F567">
        <v>1105</v>
      </c>
      <c r="G567">
        <v>477</v>
      </c>
      <c r="H567">
        <v>453</v>
      </c>
      <c r="I567">
        <v>42</v>
      </c>
      <c r="J567">
        <v>2317</v>
      </c>
      <c r="K567">
        <f t="shared" si="98"/>
        <v>1582</v>
      </c>
      <c r="L567">
        <f t="shared" si="99"/>
        <v>2812</v>
      </c>
      <c r="M567" s="1">
        <f t="shared" si="100"/>
        <v>0.4316742081447964</v>
      </c>
      <c r="N567" s="1">
        <f t="shared" si="101"/>
        <v>1.777496839443742</v>
      </c>
      <c r="P567" t="str">
        <f t="shared" si="102"/>
        <v/>
      </c>
      <c r="Q567" t="str">
        <f t="shared" si="103"/>
        <v/>
      </c>
      <c r="R567" t="str">
        <f t="shared" si="104"/>
        <v/>
      </c>
      <c r="S567" t="str">
        <f t="shared" si="105"/>
        <v/>
      </c>
      <c r="T567" t="str">
        <f t="shared" si="106"/>
        <v/>
      </c>
      <c r="U567" t="str">
        <f t="shared" si="107"/>
        <v/>
      </c>
      <c r="V567" t="str">
        <f t="shared" si="108"/>
        <v/>
      </c>
      <c r="X567" t="str">
        <f>+VLOOKUP($D567,'2020'!$D$3:$V$1240,18,FALSE)</f>
        <v/>
      </c>
      <c r="Y567" t="str">
        <f>+VLOOKUP($D567,'2020'!$D$3:$V$1240,19,FALSE)</f>
        <v/>
      </c>
    </row>
    <row r="568" spans="2:25" x14ac:dyDescent="0.25">
      <c r="B568" t="str">
        <f>+IF(ISNA(VLOOKUP(C568,groupings!$B$7:$D$316,3,FALSE)),"",VLOOKUP(C568,groupings!$B$7:$D$316,3,FALSE))</f>
        <v/>
      </c>
      <c r="C568" t="s">
        <v>3089</v>
      </c>
      <c r="D568" t="s">
        <v>310</v>
      </c>
      <c r="E568">
        <f t="shared" si="97"/>
        <v>1</v>
      </c>
      <c r="F568">
        <v>1780</v>
      </c>
      <c r="G568">
        <v>2214</v>
      </c>
      <c r="H568">
        <v>1362</v>
      </c>
      <c r="I568">
        <v>1450</v>
      </c>
      <c r="J568">
        <v>0</v>
      </c>
      <c r="K568">
        <f t="shared" si="98"/>
        <v>3994</v>
      </c>
      <c r="L568">
        <f t="shared" si="99"/>
        <v>2812</v>
      </c>
      <c r="M568" s="1">
        <f t="shared" si="100"/>
        <v>1.243820224719101</v>
      </c>
      <c r="N568" s="1">
        <f t="shared" si="101"/>
        <v>0.70405608412618925</v>
      </c>
      <c r="P568" t="str">
        <f t="shared" si="102"/>
        <v/>
      </c>
      <c r="Q568" t="str">
        <f t="shared" si="103"/>
        <v/>
      </c>
      <c r="R568" t="str">
        <f t="shared" si="104"/>
        <v/>
      </c>
      <c r="S568" t="str">
        <f t="shared" si="105"/>
        <v/>
      </c>
      <c r="T568" t="str">
        <f t="shared" si="106"/>
        <v/>
      </c>
      <c r="U568" t="str">
        <f t="shared" si="107"/>
        <v/>
      </c>
      <c r="V568" t="str">
        <f t="shared" si="108"/>
        <v/>
      </c>
      <c r="X568" t="str">
        <f>+VLOOKUP($D568,'2020'!$D$3:$V$1240,18,FALSE)</f>
        <v/>
      </c>
      <c r="Y568" t="str">
        <f>+VLOOKUP($D568,'2020'!$D$3:$V$1240,19,FALSE)</f>
        <v/>
      </c>
    </row>
    <row r="569" spans="2:25" x14ac:dyDescent="0.25">
      <c r="B569" t="str">
        <f>+IF(ISNA(VLOOKUP(C569,groupings!$B$7:$D$316,3,FALSE)),"",VLOOKUP(C569,groupings!$B$7:$D$316,3,FALSE))</f>
        <v/>
      </c>
      <c r="C569" t="s">
        <v>3180</v>
      </c>
      <c r="D569" t="s">
        <v>1404</v>
      </c>
      <c r="E569">
        <f t="shared" si="97"/>
        <v>1</v>
      </c>
      <c r="F569">
        <v>1732</v>
      </c>
      <c r="G569">
        <v>1593</v>
      </c>
      <c r="H569">
        <v>1848</v>
      </c>
      <c r="I569">
        <v>880</v>
      </c>
      <c r="J569">
        <v>83</v>
      </c>
      <c r="K569">
        <f t="shared" si="98"/>
        <v>3325</v>
      </c>
      <c r="L569">
        <f t="shared" si="99"/>
        <v>2811</v>
      </c>
      <c r="M569" s="1">
        <f t="shared" si="100"/>
        <v>0.91974595842956119</v>
      </c>
      <c r="N569" s="1">
        <f t="shared" si="101"/>
        <v>0.84541353383458651</v>
      </c>
      <c r="P569" t="str">
        <f t="shared" si="102"/>
        <v/>
      </c>
      <c r="Q569" t="str">
        <f t="shared" si="103"/>
        <v/>
      </c>
      <c r="R569" t="str">
        <f t="shared" si="104"/>
        <v/>
      </c>
      <c r="S569" t="str">
        <f t="shared" si="105"/>
        <v/>
      </c>
      <c r="T569" t="str">
        <f t="shared" si="106"/>
        <v/>
      </c>
      <c r="U569" t="str">
        <f t="shared" si="107"/>
        <v/>
      </c>
      <c r="V569" t="str">
        <f t="shared" si="108"/>
        <v/>
      </c>
      <c r="X569" t="str">
        <f>+VLOOKUP($D569,'2020'!$D$3:$V$1240,18,FALSE)</f>
        <v/>
      </c>
      <c r="Y569" t="str">
        <f>+VLOOKUP($D569,'2020'!$D$3:$V$1240,19,FALSE)</f>
        <v/>
      </c>
    </row>
    <row r="570" spans="2:25" x14ac:dyDescent="0.25">
      <c r="B570" t="str">
        <f>+IF(ISNA(VLOOKUP(C570,groupings!$B$7:$D$316,3,FALSE)),"",VLOOKUP(C570,groupings!$B$7:$D$316,3,FALSE))</f>
        <v>Crewe</v>
      </c>
      <c r="C570" t="s">
        <v>2988</v>
      </c>
      <c r="D570" t="s">
        <v>1628</v>
      </c>
      <c r="E570">
        <f t="shared" si="97"/>
        <v>1</v>
      </c>
      <c r="F570">
        <v>1310</v>
      </c>
      <c r="G570">
        <v>1322</v>
      </c>
      <c r="H570">
        <v>1674</v>
      </c>
      <c r="I570">
        <v>1085</v>
      </c>
      <c r="J570">
        <v>46</v>
      </c>
      <c r="K570">
        <f t="shared" si="98"/>
        <v>2632</v>
      </c>
      <c r="L570">
        <f t="shared" si="99"/>
        <v>2805</v>
      </c>
      <c r="M570" s="1">
        <f t="shared" si="100"/>
        <v>1.0091603053435114</v>
      </c>
      <c r="N570" s="1">
        <f t="shared" si="101"/>
        <v>1.0657294832826747</v>
      </c>
      <c r="P570" t="str">
        <f t="shared" si="102"/>
        <v/>
      </c>
      <c r="Q570" t="str">
        <f t="shared" si="103"/>
        <v/>
      </c>
      <c r="R570" t="str">
        <f t="shared" si="104"/>
        <v/>
      </c>
      <c r="S570" t="str">
        <f t="shared" si="105"/>
        <v/>
      </c>
      <c r="T570" t="str">
        <f t="shared" si="106"/>
        <v/>
      </c>
      <c r="U570" t="str">
        <f t="shared" si="107"/>
        <v/>
      </c>
      <c r="V570" t="str">
        <f t="shared" si="108"/>
        <v/>
      </c>
      <c r="X570" t="str">
        <f>+VLOOKUP($D570,'2020'!$D$3:$V$1240,18,FALSE)</f>
        <v/>
      </c>
      <c r="Y570" t="str">
        <f>+VLOOKUP($D570,'2020'!$D$3:$V$1240,19,FALSE)</f>
        <v/>
      </c>
    </row>
    <row r="571" spans="2:25" x14ac:dyDescent="0.25">
      <c r="B571" t="str">
        <f>+IF(ISNA(VLOOKUP(C571,groupings!$B$7:$D$316,3,FALSE)),"",VLOOKUP(C571,groupings!$B$7:$D$316,3,FALSE))</f>
        <v/>
      </c>
      <c r="C571" t="s">
        <v>2828</v>
      </c>
      <c r="D571" t="s">
        <v>2169</v>
      </c>
      <c r="E571">
        <f t="shared" si="97"/>
        <v>1</v>
      </c>
      <c r="F571">
        <v>1270</v>
      </c>
      <c r="G571">
        <v>1275</v>
      </c>
      <c r="H571">
        <v>1779</v>
      </c>
      <c r="I571">
        <v>800</v>
      </c>
      <c r="J571">
        <v>222</v>
      </c>
      <c r="K571">
        <f t="shared" si="98"/>
        <v>2545</v>
      </c>
      <c r="L571">
        <f t="shared" si="99"/>
        <v>2801</v>
      </c>
      <c r="M571" s="1">
        <f t="shared" si="100"/>
        <v>1.0039370078740157</v>
      </c>
      <c r="N571" s="1">
        <f t="shared" si="101"/>
        <v>1.1005893909626718</v>
      </c>
      <c r="P571" t="str">
        <f t="shared" si="102"/>
        <v/>
      </c>
      <c r="Q571" t="str">
        <f t="shared" si="103"/>
        <v/>
      </c>
      <c r="R571" t="str">
        <f t="shared" si="104"/>
        <v/>
      </c>
      <c r="S571" t="str">
        <f t="shared" si="105"/>
        <v/>
      </c>
      <c r="T571" t="str">
        <f t="shared" si="106"/>
        <v/>
      </c>
      <c r="U571" t="str">
        <f t="shared" si="107"/>
        <v/>
      </c>
      <c r="V571" t="str">
        <f t="shared" si="108"/>
        <v/>
      </c>
      <c r="X571" t="str">
        <f>+VLOOKUP($D571,'2020'!$D$3:$V$1240,18,FALSE)</f>
        <v/>
      </c>
      <c r="Y571" t="str">
        <f>+VLOOKUP($D571,'2020'!$D$3:$V$1240,19,FALSE)</f>
        <v/>
      </c>
    </row>
    <row r="572" spans="2:25" x14ac:dyDescent="0.25">
      <c r="B572" t="str">
        <f>+IF(ISNA(VLOOKUP(C572,groupings!$B$7:$D$316,3,FALSE)),"",VLOOKUP(C572,groupings!$B$7:$D$316,3,FALSE))</f>
        <v>Peterborough</v>
      </c>
      <c r="C572" t="s">
        <v>3250</v>
      </c>
      <c r="D572" t="s">
        <v>963</v>
      </c>
      <c r="E572">
        <f t="shared" si="97"/>
        <v>1</v>
      </c>
      <c r="F572">
        <v>5918</v>
      </c>
      <c r="G572">
        <v>1934</v>
      </c>
      <c r="H572">
        <v>2477</v>
      </c>
      <c r="I572">
        <v>323</v>
      </c>
      <c r="J572">
        <v>0</v>
      </c>
      <c r="K572">
        <f t="shared" si="98"/>
        <v>7852</v>
      </c>
      <c r="L572">
        <f t="shared" si="99"/>
        <v>2800</v>
      </c>
      <c r="M572" s="1">
        <f t="shared" si="100"/>
        <v>0.32679959445758705</v>
      </c>
      <c r="N572" s="1">
        <f t="shared" si="101"/>
        <v>0.35659704533876718</v>
      </c>
      <c r="P572" t="str">
        <f t="shared" si="102"/>
        <v/>
      </c>
      <c r="Q572" t="str">
        <f t="shared" si="103"/>
        <v/>
      </c>
      <c r="R572" t="str">
        <f t="shared" si="104"/>
        <v/>
      </c>
      <c r="S572" t="str">
        <f t="shared" si="105"/>
        <v/>
      </c>
      <c r="T572" t="str">
        <f t="shared" si="106"/>
        <v/>
      </c>
      <c r="U572" t="str">
        <f t="shared" si="107"/>
        <v/>
      </c>
      <c r="V572" t="str">
        <f t="shared" si="108"/>
        <v/>
      </c>
      <c r="X572" t="str">
        <f>+VLOOKUP($D572,'2020'!$D$3:$V$1240,18,FALSE)</f>
        <v/>
      </c>
      <c r="Y572" t="str">
        <f>+VLOOKUP($D572,'2020'!$D$3:$V$1240,19,FALSE)</f>
        <v/>
      </c>
    </row>
    <row r="573" spans="2:25" x14ac:dyDescent="0.25">
      <c r="B573" t="str">
        <f>+IF(ISNA(VLOOKUP(C573,groupings!$B$7:$D$316,3,FALSE)),"",VLOOKUP(C573,groupings!$B$7:$D$316,3,FALSE))</f>
        <v>Sheffield</v>
      </c>
      <c r="C573" t="s">
        <v>2779</v>
      </c>
      <c r="D573" t="s">
        <v>1572</v>
      </c>
      <c r="E573">
        <f t="shared" si="97"/>
        <v>1</v>
      </c>
      <c r="F573">
        <v>672</v>
      </c>
      <c r="G573">
        <v>812</v>
      </c>
      <c r="H573">
        <v>447</v>
      </c>
      <c r="I573">
        <v>2341</v>
      </c>
      <c r="J573">
        <v>12</v>
      </c>
      <c r="K573">
        <f t="shared" si="98"/>
        <v>1484</v>
      </c>
      <c r="L573">
        <f t="shared" si="99"/>
        <v>2800</v>
      </c>
      <c r="M573" s="1">
        <f t="shared" si="100"/>
        <v>1.2083333333333333</v>
      </c>
      <c r="N573" s="1">
        <f t="shared" si="101"/>
        <v>1.8867924528301887</v>
      </c>
      <c r="P573" t="str">
        <f t="shared" si="102"/>
        <v/>
      </c>
      <c r="Q573" t="str">
        <f t="shared" si="103"/>
        <v/>
      </c>
      <c r="R573" t="str">
        <f t="shared" si="104"/>
        <v/>
      </c>
      <c r="S573" t="str">
        <f t="shared" si="105"/>
        <v/>
      </c>
      <c r="T573" t="str">
        <f t="shared" si="106"/>
        <v/>
      </c>
      <c r="U573" t="str">
        <f t="shared" si="107"/>
        <v/>
      </c>
      <c r="V573" t="str">
        <f t="shared" si="108"/>
        <v/>
      </c>
      <c r="X573" t="str">
        <f>+VLOOKUP($D573,'2020'!$D$3:$V$1240,18,FALSE)</f>
        <v/>
      </c>
      <c r="Y573" t="str">
        <f>+VLOOKUP($D573,'2020'!$D$3:$V$1240,19,FALSE)</f>
        <v/>
      </c>
    </row>
    <row r="574" spans="2:25" x14ac:dyDescent="0.25">
      <c r="B574" t="str">
        <f>+IF(ISNA(VLOOKUP(C574,groupings!$B$7:$D$316,3,FALSE)),"",VLOOKUP(C574,groupings!$B$7:$D$316,3,FALSE))</f>
        <v/>
      </c>
      <c r="C574" t="s">
        <v>3336</v>
      </c>
      <c r="D574" t="s">
        <v>1700</v>
      </c>
      <c r="E574">
        <f t="shared" si="97"/>
        <v>1</v>
      </c>
      <c r="F574">
        <v>2279</v>
      </c>
      <c r="G574">
        <v>1186</v>
      </c>
      <c r="H574">
        <v>2462</v>
      </c>
      <c r="I574">
        <v>322</v>
      </c>
      <c r="J574">
        <v>14</v>
      </c>
      <c r="K574">
        <f t="shared" si="98"/>
        <v>3465</v>
      </c>
      <c r="L574">
        <f t="shared" si="99"/>
        <v>2798</v>
      </c>
      <c r="M574" s="1">
        <f t="shared" si="100"/>
        <v>0.52040368582711716</v>
      </c>
      <c r="N574" s="1">
        <f t="shared" si="101"/>
        <v>0.8075036075036075</v>
      </c>
      <c r="P574" t="str">
        <f t="shared" si="102"/>
        <v/>
      </c>
      <c r="Q574" t="str">
        <f t="shared" si="103"/>
        <v/>
      </c>
      <c r="R574" t="str">
        <f t="shared" si="104"/>
        <v/>
      </c>
      <c r="S574" t="str">
        <f t="shared" si="105"/>
        <v/>
      </c>
      <c r="T574" t="str">
        <f t="shared" si="106"/>
        <v/>
      </c>
      <c r="U574" t="str">
        <f t="shared" si="107"/>
        <v/>
      </c>
      <c r="V574" t="str">
        <f t="shared" si="108"/>
        <v/>
      </c>
      <c r="X574" t="str">
        <f>+VLOOKUP($D574,'2020'!$D$3:$V$1240,18,FALSE)</f>
        <v/>
      </c>
      <c r="Y574" t="str">
        <f>+VLOOKUP($D574,'2020'!$D$3:$V$1240,19,FALSE)</f>
        <v/>
      </c>
    </row>
    <row r="575" spans="2:25" x14ac:dyDescent="0.25">
      <c r="B575" t="str">
        <f>+IF(ISNA(VLOOKUP(C575,groupings!$B$7:$D$316,3,FALSE)),"",VLOOKUP(C575,groupings!$B$7:$D$316,3,FALSE))</f>
        <v/>
      </c>
      <c r="C575" t="s">
        <v>3067</v>
      </c>
      <c r="D575" t="s">
        <v>111</v>
      </c>
      <c r="E575">
        <f t="shared" si="97"/>
        <v>1</v>
      </c>
      <c r="F575">
        <v>1317</v>
      </c>
      <c r="G575">
        <v>1261</v>
      </c>
      <c r="H575">
        <v>2222</v>
      </c>
      <c r="I575">
        <v>549</v>
      </c>
      <c r="J575">
        <v>2</v>
      </c>
      <c r="K575">
        <f t="shared" si="98"/>
        <v>2578</v>
      </c>
      <c r="L575">
        <f t="shared" si="99"/>
        <v>2773</v>
      </c>
      <c r="M575" s="1">
        <f t="shared" si="100"/>
        <v>0.95747911921032647</v>
      </c>
      <c r="N575" s="1">
        <f t="shared" si="101"/>
        <v>1.0756400310318075</v>
      </c>
      <c r="P575" t="str">
        <f t="shared" si="102"/>
        <v/>
      </c>
      <c r="Q575" t="str">
        <f t="shared" si="103"/>
        <v/>
      </c>
      <c r="R575" t="str">
        <f t="shared" si="104"/>
        <v/>
      </c>
      <c r="S575" t="str">
        <f t="shared" si="105"/>
        <v/>
      </c>
      <c r="T575" t="str">
        <f t="shared" si="106"/>
        <v/>
      </c>
      <c r="U575" t="str">
        <f t="shared" si="107"/>
        <v/>
      </c>
      <c r="V575" t="str">
        <f t="shared" si="108"/>
        <v/>
      </c>
      <c r="X575" t="str">
        <f>+VLOOKUP($D575,'2020'!$D$3:$V$1240,18,FALSE)</f>
        <v/>
      </c>
      <c r="Y575" t="str">
        <f>+VLOOKUP($D575,'2020'!$D$3:$V$1240,19,FALSE)</f>
        <v/>
      </c>
    </row>
    <row r="576" spans="2:25" x14ac:dyDescent="0.25">
      <c r="B576" t="str">
        <f>+IF(ISNA(VLOOKUP(C576,groupings!$B$7:$D$316,3,FALSE)),"",VLOOKUP(C576,groupings!$B$7:$D$316,3,FALSE))</f>
        <v/>
      </c>
      <c r="C576" t="s">
        <v>3155</v>
      </c>
      <c r="D576" t="s">
        <v>251</v>
      </c>
      <c r="E576">
        <f t="shared" si="97"/>
        <v>1</v>
      </c>
      <c r="F576">
        <v>2418</v>
      </c>
      <c r="G576">
        <v>966</v>
      </c>
      <c r="H576">
        <v>2283</v>
      </c>
      <c r="I576">
        <v>448</v>
      </c>
      <c r="J576">
        <v>35</v>
      </c>
      <c r="K576">
        <f t="shared" si="98"/>
        <v>3384</v>
      </c>
      <c r="L576">
        <f t="shared" si="99"/>
        <v>2766</v>
      </c>
      <c r="M576" s="1">
        <f t="shared" si="100"/>
        <v>0.39950372208436724</v>
      </c>
      <c r="N576" s="1">
        <f t="shared" si="101"/>
        <v>0.81737588652482274</v>
      </c>
      <c r="P576" t="str">
        <f t="shared" si="102"/>
        <v/>
      </c>
      <c r="Q576" t="str">
        <f t="shared" si="103"/>
        <v/>
      </c>
      <c r="R576" t="str">
        <f t="shared" si="104"/>
        <v/>
      </c>
      <c r="S576" t="str">
        <f t="shared" si="105"/>
        <v/>
      </c>
      <c r="T576" t="str">
        <f t="shared" si="106"/>
        <v/>
      </c>
      <c r="U576" t="str">
        <f t="shared" si="107"/>
        <v/>
      </c>
      <c r="V576" t="str">
        <f t="shared" si="108"/>
        <v/>
      </c>
      <c r="X576" t="str">
        <f>+VLOOKUP($D576,'2020'!$D$3:$V$1240,18,FALSE)</f>
        <v/>
      </c>
      <c r="Y576" t="str">
        <f>+VLOOKUP($D576,'2020'!$D$3:$V$1240,19,FALSE)</f>
        <v/>
      </c>
    </row>
    <row r="577" spans="2:25" x14ac:dyDescent="0.25">
      <c r="B577" t="str">
        <f>+IF(ISNA(VLOOKUP(C577,groupings!$B$7:$D$316,3,FALSE)),"",VLOOKUP(C577,groupings!$B$7:$D$316,3,FALSE))</f>
        <v/>
      </c>
      <c r="C577" t="s">
        <v>2805</v>
      </c>
      <c r="D577" t="s">
        <v>875</v>
      </c>
      <c r="E577">
        <f t="shared" si="97"/>
        <v>1</v>
      </c>
      <c r="F577">
        <v>1179</v>
      </c>
      <c r="G577">
        <v>815</v>
      </c>
      <c r="H577">
        <v>1302</v>
      </c>
      <c r="I577">
        <v>1453</v>
      </c>
      <c r="J577">
        <v>0</v>
      </c>
      <c r="K577">
        <f t="shared" si="98"/>
        <v>1994</v>
      </c>
      <c r="L577">
        <f t="shared" si="99"/>
        <v>2755</v>
      </c>
      <c r="M577" s="1">
        <f t="shared" si="100"/>
        <v>0.69126378286683632</v>
      </c>
      <c r="N577" s="1">
        <f t="shared" si="101"/>
        <v>1.3816449348044133</v>
      </c>
      <c r="P577" t="str">
        <f t="shared" si="102"/>
        <v/>
      </c>
      <c r="Q577" t="str">
        <f t="shared" si="103"/>
        <v/>
      </c>
      <c r="R577" t="str">
        <f t="shared" si="104"/>
        <v/>
      </c>
      <c r="S577" t="str">
        <f t="shared" si="105"/>
        <v/>
      </c>
      <c r="T577" t="str">
        <f t="shared" si="106"/>
        <v/>
      </c>
      <c r="U577" t="str">
        <f t="shared" si="107"/>
        <v/>
      </c>
      <c r="V577" t="str">
        <f t="shared" si="108"/>
        <v/>
      </c>
      <c r="X577" t="str">
        <f>+VLOOKUP($D577,'2020'!$D$3:$V$1240,18,FALSE)</f>
        <v/>
      </c>
      <c r="Y577" t="str">
        <f>+VLOOKUP($D577,'2020'!$D$3:$V$1240,19,FALSE)</f>
        <v/>
      </c>
    </row>
    <row r="578" spans="2:25" x14ac:dyDescent="0.25">
      <c r="B578" t="str">
        <f>+IF(ISNA(VLOOKUP(C578,groupings!$B$7:$D$316,3,FALSE)),"",VLOOKUP(C578,groupings!$B$7:$D$316,3,FALSE))</f>
        <v/>
      </c>
      <c r="C578" t="s">
        <v>2773</v>
      </c>
      <c r="D578" t="s">
        <v>1656</v>
      </c>
      <c r="E578">
        <f t="shared" si="97"/>
        <v>1</v>
      </c>
      <c r="F578">
        <v>2091</v>
      </c>
      <c r="G578">
        <v>1109</v>
      </c>
      <c r="H578">
        <v>1732</v>
      </c>
      <c r="I578">
        <v>988</v>
      </c>
      <c r="J578">
        <v>35</v>
      </c>
      <c r="K578">
        <f t="shared" si="98"/>
        <v>3200</v>
      </c>
      <c r="L578">
        <f t="shared" si="99"/>
        <v>2755</v>
      </c>
      <c r="M578" s="1">
        <f t="shared" si="100"/>
        <v>0.5303682448589192</v>
      </c>
      <c r="N578" s="1">
        <f t="shared" si="101"/>
        <v>0.86093750000000002</v>
      </c>
      <c r="P578" t="str">
        <f t="shared" si="102"/>
        <v/>
      </c>
      <c r="Q578" t="str">
        <f t="shared" si="103"/>
        <v/>
      </c>
      <c r="R578" t="str">
        <f t="shared" si="104"/>
        <v/>
      </c>
      <c r="S578" t="str">
        <f t="shared" si="105"/>
        <v/>
      </c>
      <c r="T578" t="str">
        <f t="shared" si="106"/>
        <v/>
      </c>
      <c r="U578" t="str">
        <f t="shared" si="107"/>
        <v/>
      </c>
      <c r="V578" t="str">
        <f t="shared" si="108"/>
        <v/>
      </c>
      <c r="X578" t="str">
        <f>+VLOOKUP($D578,'2020'!$D$3:$V$1240,18,FALSE)</f>
        <v/>
      </c>
      <c r="Y578" t="str">
        <f>+VLOOKUP($D578,'2020'!$D$3:$V$1240,19,FALSE)</f>
        <v/>
      </c>
    </row>
    <row r="579" spans="2:25" x14ac:dyDescent="0.25">
      <c r="B579" t="str">
        <f>+IF(ISNA(VLOOKUP(C579,groupings!$B$7:$D$316,3,FALSE)),"",VLOOKUP(C579,groupings!$B$7:$D$316,3,FALSE))</f>
        <v/>
      </c>
      <c r="C579" t="s">
        <v>3396</v>
      </c>
      <c r="D579" t="s">
        <v>897</v>
      </c>
      <c r="E579">
        <f t="shared" si="97"/>
        <v>1</v>
      </c>
      <c r="F579">
        <v>1810</v>
      </c>
      <c r="G579">
        <v>469</v>
      </c>
      <c r="H579">
        <v>2591</v>
      </c>
      <c r="I579">
        <v>9</v>
      </c>
      <c r="J579">
        <v>152</v>
      </c>
      <c r="K579">
        <f t="shared" si="98"/>
        <v>2279</v>
      </c>
      <c r="L579">
        <f t="shared" si="99"/>
        <v>2752</v>
      </c>
      <c r="M579" s="1">
        <f t="shared" si="100"/>
        <v>0.25911602209944751</v>
      </c>
      <c r="N579" s="1">
        <f t="shared" si="101"/>
        <v>1.2075471698113207</v>
      </c>
      <c r="P579" t="str">
        <f t="shared" si="102"/>
        <v/>
      </c>
      <c r="Q579" t="str">
        <f t="shared" si="103"/>
        <v/>
      </c>
      <c r="R579" t="str">
        <f t="shared" si="104"/>
        <v/>
      </c>
      <c r="S579" t="str">
        <f t="shared" si="105"/>
        <v/>
      </c>
      <c r="T579" t="str">
        <f t="shared" si="106"/>
        <v/>
      </c>
      <c r="U579" t="str">
        <f t="shared" si="107"/>
        <v/>
      </c>
      <c r="V579" t="str">
        <f t="shared" si="108"/>
        <v/>
      </c>
      <c r="X579" t="str">
        <f>+VLOOKUP($D579,'2020'!$D$3:$V$1240,18,FALSE)</f>
        <v/>
      </c>
      <c r="Y579" t="str">
        <f>+VLOOKUP($D579,'2020'!$D$3:$V$1240,19,FALSE)</f>
        <v/>
      </c>
    </row>
    <row r="580" spans="2:25" x14ac:dyDescent="0.25">
      <c r="B580" t="str">
        <f>+IF(ISNA(VLOOKUP(C580,groupings!$B$7:$D$316,3,FALSE)),"",VLOOKUP(C580,groupings!$B$7:$D$316,3,FALSE))</f>
        <v/>
      </c>
      <c r="C580" t="s">
        <v>3323</v>
      </c>
      <c r="D580" t="s">
        <v>1098</v>
      </c>
      <c r="E580">
        <f t="shared" ref="E580:E643" si="109">+IF(SUM(H580:J580)&gt;0,1,0)</f>
        <v>1</v>
      </c>
      <c r="F580">
        <v>1948</v>
      </c>
      <c r="G580">
        <v>532</v>
      </c>
      <c r="H580">
        <v>2256</v>
      </c>
      <c r="I580">
        <v>392</v>
      </c>
      <c r="J580">
        <v>102</v>
      </c>
      <c r="K580">
        <f t="shared" ref="K580:K643" si="110">+SUM(F580:G580)</f>
        <v>2480</v>
      </c>
      <c r="L580">
        <f t="shared" ref="L580:L643" si="111">+SUM(H580:J580)</f>
        <v>2750</v>
      </c>
      <c r="M580" s="1">
        <f t="shared" ref="M580:M643" si="112">+IF(E580=1,IF(F580&gt;200,G580/F580,""),"")</f>
        <v>0.2731006160164271</v>
      </c>
      <c r="N580" s="1">
        <f t="shared" ref="N580:N643" si="113">+IF(E580=1,L580/K580,"")</f>
        <v>1.1088709677419355</v>
      </c>
      <c r="P580" t="str">
        <f t="shared" si="102"/>
        <v/>
      </c>
      <c r="Q580" t="str">
        <f t="shared" si="103"/>
        <v/>
      </c>
      <c r="R580" t="str">
        <f t="shared" si="104"/>
        <v/>
      </c>
      <c r="S580" t="str">
        <f t="shared" si="105"/>
        <v/>
      </c>
      <c r="T580" t="str">
        <f t="shared" si="106"/>
        <v/>
      </c>
      <c r="U580" t="str">
        <f t="shared" si="107"/>
        <v/>
      </c>
      <c r="V580" t="str">
        <f t="shared" si="108"/>
        <v/>
      </c>
      <c r="X580" t="str">
        <f>+VLOOKUP($D580,'2020'!$D$3:$V$1240,18,FALSE)</f>
        <v/>
      </c>
      <c r="Y580" t="str">
        <f>+VLOOKUP($D580,'2020'!$D$3:$V$1240,19,FALSE)</f>
        <v/>
      </c>
    </row>
    <row r="581" spans="2:25" x14ac:dyDescent="0.25">
      <c r="B581" t="str">
        <f>+IF(ISNA(VLOOKUP(C581,groupings!$B$7:$D$316,3,FALSE)),"",VLOOKUP(C581,groupings!$B$7:$D$316,3,FALSE))</f>
        <v/>
      </c>
      <c r="C581" t="s">
        <v>3364</v>
      </c>
      <c r="D581" t="s">
        <v>1135</v>
      </c>
      <c r="E581">
        <f t="shared" si="109"/>
        <v>1</v>
      </c>
      <c r="F581">
        <v>1508</v>
      </c>
      <c r="G581">
        <v>1312</v>
      </c>
      <c r="H581">
        <v>1744</v>
      </c>
      <c r="I581">
        <v>937</v>
      </c>
      <c r="J581">
        <v>62</v>
      </c>
      <c r="K581">
        <f t="shared" si="110"/>
        <v>2820</v>
      </c>
      <c r="L581">
        <f t="shared" si="111"/>
        <v>2743</v>
      </c>
      <c r="M581" s="1">
        <f t="shared" si="112"/>
        <v>0.87002652519893897</v>
      </c>
      <c r="N581" s="1">
        <f t="shared" si="113"/>
        <v>0.9726950354609929</v>
      </c>
      <c r="P581" t="str">
        <f t="shared" ref="P581:P644" si="114">+IF(RANK(F581,F$4:F$1203)&lt;100,RANK(F581,F$4:F$1203),"")</f>
        <v/>
      </c>
      <c r="Q581" t="str">
        <f t="shared" ref="Q581:Q644" si="115">+IF(RANK(G581,G$4:G$1203)&lt;100,RANK(G581,G$4:G$1203),"")</f>
        <v/>
      </c>
      <c r="R581" t="str">
        <f t="shared" ref="R581:R644" si="116">+IF(RANK(H581,H$4:H$1203)&lt;100,RANK(H581,H$4:H$1203),"")</f>
        <v/>
      </c>
      <c r="S581" t="str">
        <f t="shared" ref="S581:S644" si="117">+IF(RANK(I581,I$4:I$1203)&lt;100,RANK(I581,I$4:I$1203),"")</f>
        <v/>
      </c>
      <c r="T581" t="str">
        <f t="shared" ref="T581:T644" si="118">+IF(RANK(J581,J$4:J$1203)&lt;100,RANK(J581,J$4:J$1203),"")</f>
        <v/>
      </c>
      <c r="U581" t="str">
        <f t="shared" ref="U581:U644" si="119">+IF(RANK(K581,K$4:K$1203)&lt;100,RANK(K581,K$4:K$1203),"")</f>
        <v/>
      </c>
      <c r="V581" t="str">
        <f t="shared" ref="V581:V644" si="120">+IF(RANK(L581,L$4:L$1203)&lt;100,RANK(L581,L$4:L$1203),"")</f>
        <v/>
      </c>
      <c r="X581" t="str">
        <f>+VLOOKUP($D581,'2020'!$D$3:$V$1240,18,FALSE)</f>
        <v/>
      </c>
      <c r="Y581" t="str">
        <f>+VLOOKUP($D581,'2020'!$D$3:$V$1240,19,FALSE)</f>
        <v/>
      </c>
    </row>
    <row r="582" spans="2:25" x14ac:dyDescent="0.25">
      <c r="B582" t="str">
        <f>+IF(ISNA(VLOOKUP(C582,groupings!$B$7:$D$316,3,FALSE)),"",VLOOKUP(C582,groupings!$B$7:$D$316,3,FALSE))</f>
        <v/>
      </c>
      <c r="C582" t="s">
        <v>3102</v>
      </c>
      <c r="D582" t="s">
        <v>760</v>
      </c>
      <c r="E582">
        <f t="shared" si="109"/>
        <v>1</v>
      </c>
      <c r="F582">
        <v>1308</v>
      </c>
      <c r="G582">
        <v>2509</v>
      </c>
      <c r="H582">
        <v>1158</v>
      </c>
      <c r="I582">
        <v>1574</v>
      </c>
      <c r="J582">
        <v>8</v>
      </c>
      <c r="K582">
        <f t="shared" si="110"/>
        <v>3817</v>
      </c>
      <c r="L582">
        <f t="shared" si="111"/>
        <v>2740</v>
      </c>
      <c r="M582" s="1">
        <f t="shared" si="112"/>
        <v>1.9181957186544343</v>
      </c>
      <c r="N582" s="1">
        <f t="shared" si="113"/>
        <v>0.71784123657322507</v>
      </c>
      <c r="P582" t="str">
        <f t="shared" si="114"/>
        <v/>
      </c>
      <c r="Q582" t="str">
        <f t="shared" si="115"/>
        <v/>
      </c>
      <c r="R582" t="str">
        <f t="shared" si="116"/>
        <v/>
      </c>
      <c r="S582" t="str">
        <f t="shared" si="117"/>
        <v/>
      </c>
      <c r="T582" t="str">
        <f t="shared" si="118"/>
        <v/>
      </c>
      <c r="U582" t="str">
        <f t="shared" si="119"/>
        <v/>
      </c>
      <c r="V582" t="str">
        <f t="shared" si="120"/>
        <v/>
      </c>
      <c r="X582" t="str">
        <f>+VLOOKUP($D582,'2020'!$D$3:$V$1240,18,FALSE)</f>
        <v/>
      </c>
      <c r="Y582" t="str">
        <f>+VLOOKUP($D582,'2020'!$D$3:$V$1240,19,FALSE)</f>
        <v/>
      </c>
    </row>
    <row r="583" spans="2:25" x14ac:dyDescent="0.25">
      <c r="B583" t="str">
        <f>+IF(ISNA(VLOOKUP(C583,groupings!$B$7:$D$316,3,FALSE)),"",VLOOKUP(C583,groupings!$B$7:$D$316,3,FALSE))</f>
        <v/>
      </c>
      <c r="C583" t="s">
        <v>2938</v>
      </c>
      <c r="D583" t="s">
        <v>823</v>
      </c>
      <c r="E583">
        <f t="shared" si="109"/>
        <v>1</v>
      </c>
      <c r="F583">
        <v>1074</v>
      </c>
      <c r="G583">
        <v>1603</v>
      </c>
      <c r="H583">
        <v>1081</v>
      </c>
      <c r="I583">
        <v>1658</v>
      </c>
      <c r="J583">
        <v>0</v>
      </c>
      <c r="K583">
        <f t="shared" si="110"/>
        <v>2677</v>
      </c>
      <c r="L583">
        <f t="shared" si="111"/>
        <v>2739</v>
      </c>
      <c r="M583" s="1">
        <f t="shared" si="112"/>
        <v>1.4925512104283054</v>
      </c>
      <c r="N583" s="1">
        <f t="shared" si="113"/>
        <v>1.0231602540156892</v>
      </c>
      <c r="P583" t="str">
        <f t="shared" si="114"/>
        <v/>
      </c>
      <c r="Q583" t="str">
        <f t="shared" si="115"/>
        <v/>
      </c>
      <c r="R583" t="str">
        <f t="shared" si="116"/>
        <v/>
      </c>
      <c r="S583" t="str">
        <f t="shared" si="117"/>
        <v/>
      </c>
      <c r="T583" t="str">
        <f t="shared" si="118"/>
        <v/>
      </c>
      <c r="U583" t="str">
        <f t="shared" si="119"/>
        <v/>
      </c>
      <c r="V583" t="str">
        <f t="shared" si="120"/>
        <v/>
      </c>
      <c r="X583" t="str">
        <f>+VLOOKUP($D583,'2020'!$D$3:$V$1240,18,FALSE)</f>
        <v/>
      </c>
      <c r="Y583" t="str">
        <f>+VLOOKUP($D583,'2020'!$D$3:$V$1240,19,FALSE)</f>
        <v/>
      </c>
    </row>
    <row r="584" spans="2:25" x14ac:dyDescent="0.25">
      <c r="B584" t="str">
        <f>+IF(ISNA(VLOOKUP(C584,groupings!$B$7:$D$316,3,FALSE)),"",VLOOKUP(C584,groupings!$B$7:$D$316,3,FALSE))</f>
        <v/>
      </c>
      <c r="C584" t="s">
        <v>2902</v>
      </c>
      <c r="D584" t="s">
        <v>200</v>
      </c>
      <c r="E584">
        <f t="shared" si="109"/>
        <v>1</v>
      </c>
      <c r="F584">
        <v>2231</v>
      </c>
      <c r="G584">
        <v>879</v>
      </c>
      <c r="H584">
        <v>2472</v>
      </c>
      <c r="I584">
        <v>210</v>
      </c>
      <c r="J584">
        <v>47</v>
      </c>
      <c r="K584">
        <f t="shared" si="110"/>
        <v>3110</v>
      </c>
      <c r="L584">
        <f t="shared" si="111"/>
        <v>2729</v>
      </c>
      <c r="M584" s="1">
        <f t="shared" si="112"/>
        <v>0.39399372478709099</v>
      </c>
      <c r="N584" s="1">
        <f t="shared" si="113"/>
        <v>0.87749196141479102</v>
      </c>
      <c r="P584" t="str">
        <f t="shared" si="114"/>
        <v/>
      </c>
      <c r="Q584" t="str">
        <f t="shared" si="115"/>
        <v/>
      </c>
      <c r="R584" t="str">
        <f t="shared" si="116"/>
        <v/>
      </c>
      <c r="S584" t="str">
        <f t="shared" si="117"/>
        <v/>
      </c>
      <c r="T584" t="str">
        <f t="shared" si="118"/>
        <v/>
      </c>
      <c r="U584" t="str">
        <f t="shared" si="119"/>
        <v/>
      </c>
      <c r="V584" t="str">
        <f t="shared" si="120"/>
        <v/>
      </c>
      <c r="X584" t="str">
        <f>+VLOOKUP($D584,'2020'!$D$3:$V$1240,18,FALSE)</f>
        <v/>
      </c>
      <c r="Y584" t="str">
        <f>+VLOOKUP($D584,'2020'!$D$3:$V$1240,19,FALSE)</f>
        <v/>
      </c>
    </row>
    <row r="585" spans="2:25" x14ac:dyDescent="0.25">
      <c r="B585" t="str">
        <f>+IF(ISNA(VLOOKUP(C585,groupings!$B$7:$D$316,3,FALSE)),"",VLOOKUP(C585,groupings!$B$7:$D$316,3,FALSE))</f>
        <v/>
      </c>
      <c r="C585" t="s">
        <v>2947</v>
      </c>
      <c r="D585" t="s">
        <v>215</v>
      </c>
      <c r="E585">
        <f t="shared" si="109"/>
        <v>1</v>
      </c>
      <c r="F585">
        <v>1237</v>
      </c>
      <c r="G585">
        <v>389</v>
      </c>
      <c r="H585">
        <v>1419</v>
      </c>
      <c r="I585">
        <v>211</v>
      </c>
      <c r="J585">
        <v>1093</v>
      </c>
      <c r="K585">
        <f t="shared" si="110"/>
        <v>1626</v>
      </c>
      <c r="L585">
        <f t="shared" si="111"/>
        <v>2723</v>
      </c>
      <c r="M585" s="1">
        <f t="shared" si="112"/>
        <v>0.31447049312853681</v>
      </c>
      <c r="N585" s="1">
        <f t="shared" si="113"/>
        <v>1.6746617466174663</v>
      </c>
      <c r="P585" t="str">
        <f t="shared" si="114"/>
        <v/>
      </c>
      <c r="Q585" t="str">
        <f t="shared" si="115"/>
        <v/>
      </c>
      <c r="R585" t="str">
        <f t="shared" si="116"/>
        <v/>
      </c>
      <c r="S585" t="str">
        <f t="shared" si="117"/>
        <v/>
      </c>
      <c r="T585" t="str">
        <f t="shared" si="118"/>
        <v/>
      </c>
      <c r="U585" t="str">
        <f t="shared" si="119"/>
        <v/>
      </c>
      <c r="V585" t="str">
        <f t="shared" si="120"/>
        <v/>
      </c>
      <c r="X585" t="str">
        <f>+VLOOKUP($D585,'2020'!$D$3:$V$1240,18,FALSE)</f>
        <v/>
      </c>
      <c r="Y585" t="str">
        <f>+VLOOKUP($D585,'2020'!$D$3:$V$1240,19,FALSE)</f>
        <v/>
      </c>
    </row>
    <row r="586" spans="2:25" x14ac:dyDescent="0.25">
      <c r="B586" t="str">
        <f>+IF(ISNA(VLOOKUP(C586,groupings!$B$7:$D$316,3,FALSE)),"",VLOOKUP(C586,groupings!$B$7:$D$316,3,FALSE))</f>
        <v>Wolverhampton</v>
      </c>
      <c r="C586" t="s">
        <v>2879</v>
      </c>
      <c r="D586" t="s">
        <v>340</v>
      </c>
      <c r="E586">
        <f t="shared" si="109"/>
        <v>1</v>
      </c>
      <c r="F586">
        <v>1625</v>
      </c>
      <c r="G586">
        <v>1738</v>
      </c>
      <c r="H586">
        <v>1599</v>
      </c>
      <c r="I586">
        <v>1108</v>
      </c>
      <c r="J586">
        <v>4</v>
      </c>
      <c r="K586">
        <f t="shared" si="110"/>
        <v>3363</v>
      </c>
      <c r="L586">
        <f t="shared" si="111"/>
        <v>2711</v>
      </c>
      <c r="M586" s="1">
        <f t="shared" si="112"/>
        <v>1.0695384615384615</v>
      </c>
      <c r="N586" s="1">
        <f t="shared" si="113"/>
        <v>0.80612548319952426</v>
      </c>
      <c r="P586" t="str">
        <f t="shared" si="114"/>
        <v/>
      </c>
      <c r="Q586" t="str">
        <f t="shared" si="115"/>
        <v/>
      </c>
      <c r="R586" t="str">
        <f t="shared" si="116"/>
        <v/>
      </c>
      <c r="S586" t="str">
        <f t="shared" si="117"/>
        <v/>
      </c>
      <c r="T586" t="str">
        <f t="shared" si="118"/>
        <v/>
      </c>
      <c r="U586" t="str">
        <f t="shared" si="119"/>
        <v/>
      </c>
      <c r="V586" t="str">
        <f t="shared" si="120"/>
        <v/>
      </c>
      <c r="X586" t="str">
        <f>+VLOOKUP($D586,'2020'!$D$3:$V$1240,18,FALSE)</f>
        <v/>
      </c>
      <c r="Y586" t="str">
        <f>+VLOOKUP($D586,'2020'!$D$3:$V$1240,19,FALSE)</f>
        <v/>
      </c>
    </row>
    <row r="587" spans="2:25" x14ac:dyDescent="0.25">
      <c r="B587" t="str">
        <f>+IF(ISNA(VLOOKUP(C587,groupings!$B$7:$D$316,3,FALSE)),"",VLOOKUP(C587,groupings!$B$7:$D$316,3,FALSE))</f>
        <v>Doncaster</v>
      </c>
      <c r="C587" t="s">
        <v>2995</v>
      </c>
      <c r="D587" t="s">
        <v>1890</v>
      </c>
      <c r="E587">
        <f t="shared" si="109"/>
        <v>1</v>
      </c>
      <c r="F587">
        <v>2022</v>
      </c>
      <c r="G587">
        <v>1073</v>
      </c>
      <c r="H587">
        <v>1739</v>
      </c>
      <c r="I587">
        <v>971</v>
      </c>
      <c r="J587">
        <v>0</v>
      </c>
      <c r="K587">
        <f t="shared" si="110"/>
        <v>3095</v>
      </c>
      <c r="L587">
        <f t="shared" si="111"/>
        <v>2710</v>
      </c>
      <c r="M587" s="1">
        <f t="shared" si="112"/>
        <v>0.53066271018793276</v>
      </c>
      <c r="N587" s="1">
        <f t="shared" si="113"/>
        <v>0.87560581583198704</v>
      </c>
      <c r="P587" t="str">
        <f t="shared" si="114"/>
        <v/>
      </c>
      <c r="Q587" t="str">
        <f t="shared" si="115"/>
        <v/>
      </c>
      <c r="R587" t="str">
        <f t="shared" si="116"/>
        <v/>
      </c>
      <c r="S587" t="str">
        <f t="shared" si="117"/>
        <v/>
      </c>
      <c r="T587" t="str">
        <f t="shared" si="118"/>
        <v/>
      </c>
      <c r="U587" t="str">
        <f t="shared" si="119"/>
        <v/>
      </c>
      <c r="V587" t="str">
        <f t="shared" si="120"/>
        <v/>
      </c>
      <c r="X587" t="str">
        <f>+VLOOKUP($D587,'2020'!$D$3:$V$1240,18,FALSE)</f>
        <v/>
      </c>
      <c r="Y587" t="str">
        <f>+VLOOKUP($D587,'2020'!$D$3:$V$1240,19,FALSE)</f>
        <v/>
      </c>
    </row>
    <row r="588" spans="2:25" x14ac:dyDescent="0.25">
      <c r="B588" t="str">
        <f>+IF(ISNA(VLOOKUP(C588,groupings!$B$7:$D$316,3,FALSE)),"",VLOOKUP(C588,groupings!$B$7:$D$316,3,FALSE))</f>
        <v/>
      </c>
      <c r="C588" t="s">
        <v>2858</v>
      </c>
      <c r="D588" t="s">
        <v>2037</v>
      </c>
      <c r="E588">
        <f t="shared" si="109"/>
        <v>1</v>
      </c>
      <c r="F588">
        <v>1179</v>
      </c>
      <c r="G588">
        <v>1276</v>
      </c>
      <c r="H588">
        <v>1362</v>
      </c>
      <c r="I588">
        <v>1245</v>
      </c>
      <c r="J588">
        <v>98</v>
      </c>
      <c r="K588">
        <f t="shared" si="110"/>
        <v>2455</v>
      </c>
      <c r="L588">
        <f t="shared" si="111"/>
        <v>2705</v>
      </c>
      <c r="M588" s="1">
        <f t="shared" si="112"/>
        <v>1.0822731128074639</v>
      </c>
      <c r="N588" s="1">
        <f t="shared" si="113"/>
        <v>1.1018329938900204</v>
      </c>
      <c r="P588" t="str">
        <f t="shared" si="114"/>
        <v/>
      </c>
      <c r="Q588" t="str">
        <f t="shared" si="115"/>
        <v/>
      </c>
      <c r="R588" t="str">
        <f t="shared" si="116"/>
        <v/>
      </c>
      <c r="S588" t="str">
        <f t="shared" si="117"/>
        <v/>
      </c>
      <c r="T588" t="str">
        <f t="shared" si="118"/>
        <v/>
      </c>
      <c r="U588" t="str">
        <f t="shared" si="119"/>
        <v/>
      </c>
      <c r="V588" t="str">
        <f t="shared" si="120"/>
        <v/>
      </c>
      <c r="X588" t="str">
        <f>+VLOOKUP($D588,'2020'!$D$3:$V$1240,18,FALSE)</f>
        <v/>
      </c>
      <c r="Y588" t="str">
        <f>+VLOOKUP($D588,'2020'!$D$3:$V$1240,19,FALSE)</f>
        <v/>
      </c>
    </row>
    <row r="589" spans="2:25" x14ac:dyDescent="0.25">
      <c r="B589" t="str">
        <f>+IF(ISNA(VLOOKUP(C589,groupings!$B$7:$D$316,3,FALSE)),"",VLOOKUP(C589,groupings!$B$7:$D$316,3,FALSE))</f>
        <v/>
      </c>
      <c r="C589" t="s">
        <v>3030</v>
      </c>
      <c r="D589" t="s">
        <v>1365</v>
      </c>
      <c r="E589">
        <f t="shared" si="109"/>
        <v>1</v>
      </c>
      <c r="F589">
        <v>989</v>
      </c>
      <c r="G589">
        <v>2094</v>
      </c>
      <c r="H589">
        <v>1037</v>
      </c>
      <c r="I589">
        <v>644</v>
      </c>
      <c r="J589">
        <v>1021</v>
      </c>
      <c r="K589">
        <f t="shared" si="110"/>
        <v>3083</v>
      </c>
      <c r="L589">
        <f t="shared" si="111"/>
        <v>2702</v>
      </c>
      <c r="M589" s="1">
        <f t="shared" si="112"/>
        <v>2.1172901921132459</v>
      </c>
      <c r="N589" s="1">
        <f t="shared" si="113"/>
        <v>0.876419072332144</v>
      </c>
      <c r="P589" t="str">
        <f t="shared" si="114"/>
        <v/>
      </c>
      <c r="Q589" t="str">
        <f t="shared" si="115"/>
        <v/>
      </c>
      <c r="R589" t="str">
        <f t="shared" si="116"/>
        <v/>
      </c>
      <c r="S589" t="str">
        <f t="shared" si="117"/>
        <v/>
      </c>
      <c r="T589" t="str">
        <f t="shared" si="118"/>
        <v/>
      </c>
      <c r="U589" t="str">
        <f t="shared" si="119"/>
        <v/>
      </c>
      <c r="V589" t="str">
        <f t="shared" si="120"/>
        <v/>
      </c>
      <c r="X589" t="str">
        <f>+VLOOKUP($D589,'2020'!$D$3:$V$1240,18,FALSE)</f>
        <v/>
      </c>
      <c r="Y589" t="str">
        <f>+VLOOKUP($D589,'2020'!$D$3:$V$1240,19,FALSE)</f>
        <v/>
      </c>
    </row>
    <row r="590" spans="2:25" x14ac:dyDescent="0.25">
      <c r="B590" t="str">
        <f>+IF(ISNA(VLOOKUP(C590,groupings!$B$7:$D$316,3,FALSE)),"",VLOOKUP(C590,groupings!$B$7:$D$316,3,FALSE))</f>
        <v/>
      </c>
      <c r="C590" t="s">
        <v>2816</v>
      </c>
      <c r="D590" t="s">
        <v>984</v>
      </c>
      <c r="E590">
        <f t="shared" si="109"/>
        <v>1</v>
      </c>
      <c r="F590">
        <v>1603</v>
      </c>
      <c r="G590">
        <v>1023</v>
      </c>
      <c r="H590">
        <v>1806</v>
      </c>
      <c r="I590">
        <v>700</v>
      </c>
      <c r="J590">
        <v>192</v>
      </c>
      <c r="K590">
        <f t="shared" si="110"/>
        <v>2626</v>
      </c>
      <c r="L590">
        <f t="shared" si="111"/>
        <v>2698</v>
      </c>
      <c r="M590" s="1">
        <f t="shared" si="112"/>
        <v>0.63817841547099186</v>
      </c>
      <c r="N590" s="1">
        <f t="shared" si="113"/>
        <v>1.0274181264280273</v>
      </c>
      <c r="P590" t="str">
        <f t="shared" si="114"/>
        <v/>
      </c>
      <c r="Q590" t="str">
        <f t="shared" si="115"/>
        <v/>
      </c>
      <c r="R590" t="str">
        <f t="shared" si="116"/>
        <v/>
      </c>
      <c r="S590" t="str">
        <f t="shared" si="117"/>
        <v/>
      </c>
      <c r="T590" t="str">
        <f t="shared" si="118"/>
        <v/>
      </c>
      <c r="U590" t="str">
        <f t="shared" si="119"/>
        <v/>
      </c>
      <c r="V590" t="str">
        <f t="shared" si="120"/>
        <v/>
      </c>
      <c r="X590" t="str">
        <f>+VLOOKUP($D590,'2020'!$D$3:$V$1240,18,FALSE)</f>
        <v/>
      </c>
      <c r="Y590" t="str">
        <f>+VLOOKUP($D590,'2020'!$D$3:$V$1240,19,FALSE)</f>
        <v/>
      </c>
    </row>
    <row r="591" spans="2:25" x14ac:dyDescent="0.25">
      <c r="B591" t="str">
        <f>+IF(ISNA(VLOOKUP(C591,groupings!$B$7:$D$316,3,FALSE)),"",VLOOKUP(C591,groupings!$B$7:$D$316,3,FALSE))</f>
        <v/>
      </c>
      <c r="C591" t="s">
        <v>2883</v>
      </c>
      <c r="D591" t="s">
        <v>1402</v>
      </c>
      <c r="E591">
        <f t="shared" si="109"/>
        <v>1</v>
      </c>
      <c r="F591">
        <v>1193</v>
      </c>
      <c r="G591">
        <v>969</v>
      </c>
      <c r="H591">
        <v>1227</v>
      </c>
      <c r="I591">
        <v>625</v>
      </c>
      <c r="J591">
        <v>834</v>
      </c>
      <c r="K591">
        <f t="shared" si="110"/>
        <v>2162</v>
      </c>
      <c r="L591">
        <f t="shared" si="111"/>
        <v>2686</v>
      </c>
      <c r="M591" s="1">
        <f t="shared" si="112"/>
        <v>0.81223805532271587</v>
      </c>
      <c r="N591" s="1">
        <f t="shared" si="113"/>
        <v>1.2423681776133211</v>
      </c>
      <c r="P591" t="str">
        <f t="shared" si="114"/>
        <v/>
      </c>
      <c r="Q591" t="str">
        <f t="shared" si="115"/>
        <v/>
      </c>
      <c r="R591" t="str">
        <f t="shared" si="116"/>
        <v/>
      </c>
      <c r="S591" t="str">
        <f t="shared" si="117"/>
        <v/>
      </c>
      <c r="T591" t="str">
        <f t="shared" si="118"/>
        <v/>
      </c>
      <c r="U591" t="str">
        <f t="shared" si="119"/>
        <v/>
      </c>
      <c r="V591" t="str">
        <f t="shared" si="120"/>
        <v/>
      </c>
      <c r="X591" t="str">
        <f>+VLOOKUP($D591,'2020'!$D$3:$V$1240,18,FALSE)</f>
        <v/>
      </c>
      <c r="Y591" t="str">
        <f>+VLOOKUP($D591,'2020'!$D$3:$V$1240,19,FALSE)</f>
        <v/>
      </c>
    </row>
    <row r="592" spans="2:25" x14ac:dyDescent="0.25">
      <c r="B592" t="str">
        <f>+IF(ISNA(VLOOKUP(C592,groupings!$B$7:$D$316,3,FALSE)),"",VLOOKUP(C592,groupings!$B$7:$D$316,3,FALSE))</f>
        <v>Woking</v>
      </c>
      <c r="C592" t="s">
        <v>2849</v>
      </c>
      <c r="D592" t="s">
        <v>712</v>
      </c>
      <c r="E592">
        <f t="shared" si="109"/>
        <v>1</v>
      </c>
      <c r="F592">
        <v>2239</v>
      </c>
      <c r="G592">
        <v>2585</v>
      </c>
      <c r="H592">
        <v>1822</v>
      </c>
      <c r="I592">
        <v>845</v>
      </c>
      <c r="J592">
        <v>17</v>
      </c>
      <c r="K592">
        <f t="shared" si="110"/>
        <v>4824</v>
      </c>
      <c r="L592">
        <f t="shared" si="111"/>
        <v>2684</v>
      </c>
      <c r="M592" s="1">
        <f t="shared" si="112"/>
        <v>1.1545332737829388</v>
      </c>
      <c r="N592" s="1">
        <f t="shared" si="113"/>
        <v>0.5563847429519071</v>
      </c>
      <c r="P592" t="str">
        <f t="shared" si="114"/>
        <v/>
      </c>
      <c r="Q592" t="str">
        <f t="shared" si="115"/>
        <v/>
      </c>
      <c r="R592" t="str">
        <f t="shared" si="116"/>
        <v/>
      </c>
      <c r="S592" t="str">
        <f t="shared" si="117"/>
        <v/>
      </c>
      <c r="T592" t="str">
        <f t="shared" si="118"/>
        <v/>
      </c>
      <c r="U592" t="str">
        <f t="shared" si="119"/>
        <v/>
      </c>
      <c r="V592" t="str">
        <f t="shared" si="120"/>
        <v/>
      </c>
      <c r="X592" t="str">
        <f>+VLOOKUP($D592,'2020'!$D$3:$V$1240,18,FALSE)</f>
        <v/>
      </c>
      <c r="Y592" t="str">
        <f>+VLOOKUP($D592,'2020'!$D$3:$V$1240,19,FALSE)</f>
        <v/>
      </c>
    </row>
    <row r="593" spans="2:25" x14ac:dyDescent="0.25">
      <c r="B593" t="str">
        <f>+IF(ISNA(VLOOKUP(C593,groupings!$B$7:$D$316,3,FALSE)),"",VLOOKUP(C593,groupings!$B$7:$D$316,3,FALSE))</f>
        <v/>
      </c>
      <c r="C593" t="s">
        <v>3187</v>
      </c>
      <c r="D593" t="s">
        <v>802</v>
      </c>
      <c r="E593">
        <f t="shared" si="109"/>
        <v>1</v>
      </c>
      <c r="F593">
        <v>2319</v>
      </c>
      <c r="G593">
        <v>1493</v>
      </c>
      <c r="H593">
        <v>2103</v>
      </c>
      <c r="I593">
        <v>579</v>
      </c>
      <c r="J593">
        <v>0</v>
      </c>
      <c r="K593">
        <f t="shared" si="110"/>
        <v>3812</v>
      </c>
      <c r="L593">
        <f t="shared" si="111"/>
        <v>2682</v>
      </c>
      <c r="M593" s="1">
        <f t="shared" si="112"/>
        <v>0.64381198792583005</v>
      </c>
      <c r="N593" s="1">
        <f t="shared" si="113"/>
        <v>0.70356768100734524</v>
      </c>
      <c r="P593" t="str">
        <f t="shared" si="114"/>
        <v/>
      </c>
      <c r="Q593" t="str">
        <f t="shared" si="115"/>
        <v/>
      </c>
      <c r="R593" t="str">
        <f t="shared" si="116"/>
        <v/>
      </c>
      <c r="S593" t="str">
        <f t="shared" si="117"/>
        <v/>
      </c>
      <c r="T593" t="str">
        <f t="shared" si="118"/>
        <v/>
      </c>
      <c r="U593" t="str">
        <f t="shared" si="119"/>
        <v/>
      </c>
      <c r="V593" t="str">
        <f t="shared" si="120"/>
        <v/>
      </c>
      <c r="X593" t="str">
        <f>+VLOOKUP($D593,'2020'!$D$3:$V$1240,18,FALSE)</f>
        <v/>
      </c>
      <c r="Y593" t="str">
        <f>+VLOOKUP($D593,'2020'!$D$3:$V$1240,19,FALSE)</f>
        <v/>
      </c>
    </row>
    <row r="594" spans="2:25" x14ac:dyDescent="0.25">
      <c r="B594" t="str">
        <f>+IF(ISNA(VLOOKUP(C594,groupings!$B$7:$D$316,3,FALSE)),"",VLOOKUP(C594,groupings!$B$7:$D$316,3,FALSE))</f>
        <v/>
      </c>
      <c r="C594" t="s">
        <v>3082</v>
      </c>
      <c r="D594" t="s">
        <v>1181</v>
      </c>
      <c r="E594">
        <f t="shared" si="109"/>
        <v>1</v>
      </c>
      <c r="F594">
        <v>2380</v>
      </c>
      <c r="G594">
        <v>1701</v>
      </c>
      <c r="H594">
        <v>2306</v>
      </c>
      <c r="I594">
        <v>374</v>
      </c>
      <c r="J594">
        <v>0</v>
      </c>
      <c r="K594">
        <f t="shared" si="110"/>
        <v>4081</v>
      </c>
      <c r="L594">
        <f t="shared" si="111"/>
        <v>2680</v>
      </c>
      <c r="M594" s="1">
        <f t="shared" si="112"/>
        <v>0.71470588235294119</v>
      </c>
      <c r="N594" s="1">
        <f t="shared" si="113"/>
        <v>0.65670178877726049</v>
      </c>
      <c r="P594" t="str">
        <f t="shared" si="114"/>
        <v/>
      </c>
      <c r="Q594" t="str">
        <f t="shared" si="115"/>
        <v/>
      </c>
      <c r="R594" t="str">
        <f t="shared" si="116"/>
        <v/>
      </c>
      <c r="S594" t="str">
        <f t="shared" si="117"/>
        <v/>
      </c>
      <c r="T594" t="str">
        <f t="shared" si="118"/>
        <v/>
      </c>
      <c r="U594" t="str">
        <f t="shared" si="119"/>
        <v/>
      </c>
      <c r="V594" t="str">
        <f t="shared" si="120"/>
        <v/>
      </c>
      <c r="X594" t="str">
        <f>+VLOOKUP($D594,'2020'!$D$3:$V$1240,18,FALSE)</f>
        <v/>
      </c>
      <c r="Y594" t="str">
        <f>+VLOOKUP($D594,'2020'!$D$3:$V$1240,19,FALSE)</f>
        <v/>
      </c>
    </row>
    <row r="595" spans="2:25" x14ac:dyDescent="0.25">
      <c r="B595" t="str">
        <f>+IF(ISNA(VLOOKUP(C595,groupings!$B$7:$D$316,3,FALSE)),"",VLOOKUP(C595,groupings!$B$7:$D$316,3,FALSE))</f>
        <v>Leeds</v>
      </c>
      <c r="C595" t="s">
        <v>3111</v>
      </c>
      <c r="D595" t="s">
        <v>1265</v>
      </c>
      <c r="E595">
        <f t="shared" si="109"/>
        <v>1</v>
      </c>
      <c r="F595">
        <v>2333</v>
      </c>
      <c r="G595">
        <v>868</v>
      </c>
      <c r="H595">
        <v>2163</v>
      </c>
      <c r="I595">
        <v>497</v>
      </c>
      <c r="J595">
        <v>3</v>
      </c>
      <c r="K595">
        <f t="shared" si="110"/>
        <v>3201</v>
      </c>
      <c r="L595">
        <f t="shared" si="111"/>
        <v>2663</v>
      </c>
      <c r="M595" s="1">
        <f t="shared" si="112"/>
        <v>0.37205315045006432</v>
      </c>
      <c r="N595" s="1">
        <f t="shared" si="113"/>
        <v>0.83192752264917214</v>
      </c>
      <c r="P595" t="str">
        <f t="shared" si="114"/>
        <v/>
      </c>
      <c r="Q595" t="str">
        <f t="shared" si="115"/>
        <v/>
      </c>
      <c r="R595" t="str">
        <f t="shared" si="116"/>
        <v/>
      </c>
      <c r="S595" t="str">
        <f t="shared" si="117"/>
        <v/>
      </c>
      <c r="T595" t="str">
        <f t="shared" si="118"/>
        <v/>
      </c>
      <c r="U595" t="str">
        <f t="shared" si="119"/>
        <v/>
      </c>
      <c r="V595" t="str">
        <f t="shared" si="120"/>
        <v/>
      </c>
      <c r="X595" t="str">
        <f>+VLOOKUP($D595,'2020'!$D$3:$V$1240,18,FALSE)</f>
        <v/>
      </c>
      <c r="Y595" t="str">
        <f>+VLOOKUP($D595,'2020'!$D$3:$V$1240,19,FALSE)</f>
        <v/>
      </c>
    </row>
    <row r="596" spans="2:25" x14ac:dyDescent="0.25">
      <c r="B596" t="str">
        <f>+IF(ISNA(VLOOKUP(C596,groupings!$B$7:$D$316,3,FALSE)),"",VLOOKUP(C596,groupings!$B$7:$D$316,3,FALSE))</f>
        <v/>
      </c>
      <c r="C596" t="s">
        <v>2958</v>
      </c>
      <c r="D596" t="s">
        <v>894</v>
      </c>
      <c r="E596">
        <f t="shared" si="109"/>
        <v>1</v>
      </c>
      <c r="F596">
        <v>2018</v>
      </c>
      <c r="G596">
        <v>1649</v>
      </c>
      <c r="H596">
        <v>1782</v>
      </c>
      <c r="I596">
        <v>797</v>
      </c>
      <c r="J596">
        <v>73</v>
      </c>
      <c r="K596">
        <f t="shared" si="110"/>
        <v>3667</v>
      </c>
      <c r="L596">
        <f t="shared" si="111"/>
        <v>2652</v>
      </c>
      <c r="M596" s="1">
        <f t="shared" si="112"/>
        <v>0.81714568880079286</v>
      </c>
      <c r="N596" s="1">
        <f t="shared" si="113"/>
        <v>0.72320698118352877</v>
      </c>
      <c r="P596" t="str">
        <f t="shared" si="114"/>
        <v/>
      </c>
      <c r="Q596" t="str">
        <f t="shared" si="115"/>
        <v/>
      </c>
      <c r="R596" t="str">
        <f t="shared" si="116"/>
        <v/>
      </c>
      <c r="S596" t="str">
        <f t="shared" si="117"/>
        <v/>
      </c>
      <c r="T596" t="str">
        <f t="shared" si="118"/>
        <v/>
      </c>
      <c r="U596" t="str">
        <f t="shared" si="119"/>
        <v/>
      </c>
      <c r="V596" t="str">
        <f t="shared" si="120"/>
        <v/>
      </c>
      <c r="X596" t="str">
        <f>+VLOOKUP($D596,'2020'!$D$3:$V$1240,18,FALSE)</f>
        <v/>
      </c>
      <c r="Y596" t="str">
        <f>+VLOOKUP($D596,'2020'!$D$3:$V$1240,19,FALSE)</f>
        <v/>
      </c>
    </row>
    <row r="597" spans="2:25" x14ac:dyDescent="0.25">
      <c r="B597" t="str">
        <f>+IF(ISNA(VLOOKUP(C597,groupings!$B$7:$D$316,3,FALSE)),"",VLOOKUP(C597,groupings!$B$7:$D$316,3,FALSE))</f>
        <v>Preston</v>
      </c>
      <c r="C597" t="s">
        <v>2727</v>
      </c>
      <c r="D597" t="s">
        <v>1414</v>
      </c>
      <c r="E597">
        <f t="shared" si="109"/>
        <v>1</v>
      </c>
      <c r="F597">
        <v>681</v>
      </c>
      <c r="G597">
        <v>718</v>
      </c>
      <c r="H597">
        <v>646</v>
      </c>
      <c r="I597">
        <v>321</v>
      </c>
      <c r="J597">
        <v>1685</v>
      </c>
      <c r="K597">
        <f t="shared" si="110"/>
        <v>1399</v>
      </c>
      <c r="L597">
        <f t="shared" si="111"/>
        <v>2652</v>
      </c>
      <c r="M597" s="1">
        <f t="shared" si="112"/>
        <v>1.0543318649045521</v>
      </c>
      <c r="N597" s="1">
        <f t="shared" si="113"/>
        <v>1.895639742673338</v>
      </c>
      <c r="P597" t="str">
        <f t="shared" si="114"/>
        <v/>
      </c>
      <c r="Q597" t="str">
        <f t="shared" si="115"/>
        <v/>
      </c>
      <c r="R597" t="str">
        <f t="shared" si="116"/>
        <v/>
      </c>
      <c r="S597" t="str">
        <f t="shared" si="117"/>
        <v/>
      </c>
      <c r="T597" t="str">
        <f t="shared" si="118"/>
        <v/>
      </c>
      <c r="U597" t="str">
        <f t="shared" si="119"/>
        <v/>
      </c>
      <c r="V597" t="str">
        <f t="shared" si="120"/>
        <v/>
      </c>
      <c r="X597" t="str">
        <f>+VLOOKUP($D597,'2020'!$D$3:$V$1240,18,FALSE)</f>
        <v/>
      </c>
      <c r="Y597" t="str">
        <f>+VLOOKUP($D597,'2020'!$D$3:$V$1240,19,FALSE)</f>
        <v/>
      </c>
    </row>
    <row r="598" spans="2:25" x14ac:dyDescent="0.25">
      <c r="B598" t="str">
        <f>+IF(ISNA(VLOOKUP(C598,groupings!$B$7:$D$316,3,FALSE)),"",VLOOKUP(C598,groupings!$B$7:$D$316,3,FALSE))</f>
        <v/>
      </c>
      <c r="C598" t="s">
        <v>2807</v>
      </c>
      <c r="D598" t="s">
        <v>1787</v>
      </c>
      <c r="E598">
        <f t="shared" si="109"/>
        <v>1</v>
      </c>
      <c r="F598">
        <v>1533</v>
      </c>
      <c r="G598">
        <v>1472</v>
      </c>
      <c r="H598">
        <v>1645</v>
      </c>
      <c r="I598">
        <v>994</v>
      </c>
      <c r="J598">
        <v>11</v>
      </c>
      <c r="K598">
        <f t="shared" si="110"/>
        <v>3005</v>
      </c>
      <c r="L598">
        <f t="shared" si="111"/>
        <v>2650</v>
      </c>
      <c r="M598" s="1">
        <f t="shared" si="112"/>
        <v>0.96020874103065879</v>
      </c>
      <c r="N598" s="1">
        <f t="shared" si="113"/>
        <v>0.88186356073211314</v>
      </c>
      <c r="P598" t="str">
        <f t="shared" si="114"/>
        <v/>
      </c>
      <c r="Q598" t="str">
        <f t="shared" si="115"/>
        <v/>
      </c>
      <c r="R598" t="str">
        <f t="shared" si="116"/>
        <v/>
      </c>
      <c r="S598" t="str">
        <f t="shared" si="117"/>
        <v/>
      </c>
      <c r="T598" t="str">
        <f t="shared" si="118"/>
        <v/>
      </c>
      <c r="U598" t="str">
        <f t="shared" si="119"/>
        <v/>
      </c>
      <c r="V598" t="str">
        <f t="shared" si="120"/>
        <v/>
      </c>
      <c r="X598" t="str">
        <f>+VLOOKUP($D598,'2020'!$D$3:$V$1240,18,FALSE)</f>
        <v/>
      </c>
      <c r="Y598" t="str">
        <f>+VLOOKUP($D598,'2020'!$D$3:$V$1240,19,FALSE)</f>
        <v/>
      </c>
    </row>
    <row r="599" spans="2:25" x14ac:dyDescent="0.25">
      <c r="B599" t="str">
        <f>+IF(ISNA(VLOOKUP(C599,groupings!$B$7:$D$316,3,FALSE)),"",VLOOKUP(C599,groupings!$B$7:$D$316,3,FALSE))</f>
        <v/>
      </c>
      <c r="C599" t="s">
        <v>2775</v>
      </c>
      <c r="D599" t="s">
        <v>2095</v>
      </c>
      <c r="E599">
        <f t="shared" si="109"/>
        <v>1</v>
      </c>
      <c r="F599">
        <v>1441</v>
      </c>
      <c r="G599">
        <v>1486</v>
      </c>
      <c r="H599">
        <v>893</v>
      </c>
      <c r="I599">
        <v>1411</v>
      </c>
      <c r="J599">
        <v>335</v>
      </c>
      <c r="K599">
        <f t="shared" si="110"/>
        <v>2927</v>
      </c>
      <c r="L599">
        <f t="shared" si="111"/>
        <v>2639</v>
      </c>
      <c r="M599" s="1">
        <f t="shared" si="112"/>
        <v>1.0312283136710618</v>
      </c>
      <c r="N599" s="1">
        <f t="shared" si="113"/>
        <v>0.9016057396651862</v>
      </c>
      <c r="P599" t="str">
        <f t="shared" si="114"/>
        <v/>
      </c>
      <c r="Q599" t="str">
        <f t="shared" si="115"/>
        <v/>
      </c>
      <c r="R599" t="str">
        <f t="shared" si="116"/>
        <v/>
      </c>
      <c r="S599" t="str">
        <f t="shared" si="117"/>
        <v/>
      </c>
      <c r="T599" t="str">
        <f t="shared" si="118"/>
        <v/>
      </c>
      <c r="U599" t="str">
        <f t="shared" si="119"/>
        <v/>
      </c>
      <c r="V599" t="str">
        <f t="shared" si="120"/>
        <v/>
      </c>
      <c r="X599" t="str">
        <f>+VLOOKUP($D599,'2020'!$D$3:$V$1240,18,FALSE)</f>
        <v/>
      </c>
      <c r="Y599" t="str">
        <f>+VLOOKUP($D599,'2020'!$D$3:$V$1240,19,FALSE)</f>
        <v/>
      </c>
    </row>
    <row r="600" spans="2:25" x14ac:dyDescent="0.25">
      <c r="B600" t="str">
        <f>+IF(ISNA(VLOOKUP(C600,groupings!$B$7:$D$316,3,FALSE)),"",VLOOKUP(C600,groupings!$B$7:$D$316,3,FALSE))</f>
        <v/>
      </c>
      <c r="C600" t="s">
        <v>3048</v>
      </c>
      <c r="D600" t="s">
        <v>601</v>
      </c>
      <c r="E600">
        <f t="shared" si="109"/>
        <v>1</v>
      </c>
      <c r="F600">
        <v>1338</v>
      </c>
      <c r="G600">
        <v>1075</v>
      </c>
      <c r="H600">
        <v>1461</v>
      </c>
      <c r="I600">
        <v>333</v>
      </c>
      <c r="J600">
        <v>843</v>
      </c>
      <c r="K600">
        <f t="shared" si="110"/>
        <v>2413</v>
      </c>
      <c r="L600">
        <f t="shared" si="111"/>
        <v>2637</v>
      </c>
      <c r="M600" s="1">
        <f t="shared" si="112"/>
        <v>0.80343796711509718</v>
      </c>
      <c r="N600" s="1">
        <f t="shared" si="113"/>
        <v>1.0928305014504767</v>
      </c>
      <c r="P600" t="str">
        <f t="shared" si="114"/>
        <v/>
      </c>
      <c r="Q600" t="str">
        <f t="shared" si="115"/>
        <v/>
      </c>
      <c r="R600" t="str">
        <f t="shared" si="116"/>
        <v/>
      </c>
      <c r="S600" t="str">
        <f t="shared" si="117"/>
        <v/>
      </c>
      <c r="T600" t="str">
        <f t="shared" si="118"/>
        <v/>
      </c>
      <c r="U600" t="str">
        <f t="shared" si="119"/>
        <v/>
      </c>
      <c r="V600" t="str">
        <f t="shared" si="120"/>
        <v/>
      </c>
      <c r="X600" t="str">
        <f>+VLOOKUP($D600,'2020'!$D$3:$V$1240,18,FALSE)</f>
        <v/>
      </c>
      <c r="Y600" t="str">
        <f>+VLOOKUP($D600,'2020'!$D$3:$V$1240,19,FALSE)</f>
        <v/>
      </c>
    </row>
    <row r="601" spans="2:25" x14ac:dyDescent="0.25">
      <c r="B601" t="str">
        <f>+IF(ISNA(VLOOKUP(C601,groupings!$B$7:$D$316,3,FALSE)),"",VLOOKUP(C601,groupings!$B$7:$D$316,3,FALSE))</f>
        <v/>
      </c>
      <c r="C601" t="s">
        <v>2837</v>
      </c>
      <c r="D601" t="s">
        <v>1430</v>
      </c>
      <c r="E601">
        <f t="shared" si="109"/>
        <v>1</v>
      </c>
      <c r="F601">
        <v>1256</v>
      </c>
      <c r="G601">
        <v>1555</v>
      </c>
      <c r="H601">
        <v>1196</v>
      </c>
      <c r="I601">
        <v>1228</v>
      </c>
      <c r="J601">
        <v>210</v>
      </c>
      <c r="K601">
        <f t="shared" si="110"/>
        <v>2811</v>
      </c>
      <c r="L601">
        <f t="shared" si="111"/>
        <v>2634</v>
      </c>
      <c r="M601" s="1">
        <f t="shared" si="112"/>
        <v>1.2380573248407643</v>
      </c>
      <c r="N601" s="1">
        <f t="shared" si="113"/>
        <v>0.9370330843116329</v>
      </c>
      <c r="P601" t="str">
        <f t="shared" si="114"/>
        <v/>
      </c>
      <c r="Q601" t="str">
        <f t="shared" si="115"/>
        <v/>
      </c>
      <c r="R601" t="str">
        <f t="shared" si="116"/>
        <v/>
      </c>
      <c r="S601" t="str">
        <f t="shared" si="117"/>
        <v/>
      </c>
      <c r="T601" t="str">
        <f t="shared" si="118"/>
        <v/>
      </c>
      <c r="U601" t="str">
        <f t="shared" si="119"/>
        <v/>
      </c>
      <c r="V601" t="str">
        <f t="shared" si="120"/>
        <v/>
      </c>
      <c r="X601" t="str">
        <f>+VLOOKUP($D601,'2020'!$D$3:$V$1240,18,FALSE)</f>
        <v/>
      </c>
      <c r="Y601" t="str">
        <f>+VLOOKUP($D601,'2020'!$D$3:$V$1240,19,FALSE)</f>
        <v/>
      </c>
    </row>
    <row r="602" spans="2:25" x14ac:dyDescent="0.25">
      <c r="B602" t="str">
        <f>+IF(ISNA(VLOOKUP(C602,groupings!$B$7:$D$316,3,FALSE)),"",VLOOKUP(C602,groupings!$B$7:$D$316,3,FALSE))</f>
        <v/>
      </c>
      <c r="C602" t="s">
        <v>3112</v>
      </c>
      <c r="D602" t="s">
        <v>1493</v>
      </c>
      <c r="E602">
        <f t="shared" si="109"/>
        <v>1</v>
      </c>
      <c r="F602">
        <v>1985</v>
      </c>
      <c r="G602">
        <v>1440</v>
      </c>
      <c r="H602">
        <v>1722</v>
      </c>
      <c r="I602">
        <v>835</v>
      </c>
      <c r="J602">
        <v>77</v>
      </c>
      <c r="K602">
        <f t="shared" si="110"/>
        <v>3425</v>
      </c>
      <c r="L602">
        <f t="shared" si="111"/>
        <v>2634</v>
      </c>
      <c r="M602" s="1">
        <f t="shared" si="112"/>
        <v>0.72544080604534</v>
      </c>
      <c r="N602" s="1">
        <f t="shared" si="113"/>
        <v>0.76905109489051093</v>
      </c>
      <c r="P602" t="str">
        <f t="shared" si="114"/>
        <v/>
      </c>
      <c r="Q602" t="str">
        <f t="shared" si="115"/>
        <v/>
      </c>
      <c r="R602" t="str">
        <f t="shared" si="116"/>
        <v/>
      </c>
      <c r="S602" t="str">
        <f t="shared" si="117"/>
        <v/>
      </c>
      <c r="T602" t="str">
        <f t="shared" si="118"/>
        <v/>
      </c>
      <c r="U602" t="str">
        <f t="shared" si="119"/>
        <v/>
      </c>
      <c r="V602" t="str">
        <f t="shared" si="120"/>
        <v/>
      </c>
      <c r="X602" t="str">
        <f>+VLOOKUP($D602,'2020'!$D$3:$V$1240,18,FALSE)</f>
        <v/>
      </c>
      <c r="Y602" t="str">
        <f>+VLOOKUP($D602,'2020'!$D$3:$V$1240,19,FALSE)</f>
        <v/>
      </c>
    </row>
    <row r="603" spans="2:25" x14ac:dyDescent="0.25">
      <c r="B603" t="str">
        <f>+IF(ISNA(VLOOKUP(C603,groupings!$B$7:$D$316,3,FALSE)),"",VLOOKUP(C603,groupings!$B$7:$D$316,3,FALSE))</f>
        <v/>
      </c>
      <c r="C603" t="s">
        <v>2867</v>
      </c>
      <c r="D603" t="s">
        <v>1354</v>
      </c>
      <c r="E603">
        <f t="shared" si="109"/>
        <v>1</v>
      </c>
      <c r="F603">
        <v>1916</v>
      </c>
      <c r="G603">
        <v>718</v>
      </c>
      <c r="H603">
        <v>1609</v>
      </c>
      <c r="I603">
        <v>1019</v>
      </c>
      <c r="J603">
        <v>3</v>
      </c>
      <c r="K603">
        <f t="shared" si="110"/>
        <v>2634</v>
      </c>
      <c r="L603">
        <f t="shared" si="111"/>
        <v>2631</v>
      </c>
      <c r="M603" s="1">
        <f t="shared" si="112"/>
        <v>0.37473903966597077</v>
      </c>
      <c r="N603" s="1">
        <f t="shared" si="113"/>
        <v>0.99886104783599083</v>
      </c>
      <c r="P603" t="str">
        <f t="shared" si="114"/>
        <v/>
      </c>
      <c r="Q603" t="str">
        <f t="shared" si="115"/>
        <v/>
      </c>
      <c r="R603" t="str">
        <f t="shared" si="116"/>
        <v/>
      </c>
      <c r="S603" t="str">
        <f t="shared" si="117"/>
        <v/>
      </c>
      <c r="T603" t="str">
        <f t="shared" si="118"/>
        <v/>
      </c>
      <c r="U603" t="str">
        <f t="shared" si="119"/>
        <v/>
      </c>
      <c r="V603" t="str">
        <f t="shared" si="120"/>
        <v/>
      </c>
      <c r="X603" t="str">
        <f>+VLOOKUP($D603,'2020'!$D$3:$V$1240,18,FALSE)</f>
        <v/>
      </c>
      <c r="Y603" t="str">
        <f>+VLOOKUP($D603,'2020'!$D$3:$V$1240,19,FALSE)</f>
        <v/>
      </c>
    </row>
    <row r="604" spans="2:25" x14ac:dyDescent="0.25">
      <c r="B604" t="str">
        <f>+IF(ISNA(VLOOKUP(C604,groupings!$B$7:$D$316,3,FALSE)),"",VLOOKUP(C604,groupings!$B$7:$D$316,3,FALSE))</f>
        <v>Euston</v>
      </c>
      <c r="C604" t="s">
        <v>3134</v>
      </c>
      <c r="D604" t="s">
        <v>1538</v>
      </c>
      <c r="E604">
        <f t="shared" si="109"/>
        <v>1</v>
      </c>
      <c r="F604">
        <v>841</v>
      </c>
      <c r="G604">
        <v>7609</v>
      </c>
      <c r="H604">
        <v>1352</v>
      </c>
      <c r="I604">
        <v>1272</v>
      </c>
      <c r="J604">
        <v>4</v>
      </c>
      <c r="K604">
        <f t="shared" si="110"/>
        <v>8450</v>
      </c>
      <c r="L604">
        <f t="shared" si="111"/>
        <v>2628</v>
      </c>
      <c r="M604" s="1">
        <f t="shared" si="112"/>
        <v>9.0475624256837097</v>
      </c>
      <c r="N604" s="1">
        <f t="shared" si="113"/>
        <v>0.31100591715976333</v>
      </c>
      <c r="P604" t="str">
        <f t="shared" si="114"/>
        <v/>
      </c>
      <c r="Q604">
        <f t="shared" si="115"/>
        <v>87</v>
      </c>
      <c r="R604" t="str">
        <f t="shared" si="116"/>
        <v/>
      </c>
      <c r="S604" t="str">
        <f t="shared" si="117"/>
        <v/>
      </c>
      <c r="T604" t="str">
        <f t="shared" si="118"/>
        <v/>
      </c>
      <c r="U604" t="str">
        <f t="shared" si="119"/>
        <v/>
      </c>
      <c r="V604" t="str">
        <f t="shared" si="120"/>
        <v/>
      </c>
      <c r="X604" t="str">
        <f>+VLOOKUP($D604,'2020'!$D$3:$V$1240,18,FALSE)</f>
        <v/>
      </c>
      <c r="Y604" t="str">
        <f>+VLOOKUP($D604,'2020'!$D$3:$V$1240,19,FALSE)</f>
        <v/>
      </c>
    </row>
    <row r="605" spans="2:25" x14ac:dyDescent="0.25">
      <c r="B605" t="str">
        <f>+IF(ISNA(VLOOKUP(C605,groupings!$B$7:$D$316,3,FALSE)),"",VLOOKUP(C605,groupings!$B$7:$D$316,3,FALSE))</f>
        <v>Hyndland</v>
      </c>
      <c r="C605" t="s">
        <v>3062</v>
      </c>
      <c r="D605" t="s">
        <v>786</v>
      </c>
      <c r="E605">
        <f t="shared" si="109"/>
        <v>1</v>
      </c>
      <c r="F605">
        <v>1944</v>
      </c>
      <c r="G605">
        <v>3902</v>
      </c>
      <c r="H605">
        <v>1666</v>
      </c>
      <c r="I605">
        <v>855</v>
      </c>
      <c r="J605">
        <v>104</v>
      </c>
      <c r="K605">
        <f t="shared" si="110"/>
        <v>5846</v>
      </c>
      <c r="L605">
        <f t="shared" si="111"/>
        <v>2625</v>
      </c>
      <c r="M605" s="1">
        <f t="shared" si="112"/>
        <v>2.0072016460905351</v>
      </c>
      <c r="N605" s="1">
        <f t="shared" si="113"/>
        <v>0.44902497434143002</v>
      </c>
      <c r="P605" t="str">
        <f t="shared" si="114"/>
        <v/>
      </c>
      <c r="Q605" t="str">
        <f t="shared" si="115"/>
        <v/>
      </c>
      <c r="R605" t="str">
        <f t="shared" si="116"/>
        <v/>
      </c>
      <c r="S605" t="str">
        <f t="shared" si="117"/>
        <v/>
      </c>
      <c r="T605" t="str">
        <f t="shared" si="118"/>
        <v/>
      </c>
      <c r="U605" t="str">
        <f t="shared" si="119"/>
        <v/>
      </c>
      <c r="V605" t="str">
        <f t="shared" si="120"/>
        <v/>
      </c>
      <c r="X605" t="str">
        <f>+VLOOKUP($D605,'2020'!$D$3:$V$1240,18,FALSE)</f>
        <v/>
      </c>
      <c r="Y605" t="str">
        <f>+VLOOKUP($D605,'2020'!$D$3:$V$1240,19,FALSE)</f>
        <v/>
      </c>
    </row>
    <row r="606" spans="2:25" x14ac:dyDescent="0.25">
      <c r="B606" t="str">
        <f>+IF(ISNA(VLOOKUP(C606,groupings!$B$7:$D$316,3,FALSE)),"",VLOOKUP(C606,groupings!$B$7:$D$316,3,FALSE))</f>
        <v/>
      </c>
      <c r="C606" t="s">
        <v>2819</v>
      </c>
      <c r="D606" t="s">
        <v>918</v>
      </c>
      <c r="E606">
        <f t="shared" si="109"/>
        <v>1</v>
      </c>
      <c r="F606">
        <v>1903</v>
      </c>
      <c r="G606">
        <v>1121</v>
      </c>
      <c r="H606">
        <v>2104</v>
      </c>
      <c r="I606">
        <v>512</v>
      </c>
      <c r="J606">
        <v>0</v>
      </c>
      <c r="K606">
        <f t="shared" si="110"/>
        <v>3024</v>
      </c>
      <c r="L606">
        <f t="shared" si="111"/>
        <v>2616</v>
      </c>
      <c r="M606" s="1">
        <f t="shared" si="112"/>
        <v>0.58906988964792428</v>
      </c>
      <c r="N606" s="1">
        <f t="shared" si="113"/>
        <v>0.86507936507936511</v>
      </c>
      <c r="P606" t="str">
        <f t="shared" si="114"/>
        <v/>
      </c>
      <c r="Q606" t="str">
        <f t="shared" si="115"/>
        <v/>
      </c>
      <c r="R606" t="str">
        <f t="shared" si="116"/>
        <v/>
      </c>
      <c r="S606" t="str">
        <f t="shared" si="117"/>
        <v/>
      </c>
      <c r="T606" t="str">
        <f t="shared" si="118"/>
        <v/>
      </c>
      <c r="U606" t="str">
        <f t="shared" si="119"/>
        <v/>
      </c>
      <c r="V606" t="str">
        <f t="shared" si="120"/>
        <v/>
      </c>
      <c r="X606" t="str">
        <f>+VLOOKUP($D606,'2020'!$D$3:$V$1240,18,FALSE)</f>
        <v/>
      </c>
      <c r="Y606" t="str">
        <f>+VLOOKUP($D606,'2020'!$D$3:$V$1240,19,FALSE)</f>
        <v/>
      </c>
    </row>
    <row r="607" spans="2:25" x14ac:dyDescent="0.25">
      <c r="B607" t="str">
        <f>+IF(ISNA(VLOOKUP(C607,groupings!$B$7:$D$316,3,FALSE)),"",VLOOKUP(C607,groupings!$B$7:$D$316,3,FALSE))</f>
        <v/>
      </c>
      <c r="C607" t="s">
        <v>2810</v>
      </c>
      <c r="D607" t="s">
        <v>845</v>
      </c>
      <c r="E607">
        <f t="shared" si="109"/>
        <v>1</v>
      </c>
      <c r="F607">
        <v>749</v>
      </c>
      <c r="G607">
        <v>1288</v>
      </c>
      <c r="H607">
        <v>953</v>
      </c>
      <c r="I607">
        <v>1625</v>
      </c>
      <c r="J607">
        <v>30</v>
      </c>
      <c r="K607">
        <f t="shared" si="110"/>
        <v>2037</v>
      </c>
      <c r="L607">
        <f t="shared" si="111"/>
        <v>2608</v>
      </c>
      <c r="M607" s="1">
        <f t="shared" si="112"/>
        <v>1.719626168224299</v>
      </c>
      <c r="N607" s="1">
        <f t="shared" si="113"/>
        <v>1.2803141875306823</v>
      </c>
      <c r="P607" t="str">
        <f t="shared" si="114"/>
        <v/>
      </c>
      <c r="Q607" t="str">
        <f t="shared" si="115"/>
        <v/>
      </c>
      <c r="R607" t="str">
        <f t="shared" si="116"/>
        <v/>
      </c>
      <c r="S607" t="str">
        <f t="shared" si="117"/>
        <v/>
      </c>
      <c r="T607" t="str">
        <f t="shared" si="118"/>
        <v/>
      </c>
      <c r="U607" t="str">
        <f t="shared" si="119"/>
        <v/>
      </c>
      <c r="V607" t="str">
        <f t="shared" si="120"/>
        <v/>
      </c>
      <c r="X607" t="str">
        <f>+VLOOKUP($D607,'2020'!$D$3:$V$1240,18,FALSE)</f>
        <v/>
      </c>
      <c r="Y607" t="str">
        <f>+VLOOKUP($D607,'2020'!$D$3:$V$1240,19,FALSE)</f>
        <v/>
      </c>
    </row>
    <row r="608" spans="2:25" x14ac:dyDescent="0.25">
      <c r="B608" t="str">
        <f>+IF(ISNA(VLOOKUP(C608,groupings!$B$7:$D$316,3,FALSE)),"",VLOOKUP(C608,groupings!$B$7:$D$316,3,FALSE))</f>
        <v/>
      </c>
      <c r="C608" t="s">
        <v>3008</v>
      </c>
      <c r="D608" t="s">
        <v>1576</v>
      </c>
      <c r="E608">
        <f t="shared" si="109"/>
        <v>1</v>
      </c>
      <c r="F608">
        <v>983</v>
      </c>
      <c r="G608">
        <v>603</v>
      </c>
      <c r="H608">
        <v>1151</v>
      </c>
      <c r="I608">
        <v>350</v>
      </c>
      <c r="J608">
        <v>1103</v>
      </c>
      <c r="K608">
        <f t="shared" si="110"/>
        <v>1586</v>
      </c>
      <c r="L608">
        <f t="shared" si="111"/>
        <v>2604</v>
      </c>
      <c r="M608" s="1">
        <f t="shared" si="112"/>
        <v>0.61342828077314349</v>
      </c>
      <c r="N608" s="1">
        <f t="shared" si="113"/>
        <v>1.6418663303909204</v>
      </c>
      <c r="P608" t="str">
        <f t="shared" si="114"/>
        <v/>
      </c>
      <c r="Q608" t="str">
        <f t="shared" si="115"/>
        <v/>
      </c>
      <c r="R608" t="str">
        <f t="shared" si="116"/>
        <v/>
      </c>
      <c r="S608" t="str">
        <f t="shared" si="117"/>
        <v/>
      </c>
      <c r="T608" t="str">
        <f t="shared" si="118"/>
        <v/>
      </c>
      <c r="U608" t="str">
        <f t="shared" si="119"/>
        <v/>
      </c>
      <c r="V608" t="str">
        <f t="shared" si="120"/>
        <v/>
      </c>
      <c r="X608" t="str">
        <f>+VLOOKUP($D608,'2020'!$D$3:$V$1240,18,FALSE)</f>
        <v/>
      </c>
      <c r="Y608" t="str">
        <f>+VLOOKUP($D608,'2020'!$D$3:$V$1240,19,FALSE)</f>
        <v/>
      </c>
    </row>
    <row r="609" spans="2:25" x14ac:dyDescent="0.25">
      <c r="B609" t="str">
        <f>+IF(ISNA(VLOOKUP(C609,groupings!$B$7:$D$316,3,FALSE)),"",VLOOKUP(C609,groupings!$B$7:$D$316,3,FALSE))</f>
        <v/>
      </c>
      <c r="C609" t="s">
        <v>3010</v>
      </c>
      <c r="D609" t="s">
        <v>1745</v>
      </c>
      <c r="E609">
        <f t="shared" si="109"/>
        <v>1</v>
      </c>
      <c r="F609">
        <v>582</v>
      </c>
      <c r="G609">
        <v>933</v>
      </c>
      <c r="H609">
        <v>760</v>
      </c>
      <c r="I609">
        <v>534</v>
      </c>
      <c r="J609">
        <v>1307</v>
      </c>
      <c r="K609">
        <f t="shared" si="110"/>
        <v>1515</v>
      </c>
      <c r="L609">
        <f t="shared" si="111"/>
        <v>2601</v>
      </c>
      <c r="M609" s="1">
        <f t="shared" si="112"/>
        <v>1.6030927835051547</v>
      </c>
      <c r="N609" s="1">
        <f t="shared" si="113"/>
        <v>1.7168316831683168</v>
      </c>
      <c r="P609" t="str">
        <f t="shared" si="114"/>
        <v/>
      </c>
      <c r="Q609" t="str">
        <f t="shared" si="115"/>
        <v/>
      </c>
      <c r="R609" t="str">
        <f t="shared" si="116"/>
        <v/>
      </c>
      <c r="S609" t="str">
        <f t="shared" si="117"/>
        <v/>
      </c>
      <c r="T609" t="str">
        <f t="shared" si="118"/>
        <v/>
      </c>
      <c r="U609" t="str">
        <f t="shared" si="119"/>
        <v/>
      </c>
      <c r="V609" t="str">
        <f t="shared" si="120"/>
        <v/>
      </c>
      <c r="X609" t="str">
        <f>+VLOOKUP($D609,'2020'!$D$3:$V$1240,18,FALSE)</f>
        <v/>
      </c>
      <c r="Y609" t="str">
        <f>+VLOOKUP($D609,'2020'!$D$3:$V$1240,19,FALSE)</f>
        <v/>
      </c>
    </row>
    <row r="610" spans="2:25" x14ac:dyDescent="0.25">
      <c r="B610" t="str">
        <f>+IF(ISNA(VLOOKUP(C610,groupings!$B$7:$D$316,3,FALSE)),"",VLOOKUP(C610,groupings!$B$7:$D$316,3,FALSE))</f>
        <v/>
      </c>
      <c r="C610" t="s">
        <v>2920</v>
      </c>
      <c r="D610" t="s">
        <v>2082</v>
      </c>
      <c r="E610">
        <f t="shared" si="109"/>
        <v>1</v>
      </c>
      <c r="F610">
        <v>1595</v>
      </c>
      <c r="G610">
        <v>1590</v>
      </c>
      <c r="H610">
        <v>1657</v>
      </c>
      <c r="I610">
        <v>163</v>
      </c>
      <c r="J610">
        <v>777</v>
      </c>
      <c r="K610">
        <f t="shared" si="110"/>
        <v>3185</v>
      </c>
      <c r="L610">
        <f t="shared" si="111"/>
        <v>2597</v>
      </c>
      <c r="M610" s="1">
        <f t="shared" si="112"/>
        <v>0.99686520376175547</v>
      </c>
      <c r="N610" s="1">
        <f t="shared" si="113"/>
        <v>0.81538461538461537</v>
      </c>
      <c r="P610" t="str">
        <f t="shared" si="114"/>
        <v/>
      </c>
      <c r="Q610" t="str">
        <f t="shared" si="115"/>
        <v/>
      </c>
      <c r="R610" t="str">
        <f t="shared" si="116"/>
        <v/>
      </c>
      <c r="S610" t="str">
        <f t="shared" si="117"/>
        <v/>
      </c>
      <c r="T610" t="str">
        <f t="shared" si="118"/>
        <v/>
      </c>
      <c r="U610" t="str">
        <f t="shared" si="119"/>
        <v/>
      </c>
      <c r="V610" t="str">
        <f t="shared" si="120"/>
        <v/>
      </c>
      <c r="X610" t="str">
        <f>+VLOOKUP($D610,'2020'!$D$3:$V$1240,18,FALSE)</f>
        <v/>
      </c>
      <c r="Y610" t="str">
        <f>+VLOOKUP($D610,'2020'!$D$3:$V$1240,19,FALSE)</f>
        <v/>
      </c>
    </row>
    <row r="611" spans="2:25" x14ac:dyDescent="0.25">
      <c r="B611" t="str">
        <f>+IF(ISNA(VLOOKUP(C611,groupings!$B$7:$D$316,3,FALSE)),"",VLOOKUP(C611,groupings!$B$7:$D$316,3,FALSE))</f>
        <v/>
      </c>
      <c r="C611" t="s">
        <v>2977</v>
      </c>
      <c r="D611" t="s">
        <v>2163</v>
      </c>
      <c r="E611">
        <f t="shared" si="109"/>
        <v>1</v>
      </c>
      <c r="F611">
        <v>1907</v>
      </c>
      <c r="G611">
        <v>2901</v>
      </c>
      <c r="H611">
        <v>1518</v>
      </c>
      <c r="I611">
        <v>790</v>
      </c>
      <c r="J611">
        <v>280</v>
      </c>
      <c r="K611">
        <f t="shared" si="110"/>
        <v>4808</v>
      </c>
      <c r="L611">
        <f t="shared" si="111"/>
        <v>2588</v>
      </c>
      <c r="M611" s="1">
        <f t="shared" si="112"/>
        <v>1.5212375458835867</v>
      </c>
      <c r="N611" s="1">
        <f t="shared" si="113"/>
        <v>0.53826955074875205</v>
      </c>
      <c r="P611" t="str">
        <f t="shared" si="114"/>
        <v/>
      </c>
      <c r="Q611" t="str">
        <f t="shared" si="115"/>
        <v/>
      </c>
      <c r="R611" t="str">
        <f t="shared" si="116"/>
        <v/>
      </c>
      <c r="S611" t="str">
        <f t="shared" si="117"/>
        <v/>
      </c>
      <c r="T611" t="str">
        <f t="shared" si="118"/>
        <v/>
      </c>
      <c r="U611" t="str">
        <f t="shared" si="119"/>
        <v/>
      </c>
      <c r="V611" t="str">
        <f t="shared" si="120"/>
        <v/>
      </c>
      <c r="X611" t="str">
        <f>+VLOOKUP($D611,'2020'!$D$3:$V$1240,18,FALSE)</f>
        <v/>
      </c>
      <c r="Y611" t="str">
        <f>+VLOOKUP($D611,'2020'!$D$3:$V$1240,19,FALSE)</f>
        <v/>
      </c>
    </row>
    <row r="612" spans="2:25" x14ac:dyDescent="0.25">
      <c r="B612" t="str">
        <f>+IF(ISNA(VLOOKUP(C612,groupings!$B$7:$D$316,3,FALSE)),"",VLOOKUP(C612,groupings!$B$7:$D$316,3,FALSE))</f>
        <v/>
      </c>
      <c r="C612" t="s">
        <v>3025</v>
      </c>
      <c r="D612" t="s">
        <v>2070</v>
      </c>
      <c r="E612">
        <f t="shared" si="109"/>
        <v>1</v>
      </c>
      <c r="F612">
        <v>589</v>
      </c>
      <c r="G612">
        <v>1159</v>
      </c>
      <c r="H612">
        <v>702</v>
      </c>
      <c r="I612">
        <v>926</v>
      </c>
      <c r="J612">
        <v>959</v>
      </c>
      <c r="K612">
        <f t="shared" si="110"/>
        <v>1748</v>
      </c>
      <c r="L612">
        <f t="shared" si="111"/>
        <v>2587</v>
      </c>
      <c r="M612" s="1">
        <f t="shared" si="112"/>
        <v>1.967741935483871</v>
      </c>
      <c r="N612" s="1">
        <f t="shared" si="113"/>
        <v>1.4799771167048055</v>
      </c>
      <c r="P612" t="str">
        <f t="shared" si="114"/>
        <v/>
      </c>
      <c r="Q612" t="str">
        <f t="shared" si="115"/>
        <v/>
      </c>
      <c r="R612" t="str">
        <f t="shared" si="116"/>
        <v/>
      </c>
      <c r="S612" t="str">
        <f t="shared" si="117"/>
        <v/>
      </c>
      <c r="T612" t="str">
        <f t="shared" si="118"/>
        <v/>
      </c>
      <c r="U612" t="str">
        <f t="shared" si="119"/>
        <v/>
      </c>
      <c r="V612" t="str">
        <f t="shared" si="120"/>
        <v/>
      </c>
      <c r="X612" t="str">
        <f>+VLOOKUP($D612,'2020'!$D$3:$V$1240,18,FALSE)</f>
        <v/>
      </c>
      <c r="Y612" t="str">
        <f>+VLOOKUP($D612,'2020'!$D$3:$V$1240,19,FALSE)</f>
        <v/>
      </c>
    </row>
    <row r="613" spans="2:25" x14ac:dyDescent="0.25">
      <c r="B613" t="str">
        <f>+IF(ISNA(VLOOKUP(C613,groupings!$B$7:$D$316,3,FALSE)),"",VLOOKUP(C613,groupings!$B$7:$D$316,3,FALSE))</f>
        <v/>
      </c>
      <c r="C613" t="s">
        <v>2941</v>
      </c>
      <c r="D613" t="s">
        <v>2128</v>
      </c>
      <c r="E613">
        <f t="shared" si="109"/>
        <v>1</v>
      </c>
      <c r="F613">
        <v>932</v>
      </c>
      <c r="G613">
        <v>1077</v>
      </c>
      <c r="H613">
        <v>992</v>
      </c>
      <c r="I613">
        <v>1579</v>
      </c>
      <c r="J613">
        <v>0</v>
      </c>
      <c r="K613">
        <f t="shared" si="110"/>
        <v>2009</v>
      </c>
      <c r="L613">
        <f t="shared" si="111"/>
        <v>2571</v>
      </c>
      <c r="M613" s="1">
        <f t="shared" si="112"/>
        <v>1.155579399141631</v>
      </c>
      <c r="N613" s="1">
        <f t="shared" si="113"/>
        <v>1.2797411647585863</v>
      </c>
      <c r="P613" t="str">
        <f t="shared" si="114"/>
        <v/>
      </c>
      <c r="Q613" t="str">
        <f t="shared" si="115"/>
        <v/>
      </c>
      <c r="R613" t="str">
        <f t="shared" si="116"/>
        <v/>
      </c>
      <c r="S613" t="str">
        <f t="shared" si="117"/>
        <v/>
      </c>
      <c r="T613" t="str">
        <f t="shared" si="118"/>
        <v/>
      </c>
      <c r="U613" t="str">
        <f t="shared" si="119"/>
        <v/>
      </c>
      <c r="V613" t="str">
        <f t="shared" si="120"/>
        <v/>
      </c>
      <c r="X613" t="str">
        <f>+VLOOKUP($D613,'2020'!$D$3:$V$1240,18,FALSE)</f>
        <v/>
      </c>
      <c r="Y613" t="str">
        <f>+VLOOKUP($D613,'2020'!$D$3:$V$1240,19,FALSE)</f>
        <v/>
      </c>
    </row>
    <row r="614" spans="2:25" x14ac:dyDescent="0.25">
      <c r="B614" t="str">
        <f>+IF(ISNA(VLOOKUP(C614,groupings!$B$7:$D$316,3,FALSE)),"",VLOOKUP(C614,groupings!$B$7:$D$316,3,FALSE))</f>
        <v/>
      </c>
      <c r="C614" t="s">
        <v>2989</v>
      </c>
      <c r="D614" t="s">
        <v>273</v>
      </c>
      <c r="E614">
        <f t="shared" si="109"/>
        <v>1</v>
      </c>
      <c r="F614">
        <v>2652</v>
      </c>
      <c r="G614">
        <v>651</v>
      </c>
      <c r="H614">
        <v>2533</v>
      </c>
      <c r="I614">
        <v>32</v>
      </c>
      <c r="J614">
        <v>4</v>
      </c>
      <c r="K614">
        <f t="shared" si="110"/>
        <v>3303</v>
      </c>
      <c r="L614">
        <f t="shared" si="111"/>
        <v>2569</v>
      </c>
      <c r="M614" s="1">
        <f t="shared" si="112"/>
        <v>0.24547511312217193</v>
      </c>
      <c r="N614" s="1">
        <f t="shared" si="113"/>
        <v>0.77777777777777779</v>
      </c>
      <c r="P614" t="str">
        <f t="shared" si="114"/>
        <v/>
      </c>
      <c r="Q614" t="str">
        <f t="shared" si="115"/>
        <v/>
      </c>
      <c r="R614" t="str">
        <f t="shared" si="116"/>
        <v/>
      </c>
      <c r="S614" t="str">
        <f t="shared" si="117"/>
        <v/>
      </c>
      <c r="T614" t="str">
        <f t="shared" si="118"/>
        <v/>
      </c>
      <c r="U614" t="str">
        <f t="shared" si="119"/>
        <v/>
      </c>
      <c r="V614" t="str">
        <f t="shared" si="120"/>
        <v/>
      </c>
      <c r="X614" t="str">
        <f>+VLOOKUP($D614,'2020'!$D$3:$V$1240,18,FALSE)</f>
        <v/>
      </c>
      <c r="Y614" t="str">
        <f>+VLOOKUP($D614,'2020'!$D$3:$V$1240,19,FALSE)</f>
        <v/>
      </c>
    </row>
    <row r="615" spans="2:25" x14ac:dyDescent="0.25">
      <c r="B615" t="str">
        <f>+IF(ISNA(VLOOKUP(C615,groupings!$B$7:$D$316,3,FALSE)),"",VLOOKUP(C615,groupings!$B$7:$D$316,3,FALSE))</f>
        <v/>
      </c>
      <c r="C615" t="s">
        <v>3383</v>
      </c>
      <c r="D615" t="s">
        <v>937</v>
      </c>
      <c r="E615">
        <f t="shared" si="109"/>
        <v>1</v>
      </c>
      <c r="F615">
        <v>1230</v>
      </c>
      <c r="G615">
        <v>1946</v>
      </c>
      <c r="H615">
        <v>1321</v>
      </c>
      <c r="I615">
        <v>1247</v>
      </c>
      <c r="J615">
        <v>0</v>
      </c>
      <c r="K615">
        <f t="shared" si="110"/>
        <v>3176</v>
      </c>
      <c r="L615">
        <f t="shared" si="111"/>
        <v>2568</v>
      </c>
      <c r="M615" s="1">
        <f t="shared" si="112"/>
        <v>1.5821138211382113</v>
      </c>
      <c r="N615" s="1">
        <f t="shared" si="113"/>
        <v>0.80856423173803527</v>
      </c>
      <c r="P615" t="str">
        <f t="shared" si="114"/>
        <v/>
      </c>
      <c r="Q615" t="str">
        <f t="shared" si="115"/>
        <v/>
      </c>
      <c r="R615" t="str">
        <f t="shared" si="116"/>
        <v/>
      </c>
      <c r="S615" t="str">
        <f t="shared" si="117"/>
        <v/>
      </c>
      <c r="T615" t="str">
        <f t="shared" si="118"/>
        <v/>
      </c>
      <c r="U615" t="str">
        <f t="shared" si="119"/>
        <v/>
      </c>
      <c r="V615" t="str">
        <f t="shared" si="120"/>
        <v/>
      </c>
      <c r="X615" t="str">
        <f>+VLOOKUP($D615,'2020'!$D$3:$V$1240,18,FALSE)</f>
        <v/>
      </c>
      <c r="Y615" t="str">
        <f>+VLOOKUP($D615,'2020'!$D$3:$V$1240,19,FALSE)</f>
        <v/>
      </c>
    </row>
    <row r="616" spans="2:25" x14ac:dyDescent="0.25">
      <c r="B616" t="str">
        <f>+IF(ISNA(VLOOKUP(C616,groupings!$B$7:$D$316,3,FALSE)),"",VLOOKUP(C616,groupings!$B$7:$D$316,3,FALSE))</f>
        <v/>
      </c>
      <c r="C616" t="s">
        <v>2913</v>
      </c>
      <c r="D616" t="s">
        <v>1543</v>
      </c>
      <c r="E616">
        <f t="shared" si="109"/>
        <v>1</v>
      </c>
      <c r="F616">
        <v>1383</v>
      </c>
      <c r="G616">
        <v>1206</v>
      </c>
      <c r="H616">
        <v>1341</v>
      </c>
      <c r="I616">
        <v>704</v>
      </c>
      <c r="J616">
        <v>514</v>
      </c>
      <c r="K616">
        <f t="shared" si="110"/>
        <v>2589</v>
      </c>
      <c r="L616">
        <f t="shared" si="111"/>
        <v>2559</v>
      </c>
      <c r="M616" s="1">
        <f t="shared" si="112"/>
        <v>0.87201735357917576</v>
      </c>
      <c r="N616" s="1">
        <f t="shared" si="113"/>
        <v>0.98841251448435685</v>
      </c>
      <c r="P616" t="str">
        <f t="shared" si="114"/>
        <v/>
      </c>
      <c r="Q616" t="str">
        <f t="shared" si="115"/>
        <v/>
      </c>
      <c r="R616" t="str">
        <f t="shared" si="116"/>
        <v/>
      </c>
      <c r="S616" t="str">
        <f t="shared" si="117"/>
        <v/>
      </c>
      <c r="T616" t="str">
        <f t="shared" si="118"/>
        <v/>
      </c>
      <c r="U616" t="str">
        <f t="shared" si="119"/>
        <v/>
      </c>
      <c r="V616" t="str">
        <f t="shared" si="120"/>
        <v/>
      </c>
      <c r="X616" t="str">
        <f>+VLOOKUP($D616,'2020'!$D$3:$V$1240,18,FALSE)</f>
        <v/>
      </c>
      <c r="Y616" t="str">
        <f>+VLOOKUP($D616,'2020'!$D$3:$V$1240,19,FALSE)</f>
        <v/>
      </c>
    </row>
    <row r="617" spans="2:25" x14ac:dyDescent="0.25">
      <c r="B617" t="str">
        <f>+IF(ISNA(VLOOKUP(C617,groupings!$B$7:$D$316,3,FALSE)),"",VLOOKUP(C617,groupings!$B$7:$D$316,3,FALSE))</f>
        <v>Dartford</v>
      </c>
      <c r="C617" t="s">
        <v>3042</v>
      </c>
      <c r="D617" t="s">
        <v>492</v>
      </c>
      <c r="E617">
        <f t="shared" si="109"/>
        <v>1</v>
      </c>
      <c r="F617">
        <v>656</v>
      </c>
      <c r="G617">
        <v>1018</v>
      </c>
      <c r="H617">
        <v>695</v>
      </c>
      <c r="I617">
        <v>1112</v>
      </c>
      <c r="J617">
        <v>749</v>
      </c>
      <c r="K617">
        <f t="shared" si="110"/>
        <v>1674</v>
      </c>
      <c r="L617">
        <f t="shared" si="111"/>
        <v>2556</v>
      </c>
      <c r="M617" s="1">
        <f t="shared" si="112"/>
        <v>1.5518292682926829</v>
      </c>
      <c r="N617" s="1">
        <f t="shared" si="113"/>
        <v>1.5268817204301075</v>
      </c>
      <c r="P617" t="str">
        <f t="shared" si="114"/>
        <v/>
      </c>
      <c r="Q617" t="str">
        <f t="shared" si="115"/>
        <v/>
      </c>
      <c r="R617" t="str">
        <f t="shared" si="116"/>
        <v/>
      </c>
      <c r="S617" t="str">
        <f t="shared" si="117"/>
        <v/>
      </c>
      <c r="T617" t="str">
        <f t="shared" si="118"/>
        <v/>
      </c>
      <c r="U617" t="str">
        <f t="shared" si="119"/>
        <v/>
      </c>
      <c r="V617" t="str">
        <f t="shared" si="120"/>
        <v/>
      </c>
      <c r="X617" t="str">
        <f>+VLOOKUP($D617,'2020'!$D$3:$V$1240,18,FALSE)</f>
        <v/>
      </c>
      <c r="Y617" t="str">
        <f>+VLOOKUP($D617,'2020'!$D$3:$V$1240,19,FALSE)</f>
        <v/>
      </c>
    </row>
    <row r="618" spans="2:25" x14ac:dyDescent="0.25">
      <c r="B618" t="str">
        <f>+IF(ISNA(VLOOKUP(C618,groupings!$B$7:$D$316,3,FALSE)),"",VLOOKUP(C618,groupings!$B$7:$D$316,3,FALSE))</f>
        <v/>
      </c>
      <c r="C618" t="s">
        <v>3130</v>
      </c>
      <c r="D618" t="s">
        <v>577</v>
      </c>
      <c r="E618">
        <f t="shared" si="109"/>
        <v>1</v>
      </c>
      <c r="F618">
        <v>2021</v>
      </c>
      <c r="G618">
        <v>2025</v>
      </c>
      <c r="H618">
        <v>1655</v>
      </c>
      <c r="I618">
        <v>890</v>
      </c>
      <c r="J618">
        <v>11</v>
      </c>
      <c r="K618">
        <f t="shared" si="110"/>
        <v>4046</v>
      </c>
      <c r="L618">
        <f t="shared" si="111"/>
        <v>2556</v>
      </c>
      <c r="M618" s="1">
        <f t="shared" si="112"/>
        <v>1.0019792182088074</v>
      </c>
      <c r="N618" s="1">
        <f t="shared" si="113"/>
        <v>0.63173504695996041</v>
      </c>
      <c r="P618" t="str">
        <f t="shared" si="114"/>
        <v/>
      </c>
      <c r="Q618" t="str">
        <f t="shared" si="115"/>
        <v/>
      </c>
      <c r="R618" t="str">
        <f t="shared" si="116"/>
        <v/>
      </c>
      <c r="S618" t="str">
        <f t="shared" si="117"/>
        <v/>
      </c>
      <c r="T618" t="str">
        <f t="shared" si="118"/>
        <v/>
      </c>
      <c r="U618" t="str">
        <f t="shared" si="119"/>
        <v/>
      </c>
      <c r="V618" t="str">
        <f t="shared" si="120"/>
        <v/>
      </c>
      <c r="X618" t="str">
        <f>+VLOOKUP($D618,'2020'!$D$3:$V$1240,18,FALSE)</f>
        <v/>
      </c>
      <c r="Y618" t="str">
        <f>+VLOOKUP($D618,'2020'!$D$3:$V$1240,19,FALSE)</f>
        <v/>
      </c>
    </row>
    <row r="619" spans="2:25" x14ac:dyDescent="0.25">
      <c r="B619" t="str">
        <f>+IF(ISNA(VLOOKUP(C619,groupings!$B$7:$D$316,3,FALSE)),"",VLOOKUP(C619,groupings!$B$7:$D$316,3,FALSE))</f>
        <v>Edinburgh</v>
      </c>
      <c r="C619" t="s">
        <v>2757</v>
      </c>
      <c r="D619" t="s">
        <v>1350</v>
      </c>
      <c r="E619">
        <f t="shared" si="109"/>
        <v>1</v>
      </c>
      <c r="F619">
        <v>1371</v>
      </c>
      <c r="G619">
        <v>1140</v>
      </c>
      <c r="H619">
        <v>1588</v>
      </c>
      <c r="I619">
        <v>954</v>
      </c>
      <c r="J619">
        <v>9</v>
      </c>
      <c r="K619">
        <f t="shared" si="110"/>
        <v>2511</v>
      </c>
      <c r="L619">
        <f t="shared" si="111"/>
        <v>2551</v>
      </c>
      <c r="M619" s="1">
        <f t="shared" si="112"/>
        <v>0.83150984682713347</v>
      </c>
      <c r="N619" s="1">
        <f t="shared" si="113"/>
        <v>1.0159299084030267</v>
      </c>
      <c r="P619" t="str">
        <f t="shared" si="114"/>
        <v/>
      </c>
      <c r="Q619" t="str">
        <f t="shared" si="115"/>
        <v/>
      </c>
      <c r="R619" t="str">
        <f t="shared" si="116"/>
        <v/>
      </c>
      <c r="S619" t="str">
        <f t="shared" si="117"/>
        <v/>
      </c>
      <c r="T619" t="str">
        <f t="shared" si="118"/>
        <v/>
      </c>
      <c r="U619" t="str">
        <f t="shared" si="119"/>
        <v/>
      </c>
      <c r="V619" t="str">
        <f t="shared" si="120"/>
        <v/>
      </c>
      <c r="X619" t="str">
        <f>+VLOOKUP($D619,'2020'!$D$3:$V$1240,18,FALSE)</f>
        <v/>
      </c>
      <c r="Y619" t="str">
        <f>+VLOOKUP($D619,'2020'!$D$3:$V$1240,19,FALSE)</f>
        <v/>
      </c>
    </row>
    <row r="620" spans="2:25" x14ac:dyDescent="0.25">
      <c r="B620" t="str">
        <f>+IF(ISNA(VLOOKUP(C620,groupings!$B$7:$D$316,3,FALSE)),"",VLOOKUP(C620,groupings!$B$7:$D$316,3,FALSE))</f>
        <v/>
      </c>
      <c r="C620" t="s">
        <v>2904</v>
      </c>
      <c r="D620" t="s">
        <v>1636</v>
      </c>
      <c r="E620">
        <f t="shared" si="109"/>
        <v>1</v>
      </c>
      <c r="F620">
        <v>996</v>
      </c>
      <c r="G620">
        <v>738</v>
      </c>
      <c r="H620">
        <v>1190</v>
      </c>
      <c r="I620">
        <v>30</v>
      </c>
      <c r="J620">
        <v>1322</v>
      </c>
      <c r="K620">
        <f t="shared" si="110"/>
        <v>1734</v>
      </c>
      <c r="L620">
        <f t="shared" si="111"/>
        <v>2542</v>
      </c>
      <c r="M620" s="1">
        <f t="shared" si="112"/>
        <v>0.74096385542168675</v>
      </c>
      <c r="N620" s="1">
        <f t="shared" si="113"/>
        <v>1.4659746251441754</v>
      </c>
      <c r="P620" t="str">
        <f t="shared" si="114"/>
        <v/>
      </c>
      <c r="Q620" t="str">
        <f t="shared" si="115"/>
        <v/>
      </c>
      <c r="R620" t="str">
        <f t="shared" si="116"/>
        <v/>
      </c>
      <c r="S620" t="str">
        <f t="shared" si="117"/>
        <v/>
      </c>
      <c r="T620" t="str">
        <f t="shared" si="118"/>
        <v/>
      </c>
      <c r="U620" t="str">
        <f t="shared" si="119"/>
        <v/>
      </c>
      <c r="V620" t="str">
        <f t="shared" si="120"/>
        <v/>
      </c>
      <c r="X620" t="str">
        <f>+VLOOKUP($D620,'2020'!$D$3:$V$1240,18,FALSE)</f>
        <v/>
      </c>
      <c r="Y620" t="str">
        <f>+VLOOKUP($D620,'2020'!$D$3:$V$1240,19,FALSE)</f>
        <v/>
      </c>
    </row>
    <row r="621" spans="2:25" x14ac:dyDescent="0.25">
      <c r="B621" t="str">
        <f>+IF(ISNA(VLOOKUP(C621,groupings!$B$7:$D$316,3,FALSE)),"",VLOOKUP(C621,groupings!$B$7:$D$316,3,FALSE))</f>
        <v/>
      </c>
      <c r="C621" t="s">
        <v>3172</v>
      </c>
      <c r="D621" t="s">
        <v>819</v>
      </c>
      <c r="E621">
        <f t="shared" si="109"/>
        <v>1</v>
      </c>
      <c r="F621">
        <v>987</v>
      </c>
      <c r="G621">
        <v>860</v>
      </c>
      <c r="H621">
        <v>807</v>
      </c>
      <c r="I621">
        <v>771</v>
      </c>
      <c r="J621">
        <v>953</v>
      </c>
      <c r="K621">
        <f t="shared" si="110"/>
        <v>1847</v>
      </c>
      <c r="L621">
        <f t="shared" si="111"/>
        <v>2531</v>
      </c>
      <c r="M621" s="1">
        <f t="shared" si="112"/>
        <v>0.87132725430597768</v>
      </c>
      <c r="N621" s="1">
        <f t="shared" si="113"/>
        <v>1.3703302652950731</v>
      </c>
      <c r="P621" t="str">
        <f t="shared" si="114"/>
        <v/>
      </c>
      <c r="Q621" t="str">
        <f t="shared" si="115"/>
        <v/>
      </c>
      <c r="R621" t="str">
        <f t="shared" si="116"/>
        <v/>
      </c>
      <c r="S621" t="str">
        <f t="shared" si="117"/>
        <v/>
      </c>
      <c r="T621" t="str">
        <f t="shared" si="118"/>
        <v/>
      </c>
      <c r="U621" t="str">
        <f t="shared" si="119"/>
        <v/>
      </c>
      <c r="V621" t="str">
        <f t="shared" si="120"/>
        <v/>
      </c>
      <c r="X621" t="str">
        <f>+VLOOKUP($D621,'2020'!$D$3:$V$1240,18,FALSE)</f>
        <v/>
      </c>
      <c r="Y621" t="str">
        <f>+VLOOKUP($D621,'2020'!$D$3:$V$1240,19,FALSE)</f>
        <v/>
      </c>
    </row>
    <row r="622" spans="2:25" x14ac:dyDescent="0.25">
      <c r="B622" t="str">
        <f>+IF(ISNA(VLOOKUP(C622,groupings!$B$7:$D$316,3,FALSE)),"",VLOOKUP(C622,groupings!$B$7:$D$316,3,FALSE))</f>
        <v/>
      </c>
      <c r="C622" t="s">
        <v>3080</v>
      </c>
      <c r="D622" t="s">
        <v>578</v>
      </c>
      <c r="E622">
        <f t="shared" si="109"/>
        <v>1</v>
      </c>
      <c r="F622">
        <v>2264</v>
      </c>
      <c r="G622">
        <v>1353</v>
      </c>
      <c r="H622">
        <v>2132</v>
      </c>
      <c r="I622">
        <v>329</v>
      </c>
      <c r="J622">
        <v>64</v>
      </c>
      <c r="K622">
        <f t="shared" si="110"/>
        <v>3617</v>
      </c>
      <c r="L622">
        <f t="shared" si="111"/>
        <v>2525</v>
      </c>
      <c r="M622" s="1">
        <f t="shared" si="112"/>
        <v>0.59761484098939932</v>
      </c>
      <c r="N622" s="1">
        <f t="shared" si="113"/>
        <v>0.69809234171965717</v>
      </c>
      <c r="P622" t="str">
        <f t="shared" si="114"/>
        <v/>
      </c>
      <c r="Q622" t="str">
        <f t="shared" si="115"/>
        <v/>
      </c>
      <c r="R622" t="str">
        <f t="shared" si="116"/>
        <v/>
      </c>
      <c r="S622" t="str">
        <f t="shared" si="117"/>
        <v/>
      </c>
      <c r="T622" t="str">
        <f t="shared" si="118"/>
        <v/>
      </c>
      <c r="U622" t="str">
        <f t="shared" si="119"/>
        <v/>
      </c>
      <c r="V622" t="str">
        <f t="shared" si="120"/>
        <v/>
      </c>
      <c r="X622" t="str">
        <f>+VLOOKUP($D622,'2020'!$D$3:$V$1240,18,FALSE)</f>
        <v/>
      </c>
      <c r="Y622" t="str">
        <f>+VLOOKUP($D622,'2020'!$D$3:$V$1240,19,FALSE)</f>
        <v/>
      </c>
    </row>
    <row r="623" spans="2:25" x14ac:dyDescent="0.25">
      <c r="B623" t="str">
        <f>+IF(ISNA(VLOOKUP(C623,groupings!$B$7:$D$316,3,FALSE)),"",VLOOKUP(C623,groupings!$B$7:$D$316,3,FALSE))</f>
        <v/>
      </c>
      <c r="C623" t="s">
        <v>2967</v>
      </c>
      <c r="D623" t="s">
        <v>1524</v>
      </c>
      <c r="E623">
        <f t="shared" si="109"/>
        <v>1</v>
      </c>
      <c r="F623">
        <v>1495</v>
      </c>
      <c r="G623">
        <v>882</v>
      </c>
      <c r="H623">
        <v>1699</v>
      </c>
      <c r="I623">
        <v>813</v>
      </c>
      <c r="J623">
        <v>11</v>
      </c>
      <c r="K623">
        <f t="shared" si="110"/>
        <v>2377</v>
      </c>
      <c r="L623">
        <f t="shared" si="111"/>
        <v>2523</v>
      </c>
      <c r="M623" s="1">
        <f t="shared" si="112"/>
        <v>0.58996655518394647</v>
      </c>
      <c r="N623" s="1">
        <f t="shared" si="113"/>
        <v>1.0614219604543542</v>
      </c>
      <c r="P623" t="str">
        <f t="shared" si="114"/>
        <v/>
      </c>
      <c r="Q623" t="str">
        <f t="shared" si="115"/>
        <v/>
      </c>
      <c r="R623" t="str">
        <f t="shared" si="116"/>
        <v/>
      </c>
      <c r="S623" t="str">
        <f t="shared" si="117"/>
        <v/>
      </c>
      <c r="T623" t="str">
        <f t="shared" si="118"/>
        <v/>
      </c>
      <c r="U623" t="str">
        <f t="shared" si="119"/>
        <v/>
      </c>
      <c r="V623" t="str">
        <f t="shared" si="120"/>
        <v/>
      </c>
      <c r="X623" t="str">
        <f>+VLOOKUP($D623,'2020'!$D$3:$V$1240,18,FALSE)</f>
        <v/>
      </c>
      <c r="Y623" t="str">
        <f>+VLOOKUP($D623,'2020'!$D$3:$V$1240,19,FALSE)</f>
        <v/>
      </c>
    </row>
    <row r="624" spans="2:25" x14ac:dyDescent="0.25">
      <c r="B624" t="str">
        <f>+IF(ISNA(VLOOKUP(C624,groupings!$B$7:$D$316,3,FALSE)),"",VLOOKUP(C624,groupings!$B$7:$D$316,3,FALSE))</f>
        <v/>
      </c>
      <c r="C624" t="s">
        <v>3096</v>
      </c>
      <c r="D624" t="s">
        <v>344</v>
      </c>
      <c r="E624">
        <f t="shared" si="109"/>
        <v>1</v>
      </c>
      <c r="F624">
        <v>1797</v>
      </c>
      <c r="G624">
        <v>1516</v>
      </c>
      <c r="H624">
        <v>1764</v>
      </c>
      <c r="I624">
        <v>510</v>
      </c>
      <c r="J624">
        <v>247</v>
      </c>
      <c r="K624">
        <f t="shared" si="110"/>
        <v>3313</v>
      </c>
      <c r="L624">
        <f t="shared" si="111"/>
        <v>2521</v>
      </c>
      <c r="M624" s="1">
        <f t="shared" si="112"/>
        <v>0.84362826933778523</v>
      </c>
      <c r="N624" s="1">
        <f t="shared" si="113"/>
        <v>0.76094174464231812</v>
      </c>
      <c r="P624" t="str">
        <f t="shared" si="114"/>
        <v/>
      </c>
      <c r="Q624" t="str">
        <f t="shared" si="115"/>
        <v/>
      </c>
      <c r="R624" t="str">
        <f t="shared" si="116"/>
        <v/>
      </c>
      <c r="S624" t="str">
        <f t="shared" si="117"/>
        <v/>
      </c>
      <c r="T624" t="str">
        <f t="shared" si="118"/>
        <v/>
      </c>
      <c r="U624" t="str">
        <f t="shared" si="119"/>
        <v/>
      </c>
      <c r="V624" t="str">
        <f t="shared" si="120"/>
        <v/>
      </c>
      <c r="X624" t="str">
        <f>+VLOOKUP($D624,'2020'!$D$3:$V$1240,18,FALSE)</f>
        <v/>
      </c>
      <c r="Y624" t="str">
        <f>+VLOOKUP($D624,'2020'!$D$3:$V$1240,19,FALSE)</f>
        <v/>
      </c>
    </row>
    <row r="625" spans="2:25" x14ac:dyDescent="0.25">
      <c r="B625" t="str">
        <f>+IF(ISNA(VLOOKUP(C625,groupings!$B$7:$D$316,3,FALSE)),"",VLOOKUP(C625,groupings!$B$7:$D$316,3,FALSE))</f>
        <v/>
      </c>
      <c r="C625" t="s">
        <v>2956</v>
      </c>
      <c r="D625" t="s">
        <v>86</v>
      </c>
      <c r="E625">
        <f t="shared" si="109"/>
        <v>1</v>
      </c>
      <c r="F625">
        <v>1813</v>
      </c>
      <c r="G625">
        <v>1374</v>
      </c>
      <c r="H625">
        <v>2085</v>
      </c>
      <c r="I625">
        <v>435</v>
      </c>
      <c r="J625">
        <v>0</v>
      </c>
      <c r="K625">
        <f t="shared" si="110"/>
        <v>3187</v>
      </c>
      <c r="L625">
        <f t="shared" si="111"/>
        <v>2520</v>
      </c>
      <c r="M625" s="1">
        <f t="shared" si="112"/>
        <v>0.75785990071704357</v>
      </c>
      <c r="N625" s="1">
        <f t="shared" si="113"/>
        <v>0.79071226859115151</v>
      </c>
      <c r="P625" t="str">
        <f t="shared" si="114"/>
        <v/>
      </c>
      <c r="Q625" t="str">
        <f t="shared" si="115"/>
        <v/>
      </c>
      <c r="R625" t="str">
        <f t="shared" si="116"/>
        <v/>
      </c>
      <c r="S625" t="str">
        <f t="shared" si="117"/>
        <v/>
      </c>
      <c r="T625" t="str">
        <f t="shared" si="118"/>
        <v/>
      </c>
      <c r="U625" t="str">
        <f t="shared" si="119"/>
        <v/>
      </c>
      <c r="V625" t="str">
        <f t="shared" si="120"/>
        <v/>
      </c>
      <c r="X625" t="str">
        <f>+VLOOKUP($D625,'2020'!$D$3:$V$1240,18,FALSE)</f>
        <v/>
      </c>
      <c r="Y625" t="str">
        <f>+VLOOKUP($D625,'2020'!$D$3:$V$1240,19,FALSE)</f>
        <v/>
      </c>
    </row>
    <row r="626" spans="2:25" x14ac:dyDescent="0.25">
      <c r="B626" t="str">
        <f>+IF(ISNA(VLOOKUP(C626,groupings!$B$7:$D$316,3,FALSE)),"",VLOOKUP(C626,groupings!$B$7:$D$316,3,FALSE))</f>
        <v/>
      </c>
      <c r="C626" t="s">
        <v>3087</v>
      </c>
      <c r="D626" t="s">
        <v>847</v>
      </c>
      <c r="E626">
        <f t="shared" si="109"/>
        <v>1</v>
      </c>
      <c r="F626">
        <v>1522</v>
      </c>
      <c r="G626">
        <v>1998</v>
      </c>
      <c r="H626">
        <v>1368</v>
      </c>
      <c r="I626">
        <v>1002</v>
      </c>
      <c r="J626">
        <v>123</v>
      </c>
      <c r="K626">
        <f t="shared" si="110"/>
        <v>3520</v>
      </c>
      <c r="L626">
        <f t="shared" si="111"/>
        <v>2493</v>
      </c>
      <c r="M626" s="1">
        <f t="shared" si="112"/>
        <v>1.3127463863337714</v>
      </c>
      <c r="N626" s="1">
        <f t="shared" si="113"/>
        <v>0.70823863636363638</v>
      </c>
      <c r="P626" t="str">
        <f t="shared" si="114"/>
        <v/>
      </c>
      <c r="Q626" t="str">
        <f t="shared" si="115"/>
        <v/>
      </c>
      <c r="R626" t="str">
        <f t="shared" si="116"/>
        <v/>
      </c>
      <c r="S626" t="str">
        <f t="shared" si="117"/>
        <v/>
      </c>
      <c r="T626" t="str">
        <f t="shared" si="118"/>
        <v/>
      </c>
      <c r="U626" t="str">
        <f t="shared" si="119"/>
        <v/>
      </c>
      <c r="V626" t="str">
        <f t="shared" si="120"/>
        <v/>
      </c>
      <c r="X626" t="str">
        <f>+VLOOKUP($D626,'2020'!$D$3:$V$1240,18,FALSE)</f>
        <v/>
      </c>
      <c r="Y626" t="str">
        <f>+VLOOKUP($D626,'2020'!$D$3:$V$1240,19,FALSE)</f>
        <v/>
      </c>
    </row>
    <row r="627" spans="2:25" x14ac:dyDescent="0.25">
      <c r="B627" t="str">
        <f>+IF(ISNA(VLOOKUP(C627,groupings!$B$7:$D$316,3,FALSE)),"",VLOOKUP(C627,groupings!$B$7:$D$316,3,FALSE))</f>
        <v/>
      </c>
      <c r="C627" t="s">
        <v>3006</v>
      </c>
      <c r="D627" t="s">
        <v>574</v>
      </c>
      <c r="E627">
        <f t="shared" si="109"/>
        <v>1</v>
      </c>
      <c r="F627">
        <v>3296</v>
      </c>
      <c r="G627">
        <v>1973</v>
      </c>
      <c r="H627">
        <v>1908</v>
      </c>
      <c r="I627">
        <v>578</v>
      </c>
      <c r="J627">
        <v>0</v>
      </c>
      <c r="K627">
        <f t="shared" si="110"/>
        <v>5269</v>
      </c>
      <c r="L627">
        <f t="shared" si="111"/>
        <v>2486</v>
      </c>
      <c r="M627" s="1">
        <f t="shared" si="112"/>
        <v>0.59860436893203883</v>
      </c>
      <c r="N627" s="1">
        <f t="shared" si="113"/>
        <v>0.47181628392484343</v>
      </c>
      <c r="P627" t="str">
        <f t="shared" si="114"/>
        <v/>
      </c>
      <c r="Q627" t="str">
        <f t="shared" si="115"/>
        <v/>
      </c>
      <c r="R627" t="str">
        <f t="shared" si="116"/>
        <v/>
      </c>
      <c r="S627" t="str">
        <f t="shared" si="117"/>
        <v/>
      </c>
      <c r="T627" t="str">
        <f t="shared" si="118"/>
        <v/>
      </c>
      <c r="U627" t="str">
        <f t="shared" si="119"/>
        <v/>
      </c>
      <c r="V627" t="str">
        <f t="shared" si="120"/>
        <v/>
      </c>
      <c r="X627" t="str">
        <f>+VLOOKUP($D627,'2020'!$D$3:$V$1240,18,FALSE)</f>
        <v/>
      </c>
      <c r="Y627" t="str">
        <f>+VLOOKUP($D627,'2020'!$D$3:$V$1240,19,FALSE)</f>
        <v/>
      </c>
    </row>
    <row r="628" spans="2:25" x14ac:dyDescent="0.25">
      <c r="B628" t="str">
        <f>+IF(ISNA(VLOOKUP(C628,groupings!$B$7:$D$316,3,FALSE)),"",VLOOKUP(C628,groupings!$B$7:$D$316,3,FALSE))</f>
        <v/>
      </c>
      <c r="C628" t="s">
        <v>3044</v>
      </c>
      <c r="D628" t="s">
        <v>928</v>
      </c>
      <c r="E628">
        <f t="shared" si="109"/>
        <v>1</v>
      </c>
      <c r="F628">
        <v>567</v>
      </c>
      <c r="G628">
        <v>532</v>
      </c>
      <c r="H628">
        <v>790</v>
      </c>
      <c r="I628">
        <v>225</v>
      </c>
      <c r="J628">
        <v>1470</v>
      </c>
      <c r="K628">
        <f t="shared" si="110"/>
        <v>1099</v>
      </c>
      <c r="L628">
        <f t="shared" si="111"/>
        <v>2485</v>
      </c>
      <c r="M628" s="1">
        <f t="shared" si="112"/>
        <v>0.93827160493827155</v>
      </c>
      <c r="N628" s="1">
        <f t="shared" si="113"/>
        <v>2.2611464968152868</v>
      </c>
      <c r="P628" t="str">
        <f t="shared" si="114"/>
        <v/>
      </c>
      <c r="Q628" t="str">
        <f t="shared" si="115"/>
        <v/>
      </c>
      <c r="R628" t="str">
        <f t="shared" si="116"/>
        <v/>
      </c>
      <c r="S628" t="str">
        <f t="shared" si="117"/>
        <v/>
      </c>
      <c r="T628" t="str">
        <f t="shared" si="118"/>
        <v/>
      </c>
      <c r="U628" t="str">
        <f t="shared" si="119"/>
        <v/>
      </c>
      <c r="V628" t="str">
        <f t="shared" si="120"/>
        <v/>
      </c>
      <c r="X628" t="str">
        <f>+VLOOKUP($D628,'2020'!$D$3:$V$1240,18,FALSE)</f>
        <v/>
      </c>
      <c r="Y628" t="str">
        <f>+VLOOKUP($D628,'2020'!$D$3:$V$1240,19,FALSE)</f>
        <v/>
      </c>
    </row>
    <row r="629" spans="2:25" x14ac:dyDescent="0.25">
      <c r="B629" t="str">
        <f>+IF(ISNA(VLOOKUP(C629,groupings!$B$7:$D$316,3,FALSE)),"",VLOOKUP(C629,groupings!$B$7:$D$316,3,FALSE))</f>
        <v/>
      </c>
      <c r="C629" t="s">
        <v>2963</v>
      </c>
      <c r="D629" t="s">
        <v>1591</v>
      </c>
      <c r="E629">
        <f t="shared" si="109"/>
        <v>1</v>
      </c>
      <c r="F629">
        <v>2442</v>
      </c>
      <c r="G629">
        <v>2455</v>
      </c>
      <c r="H629">
        <v>1940</v>
      </c>
      <c r="I629">
        <v>496</v>
      </c>
      <c r="J629">
        <v>16</v>
      </c>
      <c r="K629">
        <f t="shared" si="110"/>
        <v>4897</v>
      </c>
      <c r="L629">
        <f t="shared" si="111"/>
        <v>2452</v>
      </c>
      <c r="M629" s="1">
        <f t="shared" si="112"/>
        <v>1.0053235053235052</v>
      </c>
      <c r="N629" s="1">
        <f t="shared" si="113"/>
        <v>0.50071472329997957</v>
      </c>
      <c r="P629" t="str">
        <f t="shared" si="114"/>
        <v/>
      </c>
      <c r="Q629" t="str">
        <f t="shared" si="115"/>
        <v/>
      </c>
      <c r="R629" t="str">
        <f t="shared" si="116"/>
        <v/>
      </c>
      <c r="S629" t="str">
        <f t="shared" si="117"/>
        <v/>
      </c>
      <c r="T629" t="str">
        <f t="shared" si="118"/>
        <v/>
      </c>
      <c r="U629" t="str">
        <f t="shared" si="119"/>
        <v/>
      </c>
      <c r="V629" t="str">
        <f t="shared" si="120"/>
        <v/>
      </c>
      <c r="X629" t="str">
        <f>+VLOOKUP($D629,'2020'!$D$3:$V$1240,18,FALSE)</f>
        <v/>
      </c>
      <c r="Y629" t="str">
        <f>+VLOOKUP($D629,'2020'!$D$3:$V$1240,19,FALSE)</f>
        <v/>
      </c>
    </row>
    <row r="630" spans="2:25" x14ac:dyDescent="0.25">
      <c r="B630" t="str">
        <f>+IF(ISNA(VLOOKUP(C630,groupings!$B$7:$D$316,3,FALSE)),"",VLOOKUP(C630,groupings!$B$7:$D$316,3,FALSE))</f>
        <v/>
      </c>
      <c r="C630" t="s">
        <v>3031</v>
      </c>
      <c r="D630" t="s">
        <v>2142</v>
      </c>
      <c r="E630">
        <f t="shared" si="109"/>
        <v>1</v>
      </c>
      <c r="F630">
        <v>1895</v>
      </c>
      <c r="G630">
        <v>815</v>
      </c>
      <c r="H630">
        <v>1305</v>
      </c>
      <c r="I630">
        <v>1133</v>
      </c>
      <c r="J630">
        <v>0</v>
      </c>
      <c r="K630">
        <f t="shared" si="110"/>
        <v>2710</v>
      </c>
      <c r="L630">
        <f t="shared" si="111"/>
        <v>2438</v>
      </c>
      <c r="M630" s="1">
        <f t="shared" si="112"/>
        <v>0.43007915567282323</v>
      </c>
      <c r="N630" s="1">
        <f t="shared" si="113"/>
        <v>0.89963099630996313</v>
      </c>
      <c r="P630" t="str">
        <f t="shared" si="114"/>
        <v/>
      </c>
      <c r="Q630" t="str">
        <f t="shared" si="115"/>
        <v/>
      </c>
      <c r="R630" t="str">
        <f t="shared" si="116"/>
        <v/>
      </c>
      <c r="S630" t="str">
        <f t="shared" si="117"/>
        <v/>
      </c>
      <c r="T630" t="str">
        <f t="shared" si="118"/>
        <v/>
      </c>
      <c r="U630" t="str">
        <f t="shared" si="119"/>
        <v/>
      </c>
      <c r="V630" t="str">
        <f t="shared" si="120"/>
        <v/>
      </c>
      <c r="X630" t="str">
        <f>+VLOOKUP($D630,'2020'!$D$3:$V$1240,18,FALSE)</f>
        <v/>
      </c>
      <c r="Y630" t="str">
        <f>+VLOOKUP($D630,'2020'!$D$3:$V$1240,19,FALSE)</f>
        <v/>
      </c>
    </row>
    <row r="631" spans="2:25" x14ac:dyDescent="0.25">
      <c r="B631" t="str">
        <f>+IF(ISNA(VLOOKUP(C631,groupings!$B$7:$D$316,3,FALSE)),"",VLOOKUP(C631,groupings!$B$7:$D$316,3,FALSE))</f>
        <v/>
      </c>
      <c r="C631" t="s">
        <v>3047</v>
      </c>
      <c r="D631" t="s">
        <v>184</v>
      </c>
      <c r="E631">
        <f t="shared" si="109"/>
        <v>1</v>
      </c>
      <c r="F631">
        <v>796</v>
      </c>
      <c r="G631">
        <v>1124</v>
      </c>
      <c r="H631">
        <v>661</v>
      </c>
      <c r="I631">
        <v>1704</v>
      </c>
      <c r="J631">
        <v>61</v>
      </c>
      <c r="K631">
        <f t="shared" si="110"/>
        <v>1920</v>
      </c>
      <c r="L631">
        <f t="shared" si="111"/>
        <v>2426</v>
      </c>
      <c r="M631" s="1">
        <f t="shared" si="112"/>
        <v>1.4120603015075377</v>
      </c>
      <c r="N631" s="1">
        <f t="shared" si="113"/>
        <v>1.2635416666666666</v>
      </c>
      <c r="P631" t="str">
        <f t="shared" si="114"/>
        <v/>
      </c>
      <c r="Q631" t="str">
        <f t="shared" si="115"/>
        <v/>
      </c>
      <c r="R631" t="str">
        <f t="shared" si="116"/>
        <v/>
      </c>
      <c r="S631" t="str">
        <f t="shared" si="117"/>
        <v/>
      </c>
      <c r="T631" t="str">
        <f t="shared" si="118"/>
        <v/>
      </c>
      <c r="U631" t="str">
        <f t="shared" si="119"/>
        <v/>
      </c>
      <c r="V631" t="str">
        <f t="shared" si="120"/>
        <v/>
      </c>
      <c r="X631" t="str">
        <f>+VLOOKUP($D631,'2020'!$D$3:$V$1240,18,FALSE)</f>
        <v/>
      </c>
      <c r="Y631" t="str">
        <f>+VLOOKUP($D631,'2020'!$D$3:$V$1240,19,FALSE)</f>
        <v/>
      </c>
    </row>
    <row r="632" spans="2:25" x14ac:dyDescent="0.25">
      <c r="B632" t="str">
        <f>+IF(ISNA(VLOOKUP(C632,groupings!$B$7:$D$316,3,FALSE)),"",VLOOKUP(C632,groupings!$B$7:$D$316,3,FALSE))</f>
        <v/>
      </c>
      <c r="C632" t="s">
        <v>3061</v>
      </c>
      <c r="D632" t="s">
        <v>380</v>
      </c>
      <c r="E632">
        <f t="shared" si="109"/>
        <v>1</v>
      </c>
      <c r="F632">
        <v>1237</v>
      </c>
      <c r="G632">
        <v>1125</v>
      </c>
      <c r="H632">
        <v>1437</v>
      </c>
      <c r="I632">
        <v>980</v>
      </c>
      <c r="J632">
        <v>0</v>
      </c>
      <c r="K632">
        <f t="shared" si="110"/>
        <v>2362</v>
      </c>
      <c r="L632">
        <f t="shared" si="111"/>
        <v>2417</v>
      </c>
      <c r="M632" s="1">
        <f t="shared" si="112"/>
        <v>0.90945836701697658</v>
      </c>
      <c r="N632" s="1">
        <f t="shared" si="113"/>
        <v>1.0232853513971212</v>
      </c>
      <c r="P632" t="str">
        <f t="shared" si="114"/>
        <v/>
      </c>
      <c r="Q632" t="str">
        <f t="shared" si="115"/>
        <v/>
      </c>
      <c r="R632" t="str">
        <f t="shared" si="116"/>
        <v/>
      </c>
      <c r="S632" t="str">
        <f t="shared" si="117"/>
        <v/>
      </c>
      <c r="T632" t="str">
        <f t="shared" si="118"/>
        <v/>
      </c>
      <c r="U632" t="str">
        <f t="shared" si="119"/>
        <v/>
      </c>
      <c r="V632" t="str">
        <f t="shared" si="120"/>
        <v/>
      </c>
      <c r="X632" t="str">
        <f>+VLOOKUP($D632,'2020'!$D$3:$V$1240,18,FALSE)</f>
        <v/>
      </c>
      <c r="Y632" t="str">
        <f>+VLOOKUP($D632,'2020'!$D$3:$V$1240,19,FALSE)</f>
        <v/>
      </c>
    </row>
    <row r="633" spans="2:25" x14ac:dyDescent="0.25">
      <c r="B633" t="str">
        <f>+IF(ISNA(VLOOKUP(C633,groupings!$B$7:$D$316,3,FALSE)),"",VLOOKUP(C633,groupings!$B$7:$D$316,3,FALSE))</f>
        <v/>
      </c>
      <c r="C633" t="s">
        <v>3148</v>
      </c>
      <c r="D633" t="s">
        <v>1077</v>
      </c>
      <c r="E633">
        <f t="shared" si="109"/>
        <v>1</v>
      </c>
      <c r="F633">
        <v>771</v>
      </c>
      <c r="G633">
        <v>738</v>
      </c>
      <c r="H633">
        <v>1105</v>
      </c>
      <c r="I633">
        <v>360</v>
      </c>
      <c r="J633">
        <v>926</v>
      </c>
      <c r="K633">
        <f t="shared" si="110"/>
        <v>1509</v>
      </c>
      <c r="L633">
        <f t="shared" si="111"/>
        <v>2391</v>
      </c>
      <c r="M633" s="1">
        <f t="shared" si="112"/>
        <v>0.95719844357976658</v>
      </c>
      <c r="N633" s="1">
        <f t="shared" si="113"/>
        <v>1.5844930417495029</v>
      </c>
      <c r="P633" t="str">
        <f t="shared" si="114"/>
        <v/>
      </c>
      <c r="Q633" t="str">
        <f t="shared" si="115"/>
        <v/>
      </c>
      <c r="R633" t="str">
        <f t="shared" si="116"/>
        <v/>
      </c>
      <c r="S633" t="str">
        <f t="shared" si="117"/>
        <v/>
      </c>
      <c r="T633" t="str">
        <f t="shared" si="118"/>
        <v/>
      </c>
      <c r="U633" t="str">
        <f t="shared" si="119"/>
        <v/>
      </c>
      <c r="V633" t="str">
        <f t="shared" si="120"/>
        <v/>
      </c>
      <c r="X633" t="str">
        <f>+VLOOKUP($D633,'2020'!$D$3:$V$1240,18,FALSE)</f>
        <v/>
      </c>
      <c r="Y633" t="str">
        <f>+VLOOKUP($D633,'2020'!$D$3:$V$1240,19,FALSE)</f>
        <v/>
      </c>
    </row>
    <row r="634" spans="2:25" x14ac:dyDescent="0.25">
      <c r="B634" t="str">
        <f>+IF(ISNA(VLOOKUP(C634,groupings!$B$7:$D$316,3,FALSE)),"",VLOOKUP(C634,groupings!$B$7:$D$316,3,FALSE))</f>
        <v/>
      </c>
      <c r="C634" t="s">
        <v>3184</v>
      </c>
      <c r="D634" t="s">
        <v>1865</v>
      </c>
      <c r="E634">
        <f t="shared" si="109"/>
        <v>1</v>
      </c>
      <c r="F634">
        <v>932</v>
      </c>
      <c r="G634">
        <v>1072</v>
      </c>
      <c r="H634">
        <v>1162</v>
      </c>
      <c r="I634">
        <v>1208</v>
      </c>
      <c r="J634">
        <v>21</v>
      </c>
      <c r="K634">
        <f t="shared" si="110"/>
        <v>2004</v>
      </c>
      <c r="L634">
        <f t="shared" si="111"/>
        <v>2391</v>
      </c>
      <c r="M634" s="1">
        <f t="shared" si="112"/>
        <v>1.150214592274678</v>
      </c>
      <c r="N634" s="1">
        <f t="shared" si="113"/>
        <v>1.1931137724550898</v>
      </c>
      <c r="P634" t="str">
        <f t="shared" si="114"/>
        <v/>
      </c>
      <c r="Q634" t="str">
        <f t="shared" si="115"/>
        <v/>
      </c>
      <c r="R634" t="str">
        <f t="shared" si="116"/>
        <v/>
      </c>
      <c r="S634" t="str">
        <f t="shared" si="117"/>
        <v/>
      </c>
      <c r="T634" t="str">
        <f t="shared" si="118"/>
        <v/>
      </c>
      <c r="U634" t="str">
        <f t="shared" si="119"/>
        <v/>
      </c>
      <c r="V634" t="str">
        <f t="shared" si="120"/>
        <v/>
      </c>
      <c r="X634" t="str">
        <f>+VLOOKUP($D634,'2020'!$D$3:$V$1240,18,FALSE)</f>
        <v/>
      </c>
      <c r="Y634" t="str">
        <f>+VLOOKUP($D634,'2020'!$D$3:$V$1240,19,FALSE)</f>
        <v/>
      </c>
    </row>
    <row r="635" spans="2:25" x14ac:dyDescent="0.25">
      <c r="B635" t="str">
        <f>+IF(ISNA(VLOOKUP(C635,groupings!$B$7:$D$316,3,FALSE)),"",VLOOKUP(C635,groupings!$B$7:$D$316,3,FALSE))</f>
        <v>Woking</v>
      </c>
      <c r="C635" t="s">
        <v>3046</v>
      </c>
      <c r="D635" t="s">
        <v>81</v>
      </c>
      <c r="E635">
        <f t="shared" si="109"/>
        <v>1</v>
      </c>
      <c r="F635">
        <v>893</v>
      </c>
      <c r="G635">
        <v>1272</v>
      </c>
      <c r="H635">
        <v>1582</v>
      </c>
      <c r="I635">
        <v>757</v>
      </c>
      <c r="J635">
        <v>50</v>
      </c>
      <c r="K635">
        <f t="shared" si="110"/>
        <v>2165</v>
      </c>
      <c r="L635">
        <f t="shared" si="111"/>
        <v>2389</v>
      </c>
      <c r="M635" s="1">
        <f t="shared" si="112"/>
        <v>1.4244120940649496</v>
      </c>
      <c r="N635" s="1">
        <f t="shared" si="113"/>
        <v>1.1034642032332564</v>
      </c>
      <c r="P635" t="str">
        <f t="shared" si="114"/>
        <v/>
      </c>
      <c r="Q635" t="str">
        <f t="shared" si="115"/>
        <v/>
      </c>
      <c r="R635" t="str">
        <f t="shared" si="116"/>
        <v/>
      </c>
      <c r="S635" t="str">
        <f t="shared" si="117"/>
        <v/>
      </c>
      <c r="T635" t="str">
        <f t="shared" si="118"/>
        <v/>
      </c>
      <c r="U635" t="str">
        <f t="shared" si="119"/>
        <v/>
      </c>
      <c r="V635" t="str">
        <f t="shared" si="120"/>
        <v/>
      </c>
      <c r="X635" t="str">
        <f>+VLOOKUP($D635,'2020'!$D$3:$V$1240,18,FALSE)</f>
        <v/>
      </c>
      <c r="Y635" t="str">
        <f>+VLOOKUP($D635,'2020'!$D$3:$V$1240,19,FALSE)</f>
        <v/>
      </c>
    </row>
    <row r="636" spans="2:25" x14ac:dyDescent="0.25">
      <c r="B636" t="str">
        <f>+IF(ISNA(VLOOKUP(C636,groupings!$B$7:$D$316,3,FALSE)),"",VLOOKUP(C636,groupings!$B$7:$D$316,3,FALSE))</f>
        <v/>
      </c>
      <c r="C636" t="s">
        <v>2702</v>
      </c>
      <c r="D636" t="s">
        <v>783</v>
      </c>
      <c r="E636">
        <f t="shared" si="109"/>
        <v>1</v>
      </c>
      <c r="F636">
        <v>836</v>
      </c>
      <c r="G636">
        <v>801</v>
      </c>
      <c r="H636">
        <v>683</v>
      </c>
      <c r="I636">
        <v>1639</v>
      </c>
      <c r="J636">
        <v>42</v>
      </c>
      <c r="K636">
        <f t="shared" si="110"/>
        <v>1637</v>
      </c>
      <c r="L636">
        <f t="shared" si="111"/>
        <v>2364</v>
      </c>
      <c r="M636" s="1">
        <f t="shared" si="112"/>
        <v>0.95813397129186606</v>
      </c>
      <c r="N636" s="1">
        <f t="shared" si="113"/>
        <v>1.4441050702504581</v>
      </c>
      <c r="P636" t="str">
        <f t="shared" si="114"/>
        <v/>
      </c>
      <c r="Q636" t="str">
        <f t="shared" si="115"/>
        <v/>
      </c>
      <c r="R636" t="str">
        <f t="shared" si="116"/>
        <v/>
      </c>
      <c r="S636" t="str">
        <f t="shared" si="117"/>
        <v/>
      </c>
      <c r="T636" t="str">
        <f t="shared" si="118"/>
        <v/>
      </c>
      <c r="U636" t="str">
        <f t="shared" si="119"/>
        <v/>
      </c>
      <c r="V636" t="str">
        <f t="shared" si="120"/>
        <v/>
      </c>
      <c r="X636" t="str">
        <f>+VLOOKUP($D636,'2020'!$D$3:$V$1240,18,FALSE)</f>
        <v/>
      </c>
      <c r="Y636" t="str">
        <f>+VLOOKUP($D636,'2020'!$D$3:$V$1240,19,FALSE)</f>
        <v/>
      </c>
    </row>
    <row r="637" spans="2:25" x14ac:dyDescent="0.25">
      <c r="B637" t="str">
        <f>+IF(ISNA(VLOOKUP(C637,groupings!$B$7:$D$316,3,FALSE)),"",VLOOKUP(C637,groupings!$B$7:$D$316,3,FALSE))</f>
        <v/>
      </c>
      <c r="C637" t="s">
        <v>3124</v>
      </c>
      <c r="D637" t="s">
        <v>1928</v>
      </c>
      <c r="E637">
        <f t="shared" si="109"/>
        <v>1</v>
      </c>
      <c r="F637">
        <v>1179</v>
      </c>
      <c r="G637">
        <v>548</v>
      </c>
      <c r="H637">
        <v>1623</v>
      </c>
      <c r="I637">
        <v>595</v>
      </c>
      <c r="J637">
        <v>144</v>
      </c>
      <c r="K637">
        <f t="shared" si="110"/>
        <v>1727</v>
      </c>
      <c r="L637">
        <f t="shared" si="111"/>
        <v>2362</v>
      </c>
      <c r="M637" s="1">
        <f t="shared" si="112"/>
        <v>0.46480067854113655</v>
      </c>
      <c r="N637" s="1">
        <f t="shared" si="113"/>
        <v>1.3676896352055588</v>
      </c>
      <c r="P637" t="str">
        <f t="shared" si="114"/>
        <v/>
      </c>
      <c r="Q637" t="str">
        <f t="shared" si="115"/>
        <v/>
      </c>
      <c r="R637" t="str">
        <f t="shared" si="116"/>
        <v/>
      </c>
      <c r="S637" t="str">
        <f t="shared" si="117"/>
        <v/>
      </c>
      <c r="T637" t="str">
        <f t="shared" si="118"/>
        <v/>
      </c>
      <c r="U637" t="str">
        <f t="shared" si="119"/>
        <v/>
      </c>
      <c r="V637" t="str">
        <f t="shared" si="120"/>
        <v/>
      </c>
      <c r="X637" t="str">
        <f>+VLOOKUP($D637,'2020'!$D$3:$V$1240,18,FALSE)</f>
        <v/>
      </c>
      <c r="Y637" t="str">
        <f>+VLOOKUP($D637,'2020'!$D$3:$V$1240,19,FALSE)</f>
        <v/>
      </c>
    </row>
    <row r="638" spans="2:25" x14ac:dyDescent="0.25">
      <c r="B638" t="str">
        <f>+IF(ISNA(VLOOKUP(C638,groupings!$B$7:$D$316,3,FALSE)),"",VLOOKUP(C638,groupings!$B$7:$D$316,3,FALSE))</f>
        <v/>
      </c>
      <c r="C638" t="s">
        <v>3077</v>
      </c>
      <c r="D638" t="s">
        <v>1866</v>
      </c>
      <c r="E638">
        <f t="shared" si="109"/>
        <v>1</v>
      </c>
      <c r="F638">
        <v>1234</v>
      </c>
      <c r="G638">
        <v>968</v>
      </c>
      <c r="H638">
        <v>2093</v>
      </c>
      <c r="I638">
        <v>263</v>
      </c>
      <c r="J638">
        <v>0</v>
      </c>
      <c r="K638">
        <f t="shared" si="110"/>
        <v>2202</v>
      </c>
      <c r="L638">
        <f t="shared" si="111"/>
        <v>2356</v>
      </c>
      <c r="M638" s="1">
        <f t="shared" si="112"/>
        <v>0.78444084278768234</v>
      </c>
      <c r="N638" s="1">
        <f t="shared" si="113"/>
        <v>1.0699364214350591</v>
      </c>
      <c r="P638" t="str">
        <f t="shared" si="114"/>
        <v/>
      </c>
      <c r="Q638" t="str">
        <f t="shared" si="115"/>
        <v/>
      </c>
      <c r="R638" t="str">
        <f t="shared" si="116"/>
        <v/>
      </c>
      <c r="S638" t="str">
        <f t="shared" si="117"/>
        <v/>
      </c>
      <c r="T638" t="str">
        <f t="shared" si="118"/>
        <v/>
      </c>
      <c r="U638" t="str">
        <f t="shared" si="119"/>
        <v/>
      </c>
      <c r="V638" t="str">
        <f t="shared" si="120"/>
        <v/>
      </c>
      <c r="X638" t="str">
        <f>+VLOOKUP($D638,'2020'!$D$3:$V$1240,18,FALSE)</f>
        <v/>
      </c>
      <c r="Y638" t="str">
        <f>+VLOOKUP($D638,'2020'!$D$3:$V$1240,19,FALSE)</f>
        <v/>
      </c>
    </row>
    <row r="639" spans="2:25" x14ac:dyDescent="0.25">
      <c r="B639" t="str">
        <f>+IF(ISNA(VLOOKUP(C639,groupings!$B$7:$D$316,3,FALSE)),"",VLOOKUP(C639,groupings!$B$7:$D$316,3,FALSE))</f>
        <v>Darlington</v>
      </c>
      <c r="C639" t="s">
        <v>3017</v>
      </c>
      <c r="D639" t="s">
        <v>226</v>
      </c>
      <c r="E639">
        <f t="shared" si="109"/>
        <v>1</v>
      </c>
      <c r="F639">
        <v>708</v>
      </c>
      <c r="G639">
        <v>1137</v>
      </c>
      <c r="H639">
        <v>567</v>
      </c>
      <c r="I639">
        <v>5</v>
      </c>
      <c r="J639">
        <v>1779</v>
      </c>
      <c r="K639">
        <f t="shared" si="110"/>
        <v>1845</v>
      </c>
      <c r="L639">
        <f t="shared" si="111"/>
        <v>2351</v>
      </c>
      <c r="M639" s="1">
        <f t="shared" si="112"/>
        <v>1.6059322033898304</v>
      </c>
      <c r="N639" s="1">
        <f t="shared" si="113"/>
        <v>1.2742547425474255</v>
      </c>
      <c r="P639" t="str">
        <f t="shared" si="114"/>
        <v/>
      </c>
      <c r="Q639" t="str">
        <f t="shared" si="115"/>
        <v/>
      </c>
      <c r="R639" t="str">
        <f t="shared" si="116"/>
        <v/>
      </c>
      <c r="S639" t="str">
        <f t="shared" si="117"/>
        <v/>
      </c>
      <c r="T639" t="str">
        <f t="shared" si="118"/>
        <v/>
      </c>
      <c r="U639" t="str">
        <f t="shared" si="119"/>
        <v/>
      </c>
      <c r="V639" t="str">
        <f t="shared" si="120"/>
        <v/>
      </c>
      <c r="X639" t="str">
        <f>+VLOOKUP($D639,'2020'!$D$3:$V$1240,18,FALSE)</f>
        <v/>
      </c>
      <c r="Y639" t="str">
        <f>+VLOOKUP($D639,'2020'!$D$3:$V$1240,19,FALSE)</f>
        <v/>
      </c>
    </row>
    <row r="640" spans="2:25" x14ac:dyDescent="0.25">
      <c r="B640" t="str">
        <f>+IF(ISNA(VLOOKUP(C640,groupings!$B$7:$D$316,3,FALSE)),"",VLOOKUP(C640,groupings!$B$7:$D$316,3,FALSE))</f>
        <v/>
      </c>
      <c r="C640" t="s">
        <v>3268</v>
      </c>
      <c r="D640" t="s">
        <v>2133</v>
      </c>
      <c r="E640">
        <f t="shared" si="109"/>
        <v>1</v>
      </c>
      <c r="F640">
        <v>1163</v>
      </c>
      <c r="G640">
        <v>2127</v>
      </c>
      <c r="H640">
        <v>1223</v>
      </c>
      <c r="I640">
        <v>1121</v>
      </c>
      <c r="J640">
        <v>5</v>
      </c>
      <c r="K640">
        <f t="shared" si="110"/>
        <v>3290</v>
      </c>
      <c r="L640">
        <f t="shared" si="111"/>
        <v>2349</v>
      </c>
      <c r="M640" s="1">
        <f t="shared" si="112"/>
        <v>1.8288907996560619</v>
      </c>
      <c r="N640" s="1">
        <f t="shared" si="113"/>
        <v>0.71398176291793314</v>
      </c>
      <c r="P640" t="str">
        <f t="shared" si="114"/>
        <v/>
      </c>
      <c r="Q640" t="str">
        <f t="shared" si="115"/>
        <v/>
      </c>
      <c r="R640" t="str">
        <f t="shared" si="116"/>
        <v/>
      </c>
      <c r="S640" t="str">
        <f t="shared" si="117"/>
        <v/>
      </c>
      <c r="T640" t="str">
        <f t="shared" si="118"/>
        <v/>
      </c>
      <c r="U640" t="str">
        <f t="shared" si="119"/>
        <v/>
      </c>
      <c r="V640" t="str">
        <f t="shared" si="120"/>
        <v/>
      </c>
      <c r="X640" t="str">
        <f>+VLOOKUP($D640,'2020'!$D$3:$V$1240,18,FALSE)</f>
        <v/>
      </c>
      <c r="Y640" t="str">
        <f>+VLOOKUP($D640,'2020'!$D$3:$V$1240,19,FALSE)</f>
        <v/>
      </c>
    </row>
    <row r="641" spans="2:25" x14ac:dyDescent="0.25">
      <c r="B641" t="str">
        <f>+IF(ISNA(VLOOKUP(C641,groupings!$B$7:$D$316,3,FALSE)),"",VLOOKUP(C641,groupings!$B$7:$D$316,3,FALSE))</f>
        <v/>
      </c>
      <c r="C641" t="s">
        <v>2984</v>
      </c>
      <c r="D641" t="s">
        <v>913</v>
      </c>
      <c r="E641">
        <f t="shared" si="109"/>
        <v>1</v>
      </c>
      <c r="F641">
        <v>2093</v>
      </c>
      <c r="G641">
        <v>892</v>
      </c>
      <c r="H641">
        <v>1808</v>
      </c>
      <c r="I641">
        <v>524</v>
      </c>
      <c r="J641">
        <v>11</v>
      </c>
      <c r="K641">
        <f t="shared" si="110"/>
        <v>2985</v>
      </c>
      <c r="L641">
        <f t="shared" si="111"/>
        <v>2343</v>
      </c>
      <c r="M641" s="1">
        <f t="shared" si="112"/>
        <v>0.42618251313903488</v>
      </c>
      <c r="N641" s="1">
        <f t="shared" si="113"/>
        <v>0.78492462311557787</v>
      </c>
      <c r="P641" t="str">
        <f t="shared" si="114"/>
        <v/>
      </c>
      <c r="Q641" t="str">
        <f t="shared" si="115"/>
        <v/>
      </c>
      <c r="R641" t="str">
        <f t="shared" si="116"/>
        <v/>
      </c>
      <c r="S641" t="str">
        <f t="shared" si="117"/>
        <v/>
      </c>
      <c r="T641" t="str">
        <f t="shared" si="118"/>
        <v/>
      </c>
      <c r="U641" t="str">
        <f t="shared" si="119"/>
        <v/>
      </c>
      <c r="V641" t="str">
        <f t="shared" si="120"/>
        <v/>
      </c>
      <c r="X641" t="str">
        <f>+VLOOKUP($D641,'2020'!$D$3:$V$1240,18,FALSE)</f>
        <v/>
      </c>
      <c r="Y641" t="str">
        <f>+VLOOKUP($D641,'2020'!$D$3:$V$1240,19,FALSE)</f>
        <v/>
      </c>
    </row>
    <row r="642" spans="2:25" x14ac:dyDescent="0.25">
      <c r="B642" t="str">
        <f>+IF(ISNA(VLOOKUP(C642,groupings!$B$7:$D$316,3,FALSE)),"",VLOOKUP(C642,groupings!$B$7:$D$316,3,FALSE))</f>
        <v/>
      </c>
      <c r="C642" t="s">
        <v>2969</v>
      </c>
      <c r="D642" t="s">
        <v>530</v>
      </c>
      <c r="E642">
        <f t="shared" si="109"/>
        <v>1</v>
      </c>
      <c r="F642">
        <v>819</v>
      </c>
      <c r="G642">
        <v>1402</v>
      </c>
      <c r="H642">
        <v>772</v>
      </c>
      <c r="I642">
        <v>719</v>
      </c>
      <c r="J642">
        <v>843</v>
      </c>
      <c r="K642">
        <f t="shared" si="110"/>
        <v>2221</v>
      </c>
      <c r="L642">
        <f t="shared" si="111"/>
        <v>2334</v>
      </c>
      <c r="M642" s="1">
        <f t="shared" si="112"/>
        <v>1.7118437118437118</v>
      </c>
      <c r="N642" s="1">
        <f t="shared" si="113"/>
        <v>1.0508779828905899</v>
      </c>
      <c r="P642" t="str">
        <f t="shared" si="114"/>
        <v/>
      </c>
      <c r="Q642" t="str">
        <f t="shared" si="115"/>
        <v/>
      </c>
      <c r="R642" t="str">
        <f t="shared" si="116"/>
        <v/>
      </c>
      <c r="S642" t="str">
        <f t="shared" si="117"/>
        <v/>
      </c>
      <c r="T642" t="str">
        <f t="shared" si="118"/>
        <v/>
      </c>
      <c r="U642" t="str">
        <f t="shared" si="119"/>
        <v/>
      </c>
      <c r="V642" t="str">
        <f t="shared" si="120"/>
        <v/>
      </c>
      <c r="X642" t="str">
        <f>+VLOOKUP($D642,'2020'!$D$3:$V$1240,18,FALSE)</f>
        <v/>
      </c>
      <c r="Y642" t="str">
        <f>+VLOOKUP($D642,'2020'!$D$3:$V$1240,19,FALSE)</f>
        <v/>
      </c>
    </row>
    <row r="643" spans="2:25" x14ac:dyDescent="0.25">
      <c r="B643" t="str">
        <f>+IF(ISNA(VLOOKUP(C643,groupings!$B$7:$D$316,3,FALSE)),"",VLOOKUP(C643,groupings!$B$7:$D$316,3,FALSE))</f>
        <v>Nott-Derby</v>
      </c>
      <c r="C643" t="s">
        <v>2895</v>
      </c>
      <c r="D643" t="s">
        <v>1774</v>
      </c>
      <c r="E643">
        <f t="shared" si="109"/>
        <v>1</v>
      </c>
      <c r="F643">
        <v>1857</v>
      </c>
      <c r="G643">
        <v>1377</v>
      </c>
      <c r="H643">
        <v>1265</v>
      </c>
      <c r="I643">
        <v>1047</v>
      </c>
      <c r="J643">
        <v>0</v>
      </c>
      <c r="K643">
        <f t="shared" si="110"/>
        <v>3234</v>
      </c>
      <c r="L643">
        <f t="shared" si="111"/>
        <v>2312</v>
      </c>
      <c r="M643" s="1">
        <f t="shared" si="112"/>
        <v>0.74151857835218093</v>
      </c>
      <c r="N643" s="1">
        <f t="shared" si="113"/>
        <v>0.71490414347557207</v>
      </c>
      <c r="P643" t="str">
        <f t="shared" si="114"/>
        <v/>
      </c>
      <c r="Q643" t="str">
        <f t="shared" si="115"/>
        <v/>
      </c>
      <c r="R643" t="str">
        <f t="shared" si="116"/>
        <v/>
      </c>
      <c r="S643" t="str">
        <f t="shared" si="117"/>
        <v/>
      </c>
      <c r="T643" t="str">
        <f t="shared" si="118"/>
        <v/>
      </c>
      <c r="U643" t="str">
        <f t="shared" si="119"/>
        <v/>
      </c>
      <c r="V643" t="str">
        <f t="shared" si="120"/>
        <v/>
      </c>
      <c r="X643" t="str">
        <f>+VLOOKUP($D643,'2020'!$D$3:$V$1240,18,FALSE)</f>
        <v/>
      </c>
      <c r="Y643" t="str">
        <f>+VLOOKUP($D643,'2020'!$D$3:$V$1240,19,FALSE)</f>
        <v/>
      </c>
    </row>
    <row r="644" spans="2:25" x14ac:dyDescent="0.25">
      <c r="B644" t="str">
        <f>+IF(ISNA(VLOOKUP(C644,groupings!$B$7:$D$316,3,FALSE)),"",VLOOKUP(C644,groupings!$B$7:$D$316,3,FALSE))</f>
        <v/>
      </c>
      <c r="C644" t="s">
        <v>3120</v>
      </c>
      <c r="D644" t="s">
        <v>1611</v>
      </c>
      <c r="E644">
        <f t="shared" ref="E644:E707" si="121">+IF(SUM(H644:J644)&gt;0,1,0)</f>
        <v>1</v>
      </c>
      <c r="F644">
        <v>521</v>
      </c>
      <c r="G644">
        <v>657</v>
      </c>
      <c r="H644">
        <v>569</v>
      </c>
      <c r="I644">
        <v>1712</v>
      </c>
      <c r="J644">
        <v>26</v>
      </c>
      <c r="K644">
        <f t="shared" ref="K644:K707" si="122">+SUM(F644:G644)</f>
        <v>1178</v>
      </c>
      <c r="L644">
        <f t="shared" ref="L644:L707" si="123">+SUM(H644:J644)</f>
        <v>2307</v>
      </c>
      <c r="M644" s="1">
        <f t="shared" ref="M644:M707" si="124">+IF(E644=1,IF(F644&gt;200,G644/F644,""),"")</f>
        <v>1.2610364683301343</v>
      </c>
      <c r="N644" s="1">
        <f t="shared" ref="N644:N707" si="125">+IF(E644=1,L644/K644,"")</f>
        <v>1.9584040747028864</v>
      </c>
      <c r="P644" t="str">
        <f t="shared" si="114"/>
        <v/>
      </c>
      <c r="Q644" t="str">
        <f t="shared" si="115"/>
        <v/>
      </c>
      <c r="R644" t="str">
        <f t="shared" si="116"/>
        <v/>
      </c>
      <c r="S644" t="str">
        <f t="shared" si="117"/>
        <v/>
      </c>
      <c r="T644" t="str">
        <f t="shared" si="118"/>
        <v/>
      </c>
      <c r="U644" t="str">
        <f t="shared" si="119"/>
        <v/>
      </c>
      <c r="V644" t="str">
        <f t="shared" si="120"/>
        <v/>
      </c>
      <c r="X644" t="str">
        <f>+VLOOKUP($D644,'2020'!$D$3:$V$1240,18,FALSE)</f>
        <v/>
      </c>
      <c r="Y644" t="str">
        <f>+VLOOKUP($D644,'2020'!$D$3:$V$1240,19,FALSE)</f>
        <v/>
      </c>
    </row>
    <row r="645" spans="2:25" x14ac:dyDescent="0.25">
      <c r="B645" t="str">
        <f>+IF(ISNA(VLOOKUP(C645,groupings!$B$7:$D$316,3,FALSE)),"",VLOOKUP(C645,groupings!$B$7:$D$316,3,FALSE))</f>
        <v/>
      </c>
      <c r="C645" t="s">
        <v>2939</v>
      </c>
      <c r="D645" t="s">
        <v>540</v>
      </c>
      <c r="E645">
        <f t="shared" si="121"/>
        <v>1</v>
      </c>
      <c r="F645">
        <v>1418</v>
      </c>
      <c r="G645">
        <v>959</v>
      </c>
      <c r="H645">
        <v>1279</v>
      </c>
      <c r="I645">
        <v>1001</v>
      </c>
      <c r="J645">
        <v>8</v>
      </c>
      <c r="K645">
        <f t="shared" si="122"/>
        <v>2377</v>
      </c>
      <c r="L645">
        <f t="shared" si="123"/>
        <v>2288</v>
      </c>
      <c r="M645" s="1">
        <f t="shared" si="124"/>
        <v>0.67630465444287724</v>
      </c>
      <c r="N645" s="1">
        <f t="shared" si="125"/>
        <v>0.96255784602440053</v>
      </c>
      <c r="P645" t="str">
        <f t="shared" ref="P645:P708" si="126">+IF(RANK(F645,F$4:F$1203)&lt;100,RANK(F645,F$4:F$1203),"")</f>
        <v/>
      </c>
      <c r="Q645" t="str">
        <f t="shared" ref="Q645:Q708" si="127">+IF(RANK(G645,G$4:G$1203)&lt;100,RANK(G645,G$4:G$1203),"")</f>
        <v/>
      </c>
      <c r="R645" t="str">
        <f t="shared" ref="R645:R708" si="128">+IF(RANK(H645,H$4:H$1203)&lt;100,RANK(H645,H$4:H$1203),"")</f>
        <v/>
      </c>
      <c r="S645" t="str">
        <f t="shared" ref="S645:S708" si="129">+IF(RANK(I645,I$4:I$1203)&lt;100,RANK(I645,I$4:I$1203),"")</f>
        <v/>
      </c>
      <c r="T645" t="str">
        <f t="shared" ref="T645:T708" si="130">+IF(RANK(J645,J$4:J$1203)&lt;100,RANK(J645,J$4:J$1203),"")</f>
        <v/>
      </c>
      <c r="U645" t="str">
        <f t="shared" ref="U645:U708" si="131">+IF(RANK(K645,K$4:K$1203)&lt;100,RANK(K645,K$4:K$1203),"")</f>
        <v/>
      </c>
      <c r="V645" t="str">
        <f t="shared" ref="V645:V708" si="132">+IF(RANK(L645,L$4:L$1203)&lt;100,RANK(L645,L$4:L$1203),"")</f>
        <v/>
      </c>
      <c r="X645" t="str">
        <f>+VLOOKUP($D645,'2020'!$D$3:$V$1240,18,FALSE)</f>
        <v/>
      </c>
      <c r="Y645" t="str">
        <f>+VLOOKUP($D645,'2020'!$D$3:$V$1240,19,FALSE)</f>
        <v/>
      </c>
    </row>
    <row r="646" spans="2:25" x14ac:dyDescent="0.25">
      <c r="B646" t="str">
        <f>+IF(ISNA(VLOOKUP(C646,groupings!$B$7:$D$316,3,FALSE)),"",VLOOKUP(C646,groupings!$B$7:$D$316,3,FALSE))</f>
        <v/>
      </c>
      <c r="C646" t="s">
        <v>2952</v>
      </c>
      <c r="D646" t="s">
        <v>2170</v>
      </c>
      <c r="E646">
        <f t="shared" si="121"/>
        <v>1</v>
      </c>
      <c r="F646">
        <v>653</v>
      </c>
      <c r="G646">
        <v>853</v>
      </c>
      <c r="H646">
        <v>794</v>
      </c>
      <c r="I646">
        <v>1376</v>
      </c>
      <c r="J646">
        <v>117</v>
      </c>
      <c r="K646">
        <f t="shared" si="122"/>
        <v>1506</v>
      </c>
      <c r="L646">
        <f t="shared" si="123"/>
        <v>2287</v>
      </c>
      <c r="M646" s="1">
        <f t="shared" si="124"/>
        <v>1.3062787136294027</v>
      </c>
      <c r="N646" s="1">
        <f t="shared" si="125"/>
        <v>1.5185922974767596</v>
      </c>
      <c r="P646" t="str">
        <f t="shared" si="126"/>
        <v/>
      </c>
      <c r="Q646" t="str">
        <f t="shared" si="127"/>
        <v/>
      </c>
      <c r="R646" t="str">
        <f t="shared" si="128"/>
        <v/>
      </c>
      <c r="S646" t="str">
        <f t="shared" si="129"/>
        <v/>
      </c>
      <c r="T646" t="str">
        <f t="shared" si="130"/>
        <v/>
      </c>
      <c r="U646" t="str">
        <f t="shared" si="131"/>
        <v/>
      </c>
      <c r="V646" t="str">
        <f t="shared" si="132"/>
        <v/>
      </c>
      <c r="X646" t="str">
        <f>+VLOOKUP($D646,'2020'!$D$3:$V$1240,18,FALSE)</f>
        <v/>
      </c>
      <c r="Y646" t="str">
        <f>+VLOOKUP($D646,'2020'!$D$3:$V$1240,19,FALSE)</f>
        <v/>
      </c>
    </row>
    <row r="647" spans="2:25" x14ac:dyDescent="0.25">
      <c r="B647" t="str">
        <f>+IF(ISNA(VLOOKUP(C647,groupings!$B$7:$D$316,3,FALSE)),"",VLOOKUP(C647,groupings!$B$7:$D$316,3,FALSE))</f>
        <v/>
      </c>
      <c r="C647" t="s">
        <v>3056</v>
      </c>
      <c r="D647" t="s">
        <v>38</v>
      </c>
      <c r="E647">
        <f t="shared" si="121"/>
        <v>1</v>
      </c>
      <c r="F647">
        <v>1742</v>
      </c>
      <c r="G647">
        <v>1410</v>
      </c>
      <c r="H647">
        <v>1274</v>
      </c>
      <c r="I647">
        <v>998</v>
      </c>
      <c r="J647">
        <v>13</v>
      </c>
      <c r="K647">
        <f t="shared" si="122"/>
        <v>3152</v>
      </c>
      <c r="L647">
        <f t="shared" si="123"/>
        <v>2285</v>
      </c>
      <c r="M647" s="1">
        <f t="shared" si="124"/>
        <v>0.80941446613088408</v>
      </c>
      <c r="N647" s="1">
        <f t="shared" si="125"/>
        <v>0.7249365482233503</v>
      </c>
      <c r="P647" t="str">
        <f t="shared" si="126"/>
        <v/>
      </c>
      <c r="Q647" t="str">
        <f t="shared" si="127"/>
        <v/>
      </c>
      <c r="R647" t="str">
        <f t="shared" si="128"/>
        <v/>
      </c>
      <c r="S647" t="str">
        <f t="shared" si="129"/>
        <v/>
      </c>
      <c r="T647" t="str">
        <f t="shared" si="130"/>
        <v/>
      </c>
      <c r="U647" t="str">
        <f t="shared" si="131"/>
        <v/>
      </c>
      <c r="V647" t="str">
        <f t="shared" si="132"/>
        <v/>
      </c>
      <c r="X647" t="str">
        <f>+VLOOKUP($D647,'2020'!$D$3:$V$1240,18,FALSE)</f>
        <v/>
      </c>
      <c r="Y647" t="str">
        <f>+VLOOKUP($D647,'2020'!$D$3:$V$1240,19,FALSE)</f>
        <v/>
      </c>
    </row>
    <row r="648" spans="2:25" x14ac:dyDescent="0.25">
      <c r="B648" t="str">
        <f>+IF(ISNA(VLOOKUP(C648,groupings!$B$7:$D$316,3,FALSE)),"",VLOOKUP(C648,groupings!$B$7:$D$316,3,FALSE))</f>
        <v/>
      </c>
      <c r="C648" t="s">
        <v>3032</v>
      </c>
      <c r="D648" t="s">
        <v>1644</v>
      </c>
      <c r="E648">
        <f t="shared" si="121"/>
        <v>1</v>
      </c>
      <c r="F648">
        <v>1753</v>
      </c>
      <c r="G648">
        <v>706</v>
      </c>
      <c r="H648">
        <v>1690</v>
      </c>
      <c r="I648">
        <v>461</v>
      </c>
      <c r="J648">
        <v>128</v>
      </c>
      <c r="K648">
        <f t="shared" si="122"/>
        <v>2459</v>
      </c>
      <c r="L648">
        <f t="shared" si="123"/>
        <v>2279</v>
      </c>
      <c r="M648" s="1">
        <f t="shared" si="124"/>
        <v>0.40273816314888761</v>
      </c>
      <c r="N648" s="1">
        <f t="shared" si="125"/>
        <v>0.92679951199674659</v>
      </c>
      <c r="P648" t="str">
        <f t="shared" si="126"/>
        <v/>
      </c>
      <c r="Q648" t="str">
        <f t="shared" si="127"/>
        <v/>
      </c>
      <c r="R648" t="str">
        <f t="shared" si="128"/>
        <v/>
      </c>
      <c r="S648" t="str">
        <f t="shared" si="129"/>
        <v/>
      </c>
      <c r="T648" t="str">
        <f t="shared" si="130"/>
        <v/>
      </c>
      <c r="U648" t="str">
        <f t="shared" si="131"/>
        <v/>
      </c>
      <c r="V648" t="str">
        <f t="shared" si="132"/>
        <v/>
      </c>
      <c r="X648" t="str">
        <f>+VLOOKUP($D648,'2020'!$D$3:$V$1240,18,FALSE)</f>
        <v/>
      </c>
      <c r="Y648" t="str">
        <f>+VLOOKUP($D648,'2020'!$D$3:$V$1240,19,FALSE)</f>
        <v/>
      </c>
    </row>
    <row r="649" spans="2:25" x14ac:dyDescent="0.25">
      <c r="B649" t="str">
        <f>+IF(ISNA(VLOOKUP(C649,groupings!$B$7:$D$316,3,FALSE)),"",VLOOKUP(C649,groupings!$B$7:$D$316,3,FALSE))</f>
        <v/>
      </c>
      <c r="C649" t="s">
        <v>3033</v>
      </c>
      <c r="D649" t="s">
        <v>864</v>
      </c>
      <c r="E649">
        <f t="shared" si="121"/>
        <v>1</v>
      </c>
      <c r="F649">
        <v>1062</v>
      </c>
      <c r="G649">
        <v>1756</v>
      </c>
      <c r="H649">
        <v>1049</v>
      </c>
      <c r="I649">
        <v>1157</v>
      </c>
      <c r="J649">
        <v>72</v>
      </c>
      <c r="K649">
        <f t="shared" si="122"/>
        <v>2818</v>
      </c>
      <c r="L649">
        <f t="shared" si="123"/>
        <v>2278</v>
      </c>
      <c r="M649" s="1">
        <f t="shared" si="124"/>
        <v>1.6534839924670433</v>
      </c>
      <c r="N649" s="1">
        <f t="shared" si="125"/>
        <v>0.80837473385379699</v>
      </c>
      <c r="P649" t="str">
        <f t="shared" si="126"/>
        <v/>
      </c>
      <c r="Q649" t="str">
        <f t="shared" si="127"/>
        <v/>
      </c>
      <c r="R649" t="str">
        <f t="shared" si="128"/>
        <v/>
      </c>
      <c r="S649" t="str">
        <f t="shared" si="129"/>
        <v/>
      </c>
      <c r="T649" t="str">
        <f t="shared" si="130"/>
        <v/>
      </c>
      <c r="U649" t="str">
        <f t="shared" si="131"/>
        <v/>
      </c>
      <c r="V649" t="str">
        <f t="shared" si="132"/>
        <v/>
      </c>
      <c r="X649" t="str">
        <f>+VLOOKUP($D649,'2020'!$D$3:$V$1240,18,FALSE)</f>
        <v/>
      </c>
      <c r="Y649" t="str">
        <f>+VLOOKUP($D649,'2020'!$D$3:$V$1240,19,FALSE)</f>
        <v/>
      </c>
    </row>
    <row r="650" spans="2:25" x14ac:dyDescent="0.25">
      <c r="B650" t="str">
        <f>+IF(ISNA(VLOOKUP(C650,groupings!$B$7:$D$316,3,FALSE)),"",VLOOKUP(C650,groupings!$B$7:$D$316,3,FALSE))</f>
        <v/>
      </c>
      <c r="C650" t="s">
        <v>3113</v>
      </c>
      <c r="D650" t="s">
        <v>450</v>
      </c>
      <c r="E650">
        <f t="shared" si="121"/>
        <v>1</v>
      </c>
      <c r="F650">
        <v>1245</v>
      </c>
      <c r="G650">
        <v>755</v>
      </c>
      <c r="H650">
        <v>1662</v>
      </c>
      <c r="I650">
        <v>613</v>
      </c>
      <c r="J650">
        <v>0</v>
      </c>
      <c r="K650">
        <f t="shared" si="122"/>
        <v>2000</v>
      </c>
      <c r="L650">
        <f t="shared" si="123"/>
        <v>2275</v>
      </c>
      <c r="M650" s="1">
        <f t="shared" si="124"/>
        <v>0.60642570281124497</v>
      </c>
      <c r="N650" s="1">
        <f t="shared" si="125"/>
        <v>1.1375</v>
      </c>
      <c r="P650" t="str">
        <f t="shared" si="126"/>
        <v/>
      </c>
      <c r="Q650" t="str">
        <f t="shared" si="127"/>
        <v/>
      </c>
      <c r="R650" t="str">
        <f t="shared" si="128"/>
        <v/>
      </c>
      <c r="S650" t="str">
        <f t="shared" si="129"/>
        <v/>
      </c>
      <c r="T650" t="str">
        <f t="shared" si="130"/>
        <v/>
      </c>
      <c r="U650" t="str">
        <f t="shared" si="131"/>
        <v/>
      </c>
      <c r="V650" t="str">
        <f t="shared" si="132"/>
        <v/>
      </c>
      <c r="X650" t="str">
        <f>+VLOOKUP($D650,'2020'!$D$3:$V$1240,18,FALSE)</f>
        <v/>
      </c>
      <c r="Y650" t="str">
        <f>+VLOOKUP($D650,'2020'!$D$3:$V$1240,19,FALSE)</f>
        <v/>
      </c>
    </row>
    <row r="651" spans="2:25" x14ac:dyDescent="0.25">
      <c r="B651" t="str">
        <f>+IF(ISNA(VLOOKUP(C651,groupings!$B$7:$D$316,3,FALSE)),"",VLOOKUP(C651,groupings!$B$7:$D$316,3,FALSE))</f>
        <v>Dartford</v>
      </c>
      <c r="C651" t="s">
        <v>3070</v>
      </c>
      <c r="D651" t="s">
        <v>1746</v>
      </c>
      <c r="E651">
        <f t="shared" si="121"/>
        <v>1</v>
      </c>
      <c r="F651">
        <v>1511</v>
      </c>
      <c r="G651">
        <v>1593</v>
      </c>
      <c r="H651">
        <v>1347</v>
      </c>
      <c r="I651">
        <v>927</v>
      </c>
      <c r="J651">
        <v>0</v>
      </c>
      <c r="K651">
        <f t="shared" si="122"/>
        <v>3104</v>
      </c>
      <c r="L651">
        <f t="shared" si="123"/>
        <v>2274</v>
      </c>
      <c r="M651" s="1">
        <f t="shared" si="124"/>
        <v>1.0542686962276637</v>
      </c>
      <c r="N651" s="1">
        <f t="shared" si="125"/>
        <v>0.73260309278350511</v>
      </c>
      <c r="P651" t="str">
        <f t="shared" si="126"/>
        <v/>
      </c>
      <c r="Q651" t="str">
        <f t="shared" si="127"/>
        <v/>
      </c>
      <c r="R651" t="str">
        <f t="shared" si="128"/>
        <v/>
      </c>
      <c r="S651" t="str">
        <f t="shared" si="129"/>
        <v/>
      </c>
      <c r="T651" t="str">
        <f t="shared" si="130"/>
        <v/>
      </c>
      <c r="U651" t="str">
        <f t="shared" si="131"/>
        <v/>
      </c>
      <c r="V651" t="str">
        <f t="shared" si="132"/>
        <v/>
      </c>
      <c r="X651" t="str">
        <f>+VLOOKUP($D651,'2020'!$D$3:$V$1240,18,FALSE)</f>
        <v/>
      </c>
      <c r="Y651" t="str">
        <f>+VLOOKUP($D651,'2020'!$D$3:$V$1240,19,FALSE)</f>
        <v/>
      </c>
    </row>
    <row r="652" spans="2:25" x14ac:dyDescent="0.25">
      <c r="B652" t="str">
        <f>+IF(ISNA(VLOOKUP(C652,groupings!$B$7:$D$316,3,FALSE)),"",VLOOKUP(C652,groupings!$B$7:$D$316,3,FALSE))</f>
        <v/>
      </c>
      <c r="C652" t="s">
        <v>3092</v>
      </c>
      <c r="D652" t="s">
        <v>213</v>
      </c>
      <c r="E652">
        <f t="shared" si="121"/>
        <v>1</v>
      </c>
      <c r="F652">
        <v>1054</v>
      </c>
      <c r="G652">
        <v>590</v>
      </c>
      <c r="H652">
        <v>1345</v>
      </c>
      <c r="I652">
        <v>617</v>
      </c>
      <c r="J652">
        <v>302</v>
      </c>
      <c r="K652">
        <f t="shared" si="122"/>
        <v>1644</v>
      </c>
      <c r="L652">
        <f t="shared" si="123"/>
        <v>2264</v>
      </c>
      <c r="M652" s="1">
        <f t="shared" si="124"/>
        <v>0.5597722960151803</v>
      </c>
      <c r="N652" s="1">
        <f t="shared" si="125"/>
        <v>1.3771289537712896</v>
      </c>
      <c r="P652" t="str">
        <f t="shared" si="126"/>
        <v/>
      </c>
      <c r="Q652" t="str">
        <f t="shared" si="127"/>
        <v/>
      </c>
      <c r="R652" t="str">
        <f t="shared" si="128"/>
        <v/>
      </c>
      <c r="S652" t="str">
        <f t="shared" si="129"/>
        <v/>
      </c>
      <c r="T652" t="str">
        <f t="shared" si="130"/>
        <v/>
      </c>
      <c r="U652" t="str">
        <f t="shared" si="131"/>
        <v/>
      </c>
      <c r="V652" t="str">
        <f t="shared" si="132"/>
        <v/>
      </c>
      <c r="X652" t="str">
        <f>+VLOOKUP($D652,'2020'!$D$3:$V$1240,18,FALSE)</f>
        <v/>
      </c>
      <c r="Y652" t="str">
        <f>+VLOOKUP($D652,'2020'!$D$3:$V$1240,19,FALSE)</f>
        <v/>
      </c>
    </row>
    <row r="653" spans="2:25" x14ac:dyDescent="0.25">
      <c r="B653" t="str">
        <f>+IF(ISNA(VLOOKUP(C653,groupings!$B$7:$D$316,3,FALSE)),"",VLOOKUP(C653,groupings!$B$7:$D$316,3,FALSE))</f>
        <v/>
      </c>
      <c r="C653" t="s">
        <v>2992</v>
      </c>
      <c r="D653" t="s">
        <v>706</v>
      </c>
      <c r="E653">
        <f t="shared" si="121"/>
        <v>1</v>
      </c>
      <c r="F653">
        <v>684</v>
      </c>
      <c r="G653">
        <v>1045</v>
      </c>
      <c r="H653">
        <v>1083</v>
      </c>
      <c r="I653">
        <v>952</v>
      </c>
      <c r="J653">
        <v>210</v>
      </c>
      <c r="K653">
        <f t="shared" si="122"/>
        <v>1729</v>
      </c>
      <c r="L653">
        <f t="shared" si="123"/>
        <v>2245</v>
      </c>
      <c r="M653" s="1">
        <f t="shared" si="124"/>
        <v>1.5277777777777777</v>
      </c>
      <c r="N653" s="1">
        <f t="shared" si="125"/>
        <v>1.2984384037015615</v>
      </c>
      <c r="P653" t="str">
        <f t="shared" si="126"/>
        <v/>
      </c>
      <c r="Q653" t="str">
        <f t="shared" si="127"/>
        <v/>
      </c>
      <c r="R653" t="str">
        <f t="shared" si="128"/>
        <v/>
      </c>
      <c r="S653" t="str">
        <f t="shared" si="129"/>
        <v/>
      </c>
      <c r="T653" t="str">
        <f t="shared" si="130"/>
        <v/>
      </c>
      <c r="U653" t="str">
        <f t="shared" si="131"/>
        <v/>
      </c>
      <c r="V653" t="str">
        <f t="shared" si="132"/>
        <v/>
      </c>
      <c r="X653" t="str">
        <f>+VLOOKUP($D653,'2020'!$D$3:$V$1240,18,FALSE)</f>
        <v/>
      </c>
      <c r="Y653" t="str">
        <f>+VLOOKUP($D653,'2020'!$D$3:$V$1240,19,FALSE)</f>
        <v/>
      </c>
    </row>
    <row r="654" spans="2:25" x14ac:dyDescent="0.25">
      <c r="B654" t="str">
        <f>+IF(ISNA(VLOOKUP(C654,groupings!$B$7:$D$316,3,FALSE)),"",VLOOKUP(C654,groupings!$B$7:$D$316,3,FALSE))</f>
        <v/>
      </c>
      <c r="C654" t="s">
        <v>2949</v>
      </c>
      <c r="D654" t="s">
        <v>1505</v>
      </c>
      <c r="E654">
        <f t="shared" si="121"/>
        <v>1</v>
      </c>
      <c r="F654">
        <v>418</v>
      </c>
      <c r="G654">
        <v>465</v>
      </c>
      <c r="H654">
        <v>1145</v>
      </c>
      <c r="I654">
        <v>1051</v>
      </c>
      <c r="J654">
        <v>47</v>
      </c>
      <c r="K654">
        <f t="shared" si="122"/>
        <v>883</v>
      </c>
      <c r="L654">
        <f t="shared" si="123"/>
        <v>2243</v>
      </c>
      <c r="M654" s="1">
        <f t="shared" si="124"/>
        <v>1.1124401913875599</v>
      </c>
      <c r="N654" s="1">
        <f t="shared" si="125"/>
        <v>2.5402038505096263</v>
      </c>
      <c r="P654" t="str">
        <f t="shared" si="126"/>
        <v/>
      </c>
      <c r="Q654" t="str">
        <f t="shared" si="127"/>
        <v/>
      </c>
      <c r="R654" t="str">
        <f t="shared" si="128"/>
        <v/>
      </c>
      <c r="S654" t="str">
        <f t="shared" si="129"/>
        <v/>
      </c>
      <c r="T654" t="str">
        <f t="shared" si="130"/>
        <v/>
      </c>
      <c r="U654" t="str">
        <f t="shared" si="131"/>
        <v/>
      </c>
      <c r="V654" t="str">
        <f t="shared" si="132"/>
        <v/>
      </c>
      <c r="X654" t="str">
        <f>+VLOOKUP($D654,'2020'!$D$3:$V$1240,18,FALSE)</f>
        <v/>
      </c>
      <c r="Y654" t="str">
        <f>+VLOOKUP($D654,'2020'!$D$3:$V$1240,19,FALSE)</f>
        <v/>
      </c>
    </row>
    <row r="655" spans="2:25" x14ac:dyDescent="0.25">
      <c r="B655" t="str">
        <f>+IF(ISNA(VLOOKUP(C655,groupings!$B$7:$D$316,3,FALSE)),"",VLOOKUP(C655,groupings!$B$7:$D$316,3,FALSE))</f>
        <v/>
      </c>
      <c r="C655" t="s">
        <v>2930</v>
      </c>
      <c r="D655" t="s">
        <v>191</v>
      </c>
      <c r="E655">
        <f t="shared" si="121"/>
        <v>1</v>
      </c>
      <c r="F655">
        <v>2465</v>
      </c>
      <c r="G655">
        <v>1401</v>
      </c>
      <c r="H655">
        <v>1887</v>
      </c>
      <c r="I655">
        <v>283</v>
      </c>
      <c r="J655">
        <v>66</v>
      </c>
      <c r="K655">
        <f t="shared" si="122"/>
        <v>3866</v>
      </c>
      <c r="L655">
        <f t="shared" si="123"/>
        <v>2236</v>
      </c>
      <c r="M655" s="1">
        <f t="shared" si="124"/>
        <v>0.56835699797160244</v>
      </c>
      <c r="N655" s="1">
        <f t="shared" si="125"/>
        <v>0.57837558199689598</v>
      </c>
      <c r="P655" t="str">
        <f t="shared" si="126"/>
        <v/>
      </c>
      <c r="Q655" t="str">
        <f t="shared" si="127"/>
        <v/>
      </c>
      <c r="R655" t="str">
        <f t="shared" si="128"/>
        <v/>
      </c>
      <c r="S655" t="str">
        <f t="shared" si="129"/>
        <v/>
      </c>
      <c r="T655" t="str">
        <f t="shared" si="130"/>
        <v/>
      </c>
      <c r="U655" t="str">
        <f t="shared" si="131"/>
        <v/>
      </c>
      <c r="V655" t="str">
        <f t="shared" si="132"/>
        <v/>
      </c>
      <c r="X655" t="str">
        <f>+VLOOKUP($D655,'2020'!$D$3:$V$1240,18,FALSE)</f>
        <v/>
      </c>
      <c r="Y655" t="str">
        <f>+VLOOKUP($D655,'2020'!$D$3:$V$1240,19,FALSE)</f>
        <v/>
      </c>
    </row>
    <row r="656" spans="2:25" x14ac:dyDescent="0.25">
      <c r="B656" t="str">
        <f>+IF(ISNA(VLOOKUP(C656,groupings!$B$7:$D$316,3,FALSE)),"",VLOOKUP(C656,groupings!$B$7:$D$316,3,FALSE))</f>
        <v/>
      </c>
      <c r="C656" t="s">
        <v>3065</v>
      </c>
      <c r="D656" t="s">
        <v>1892</v>
      </c>
      <c r="E656">
        <f t="shared" si="121"/>
        <v>1</v>
      </c>
      <c r="F656">
        <v>863</v>
      </c>
      <c r="G656">
        <v>743</v>
      </c>
      <c r="H656">
        <v>1116</v>
      </c>
      <c r="I656">
        <v>1114</v>
      </c>
      <c r="J656">
        <v>0</v>
      </c>
      <c r="K656">
        <f t="shared" si="122"/>
        <v>1606</v>
      </c>
      <c r="L656">
        <f t="shared" si="123"/>
        <v>2230</v>
      </c>
      <c r="M656" s="1">
        <f t="shared" si="124"/>
        <v>0.86095017381228278</v>
      </c>
      <c r="N656" s="1">
        <f t="shared" si="125"/>
        <v>1.3885429638854296</v>
      </c>
      <c r="P656" t="str">
        <f t="shared" si="126"/>
        <v/>
      </c>
      <c r="Q656" t="str">
        <f t="shared" si="127"/>
        <v/>
      </c>
      <c r="R656" t="str">
        <f t="shared" si="128"/>
        <v/>
      </c>
      <c r="S656" t="str">
        <f t="shared" si="129"/>
        <v/>
      </c>
      <c r="T656" t="str">
        <f t="shared" si="130"/>
        <v/>
      </c>
      <c r="U656" t="str">
        <f t="shared" si="131"/>
        <v/>
      </c>
      <c r="V656" t="str">
        <f t="shared" si="132"/>
        <v/>
      </c>
      <c r="X656" t="str">
        <f>+VLOOKUP($D656,'2020'!$D$3:$V$1240,18,FALSE)</f>
        <v/>
      </c>
      <c r="Y656" t="str">
        <f>+VLOOKUP($D656,'2020'!$D$3:$V$1240,19,FALSE)</f>
        <v/>
      </c>
    </row>
    <row r="657" spans="2:25" x14ac:dyDescent="0.25">
      <c r="B657" t="str">
        <f>+IF(ISNA(VLOOKUP(C657,groupings!$B$7:$D$316,3,FALSE)),"",VLOOKUP(C657,groupings!$B$7:$D$316,3,FALSE))</f>
        <v/>
      </c>
      <c r="C657" t="s">
        <v>3158</v>
      </c>
      <c r="D657" t="s">
        <v>1802</v>
      </c>
      <c r="E657">
        <f t="shared" si="121"/>
        <v>1</v>
      </c>
      <c r="F657">
        <v>1190</v>
      </c>
      <c r="G657">
        <v>607</v>
      </c>
      <c r="H657">
        <v>1546</v>
      </c>
      <c r="I657">
        <v>673</v>
      </c>
      <c r="J657">
        <v>0</v>
      </c>
      <c r="K657">
        <f t="shared" si="122"/>
        <v>1797</v>
      </c>
      <c r="L657">
        <f t="shared" si="123"/>
        <v>2219</v>
      </c>
      <c r="M657" s="1">
        <f t="shared" si="124"/>
        <v>0.51008403361344534</v>
      </c>
      <c r="N657" s="1">
        <f t="shared" si="125"/>
        <v>1.2348358375069561</v>
      </c>
      <c r="P657" t="str">
        <f t="shared" si="126"/>
        <v/>
      </c>
      <c r="Q657" t="str">
        <f t="shared" si="127"/>
        <v/>
      </c>
      <c r="R657" t="str">
        <f t="shared" si="128"/>
        <v/>
      </c>
      <c r="S657" t="str">
        <f t="shared" si="129"/>
        <v/>
      </c>
      <c r="T657" t="str">
        <f t="shared" si="130"/>
        <v/>
      </c>
      <c r="U657" t="str">
        <f t="shared" si="131"/>
        <v/>
      </c>
      <c r="V657" t="str">
        <f t="shared" si="132"/>
        <v/>
      </c>
      <c r="X657" t="str">
        <f>+VLOOKUP($D657,'2020'!$D$3:$V$1240,18,FALSE)</f>
        <v/>
      </c>
      <c r="Y657" t="str">
        <f>+VLOOKUP($D657,'2020'!$D$3:$V$1240,19,FALSE)</f>
        <v/>
      </c>
    </row>
    <row r="658" spans="2:25" x14ac:dyDescent="0.25">
      <c r="B658" t="str">
        <f>+IF(ISNA(VLOOKUP(C658,groupings!$B$7:$D$316,3,FALSE)),"",VLOOKUP(C658,groupings!$B$7:$D$316,3,FALSE))</f>
        <v/>
      </c>
      <c r="C658" t="s">
        <v>2777</v>
      </c>
      <c r="D658" t="s">
        <v>1318</v>
      </c>
      <c r="E658">
        <f t="shared" si="121"/>
        <v>1</v>
      </c>
      <c r="F658">
        <v>1661</v>
      </c>
      <c r="G658">
        <v>1469</v>
      </c>
      <c r="H658">
        <v>1422</v>
      </c>
      <c r="I658">
        <v>751</v>
      </c>
      <c r="J658">
        <v>45</v>
      </c>
      <c r="K658">
        <f t="shared" si="122"/>
        <v>3130</v>
      </c>
      <c r="L658">
        <f t="shared" si="123"/>
        <v>2218</v>
      </c>
      <c r="M658" s="1">
        <f t="shared" si="124"/>
        <v>0.88440698374473203</v>
      </c>
      <c r="N658" s="1">
        <f t="shared" si="125"/>
        <v>0.70862619808306704</v>
      </c>
      <c r="P658" t="str">
        <f t="shared" si="126"/>
        <v/>
      </c>
      <c r="Q658" t="str">
        <f t="shared" si="127"/>
        <v/>
      </c>
      <c r="R658" t="str">
        <f t="shared" si="128"/>
        <v/>
      </c>
      <c r="S658" t="str">
        <f t="shared" si="129"/>
        <v/>
      </c>
      <c r="T658" t="str">
        <f t="shared" si="130"/>
        <v/>
      </c>
      <c r="U658" t="str">
        <f t="shared" si="131"/>
        <v/>
      </c>
      <c r="V658" t="str">
        <f t="shared" si="132"/>
        <v/>
      </c>
      <c r="X658" t="str">
        <f>+VLOOKUP($D658,'2020'!$D$3:$V$1240,18,FALSE)</f>
        <v/>
      </c>
      <c r="Y658" t="str">
        <f>+VLOOKUP($D658,'2020'!$D$3:$V$1240,19,FALSE)</f>
        <v/>
      </c>
    </row>
    <row r="659" spans="2:25" x14ac:dyDescent="0.25">
      <c r="B659" t="str">
        <f>+IF(ISNA(VLOOKUP(C659,groupings!$B$7:$D$316,3,FALSE)),"",VLOOKUP(C659,groupings!$B$7:$D$316,3,FALSE))</f>
        <v/>
      </c>
      <c r="C659" t="s">
        <v>2881</v>
      </c>
      <c r="D659" t="s">
        <v>926</v>
      </c>
      <c r="E659">
        <f t="shared" si="121"/>
        <v>1</v>
      </c>
      <c r="F659">
        <v>1037</v>
      </c>
      <c r="G659">
        <v>1288</v>
      </c>
      <c r="H659">
        <v>1001</v>
      </c>
      <c r="I659">
        <v>550</v>
      </c>
      <c r="J659">
        <v>665</v>
      </c>
      <c r="K659">
        <f t="shared" si="122"/>
        <v>2325</v>
      </c>
      <c r="L659">
        <f t="shared" si="123"/>
        <v>2216</v>
      </c>
      <c r="M659" s="1">
        <f t="shared" si="124"/>
        <v>1.2420443587270973</v>
      </c>
      <c r="N659" s="1">
        <f t="shared" si="125"/>
        <v>0.95311827956989248</v>
      </c>
      <c r="P659" t="str">
        <f t="shared" si="126"/>
        <v/>
      </c>
      <c r="Q659" t="str">
        <f t="shared" si="127"/>
        <v/>
      </c>
      <c r="R659" t="str">
        <f t="shared" si="128"/>
        <v/>
      </c>
      <c r="S659" t="str">
        <f t="shared" si="129"/>
        <v/>
      </c>
      <c r="T659" t="str">
        <f t="shared" si="130"/>
        <v/>
      </c>
      <c r="U659" t="str">
        <f t="shared" si="131"/>
        <v/>
      </c>
      <c r="V659" t="str">
        <f t="shared" si="132"/>
        <v/>
      </c>
      <c r="X659" t="str">
        <f>+VLOOKUP($D659,'2020'!$D$3:$V$1240,18,FALSE)</f>
        <v/>
      </c>
      <c r="Y659" t="str">
        <f>+VLOOKUP($D659,'2020'!$D$3:$V$1240,19,FALSE)</f>
        <v/>
      </c>
    </row>
    <row r="660" spans="2:25" x14ac:dyDescent="0.25">
      <c r="B660" t="str">
        <f>+IF(ISNA(VLOOKUP(C660,groupings!$B$7:$D$316,3,FALSE)),"",VLOOKUP(C660,groupings!$B$7:$D$316,3,FALSE))</f>
        <v/>
      </c>
      <c r="C660" t="s">
        <v>3029</v>
      </c>
      <c r="D660" t="s">
        <v>1299</v>
      </c>
      <c r="E660">
        <f t="shared" si="121"/>
        <v>1</v>
      </c>
      <c r="F660">
        <v>794</v>
      </c>
      <c r="G660">
        <v>582</v>
      </c>
      <c r="H660">
        <v>930</v>
      </c>
      <c r="I660">
        <v>1263</v>
      </c>
      <c r="J660">
        <v>16</v>
      </c>
      <c r="K660">
        <f t="shared" si="122"/>
        <v>1376</v>
      </c>
      <c r="L660">
        <f t="shared" si="123"/>
        <v>2209</v>
      </c>
      <c r="M660" s="1">
        <f t="shared" si="124"/>
        <v>0.73299748110831231</v>
      </c>
      <c r="N660" s="1">
        <f t="shared" si="125"/>
        <v>1.6053779069767442</v>
      </c>
      <c r="P660" t="str">
        <f t="shared" si="126"/>
        <v/>
      </c>
      <c r="Q660" t="str">
        <f t="shared" si="127"/>
        <v/>
      </c>
      <c r="R660" t="str">
        <f t="shared" si="128"/>
        <v/>
      </c>
      <c r="S660" t="str">
        <f t="shared" si="129"/>
        <v/>
      </c>
      <c r="T660" t="str">
        <f t="shared" si="130"/>
        <v/>
      </c>
      <c r="U660" t="str">
        <f t="shared" si="131"/>
        <v/>
      </c>
      <c r="V660" t="str">
        <f t="shared" si="132"/>
        <v/>
      </c>
      <c r="X660" t="str">
        <f>+VLOOKUP($D660,'2020'!$D$3:$V$1240,18,FALSE)</f>
        <v/>
      </c>
      <c r="Y660" t="str">
        <f>+VLOOKUP($D660,'2020'!$D$3:$V$1240,19,FALSE)</f>
        <v/>
      </c>
    </row>
    <row r="661" spans="2:25" x14ac:dyDescent="0.25">
      <c r="B661" t="str">
        <f>+IF(ISNA(VLOOKUP(C661,groupings!$B$7:$D$316,3,FALSE)),"",VLOOKUP(C661,groupings!$B$7:$D$316,3,FALSE))</f>
        <v/>
      </c>
      <c r="C661" t="s">
        <v>3194</v>
      </c>
      <c r="D661" t="s">
        <v>332</v>
      </c>
      <c r="E661">
        <f t="shared" si="121"/>
        <v>1</v>
      </c>
      <c r="F661">
        <v>2151</v>
      </c>
      <c r="G661">
        <v>1634</v>
      </c>
      <c r="H661">
        <v>1569</v>
      </c>
      <c r="I661">
        <v>639</v>
      </c>
      <c r="J661">
        <v>0</v>
      </c>
      <c r="K661">
        <f t="shared" si="122"/>
        <v>3785</v>
      </c>
      <c r="L661">
        <f t="shared" si="123"/>
        <v>2208</v>
      </c>
      <c r="M661" s="1">
        <f t="shared" si="124"/>
        <v>0.75964667596466762</v>
      </c>
      <c r="N661" s="1">
        <f t="shared" si="125"/>
        <v>0.58335535006605022</v>
      </c>
      <c r="P661" t="str">
        <f t="shared" si="126"/>
        <v/>
      </c>
      <c r="Q661" t="str">
        <f t="shared" si="127"/>
        <v/>
      </c>
      <c r="R661" t="str">
        <f t="shared" si="128"/>
        <v/>
      </c>
      <c r="S661" t="str">
        <f t="shared" si="129"/>
        <v/>
      </c>
      <c r="T661" t="str">
        <f t="shared" si="130"/>
        <v/>
      </c>
      <c r="U661" t="str">
        <f t="shared" si="131"/>
        <v/>
      </c>
      <c r="V661" t="str">
        <f t="shared" si="132"/>
        <v/>
      </c>
      <c r="X661" t="str">
        <f>+VLOOKUP($D661,'2020'!$D$3:$V$1240,18,FALSE)</f>
        <v/>
      </c>
      <c r="Y661" t="str">
        <f>+VLOOKUP($D661,'2020'!$D$3:$V$1240,19,FALSE)</f>
        <v/>
      </c>
    </row>
    <row r="662" spans="2:25" x14ac:dyDescent="0.25">
      <c r="B662" t="str">
        <f>+IF(ISNA(VLOOKUP(C662,groupings!$B$7:$D$316,3,FALSE)),"",VLOOKUP(C662,groupings!$B$7:$D$316,3,FALSE))</f>
        <v/>
      </c>
      <c r="C662" t="s">
        <v>2755</v>
      </c>
      <c r="D662" t="s">
        <v>1191</v>
      </c>
      <c r="E662">
        <f t="shared" si="121"/>
        <v>1</v>
      </c>
      <c r="F662">
        <v>2091</v>
      </c>
      <c r="G662">
        <v>797</v>
      </c>
      <c r="H662">
        <v>1559</v>
      </c>
      <c r="I662">
        <v>640</v>
      </c>
      <c r="J662">
        <v>3</v>
      </c>
      <c r="K662">
        <f t="shared" si="122"/>
        <v>2888</v>
      </c>
      <c r="L662">
        <f t="shared" si="123"/>
        <v>2202</v>
      </c>
      <c r="M662" s="1">
        <f t="shared" si="124"/>
        <v>0.38115734098517456</v>
      </c>
      <c r="N662" s="1">
        <f t="shared" si="125"/>
        <v>0.76246537396121883</v>
      </c>
      <c r="P662" t="str">
        <f t="shared" si="126"/>
        <v/>
      </c>
      <c r="Q662" t="str">
        <f t="shared" si="127"/>
        <v/>
      </c>
      <c r="R662" t="str">
        <f t="shared" si="128"/>
        <v/>
      </c>
      <c r="S662" t="str">
        <f t="shared" si="129"/>
        <v/>
      </c>
      <c r="T662" t="str">
        <f t="shared" si="130"/>
        <v/>
      </c>
      <c r="U662" t="str">
        <f t="shared" si="131"/>
        <v/>
      </c>
      <c r="V662" t="str">
        <f t="shared" si="132"/>
        <v/>
      </c>
      <c r="X662" t="str">
        <f>+VLOOKUP($D662,'2020'!$D$3:$V$1240,18,FALSE)</f>
        <v/>
      </c>
      <c r="Y662" t="str">
        <f>+VLOOKUP($D662,'2020'!$D$3:$V$1240,19,FALSE)</f>
        <v/>
      </c>
    </row>
    <row r="663" spans="2:25" x14ac:dyDescent="0.25">
      <c r="B663" t="str">
        <f>+IF(ISNA(VLOOKUP(C663,groupings!$B$7:$D$316,3,FALSE)),"",VLOOKUP(C663,groupings!$B$7:$D$316,3,FALSE))</f>
        <v/>
      </c>
      <c r="C663" t="s">
        <v>3126</v>
      </c>
      <c r="D663" t="s">
        <v>149</v>
      </c>
      <c r="E663">
        <f t="shared" si="121"/>
        <v>1</v>
      </c>
      <c r="F663">
        <v>687</v>
      </c>
      <c r="G663">
        <v>798</v>
      </c>
      <c r="H663">
        <v>592</v>
      </c>
      <c r="I663">
        <v>106</v>
      </c>
      <c r="J663">
        <v>1492</v>
      </c>
      <c r="K663">
        <f t="shared" si="122"/>
        <v>1485</v>
      </c>
      <c r="L663">
        <f t="shared" si="123"/>
        <v>2190</v>
      </c>
      <c r="M663" s="1">
        <f t="shared" si="124"/>
        <v>1.1615720524017468</v>
      </c>
      <c r="N663" s="1">
        <f t="shared" si="125"/>
        <v>1.4747474747474747</v>
      </c>
      <c r="P663" t="str">
        <f t="shared" si="126"/>
        <v/>
      </c>
      <c r="Q663" t="str">
        <f t="shared" si="127"/>
        <v/>
      </c>
      <c r="R663" t="str">
        <f t="shared" si="128"/>
        <v/>
      </c>
      <c r="S663" t="str">
        <f t="shared" si="129"/>
        <v/>
      </c>
      <c r="T663" t="str">
        <f t="shared" si="130"/>
        <v/>
      </c>
      <c r="U663" t="str">
        <f t="shared" si="131"/>
        <v/>
      </c>
      <c r="V663" t="str">
        <f t="shared" si="132"/>
        <v/>
      </c>
      <c r="X663" t="str">
        <f>+VLOOKUP($D663,'2020'!$D$3:$V$1240,18,FALSE)</f>
        <v/>
      </c>
      <c r="Y663" t="str">
        <f>+VLOOKUP($D663,'2020'!$D$3:$V$1240,19,FALSE)</f>
        <v/>
      </c>
    </row>
    <row r="664" spans="2:25" x14ac:dyDescent="0.25">
      <c r="B664" t="str">
        <f>+IF(ISNA(VLOOKUP(C664,groupings!$B$7:$D$316,3,FALSE)),"",VLOOKUP(C664,groupings!$B$7:$D$316,3,FALSE))</f>
        <v/>
      </c>
      <c r="C664" t="s">
        <v>2906</v>
      </c>
      <c r="D664" t="s">
        <v>1471</v>
      </c>
      <c r="E664">
        <f t="shared" si="121"/>
        <v>1</v>
      </c>
      <c r="F664">
        <v>1275</v>
      </c>
      <c r="G664">
        <v>867</v>
      </c>
      <c r="H664">
        <v>1129</v>
      </c>
      <c r="I664">
        <v>1053</v>
      </c>
      <c r="J664">
        <v>8</v>
      </c>
      <c r="K664">
        <f t="shared" si="122"/>
        <v>2142</v>
      </c>
      <c r="L664">
        <f t="shared" si="123"/>
        <v>2190</v>
      </c>
      <c r="M664" s="1">
        <f t="shared" si="124"/>
        <v>0.68</v>
      </c>
      <c r="N664" s="1">
        <f t="shared" si="125"/>
        <v>1.0224089635854341</v>
      </c>
      <c r="P664" t="str">
        <f t="shared" si="126"/>
        <v/>
      </c>
      <c r="Q664" t="str">
        <f t="shared" si="127"/>
        <v/>
      </c>
      <c r="R664" t="str">
        <f t="shared" si="128"/>
        <v/>
      </c>
      <c r="S664" t="str">
        <f t="shared" si="129"/>
        <v/>
      </c>
      <c r="T664" t="str">
        <f t="shared" si="130"/>
        <v/>
      </c>
      <c r="U664" t="str">
        <f t="shared" si="131"/>
        <v/>
      </c>
      <c r="V664" t="str">
        <f t="shared" si="132"/>
        <v/>
      </c>
      <c r="X664" t="str">
        <f>+VLOOKUP($D664,'2020'!$D$3:$V$1240,18,FALSE)</f>
        <v/>
      </c>
      <c r="Y664" t="str">
        <f>+VLOOKUP($D664,'2020'!$D$3:$V$1240,19,FALSE)</f>
        <v/>
      </c>
    </row>
    <row r="665" spans="2:25" x14ac:dyDescent="0.25">
      <c r="B665" t="str">
        <f>+IF(ISNA(VLOOKUP(C665,groupings!$B$7:$D$316,3,FALSE)),"",VLOOKUP(C665,groupings!$B$7:$D$316,3,FALSE))</f>
        <v>Stratford</v>
      </c>
      <c r="C665" t="s">
        <v>3088</v>
      </c>
      <c r="D665" t="s">
        <v>358</v>
      </c>
      <c r="E665">
        <f t="shared" si="121"/>
        <v>1</v>
      </c>
      <c r="F665">
        <v>678</v>
      </c>
      <c r="G665">
        <v>1240</v>
      </c>
      <c r="H665">
        <v>979</v>
      </c>
      <c r="I665">
        <v>1198</v>
      </c>
      <c r="J665">
        <v>9</v>
      </c>
      <c r="K665">
        <f t="shared" si="122"/>
        <v>1918</v>
      </c>
      <c r="L665">
        <f t="shared" si="123"/>
        <v>2186</v>
      </c>
      <c r="M665" s="1">
        <f t="shared" si="124"/>
        <v>1.8289085545722714</v>
      </c>
      <c r="N665" s="1">
        <f t="shared" si="125"/>
        <v>1.1397288842544318</v>
      </c>
      <c r="P665" t="str">
        <f t="shared" si="126"/>
        <v/>
      </c>
      <c r="Q665" t="str">
        <f t="shared" si="127"/>
        <v/>
      </c>
      <c r="R665" t="str">
        <f t="shared" si="128"/>
        <v/>
      </c>
      <c r="S665" t="str">
        <f t="shared" si="129"/>
        <v/>
      </c>
      <c r="T665" t="str">
        <f t="shared" si="130"/>
        <v/>
      </c>
      <c r="U665" t="str">
        <f t="shared" si="131"/>
        <v/>
      </c>
      <c r="V665" t="str">
        <f t="shared" si="132"/>
        <v/>
      </c>
      <c r="X665" t="str">
        <f>+VLOOKUP($D665,'2020'!$D$3:$V$1240,18,FALSE)</f>
        <v/>
      </c>
      <c r="Y665" t="str">
        <f>+VLOOKUP($D665,'2020'!$D$3:$V$1240,19,FALSE)</f>
        <v/>
      </c>
    </row>
    <row r="666" spans="2:25" x14ac:dyDescent="0.25">
      <c r="B666" t="str">
        <f>+IF(ISNA(VLOOKUP(C666,groupings!$B$7:$D$316,3,FALSE)),"",VLOOKUP(C666,groupings!$B$7:$D$316,3,FALSE))</f>
        <v/>
      </c>
      <c r="C666" t="s">
        <v>3076</v>
      </c>
      <c r="D666" t="s">
        <v>1338</v>
      </c>
      <c r="E666">
        <f t="shared" si="121"/>
        <v>1</v>
      </c>
      <c r="F666">
        <v>1503</v>
      </c>
      <c r="G666">
        <v>1036</v>
      </c>
      <c r="H666">
        <v>1288</v>
      </c>
      <c r="I666">
        <v>845</v>
      </c>
      <c r="J666">
        <v>49</v>
      </c>
      <c r="K666">
        <f t="shared" si="122"/>
        <v>2539</v>
      </c>
      <c r="L666">
        <f t="shared" si="123"/>
        <v>2182</v>
      </c>
      <c r="M666" s="1">
        <f t="shared" si="124"/>
        <v>0.68928809048569528</v>
      </c>
      <c r="N666" s="1">
        <f t="shared" si="125"/>
        <v>0.85939346199291056</v>
      </c>
      <c r="P666" t="str">
        <f t="shared" si="126"/>
        <v/>
      </c>
      <c r="Q666" t="str">
        <f t="shared" si="127"/>
        <v/>
      </c>
      <c r="R666" t="str">
        <f t="shared" si="128"/>
        <v/>
      </c>
      <c r="S666" t="str">
        <f t="shared" si="129"/>
        <v/>
      </c>
      <c r="T666" t="str">
        <f t="shared" si="130"/>
        <v/>
      </c>
      <c r="U666" t="str">
        <f t="shared" si="131"/>
        <v/>
      </c>
      <c r="V666" t="str">
        <f t="shared" si="132"/>
        <v/>
      </c>
      <c r="X666" t="str">
        <f>+VLOOKUP($D666,'2020'!$D$3:$V$1240,18,FALSE)</f>
        <v/>
      </c>
      <c r="Y666" t="str">
        <f>+VLOOKUP($D666,'2020'!$D$3:$V$1240,19,FALSE)</f>
        <v/>
      </c>
    </row>
    <row r="667" spans="2:25" x14ac:dyDescent="0.25">
      <c r="B667" t="str">
        <f>+IF(ISNA(VLOOKUP(C667,groupings!$B$7:$D$316,3,FALSE)),"",VLOOKUP(C667,groupings!$B$7:$D$316,3,FALSE))</f>
        <v/>
      </c>
      <c r="C667" t="s">
        <v>3068</v>
      </c>
      <c r="D667" t="s">
        <v>791</v>
      </c>
      <c r="E667">
        <f t="shared" si="121"/>
        <v>1</v>
      </c>
      <c r="F667">
        <v>415</v>
      </c>
      <c r="G667">
        <v>454</v>
      </c>
      <c r="H667">
        <v>394</v>
      </c>
      <c r="I667">
        <v>156</v>
      </c>
      <c r="J667">
        <v>1626</v>
      </c>
      <c r="K667">
        <f t="shared" si="122"/>
        <v>869</v>
      </c>
      <c r="L667">
        <f t="shared" si="123"/>
        <v>2176</v>
      </c>
      <c r="M667" s="1">
        <f t="shared" si="124"/>
        <v>1.0939759036144578</v>
      </c>
      <c r="N667" s="1">
        <f t="shared" si="125"/>
        <v>2.5040276179516687</v>
      </c>
      <c r="P667" t="str">
        <f t="shared" si="126"/>
        <v/>
      </c>
      <c r="Q667" t="str">
        <f t="shared" si="127"/>
        <v/>
      </c>
      <c r="R667" t="str">
        <f t="shared" si="128"/>
        <v/>
      </c>
      <c r="S667" t="str">
        <f t="shared" si="129"/>
        <v/>
      </c>
      <c r="T667" t="str">
        <f t="shared" si="130"/>
        <v/>
      </c>
      <c r="U667" t="str">
        <f t="shared" si="131"/>
        <v/>
      </c>
      <c r="V667" t="str">
        <f t="shared" si="132"/>
        <v/>
      </c>
      <c r="X667" t="str">
        <f>+VLOOKUP($D667,'2020'!$D$3:$V$1240,18,FALSE)</f>
        <v/>
      </c>
      <c r="Y667" t="str">
        <f>+VLOOKUP($D667,'2020'!$D$3:$V$1240,19,FALSE)</f>
        <v/>
      </c>
    </row>
    <row r="668" spans="2:25" x14ac:dyDescent="0.25">
      <c r="B668" t="str">
        <f>+IF(ISNA(VLOOKUP(C668,groupings!$B$7:$D$316,3,FALSE)),"",VLOOKUP(C668,groupings!$B$7:$D$316,3,FALSE))</f>
        <v/>
      </c>
      <c r="C668" t="s">
        <v>3083</v>
      </c>
      <c r="D668" t="s">
        <v>384</v>
      </c>
      <c r="E668">
        <f t="shared" si="121"/>
        <v>1</v>
      </c>
      <c r="F668">
        <v>917</v>
      </c>
      <c r="G668">
        <v>997</v>
      </c>
      <c r="H668">
        <v>953</v>
      </c>
      <c r="I668">
        <v>221</v>
      </c>
      <c r="J668">
        <v>996</v>
      </c>
      <c r="K668">
        <f t="shared" si="122"/>
        <v>1914</v>
      </c>
      <c r="L668">
        <f t="shared" si="123"/>
        <v>2170</v>
      </c>
      <c r="M668" s="1">
        <f t="shared" si="124"/>
        <v>1.0872410032715376</v>
      </c>
      <c r="N668" s="1">
        <f t="shared" si="125"/>
        <v>1.1337513061650992</v>
      </c>
      <c r="P668" t="str">
        <f t="shared" si="126"/>
        <v/>
      </c>
      <c r="Q668" t="str">
        <f t="shared" si="127"/>
        <v/>
      </c>
      <c r="R668" t="str">
        <f t="shared" si="128"/>
        <v/>
      </c>
      <c r="S668" t="str">
        <f t="shared" si="129"/>
        <v/>
      </c>
      <c r="T668" t="str">
        <f t="shared" si="130"/>
        <v/>
      </c>
      <c r="U668" t="str">
        <f t="shared" si="131"/>
        <v/>
      </c>
      <c r="V668" t="str">
        <f t="shared" si="132"/>
        <v/>
      </c>
      <c r="X668" t="str">
        <f>+VLOOKUP($D668,'2020'!$D$3:$V$1240,18,FALSE)</f>
        <v/>
      </c>
      <c r="Y668" t="str">
        <f>+VLOOKUP($D668,'2020'!$D$3:$V$1240,19,FALSE)</f>
        <v/>
      </c>
    </row>
    <row r="669" spans="2:25" x14ac:dyDescent="0.25">
      <c r="B669" t="str">
        <f>+IF(ISNA(VLOOKUP(C669,groupings!$B$7:$D$316,3,FALSE)),"",VLOOKUP(C669,groupings!$B$7:$D$316,3,FALSE))</f>
        <v/>
      </c>
      <c r="C669" t="s">
        <v>3218</v>
      </c>
      <c r="D669" t="s">
        <v>2137</v>
      </c>
      <c r="E669">
        <f t="shared" si="121"/>
        <v>1</v>
      </c>
      <c r="F669">
        <v>1946</v>
      </c>
      <c r="G669">
        <v>551</v>
      </c>
      <c r="H669">
        <v>2063</v>
      </c>
      <c r="I669">
        <v>89</v>
      </c>
      <c r="J669">
        <v>0</v>
      </c>
      <c r="K669">
        <f t="shared" si="122"/>
        <v>2497</v>
      </c>
      <c r="L669">
        <f t="shared" si="123"/>
        <v>2152</v>
      </c>
      <c r="M669" s="1">
        <f t="shared" si="124"/>
        <v>0.28314491264131553</v>
      </c>
      <c r="N669" s="1">
        <f t="shared" si="125"/>
        <v>0.86183420104124953</v>
      </c>
      <c r="P669" t="str">
        <f t="shared" si="126"/>
        <v/>
      </c>
      <c r="Q669" t="str">
        <f t="shared" si="127"/>
        <v/>
      </c>
      <c r="R669" t="str">
        <f t="shared" si="128"/>
        <v/>
      </c>
      <c r="S669" t="str">
        <f t="shared" si="129"/>
        <v/>
      </c>
      <c r="T669" t="str">
        <f t="shared" si="130"/>
        <v/>
      </c>
      <c r="U669" t="str">
        <f t="shared" si="131"/>
        <v/>
      </c>
      <c r="V669" t="str">
        <f t="shared" si="132"/>
        <v/>
      </c>
      <c r="X669" t="str">
        <f>+VLOOKUP($D669,'2020'!$D$3:$V$1240,18,FALSE)</f>
        <v/>
      </c>
      <c r="Y669" t="str">
        <f>+VLOOKUP($D669,'2020'!$D$3:$V$1240,19,FALSE)</f>
        <v/>
      </c>
    </row>
    <row r="670" spans="2:25" x14ac:dyDescent="0.25">
      <c r="B670" t="str">
        <f>+IF(ISNA(VLOOKUP(C670,groupings!$B$7:$D$316,3,FALSE)),"",VLOOKUP(C670,groupings!$B$7:$D$316,3,FALSE))</f>
        <v>York</v>
      </c>
      <c r="C670" t="s">
        <v>2897</v>
      </c>
      <c r="D670" t="s">
        <v>462</v>
      </c>
      <c r="E670">
        <f t="shared" si="121"/>
        <v>1</v>
      </c>
      <c r="F670">
        <v>1730</v>
      </c>
      <c r="G670">
        <v>1937</v>
      </c>
      <c r="H670">
        <v>1274</v>
      </c>
      <c r="I670">
        <v>876</v>
      </c>
      <c r="J670">
        <v>0</v>
      </c>
      <c r="K670">
        <f t="shared" si="122"/>
        <v>3667</v>
      </c>
      <c r="L670">
        <f t="shared" si="123"/>
        <v>2150</v>
      </c>
      <c r="M670" s="1">
        <f t="shared" si="124"/>
        <v>1.1196531791907514</v>
      </c>
      <c r="N670" s="1">
        <f t="shared" si="125"/>
        <v>0.58631033542405231</v>
      </c>
      <c r="P670" t="str">
        <f t="shared" si="126"/>
        <v/>
      </c>
      <c r="Q670" t="str">
        <f t="shared" si="127"/>
        <v/>
      </c>
      <c r="R670" t="str">
        <f t="shared" si="128"/>
        <v/>
      </c>
      <c r="S670" t="str">
        <f t="shared" si="129"/>
        <v/>
      </c>
      <c r="T670" t="str">
        <f t="shared" si="130"/>
        <v/>
      </c>
      <c r="U670" t="str">
        <f t="shared" si="131"/>
        <v/>
      </c>
      <c r="V670" t="str">
        <f t="shared" si="132"/>
        <v/>
      </c>
      <c r="X670" t="str">
        <f>+VLOOKUP($D670,'2020'!$D$3:$V$1240,18,FALSE)</f>
        <v/>
      </c>
      <c r="Y670" t="str">
        <f>+VLOOKUP($D670,'2020'!$D$3:$V$1240,19,FALSE)</f>
        <v/>
      </c>
    </row>
    <row r="671" spans="2:25" x14ac:dyDescent="0.25">
      <c r="B671" t="str">
        <f>+IF(ISNA(VLOOKUP(C671,groupings!$B$7:$D$316,3,FALSE)),"",VLOOKUP(C671,groupings!$B$7:$D$316,3,FALSE))</f>
        <v/>
      </c>
      <c r="C671" t="s">
        <v>3109</v>
      </c>
      <c r="D671" t="s">
        <v>2151</v>
      </c>
      <c r="E671">
        <f t="shared" si="121"/>
        <v>1</v>
      </c>
      <c r="F671">
        <v>630</v>
      </c>
      <c r="G671">
        <v>654</v>
      </c>
      <c r="H671">
        <v>1214</v>
      </c>
      <c r="I671">
        <v>563</v>
      </c>
      <c r="J671">
        <v>365</v>
      </c>
      <c r="K671">
        <f t="shared" si="122"/>
        <v>1284</v>
      </c>
      <c r="L671">
        <f t="shared" si="123"/>
        <v>2142</v>
      </c>
      <c r="M671" s="1">
        <f t="shared" si="124"/>
        <v>1.0380952380952382</v>
      </c>
      <c r="N671" s="1">
        <f t="shared" si="125"/>
        <v>1.6682242990654206</v>
      </c>
      <c r="P671" t="str">
        <f t="shared" si="126"/>
        <v/>
      </c>
      <c r="Q671" t="str">
        <f t="shared" si="127"/>
        <v/>
      </c>
      <c r="R671" t="str">
        <f t="shared" si="128"/>
        <v/>
      </c>
      <c r="S671" t="str">
        <f t="shared" si="129"/>
        <v/>
      </c>
      <c r="T671" t="str">
        <f t="shared" si="130"/>
        <v/>
      </c>
      <c r="U671" t="str">
        <f t="shared" si="131"/>
        <v/>
      </c>
      <c r="V671" t="str">
        <f t="shared" si="132"/>
        <v/>
      </c>
      <c r="X671" t="str">
        <f>+VLOOKUP($D671,'2020'!$D$3:$V$1240,18,FALSE)</f>
        <v/>
      </c>
      <c r="Y671" t="str">
        <f>+VLOOKUP($D671,'2020'!$D$3:$V$1240,19,FALSE)</f>
        <v/>
      </c>
    </row>
    <row r="672" spans="2:25" x14ac:dyDescent="0.25">
      <c r="B672" t="str">
        <f>+IF(ISNA(VLOOKUP(C672,groupings!$B$7:$D$316,3,FALSE)),"",VLOOKUP(C672,groupings!$B$7:$D$316,3,FALSE))</f>
        <v/>
      </c>
      <c r="C672" t="s">
        <v>3075</v>
      </c>
      <c r="D672" t="s">
        <v>487</v>
      </c>
      <c r="E672">
        <f t="shared" si="121"/>
        <v>1</v>
      </c>
      <c r="F672">
        <v>2396</v>
      </c>
      <c r="G672">
        <v>1377</v>
      </c>
      <c r="H672">
        <v>1911</v>
      </c>
      <c r="I672">
        <v>205</v>
      </c>
      <c r="J672">
        <v>0</v>
      </c>
      <c r="K672">
        <f t="shared" si="122"/>
        <v>3773</v>
      </c>
      <c r="L672">
        <f t="shared" si="123"/>
        <v>2116</v>
      </c>
      <c r="M672" s="1">
        <f t="shared" si="124"/>
        <v>0.57470784641068451</v>
      </c>
      <c r="N672" s="1">
        <f t="shared" si="125"/>
        <v>0.56082692817386692</v>
      </c>
      <c r="P672" t="str">
        <f t="shared" si="126"/>
        <v/>
      </c>
      <c r="Q672" t="str">
        <f t="shared" si="127"/>
        <v/>
      </c>
      <c r="R672" t="str">
        <f t="shared" si="128"/>
        <v/>
      </c>
      <c r="S672" t="str">
        <f t="shared" si="129"/>
        <v/>
      </c>
      <c r="T672" t="str">
        <f t="shared" si="130"/>
        <v/>
      </c>
      <c r="U672" t="str">
        <f t="shared" si="131"/>
        <v/>
      </c>
      <c r="V672" t="str">
        <f t="shared" si="132"/>
        <v/>
      </c>
      <c r="X672" t="str">
        <f>+VLOOKUP($D672,'2020'!$D$3:$V$1240,18,FALSE)</f>
        <v/>
      </c>
      <c r="Y672" t="str">
        <f>+VLOOKUP($D672,'2020'!$D$3:$V$1240,19,FALSE)</f>
        <v/>
      </c>
    </row>
    <row r="673" spans="2:25" x14ac:dyDescent="0.25">
      <c r="B673" t="str">
        <f>+IF(ISNA(VLOOKUP(C673,groupings!$B$7:$D$316,3,FALSE)),"",VLOOKUP(C673,groupings!$B$7:$D$316,3,FALSE))</f>
        <v/>
      </c>
      <c r="C673" t="s">
        <v>3279</v>
      </c>
      <c r="D673" t="s">
        <v>967</v>
      </c>
      <c r="E673">
        <f t="shared" si="121"/>
        <v>1</v>
      </c>
      <c r="F673">
        <v>1408</v>
      </c>
      <c r="G673">
        <v>1233</v>
      </c>
      <c r="H673">
        <v>1409</v>
      </c>
      <c r="I673">
        <v>702</v>
      </c>
      <c r="J673">
        <v>5</v>
      </c>
      <c r="K673">
        <f t="shared" si="122"/>
        <v>2641</v>
      </c>
      <c r="L673">
        <f t="shared" si="123"/>
        <v>2116</v>
      </c>
      <c r="M673" s="1">
        <f t="shared" si="124"/>
        <v>0.87571022727272729</v>
      </c>
      <c r="N673" s="1">
        <f t="shared" si="125"/>
        <v>0.80121166224914808</v>
      </c>
      <c r="P673" t="str">
        <f t="shared" si="126"/>
        <v/>
      </c>
      <c r="Q673" t="str">
        <f t="shared" si="127"/>
        <v/>
      </c>
      <c r="R673" t="str">
        <f t="shared" si="128"/>
        <v/>
      </c>
      <c r="S673" t="str">
        <f t="shared" si="129"/>
        <v/>
      </c>
      <c r="T673" t="str">
        <f t="shared" si="130"/>
        <v/>
      </c>
      <c r="U673" t="str">
        <f t="shared" si="131"/>
        <v/>
      </c>
      <c r="V673" t="str">
        <f t="shared" si="132"/>
        <v/>
      </c>
      <c r="X673" t="str">
        <f>+VLOOKUP($D673,'2020'!$D$3:$V$1240,18,FALSE)</f>
        <v/>
      </c>
      <c r="Y673" t="str">
        <f>+VLOOKUP($D673,'2020'!$D$3:$V$1240,19,FALSE)</f>
        <v/>
      </c>
    </row>
    <row r="674" spans="2:25" x14ac:dyDescent="0.25">
      <c r="B674" t="str">
        <f>+IF(ISNA(VLOOKUP(C674,groupings!$B$7:$D$316,3,FALSE)),"",VLOOKUP(C674,groupings!$B$7:$D$316,3,FALSE))</f>
        <v/>
      </c>
      <c r="C674" t="s">
        <v>3144</v>
      </c>
      <c r="D674" t="s">
        <v>1751</v>
      </c>
      <c r="E674">
        <f t="shared" si="121"/>
        <v>1</v>
      </c>
      <c r="F674">
        <v>967</v>
      </c>
      <c r="G674">
        <v>736</v>
      </c>
      <c r="H674">
        <v>1323</v>
      </c>
      <c r="I674">
        <v>675</v>
      </c>
      <c r="J674">
        <v>118</v>
      </c>
      <c r="K674">
        <f t="shared" si="122"/>
        <v>1703</v>
      </c>
      <c r="L674">
        <f t="shared" si="123"/>
        <v>2116</v>
      </c>
      <c r="M674" s="1">
        <f t="shared" si="124"/>
        <v>0.7611168562564633</v>
      </c>
      <c r="N674" s="1">
        <f t="shared" si="125"/>
        <v>1.2425132119788609</v>
      </c>
      <c r="P674" t="str">
        <f t="shared" si="126"/>
        <v/>
      </c>
      <c r="Q674" t="str">
        <f t="shared" si="127"/>
        <v/>
      </c>
      <c r="R674" t="str">
        <f t="shared" si="128"/>
        <v/>
      </c>
      <c r="S674" t="str">
        <f t="shared" si="129"/>
        <v/>
      </c>
      <c r="T674" t="str">
        <f t="shared" si="130"/>
        <v/>
      </c>
      <c r="U674" t="str">
        <f t="shared" si="131"/>
        <v/>
      </c>
      <c r="V674" t="str">
        <f t="shared" si="132"/>
        <v/>
      </c>
      <c r="X674" t="str">
        <f>+VLOOKUP($D674,'2020'!$D$3:$V$1240,18,FALSE)</f>
        <v/>
      </c>
      <c r="Y674" t="str">
        <f>+VLOOKUP($D674,'2020'!$D$3:$V$1240,19,FALSE)</f>
        <v/>
      </c>
    </row>
    <row r="675" spans="2:25" x14ac:dyDescent="0.25">
      <c r="B675" t="str">
        <f>+IF(ISNA(VLOOKUP(C675,groupings!$B$7:$D$316,3,FALSE)),"",VLOOKUP(C675,groupings!$B$7:$D$316,3,FALSE))</f>
        <v/>
      </c>
      <c r="C675" t="s">
        <v>3074</v>
      </c>
      <c r="D675" t="s">
        <v>1101</v>
      </c>
      <c r="E675">
        <f t="shared" si="121"/>
        <v>1</v>
      </c>
      <c r="F675">
        <v>1055</v>
      </c>
      <c r="G675">
        <v>1071</v>
      </c>
      <c r="H675">
        <v>932</v>
      </c>
      <c r="I675">
        <v>500</v>
      </c>
      <c r="J675">
        <v>682</v>
      </c>
      <c r="K675">
        <f t="shared" si="122"/>
        <v>2126</v>
      </c>
      <c r="L675">
        <f t="shared" si="123"/>
        <v>2114</v>
      </c>
      <c r="M675" s="1">
        <f t="shared" si="124"/>
        <v>1.0151658767772511</v>
      </c>
      <c r="N675" s="1">
        <f t="shared" si="125"/>
        <v>0.99435559736594548</v>
      </c>
      <c r="P675" t="str">
        <f t="shared" si="126"/>
        <v/>
      </c>
      <c r="Q675" t="str">
        <f t="shared" si="127"/>
        <v/>
      </c>
      <c r="R675" t="str">
        <f t="shared" si="128"/>
        <v/>
      </c>
      <c r="S675" t="str">
        <f t="shared" si="129"/>
        <v/>
      </c>
      <c r="T675" t="str">
        <f t="shared" si="130"/>
        <v/>
      </c>
      <c r="U675" t="str">
        <f t="shared" si="131"/>
        <v/>
      </c>
      <c r="V675" t="str">
        <f t="shared" si="132"/>
        <v/>
      </c>
      <c r="X675" t="str">
        <f>+VLOOKUP($D675,'2020'!$D$3:$V$1240,18,FALSE)</f>
        <v/>
      </c>
      <c r="Y675" t="str">
        <f>+VLOOKUP($D675,'2020'!$D$3:$V$1240,19,FALSE)</f>
        <v/>
      </c>
    </row>
    <row r="676" spans="2:25" x14ac:dyDescent="0.25">
      <c r="B676" t="str">
        <f>+IF(ISNA(VLOOKUP(C676,groupings!$B$7:$D$316,3,FALSE)),"",VLOOKUP(C676,groupings!$B$7:$D$316,3,FALSE))</f>
        <v/>
      </c>
      <c r="C676" t="s">
        <v>2905</v>
      </c>
      <c r="D676" t="s">
        <v>383</v>
      </c>
      <c r="E676">
        <f t="shared" si="121"/>
        <v>1</v>
      </c>
      <c r="F676">
        <v>1091</v>
      </c>
      <c r="G676">
        <v>1201</v>
      </c>
      <c r="H676">
        <v>1147</v>
      </c>
      <c r="I676">
        <v>647</v>
      </c>
      <c r="J676">
        <v>314</v>
      </c>
      <c r="K676">
        <f t="shared" si="122"/>
        <v>2292</v>
      </c>
      <c r="L676">
        <f t="shared" si="123"/>
        <v>2108</v>
      </c>
      <c r="M676" s="1">
        <f t="shared" si="124"/>
        <v>1.1008249312557288</v>
      </c>
      <c r="N676" s="1">
        <f t="shared" si="125"/>
        <v>0.91972076788830714</v>
      </c>
      <c r="P676" t="str">
        <f t="shared" si="126"/>
        <v/>
      </c>
      <c r="Q676" t="str">
        <f t="shared" si="127"/>
        <v/>
      </c>
      <c r="R676" t="str">
        <f t="shared" si="128"/>
        <v/>
      </c>
      <c r="S676" t="str">
        <f t="shared" si="129"/>
        <v/>
      </c>
      <c r="T676" t="str">
        <f t="shared" si="130"/>
        <v/>
      </c>
      <c r="U676" t="str">
        <f t="shared" si="131"/>
        <v/>
      </c>
      <c r="V676" t="str">
        <f t="shared" si="132"/>
        <v/>
      </c>
      <c r="X676" t="str">
        <f>+VLOOKUP($D676,'2020'!$D$3:$V$1240,18,FALSE)</f>
        <v/>
      </c>
      <c r="Y676" t="str">
        <f>+VLOOKUP($D676,'2020'!$D$3:$V$1240,19,FALSE)</f>
        <v/>
      </c>
    </row>
    <row r="677" spans="2:25" x14ac:dyDescent="0.25">
      <c r="B677" t="str">
        <f>+IF(ISNA(VLOOKUP(C677,groupings!$B$7:$D$316,3,FALSE)),"",VLOOKUP(C677,groupings!$B$7:$D$316,3,FALSE))</f>
        <v/>
      </c>
      <c r="C677" t="s">
        <v>3036</v>
      </c>
      <c r="D677" t="s">
        <v>393</v>
      </c>
      <c r="E677">
        <f t="shared" si="121"/>
        <v>1</v>
      </c>
      <c r="F677">
        <v>1493</v>
      </c>
      <c r="G677">
        <v>1060</v>
      </c>
      <c r="H677">
        <v>1143</v>
      </c>
      <c r="I677">
        <v>956</v>
      </c>
      <c r="J677">
        <v>0</v>
      </c>
      <c r="K677">
        <f t="shared" si="122"/>
        <v>2553</v>
      </c>
      <c r="L677">
        <f t="shared" si="123"/>
        <v>2099</v>
      </c>
      <c r="M677" s="1">
        <f t="shared" si="124"/>
        <v>0.70997990622906904</v>
      </c>
      <c r="N677" s="1">
        <f t="shared" si="125"/>
        <v>0.82216999608303953</v>
      </c>
      <c r="P677" t="str">
        <f t="shared" si="126"/>
        <v/>
      </c>
      <c r="Q677" t="str">
        <f t="shared" si="127"/>
        <v/>
      </c>
      <c r="R677" t="str">
        <f t="shared" si="128"/>
        <v/>
      </c>
      <c r="S677" t="str">
        <f t="shared" si="129"/>
        <v/>
      </c>
      <c r="T677" t="str">
        <f t="shared" si="130"/>
        <v/>
      </c>
      <c r="U677" t="str">
        <f t="shared" si="131"/>
        <v/>
      </c>
      <c r="V677" t="str">
        <f t="shared" si="132"/>
        <v/>
      </c>
      <c r="X677" t="str">
        <f>+VLOOKUP($D677,'2020'!$D$3:$V$1240,18,FALSE)</f>
        <v/>
      </c>
      <c r="Y677" t="str">
        <f>+VLOOKUP($D677,'2020'!$D$3:$V$1240,19,FALSE)</f>
        <v/>
      </c>
    </row>
    <row r="678" spans="2:25" x14ac:dyDescent="0.25">
      <c r="B678" t="str">
        <f>+IF(ISNA(VLOOKUP(C678,groupings!$B$7:$D$316,3,FALSE)),"",VLOOKUP(C678,groupings!$B$7:$D$316,3,FALSE))</f>
        <v/>
      </c>
      <c r="C678" t="s">
        <v>3057</v>
      </c>
      <c r="D678" t="s">
        <v>342</v>
      </c>
      <c r="E678">
        <f t="shared" si="121"/>
        <v>1</v>
      </c>
      <c r="F678">
        <v>1390</v>
      </c>
      <c r="G678">
        <v>687</v>
      </c>
      <c r="H678">
        <v>1453</v>
      </c>
      <c r="I678">
        <v>303</v>
      </c>
      <c r="J678">
        <v>342</v>
      </c>
      <c r="K678">
        <f t="shared" si="122"/>
        <v>2077</v>
      </c>
      <c r="L678">
        <f t="shared" si="123"/>
        <v>2098</v>
      </c>
      <c r="M678" s="1">
        <f t="shared" si="124"/>
        <v>0.49424460431654677</v>
      </c>
      <c r="N678" s="1">
        <f t="shared" si="125"/>
        <v>1.0101107366393838</v>
      </c>
      <c r="P678" t="str">
        <f t="shared" si="126"/>
        <v/>
      </c>
      <c r="Q678" t="str">
        <f t="shared" si="127"/>
        <v/>
      </c>
      <c r="R678" t="str">
        <f t="shared" si="128"/>
        <v/>
      </c>
      <c r="S678" t="str">
        <f t="shared" si="129"/>
        <v/>
      </c>
      <c r="T678" t="str">
        <f t="shared" si="130"/>
        <v/>
      </c>
      <c r="U678" t="str">
        <f t="shared" si="131"/>
        <v/>
      </c>
      <c r="V678" t="str">
        <f t="shared" si="132"/>
        <v/>
      </c>
      <c r="X678" t="str">
        <f>+VLOOKUP($D678,'2020'!$D$3:$V$1240,18,FALSE)</f>
        <v/>
      </c>
      <c r="Y678" t="str">
        <f>+VLOOKUP($D678,'2020'!$D$3:$V$1240,19,FALSE)</f>
        <v/>
      </c>
    </row>
    <row r="679" spans="2:25" x14ac:dyDescent="0.25">
      <c r="B679" t="str">
        <f>+IF(ISNA(VLOOKUP(C679,groupings!$B$7:$D$316,3,FALSE)),"",VLOOKUP(C679,groupings!$B$7:$D$316,3,FALSE))</f>
        <v/>
      </c>
      <c r="C679" t="s">
        <v>3091</v>
      </c>
      <c r="D679" t="s">
        <v>12</v>
      </c>
      <c r="E679">
        <f t="shared" si="121"/>
        <v>1</v>
      </c>
      <c r="F679">
        <v>1970</v>
      </c>
      <c r="G679">
        <v>722</v>
      </c>
      <c r="H679">
        <v>1844</v>
      </c>
      <c r="I679">
        <v>193</v>
      </c>
      <c r="J679">
        <v>59</v>
      </c>
      <c r="K679">
        <f t="shared" si="122"/>
        <v>2692</v>
      </c>
      <c r="L679">
        <f t="shared" si="123"/>
        <v>2096</v>
      </c>
      <c r="M679" s="1">
        <f t="shared" si="124"/>
        <v>0.36649746192893401</v>
      </c>
      <c r="N679" s="1">
        <f t="shared" si="125"/>
        <v>0.7786032689450223</v>
      </c>
      <c r="P679" t="str">
        <f t="shared" si="126"/>
        <v/>
      </c>
      <c r="Q679" t="str">
        <f t="shared" si="127"/>
        <v/>
      </c>
      <c r="R679" t="str">
        <f t="shared" si="128"/>
        <v/>
      </c>
      <c r="S679" t="str">
        <f t="shared" si="129"/>
        <v/>
      </c>
      <c r="T679" t="str">
        <f t="shared" si="130"/>
        <v/>
      </c>
      <c r="U679" t="str">
        <f t="shared" si="131"/>
        <v/>
      </c>
      <c r="V679" t="str">
        <f t="shared" si="132"/>
        <v/>
      </c>
      <c r="X679" t="str">
        <f>+VLOOKUP($D679,'2020'!$D$3:$V$1240,18,FALSE)</f>
        <v/>
      </c>
      <c r="Y679" t="str">
        <f>+VLOOKUP($D679,'2020'!$D$3:$V$1240,19,FALSE)</f>
        <v/>
      </c>
    </row>
    <row r="680" spans="2:25" x14ac:dyDescent="0.25">
      <c r="B680" t="str">
        <f>+IF(ISNA(VLOOKUP(C680,groupings!$B$7:$D$316,3,FALSE)),"",VLOOKUP(C680,groupings!$B$7:$D$316,3,FALSE))</f>
        <v/>
      </c>
      <c r="C680" t="s">
        <v>3139</v>
      </c>
      <c r="D680" t="s">
        <v>518</v>
      </c>
      <c r="E680">
        <f t="shared" si="121"/>
        <v>1</v>
      </c>
      <c r="F680">
        <v>1398</v>
      </c>
      <c r="G680">
        <v>2742</v>
      </c>
      <c r="H680">
        <v>1455</v>
      </c>
      <c r="I680">
        <v>516</v>
      </c>
      <c r="J680">
        <v>125</v>
      </c>
      <c r="K680">
        <f t="shared" si="122"/>
        <v>4140</v>
      </c>
      <c r="L680">
        <f t="shared" si="123"/>
        <v>2096</v>
      </c>
      <c r="M680" s="1">
        <f t="shared" si="124"/>
        <v>1.96137339055794</v>
      </c>
      <c r="N680" s="1">
        <f t="shared" si="125"/>
        <v>0.50628019323671503</v>
      </c>
      <c r="P680" t="str">
        <f t="shared" si="126"/>
        <v/>
      </c>
      <c r="Q680" t="str">
        <f t="shared" si="127"/>
        <v/>
      </c>
      <c r="R680" t="str">
        <f t="shared" si="128"/>
        <v/>
      </c>
      <c r="S680" t="str">
        <f t="shared" si="129"/>
        <v/>
      </c>
      <c r="T680" t="str">
        <f t="shared" si="130"/>
        <v/>
      </c>
      <c r="U680" t="str">
        <f t="shared" si="131"/>
        <v/>
      </c>
      <c r="V680" t="str">
        <f t="shared" si="132"/>
        <v/>
      </c>
      <c r="X680" t="str">
        <f>+VLOOKUP($D680,'2020'!$D$3:$V$1240,18,FALSE)</f>
        <v/>
      </c>
      <c r="Y680" t="str">
        <f>+VLOOKUP($D680,'2020'!$D$3:$V$1240,19,FALSE)</f>
        <v/>
      </c>
    </row>
    <row r="681" spans="2:25" x14ac:dyDescent="0.25">
      <c r="B681" t="str">
        <f>+IF(ISNA(VLOOKUP(C681,groupings!$B$7:$D$316,3,FALSE)),"",VLOOKUP(C681,groupings!$B$7:$D$316,3,FALSE))</f>
        <v/>
      </c>
      <c r="C681" t="s">
        <v>3021</v>
      </c>
      <c r="D681" t="s">
        <v>63</v>
      </c>
      <c r="E681">
        <f t="shared" si="121"/>
        <v>1</v>
      </c>
      <c r="F681">
        <v>2386</v>
      </c>
      <c r="G681">
        <v>1662</v>
      </c>
      <c r="H681">
        <v>1467</v>
      </c>
      <c r="I681">
        <v>625</v>
      </c>
      <c r="J681">
        <v>0</v>
      </c>
      <c r="K681">
        <f t="shared" si="122"/>
        <v>4048</v>
      </c>
      <c r="L681">
        <f t="shared" si="123"/>
        <v>2092</v>
      </c>
      <c r="M681" s="1">
        <f t="shared" si="124"/>
        <v>0.69656328583403182</v>
      </c>
      <c r="N681" s="1">
        <f t="shared" si="125"/>
        <v>0.51679841897233203</v>
      </c>
      <c r="P681" t="str">
        <f t="shared" si="126"/>
        <v/>
      </c>
      <c r="Q681" t="str">
        <f t="shared" si="127"/>
        <v/>
      </c>
      <c r="R681" t="str">
        <f t="shared" si="128"/>
        <v/>
      </c>
      <c r="S681" t="str">
        <f t="shared" si="129"/>
        <v/>
      </c>
      <c r="T681" t="str">
        <f t="shared" si="130"/>
        <v/>
      </c>
      <c r="U681" t="str">
        <f t="shared" si="131"/>
        <v/>
      </c>
      <c r="V681" t="str">
        <f t="shared" si="132"/>
        <v/>
      </c>
      <c r="X681" t="str">
        <f>+VLOOKUP($D681,'2020'!$D$3:$V$1240,18,FALSE)</f>
        <v/>
      </c>
      <c r="Y681" t="str">
        <f>+VLOOKUP($D681,'2020'!$D$3:$V$1240,19,FALSE)</f>
        <v/>
      </c>
    </row>
    <row r="682" spans="2:25" x14ac:dyDescent="0.25">
      <c r="B682" t="str">
        <f>+IF(ISNA(VLOOKUP(C682,groupings!$B$7:$D$316,3,FALSE)),"",VLOOKUP(C682,groupings!$B$7:$D$316,3,FALSE))</f>
        <v/>
      </c>
      <c r="C682" t="s">
        <v>3060</v>
      </c>
      <c r="D682" t="s">
        <v>805</v>
      </c>
      <c r="E682">
        <f t="shared" si="121"/>
        <v>1</v>
      </c>
      <c r="F682">
        <v>1809</v>
      </c>
      <c r="G682">
        <v>875</v>
      </c>
      <c r="H682">
        <v>1719</v>
      </c>
      <c r="I682">
        <v>296</v>
      </c>
      <c r="J682">
        <v>66</v>
      </c>
      <c r="K682">
        <f t="shared" si="122"/>
        <v>2684</v>
      </c>
      <c r="L682">
        <f t="shared" si="123"/>
        <v>2081</v>
      </c>
      <c r="M682" s="1">
        <f t="shared" si="124"/>
        <v>0.48369264787175237</v>
      </c>
      <c r="N682" s="1">
        <f t="shared" si="125"/>
        <v>0.77533532041728759</v>
      </c>
      <c r="P682" t="str">
        <f t="shared" si="126"/>
        <v/>
      </c>
      <c r="Q682" t="str">
        <f t="shared" si="127"/>
        <v/>
      </c>
      <c r="R682" t="str">
        <f t="shared" si="128"/>
        <v/>
      </c>
      <c r="S682" t="str">
        <f t="shared" si="129"/>
        <v/>
      </c>
      <c r="T682" t="str">
        <f t="shared" si="130"/>
        <v/>
      </c>
      <c r="U682" t="str">
        <f t="shared" si="131"/>
        <v/>
      </c>
      <c r="V682" t="str">
        <f t="shared" si="132"/>
        <v/>
      </c>
      <c r="X682" t="str">
        <f>+VLOOKUP($D682,'2020'!$D$3:$V$1240,18,FALSE)</f>
        <v/>
      </c>
      <c r="Y682" t="str">
        <f>+VLOOKUP($D682,'2020'!$D$3:$V$1240,19,FALSE)</f>
        <v/>
      </c>
    </row>
    <row r="683" spans="2:25" x14ac:dyDescent="0.25">
      <c r="B683" t="str">
        <f>+IF(ISNA(VLOOKUP(C683,groupings!$B$7:$D$316,3,FALSE)),"",VLOOKUP(C683,groupings!$B$7:$D$316,3,FALSE))</f>
        <v/>
      </c>
      <c r="C683" t="s">
        <v>3213</v>
      </c>
      <c r="D683" t="s">
        <v>1561</v>
      </c>
      <c r="E683">
        <f t="shared" si="121"/>
        <v>1</v>
      </c>
      <c r="F683">
        <v>844</v>
      </c>
      <c r="G683">
        <v>862</v>
      </c>
      <c r="H683">
        <v>1052</v>
      </c>
      <c r="I683">
        <v>473</v>
      </c>
      <c r="J683">
        <v>556</v>
      </c>
      <c r="K683">
        <f t="shared" si="122"/>
        <v>1706</v>
      </c>
      <c r="L683">
        <f t="shared" si="123"/>
        <v>2081</v>
      </c>
      <c r="M683" s="1">
        <f t="shared" si="124"/>
        <v>1.0213270142180095</v>
      </c>
      <c r="N683" s="1">
        <f t="shared" si="125"/>
        <v>1.219812426729191</v>
      </c>
      <c r="P683" t="str">
        <f t="shared" si="126"/>
        <v/>
      </c>
      <c r="Q683" t="str">
        <f t="shared" si="127"/>
        <v/>
      </c>
      <c r="R683" t="str">
        <f t="shared" si="128"/>
        <v/>
      </c>
      <c r="S683" t="str">
        <f t="shared" si="129"/>
        <v/>
      </c>
      <c r="T683" t="str">
        <f t="shared" si="130"/>
        <v/>
      </c>
      <c r="U683" t="str">
        <f t="shared" si="131"/>
        <v/>
      </c>
      <c r="V683" t="str">
        <f t="shared" si="132"/>
        <v/>
      </c>
      <c r="X683" t="str">
        <f>+VLOOKUP($D683,'2020'!$D$3:$V$1240,18,FALSE)</f>
        <v/>
      </c>
      <c r="Y683" t="str">
        <f>+VLOOKUP($D683,'2020'!$D$3:$V$1240,19,FALSE)</f>
        <v/>
      </c>
    </row>
    <row r="684" spans="2:25" x14ac:dyDescent="0.25">
      <c r="B684" t="str">
        <f>+IF(ISNA(VLOOKUP(C684,groupings!$B$7:$D$316,3,FALSE)),"",VLOOKUP(C684,groupings!$B$7:$D$316,3,FALSE))</f>
        <v/>
      </c>
      <c r="C684" t="s">
        <v>2814</v>
      </c>
      <c r="D684" t="s">
        <v>1482</v>
      </c>
      <c r="E684">
        <f t="shared" si="121"/>
        <v>1</v>
      </c>
      <c r="F684">
        <v>419</v>
      </c>
      <c r="G684">
        <v>379</v>
      </c>
      <c r="H684">
        <v>408</v>
      </c>
      <c r="I684">
        <v>1659</v>
      </c>
      <c r="J684">
        <v>4</v>
      </c>
      <c r="K684">
        <f t="shared" si="122"/>
        <v>798</v>
      </c>
      <c r="L684">
        <f t="shared" si="123"/>
        <v>2071</v>
      </c>
      <c r="M684" s="1">
        <f t="shared" si="124"/>
        <v>0.90453460620525061</v>
      </c>
      <c r="N684" s="1">
        <f t="shared" si="125"/>
        <v>2.5952380952380953</v>
      </c>
      <c r="P684" t="str">
        <f t="shared" si="126"/>
        <v/>
      </c>
      <c r="Q684" t="str">
        <f t="shared" si="127"/>
        <v/>
      </c>
      <c r="R684" t="str">
        <f t="shared" si="128"/>
        <v/>
      </c>
      <c r="S684" t="str">
        <f t="shared" si="129"/>
        <v/>
      </c>
      <c r="T684" t="str">
        <f t="shared" si="130"/>
        <v/>
      </c>
      <c r="U684" t="str">
        <f t="shared" si="131"/>
        <v/>
      </c>
      <c r="V684" t="str">
        <f t="shared" si="132"/>
        <v/>
      </c>
      <c r="X684" t="str">
        <f>+VLOOKUP($D684,'2020'!$D$3:$V$1240,18,FALSE)</f>
        <v/>
      </c>
      <c r="Y684" t="str">
        <f>+VLOOKUP($D684,'2020'!$D$3:$V$1240,19,FALSE)</f>
        <v/>
      </c>
    </row>
    <row r="685" spans="2:25" x14ac:dyDescent="0.25">
      <c r="B685" t="str">
        <f>+IF(ISNA(VLOOKUP(C685,groupings!$B$7:$D$316,3,FALSE)),"",VLOOKUP(C685,groupings!$B$7:$D$316,3,FALSE))</f>
        <v/>
      </c>
      <c r="C685" t="s">
        <v>3233</v>
      </c>
      <c r="D685" t="s">
        <v>1857</v>
      </c>
      <c r="E685">
        <f t="shared" si="121"/>
        <v>1</v>
      </c>
      <c r="F685">
        <v>834</v>
      </c>
      <c r="G685">
        <v>730</v>
      </c>
      <c r="H685">
        <v>764</v>
      </c>
      <c r="I685">
        <v>728</v>
      </c>
      <c r="J685">
        <v>569</v>
      </c>
      <c r="K685">
        <f t="shared" si="122"/>
        <v>1564</v>
      </c>
      <c r="L685">
        <f t="shared" si="123"/>
        <v>2061</v>
      </c>
      <c r="M685" s="1">
        <f t="shared" si="124"/>
        <v>0.87529976019184652</v>
      </c>
      <c r="N685" s="1">
        <f t="shared" si="125"/>
        <v>1.3177749360613811</v>
      </c>
      <c r="P685" t="str">
        <f t="shared" si="126"/>
        <v/>
      </c>
      <c r="Q685" t="str">
        <f t="shared" si="127"/>
        <v/>
      </c>
      <c r="R685" t="str">
        <f t="shared" si="128"/>
        <v/>
      </c>
      <c r="S685" t="str">
        <f t="shared" si="129"/>
        <v/>
      </c>
      <c r="T685" t="str">
        <f t="shared" si="130"/>
        <v/>
      </c>
      <c r="U685" t="str">
        <f t="shared" si="131"/>
        <v/>
      </c>
      <c r="V685" t="str">
        <f t="shared" si="132"/>
        <v/>
      </c>
      <c r="X685" t="str">
        <f>+VLOOKUP($D685,'2020'!$D$3:$V$1240,18,FALSE)</f>
        <v/>
      </c>
      <c r="Y685" t="str">
        <f>+VLOOKUP($D685,'2020'!$D$3:$V$1240,19,FALSE)</f>
        <v/>
      </c>
    </row>
    <row r="686" spans="2:25" x14ac:dyDescent="0.25">
      <c r="B686" t="str">
        <f>+IF(ISNA(VLOOKUP(C686,groupings!$B$7:$D$316,3,FALSE)),"",VLOOKUP(C686,groupings!$B$7:$D$316,3,FALSE))</f>
        <v>Nott-Derby</v>
      </c>
      <c r="C686" t="s">
        <v>3156</v>
      </c>
      <c r="D686" t="s">
        <v>220</v>
      </c>
      <c r="E686">
        <f t="shared" si="121"/>
        <v>1</v>
      </c>
      <c r="F686">
        <v>1222</v>
      </c>
      <c r="G686">
        <v>631</v>
      </c>
      <c r="H686">
        <v>1409</v>
      </c>
      <c r="I686">
        <v>648</v>
      </c>
      <c r="J686">
        <v>0</v>
      </c>
      <c r="K686">
        <f t="shared" si="122"/>
        <v>1853</v>
      </c>
      <c r="L686">
        <f t="shared" si="123"/>
        <v>2057</v>
      </c>
      <c r="M686" s="1">
        <f t="shared" si="124"/>
        <v>0.51636661211129298</v>
      </c>
      <c r="N686" s="1">
        <f t="shared" si="125"/>
        <v>1.1100917431192661</v>
      </c>
      <c r="P686" t="str">
        <f t="shared" si="126"/>
        <v/>
      </c>
      <c r="Q686" t="str">
        <f t="shared" si="127"/>
        <v/>
      </c>
      <c r="R686" t="str">
        <f t="shared" si="128"/>
        <v/>
      </c>
      <c r="S686" t="str">
        <f t="shared" si="129"/>
        <v/>
      </c>
      <c r="T686" t="str">
        <f t="shared" si="130"/>
        <v/>
      </c>
      <c r="U686" t="str">
        <f t="shared" si="131"/>
        <v/>
      </c>
      <c r="V686" t="str">
        <f t="shared" si="132"/>
        <v/>
      </c>
      <c r="X686" t="str">
        <f>+VLOOKUP($D686,'2020'!$D$3:$V$1240,18,FALSE)</f>
        <v/>
      </c>
      <c r="Y686" t="str">
        <f>+VLOOKUP($D686,'2020'!$D$3:$V$1240,19,FALSE)</f>
        <v/>
      </c>
    </row>
    <row r="687" spans="2:25" x14ac:dyDescent="0.25">
      <c r="B687" t="str">
        <f>+IF(ISNA(VLOOKUP(C687,groupings!$B$7:$D$316,3,FALSE)),"",VLOOKUP(C687,groupings!$B$7:$D$316,3,FALSE))</f>
        <v/>
      </c>
      <c r="C687" t="s">
        <v>3160</v>
      </c>
      <c r="D687" t="s">
        <v>1673</v>
      </c>
      <c r="E687">
        <f t="shared" si="121"/>
        <v>1</v>
      </c>
      <c r="F687">
        <v>838</v>
      </c>
      <c r="G687">
        <v>490</v>
      </c>
      <c r="H687">
        <v>649</v>
      </c>
      <c r="I687">
        <v>354</v>
      </c>
      <c r="J687">
        <v>1052</v>
      </c>
      <c r="K687">
        <f t="shared" si="122"/>
        <v>1328</v>
      </c>
      <c r="L687">
        <f t="shared" si="123"/>
        <v>2055</v>
      </c>
      <c r="M687" s="1">
        <f t="shared" si="124"/>
        <v>0.58472553699284013</v>
      </c>
      <c r="N687" s="1">
        <f t="shared" si="125"/>
        <v>1.5474397590361446</v>
      </c>
      <c r="P687" t="str">
        <f t="shared" si="126"/>
        <v/>
      </c>
      <c r="Q687" t="str">
        <f t="shared" si="127"/>
        <v/>
      </c>
      <c r="R687" t="str">
        <f t="shared" si="128"/>
        <v/>
      </c>
      <c r="S687" t="str">
        <f t="shared" si="129"/>
        <v/>
      </c>
      <c r="T687" t="str">
        <f t="shared" si="130"/>
        <v/>
      </c>
      <c r="U687" t="str">
        <f t="shared" si="131"/>
        <v/>
      </c>
      <c r="V687" t="str">
        <f t="shared" si="132"/>
        <v/>
      </c>
      <c r="X687" t="str">
        <f>+VLOOKUP($D687,'2020'!$D$3:$V$1240,18,FALSE)</f>
        <v/>
      </c>
      <c r="Y687" t="str">
        <f>+VLOOKUP($D687,'2020'!$D$3:$V$1240,19,FALSE)</f>
        <v/>
      </c>
    </row>
    <row r="688" spans="2:25" x14ac:dyDescent="0.25">
      <c r="B688" t="str">
        <f>+IF(ISNA(VLOOKUP(C688,groupings!$B$7:$D$316,3,FALSE)),"",VLOOKUP(C688,groupings!$B$7:$D$316,3,FALSE))</f>
        <v>Cambridge</v>
      </c>
      <c r="C688" t="s">
        <v>3081</v>
      </c>
      <c r="D688" t="s">
        <v>420</v>
      </c>
      <c r="E688">
        <f t="shared" si="121"/>
        <v>1</v>
      </c>
      <c r="F688">
        <v>1079</v>
      </c>
      <c r="G688">
        <v>1084</v>
      </c>
      <c r="H688">
        <v>1064</v>
      </c>
      <c r="I688">
        <v>974</v>
      </c>
      <c r="J688">
        <v>0</v>
      </c>
      <c r="K688">
        <f t="shared" si="122"/>
        <v>2163</v>
      </c>
      <c r="L688">
        <f t="shared" si="123"/>
        <v>2038</v>
      </c>
      <c r="M688" s="1">
        <f t="shared" si="124"/>
        <v>1.0046339202965708</v>
      </c>
      <c r="N688" s="1">
        <f t="shared" si="125"/>
        <v>0.94220989366620433</v>
      </c>
      <c r="P688" t="str">
        <f t="shared" si="126"/>
        <v/>
      </c>
      <c r="Q688" t="str">
        <f t="shared" si="127"/>
        <v/>
      </c>
      <c r="R688" t="str">
        <f t="shared" si="128"/>
        <v/>
      </c>
      <c r="S688" t="str">
        <f t="shared" si="129"/>
        <v/>
      </c>
      <c r="T688" t="str">
        <f t="shared" si="130"/>
        <v/>
      </c>
      <c r="U688" t="str">
        <f t="shared" si="131"/>
        <v/>
      </c>
      <c r="V688" t="str">
        <f t="shared" si="132"/>
        <v/>
      </c>
      <c r="X688" t="str">
        <f>+VLOOKUP($D688,'2020'!$D$3:$V$1240,18,FALSE)</f>
        <v/>
      </c>
      <c r="Y688" t="str">
        <f>+VLOOKUP($D688,'2020'!$D$3:$V$1240,19,FALSE)</f>
        <v/>
      </c>
    </row>
    <row r="689" spans="2:25" x14ac:dyDescent="0.25">
      <c r="B689" t="str">
        <f>+IF(ISNA(VLOOKUP(C689,groupings!$B$7:$D$316,3,FALSE)),"",VLOOKUP(C689,groupings!$B$7:$D$316,3,FALSE))</f>
        <v/>
      </c>
      <c r="C689" t="s">
        <v>3417</v>
      </c>
      <c r="D689" t="s">
        <v>401</v>
      </c>
      <c r="E689">
        <f t="shared" si="121"/>
        <v>1</v>
      </c>
      <c r="F689">
        <v>1785</v>
      </c>
      <c r="G689">
        <v>305</v>
      </c>
      <c r="H689">
        <v>1870</v>
      </c>
      <c r="I689">
        <v>165</v>
      </c>
      <c r="J689">
        <v>0</v>
      </c>
      <c r="K689">
        <f t="shared" si="122"/>
        <v>2090</v>
      </c>
      <c r="L689">
        <f t="shared" si="123"/>
        <v>2035</v>
      </c>
      <c r="M689" s="1">
        <f t="shared" si="124"/>
        <v>0.17086834733893558</v>
      </c>
      <c r="N689" s="1">
        <f t="shared" si="125"/>
        <v>0.97368421052631582</v>
      </c>
      <c r="P689" t="str">
        <f t="shared" si="126"/>
        <v/>
      </c>
      <c r="Q689" t="str">
        <f t="shared" si="127"/>
        <v/>
      </c>
      <c r="R689" t="str">
        <f t="shared" si="128"/>
        <v/>
      </c>
      <c r="S689" t="str">
        <f t="shared" si="129"/>
        <v/>
      </c>
      <c r="T689" t="str">
        <f t="shared" si="130"/>
        <v/>
      </c>
      <c r="U689" t="str">
        <f t="shared" si="131"/>
        <v/>
      </c>
      <c r="V689" t="str">
        <f t="shared" si="132"/>
        <v/>
      </c>
      <c r="X689" t="str">
        <f>+VLOOKUP($D689,'2020'!$D$3:$V$1240,18,FALSE)</f>
        <v/>
      </c>
      <c r="Y689" t="str">
        <f>+VLOOKUP($D689,'2020'!$D$3:$V$1240,19,FALSE)</f>
        <v/>
      </c>
    </row>
    <row r="690" spans="2:25" x14ac:dyDescent="0.25">
      <c r="B690" t="str">
        <f>+IF(ISNA(VLOOKUP(C690,groupings!$B$7:$D$316,3,FALSE)),"",VLOOKUP(C690,groupings!$B$7:$D$316,3,FALSE))</f>
        <v/>
      </c>
      <c r="C690" t="s">
        <v>3039</v>
      </c>
      <c r="D690" t="s">
        <v>1228</v>
      </c>
      <c r="E690">
        <f t="shared" si="121"/>
        <v>1</v>
      </c>
      <c r="F690">
        <v>1417</v>
      </c>
      <c r="G690">
        <v>786</v>
      </c>
      <c r="H690">
        <v>1328</v>
      </c>
      <c r="I690">
        <v>705</v>
      </c>
      <c r="J690">
        <v>0</v>
      </c>
      <c r="K690">
        <f t="shared" si="122"/>
        <v>2203</v>
      </c>
      <c r="L690">
        <f t="shared" si="123"/>
        <v>2033</v>
      </c>
      <c r="M690" s="1">
        <f t="shared" si="124"/>
        <v>0.55469301340860977</v>
      </c>
      <c r="N690" s="1">
        <f t="shared" si="125"/>
        <v>0.92283250113481619</v>
      </c>
      <c r="P690" t="str">
        <f t="shared" si="126"/>
        <v/>
      </c>
      <c r="Q690" t="str">
        <f t="shared" si="127"/>
        <v/>
      </c>
      <c r="R690" t="str">
        <f t="shared" si="128"/>
        <v/>
      </c>
      <c r="S690" t="str">
        <f t="shared" si="129"/>
        <v/>
      </c>
      <c r="T690" t="str">
        <f t="shared" si="130"/>
        <v/>
      </c>
      <c r="U690" t="str">
        <f t="shared" si="131"/>
        <v/>
      </c>
      <c r="V690" t="str">
        <f t="shared" si="132"/>
        <v/>
      </c>
      <c r="X690" t="str">
        <f>+VLOOKUP($D690,'2020'!$D$3:$V$1240,18,FALSE)</f>
        <v/>
      </c>
      <c r="Y690" t="str">
        <f>+VLOOKUP($D690,'2020'!$D$3:$V$1240,19,FALSE)</f>
        <v/>
      </c>
    </row>
    <row r="691" spans="2:25" x14ac:dyDescent="0.25">
      <c r="B691" t="str">
        <f>+IF(ISNA(VLOOKUP(C691,groupings!$B$7:$D$316,3,FALSE)),"",VLOOKUP(C691,groupings!$B$7:$D$316,3,FALSE))</f>
        <v/>
      </c>
      <c r="C691" t="s">
        <v>2922</v>
      </c>
      <c r="D691" t="s">
        <v>696</v>
      </c>
      <c r="E691">
        <f t="shared" si="121"/>
        <v>1</v>
      </c>
      <c r="F691">
        <v>316</v>
      </c>
      <c r="G691">
        <v>547</v>
      </c>
      <c r="H691">
        <v>496</v>
      </c>
      <c r="I691">
        <v>367</v>
      </c>
      <c r="J691">
        <v>1168</v>
      </c>
      <c r="K691">
        <f t="shared" si="122"/>
        <v>863</v>
      </c>
      <c r="L691">
        <f t="shared" si="123"/>
        <v>2031</v>
      </c>
      <c r="M691" s="1">
        <f t="shared" si="124"/>
        <v>1.731012658227848</v>
      </c>
      <c r="N691" s="1">
        <f t="shared" si="125"/>
        <v>2.3534183082271145</v>
      </c>
      <c r="P691" t="str">
        <f t="shared" si="126"/>
        <v/>
      </c>
      <c r="Q691" t="str">
        <f t="shared" si="127"/>
        <v/>
      </c>
      <c r="R691" t="str">
        <f t="shared" si="128"/>
        <v/>
      </c>
      <c r="S691" t="str">
        <f t="shared" si="129"/>
        <v/>
      </c>
      <c r="T691" t="str">
        <f t="shared" si="130"/>
        <v/>
      </c>
      <c r="U691" t="str">
        <f t="shared" si="131"/>
        <v/>
      </c>
      <c r="V691" t="str">
        <f t="shared" si="132"/>
        <v/>
      </c>
      <c r="X691" t="str">
        <f>+VLOOKUP($D691,'2020'!$D$3:$V$1240,18,FALSE)</f>
        <v/>
      </c>
      <c r="Y691" t="str">
        <f>+VLOOKUP($D691,'2020'!$D$3:$V$1240,19,FALSE)</f>
        <v/>
      </c>
    </row>
    <row r="692" spans="2:25" x14ac:dyDescent="0.25">
      <c r="B692" t="str">
        <f>+IF(ISNA(VLOOKUP(C692,groupings!$B$7:$D$316,3,FALSE)),"",VLOOKUP(C692,groupings!$B$7:$D$316,3,FALSE))</f>
        <v/>
      </c>
      <c r="C692" t="s">
        <v>2976</v>
      </c>
      <c r="D692" t="s">
        <v>2063</v>
      </c>
      <c r="E692">
        <f t="shared" si="121"/>
        <v>1</v>
      </c>
      <c r="F692">
        <v>719</v>
      </c>
      <c r="G692">
        <v>527</v>
      </c>
      <c r="H692">
        <v>1000</v>
      </c>
      <c r="I692">
        <v>427</v>
      </c>
      <c r="J692">
        <v>602</v>
      </c>
      <c r="K692">
        <f t="shared" si="122"/>
        <v>1246</v>
      </c>
      <c r="L692">
        <f t="shared" si="123"/>
        <v>2029</v>
      </c>
      <c r="M692" s="1">
        <f t="shared" si="124"/>
        <v>0.73296244784422815</v>
      </c>
      <c r="N692" s="1">
        <f t="shared" si="125"/>
        <v>1.6284109149277688</v>
      </c>
      <c r="P692" t="str">
        <f t="shared" si="126"/>
        <v/>
      </c>
      <c r="Q692" t="str">
        <f t="shared" si="127"/>
        <v/>
      </c>
      <c r="R692" t="str">
        <f t="shared" si="128"/>
        <v/>
      </c>
      <c r="S692" t="str">
        <f t="shared" si="129"/>
        <v/>
      </c>
      <c r="T692" t="str">
        <f t="shared" si="130"/>
        <v/>
      </c>
      <c r="U692" t="str">
        <f t="shared" si="131"/>
        <v/>
      </c>
      <c r="V692" t="str">
        <f t="shared" si="132"/>
        <v/>
      </c>
      <c r="X692" t="str">
        <f>+VLOOKUP($D692,'2020'!$D$3:$V$1240,18,FALSE)</f>
        <v/>
      </c>
      <c r="Y692" t="str">
        <f>+VLOOKUP($D692,'2020'!$D$3:$V$1240,19,FALSE)</f>
        <v/>
      </c>
    </row>
    <row r="693" spans="2:25" x14ac:dyDescent="0.25">
      <c r="B693" t="str">
        <f>+IF(ISNA(VLOOKUP(C693,groupings!$B$7:$D$316,3,FALSE)),"",VLOOKUP(C693,groupings!$B$7:$D$316,3,FALSE))</f>
        <v/>
      </c>
      <c r="C693" t="s">
        <v>2915</v>
      </c>
      <c r="D693" t="s">
        <v>374</v>
      </c>
      <c r="E693">
        <f t="shared" si="121"/>
        <v>1</v>
      </c>
      <c r="F693">
        <v>1218</v>
      </c>
      <c r="G693">
        <v>544</v>
      </c>
      <c r="H693">
        <v>1470</v>
      </c>
      <c r="I693">
        <v>502</v>
      </c>
      <c r="J693">
        <v>47</v>
      </c>
      <c r="K693">
        <f t="shared" si="122"/>
        <v>1762</v>
      </c>
      <c r="L693">
        <f t="shared" si="123"/>
        <v>2019</v>
      </c>
      <c r="M693" s="1">
        <f t="shared" si="124"/>
        <v>0.44663382594417078</v>
      </c>
      <c r="N693" s="1">
        <f t="shared" si="125"/>
        <v>1.1458569807037458</v>
      </c>
      <c r="P693" t="str">
        <f t="shared" si="126"/>
        <v/>
      </c>
      <c r="Q693" t="str">
        <f t="shared" si="127"/>
        <v/>
      </c>
      <c r="R693" t="str">
        <f t="shared" si="128"/>
        <v/>
      </c>
      <c r="S693" t="str">
        <f t="shared" si="129"/>
        <v/>
      </c>
      <c r="T693" t="str">
        <f t="shared" si="130"/>
        <v/>
      </c>
      <c r="U693" t="str">
        <f t="shared" si="131"/>
        <v/>
      </c>
      <c r="V693" t="str">
        <f t="shared" si="132"/>
        <v/>
      </c>
      <c r="X693" t="str">
        <f>+VLOOKUP($D693,'2020'!$D$3:$V$1240,18,FALSE)</f>
        <v/>
      </c>
      <c r="Y693" t="str">
        <f>+VLOOKUP($D693,'2020'!$D$3:$V$1240,19,FALSE)</f>
        <v/>
      </c>
    </row>
    <row r="694" spans="2:25" x14ac:dyDescent="0.25">
      <c r="B694" t="str">
        <f>+IF(ISNA(VLOOKUP(C694,groupings!$B$7:$D$316,3,FALSE)),"",VLOOKUP(C694,groupings!$B$7:$D$316,3,FALSE))</f>
        <v/>
      </c>
      <c r="C694" t="s">
        <v>2856</v>
      </c>
      <c r="D694" t="s">
        <v>1090</v>
      </c>
      <c r="E694">
        <f t="shared" si="121"/>
        <v>1</v>
      </c>
      <c r="F694">
        <v>247</v>
      </c>
      <c r="G694">
        <v>323</v>
      </c>
      <c r="H694">
        <v>168</v>
      </c>
      <c r="I694">
        <v>35</v>
      </c>
      <c r="J694">
        <v>1813</v>
      </c>
      <c r="K694">
        <f t="shared" si="122"/>
        <v>570</v>
      </c>
      <c r="L694">
        <f t="shared" si="123"/>
        <v>2016</v>
      </c>
      <c r="M694" s="1">
        <f t="shared" si="124"/>
        <v>1.3076923076923077</v>
      </c>
      <c r="N694" s="1">
        <f t="shared" si="125"/>
        <v>3.5368421052631578</v>
      </c>
      <c r="P694" t="str">
        <f t="shared" si="126"/>
        <v/>
      </c>
      <c r="Q694" t="str">
        <f t="shared" si="127"/>
        <v/>
      </c>
      <c r="R694" t="str">
        <f t="shared" si="128"/>
        <v/>
      </c>
      <c r="S694" t="str">
        <f t="shared" si="129"/>
        <v/>
      </c>
      <c r="T694" t="str">
        <f t="shared" si="130"/>
        <v/>
      </c>
      <c r="U694" t="str">
        <f t="shared" si="131"/>
        <v/>
      </c>
      <c r="V694" t="str">
        <f t="shared" si="132"/>
        <v/>
      </c>
      <c r="X694" t="str">
        <f>+VLOOKUP($D694,'2020'!$D$3:$V$1240,18,FALSE)</f>
        <v/>
      </c>
      <c r="Y694" t="str">
        <f>+VLOOKUP($D694,'2020'!$D$3:$V$1240,19,FALSE)</f>
        <v/>
      </c>
    </row>
    <row r="695" spans="2:25" x14ac:dyDescent="0.25">
      <c r="B695" t="str">
        <f>+IF(ISNA(VLOOKUP(C695,groupings!$B$7:$D$316,3,FALSE)),"",VLOOKUP(C695,groupings!$B$7:$D$316,3,FALSE))</f>
        <v/>
      </c>
      <c r="C695" t="s">
        <v>3161</v>
      </c>
      <c r="D695" t="s">
        <v>694</v>
      </c>
      <c r="E695">
        <f t="shared" si="121"/>
        <v>1</v>
      </c>
      <c r="F695">
        <v>1587</v>
      </c>
      <c r="G695">
        <v>862</v>
      </c>
      <c r="H695">
        <v>1276</v>
      </c>
      <c r="I695">
        <v>697</v>
      </c>
      <c r="J695">
        <v>27</v>
      </c>
      <c r="K695">
        <f t="shared" si="122"/>
        <v>2449</v>
      </c>
      <c r="L695">
        <f t="shared" si="123"/>
        <v>2000</v>
      </c>
      <c r="M695" s="1">
        <f t="shared" si="124"/>
        <v>0.5431632010081916</v>
      </c>
      <c r="N695" s="1">
        <f t="shared" si="125"/>
        <v>0.81665986116782363</v>
      </c>
      <c r="P695" t="str">
        <f t="shared" si="126"/>
        <v/>
      </c>
      <c r="Q695" t="str">
        <f t="shared" si="127"/>
        <v/>
      </c>
      <c r="R695" t="str">
        <f t="shared" si="128"/>
        <v/>
      </c>
      <c r="S695" t="str">
        <f t="shared" si="129"/>
        <v/>
      </c>
      <c r="T695" t="str">
        <f t="shared" si="130"/>
        <v/>
      </c>
      <c r="U695" t="str">
        <f t="shared" si="131"/>
        <v/>
      </c>
      <c r="V695" t="str">
        <f t="shared" si="132"/>
        <v/>
      </c>
      <c r="X695" t="str">
        <f>+VLOOKUP($D695,'2020'!$D$3:$V$1240,18,FALSE)</f>
        <v/>
      </c>
      <c r="Y695" t="str">
        <f>+VLOOKUP($D695,'2020'!$D$3:$V$1240,19,FALSE)</f>
        <v/>
      </c>
    </row>
    <row r="696" spans="2:25" x14ac:dyDescent="0.25">
      <c r="B696" t="str">
        <f>+IF(ISNA(VLOOKUP(C696,groupings!$B$7:$D$316,3,FALSE)),"",VLOOKUP(C696,groupings!$B$7:$D$316,3,FALSE))</f>
        <v>Clapham Jn</v>
      </c>
      <c r="C696" t="s">
        <v>2943</v>
      </c>
      <c r="D696" t="s">
        <v>1373</v>
      </c>
      <c r="E696">
        <f t="shared" si="121"/>
        <v>1</v>
      </c>
      <c r="F696">
        <v>418</v>
      </c>
      <c r="G696">
        <v>781</v>
      </c>
      <c r="H696">
        <v>749</v>
      </c>
      <c r="I696">
        <v>1203</v>
      </c>
      <c r="J696">
        <v>46</v>
      </c>
      <c r="K696">
        <f t="shared" si="122"/>
        <v>1199</v>
      </c>
      <c r="L696">
        <f t="shared" si="123"/>
        <v>1998</v>
      </c>
      <c r="M696" s="1">
        <f t="shared" si="124"/>
        <v>1.868421052631579</v>
      </c>
      <c r="N696" s="1">
        <f t="shared" si="125"/>
        <v>1.6663886572143454</v>
      </c>
      <c r="P696" t="str">
        <f t="shared" si="126"/>
        <v/>
      </c>
      <c r="Q696" t="str">
        <f t="shared" si="127"/>
        <v/>
      </c>
      <c r="R696" t="str">
        <f t="shared" si="128"/>
        <v/>
      </c>
      <c r="S696" t="str">
        <f t="shared" si="129"/>
        <v/>
      </c>
      <c r="T696" t="str">
        <f t="shared" si="130"/>
        <v/>
      </c>
      <c r="U696" t="str">
        <f t="shared" si="131"/>
        <v/>
      </c>
      <c r="V696" t="str">
        <f t="shared" si="132"/>
        <v/>
      </c>
      <c r="X696" t="str">
        <f>+VLOOKUP($D696,'2020'!$D$3:$V$1240,18,FALSE)</f>
        <v/>
      </c>
      <c r="Y696" t="str">
        <f>+VLOOKUP($D696,'2020'!$D$3:$V$1240,19,FALSE)</f>
        <v/>
      </c>
    </row>
    <row r="697" spans="2:25" x14ac:dyDescent="0.25">
      <c r="B697" t="str">
        <f>+IF(ISNA(VLOOKUP(C697,groupings!$B$7:$D$316,3,FALSE)),"",VLOOKUP(C697,groupings!$B$7:$D$316,3,FALSE))</f>
        <v>Huddersfield</v>
      </c>
      <c r="C697" t="s">
        <v>2854</v>
      </c>
      <c r="D697" t="s">
        <v>277</v>
      </c>
      <c r="E697">
        <f t="shared" si="121"/>
        <v>1</v>
      </c>
      <c r="F697">
        <v>394</v>
      </c>
      <c r="G697">
        <v>325</v>
      </c>
      <c r="H697">
        <v>561</v>
      </c>
      <c r="I697">
        <v>1424</v>
      </c>
      <c r="J697">
        <v>4</v>
      </c>
      <c r="K697">
        <f t="shared" si="122"/>
        <v>719</v>
      </c>
      <c r="L697">
        <f t="shared" si="123"/>
        <v>1989</v>
      </c>
      <c r="M697" s="1">
        <f t="shared" si="124"/>
        <v>0.82487309644670048</v>
      </c>
      <c r="N697" s="1">
        <f t="shared" si="125"/>
        <v>2.7663421418636998</v>
      </c>
      <c r="P697" t="str">
        <f t="shared" si="126"/>
        <v/>
      </c>
      <c r="Q697" t="str">
        <f t="shared" si="127"/>
        <v/>
      </c>
      <c r="R697" t="str">
        <f t="shared" si="128"/>
        <v/>
      </c>
      <c r="S697" t="str">
        <f t="shared" si="129"/>
        <v/>
      </c>
      <c r="T697" t="str">
        <f t="shared" si="130"/>
        <v/>
      </c>
      <c r="U697" t="str">
        <f t="shared" si="131"/>
        <v/>
      </c>
      <c r="V697" t="str">
        <f t="shared" si="132"/>
        <v/>
      </c>
      <c r="X697" t="str">
        <f>+VLOOKUP($D697,'2020'!$D$3:$V$1240,18,FALSE)</f>
        <v/>
      </c>
      <c r="Y697" t="str">
        <f>+VLOOKUP($D697,'2020'!$D$3:$V$1240,19,FALSE)</f>
        <v/>
      </c>
    </row>
    <row r="698" spans="2:25" x14ac:dyDescent="0.25">
      <c r="B698" t="str">
        <f>+IF(ISNA(VLOOKUP(C698,groupings!$B$7:$D$316,3,FALSE)),"",VLOOKUP(C698,groupings!$B$7:$D$316,3,FALSE))</f>
        <v>Edinburgh</v>
      </c>
      <c r="C698" t="s">
        <v>2806</v>
      </c>
      <c r="D698" t="s">
        <v>1292</v>
      </c>
      <c r="E698">
        <f t="shared" si="121"/>
        <v>1</v>
      </c>
      <c r="F698">
        <v>965</v>
      </c>
      <c r="G698">
        <v>786</v>
      </c>
      <c r="H698">
        <v>741</v>
      </c>
      <c r="I698">
        <v>1228</v>
      </c>
      <c r="J698">
        <v>5</v>
      </c>
      <c r="K698">
        <f t="shared" si="122"/>
        <v>1751</v>
      </c>
      <c r="L698">
        <f t="shared" si="123"/>
        <v>1974</v>
      </c>
      <c r="M698" s="1">
        <f t="shared" si="124"/>
        <v>0.81450777202072544</v>
      </c>
      <c r="N698" s="1">
        <f t="shared" si="125"/>
        <v>1.1273557966876071</v>
      </c>
      <c r="P698" t="str">
        <f t="shared" si="126"/>
        <v/>
      </c>
      <c r="Q698" t="str">
        <f t="shared" si="127"/>
        <v/>
      </c>
      <c r="R698" t="str">
        <f t="shared" si="128"/>
        <v/>
      </c>
      <c r="S698" t="str">
        <f t="shared" si="129"/>
        <v/>
      </c>
      <c r="T698" t="str">
        <f t="shared" si="130"/>
        <v/>
      </c>
      <c r="U698" t="str">
        <f t="shared" si="131"/>
        <v/>
      </c>
      <c r="V698" t="str">
        <f t="shared" si="132"/>
        <v/>
      </c>
      <c r="X698" t="str">
        <f>+VLOOKUP($D698,'2020'!$D$3:$V$1240,18,FALSE)</f>
        <v/>
      </c>
      <c r="Y698" t="str">
        <f>+VLOOKUP($D698,'2020'!$D$3:$V$1240,19,FALSE)</f>
        <v/>
      </c>
    </row>
    <row r="699" spans="2:25" x14ac:dyDescent="0.25">
      <c r="B699" t="str">
        <f>+IF(ISNA(VLOOKUP(C699,groupings!$B$7:$D$316,3,FALSE)),"",VLOOKUP(C699,groupings!$B$7:$D$316,3,FALSE))</f>
        <v/>
      </c>
      <c r="C699" t="s">
        <v>3009</v>
      </c>
      <c r="D699" t="s">
        <v>1885</v>
      </c>
      <c r="E699">
        <f t="shared" si="121"/>
        <v>1</v>
      </c>
      <c r="F699">
        <v>1542</v>
      </c>
      <c r="G699">
        <v>903</v>
      </c>
      <c r="H699">
        <v>1400</v>
      </c>
      <c r="I699">
        <v>553</v>
      </c>
      <c r="J699">
        <v>21</v>
      </c>
      <c r="K699">
        <f t="shared" si="122"/>
        <v>2445</v>
      </c>
      <c r="L699">
        <f t="shared" si="123"/>
        <v>1974</v>
      </c>
      <c r="M699" s="1">
        <f t="shared" si="124"/>
        <v>0.58560311284046696</v>
      </c>
      <c r="N699" s="1">
        <f t="shared" si="125"/>
        <v>0.80736196319018405</v>
      </c>
      <c r="P699" t="str">
        <f t="shared" si="126"/>
        <v/>
      </c>
      <c r="Q699" t="str">
        <f t="shared" si="127"/>
        <v/>
      </c>
      <c r="R699" t="str">
        <f t="shared" si="128"/>
        <v/>
      </c>
      <c r="S699" t="str">
        <f t="shared" si="129"/>
        <v/>
      </c>
      <c r="T699" t="str">
        <f t="shared" si="130"/>
        <v/>
      </c>
      <c r="U699" t="str">
        <f t="shared" si="131"/>
        <v/>
      </c>
      <c r="V699" t="str">
        <f t="shared" si="132"/>
        <v/>
      </c>
      <c r="X699" t="str">
        <f>+VLOOKUP($D699,'2020'!$D$3:$V$1240,18,FALSE)</f>
        <v/>
      </c>
      <c r="Y699" t="str">
        <f>+VLOOKUP($D699,'2020'!$D$3:$V$1240,19,FALSE)</f>
        <v/>
      </c>
    </row>
    <row r="700" spans="2:25" x14ac:dyDescent="0.25">
      <c r="B700" t="str">
        <f>+IF(ISNA(VLOOKUP(C700,groupings!$B$7:$D$316,3,FALSE)),"",VLOOKUP(C700,groupings!$B$7:$D$316,3,FALSE))</f>
        <v/>
      </c>
      <c r="C700" t="s">
        <v>3201</v>
      </c>
      <c r="D700" t="s">
        <v>126</v>
      </c>
      <c r="E700">
        <f t="shared" si="121"/>
        <v>1</v>
      </c>
      <c r="F700">
        <v>1461</v>
      </c>
      <c r="G700">
        <v>738</v>
      </c>
      <c r="H700">
        <v>1593</v>
      </c>
      <c r="I700">
        <v>356</v>
      </c>
      <c r="J700">
        <v>3</v>
      </c>
      <c r="K700">
        <f t="shared" si="122"/>
        <v>2199</v>
      </c>
      <c r="L700">
        <f t="shared" si="123"/>
        <v>1952</v>
      </c>
      <c r="M700" s="1">
        <f t="shared" si="124"/>
        <v>0.50513347022587274</v>
      </c>
      <c r="N700" s="1">
        <f t="shared" si="125"/>
        <v>0.88767621646202821</v>
      </c>
      <c r="P700" t="str">
        <f t="shared" si="126"/>
        <v/>
      </c>
      <c r="Q700" t="str">
        <f t="shared" si="127"/>
        <v/>
      </c>
      <c r="R700" t="str">
        <f t="shared" si="128"/>
        <v/>
      </c>
      <c r="S700" t="str">
        <f t="shared" si="129"/>
        <v/>
      </c>
      <c r="T700" t="str">
        <f t="shared" si="130"/>
        <v/>
      </c>
      <c r="U700" t="str">
        <f t="shared" si="131"/>
        <v/>
      </c>
      <c r="V700" t="str">
        <f t="shared" si="132"/>
        <v/>
      </c>
      <c r="X700" t="str">
        <f>+VLOOKUP($D700,'2020'!$D$3:$V$1240,18,FALSE)</f>
        <v/>
      </c>
      <c r="Y700" t="str">
        <f>+VLOOKUP($D700,'2020'!$D$3:$V$1240,19,FALSE)</f>
        <v/>
      </c>
    </row>
    <row r="701" spans="2:25" x14ac:dyDescent="0.25">
      <c r="B701" t="str">
        <f>+IF(ISNA(VLOOKUP(C701,groupings!$B$7:$D$316,3,FALSE)),"",VLOOKUP(C701,groupings!$B$7:$D$316,3,FALSE))</f>
        <v>Clapham Jn</v>
      </c>
      <c r="C701" t="s">
        <v>2882</v>
      </c>
      <c r="D701" t="s">
        <v>164</v>
      </c>
      <c r="E701">
        <f t="shared" si="121"/>
        <v>1</v>
      </c>
      <c r="F701">
        <v>2228</v>
      </c>
      <c r="G701">
        <v>4321</v>
      </c>
      <c r="H701">
        <v>876</v>
      </c>
      <c r="I701">
        <v>967</v>
      </c>
      <c r="J701">
        <v>106</v>
      </c>
      <c r="K701">
        <f t="shared" si="122"/>
        <v>6549</v>
      </c>
      <c r="L701">
        <f t="shared" si="123"/>
        <v>1949</v>
      </c>
      <c r="M701" s="1">
        <f t="shared" si="124"/>
        <v>1.9394075403949731</v>
      </c>
      <c r="N701" s="1">
        <f t="shared" si="125"/>
        <v>0.2976026874331959</v>
      </c>
      <c r="P701" t="str">
        <f t="shared" si="126"/>
        <v/>
      </c>
      <c r="Q701" t="str">
        <f t="shared" si="127"/>
        <v/>
      </c>
      <c r="R701" t="str">
        <f t="shared" si="128"/>
        <v/>
      </c>
      <c r="S701" t="str">
        <f t="shared" si="129"/>
        <v/>
      </c>
      <c r="T701" t="str">
        <f t="shared" si="130"/>
        <v/>
      </c>
      <c r="U701" t="str">
        <f t="shared" si="131"/>
        <v/>
      </c>
      <c r="V701" t="str">
        <f t="shared" si="132"/>
        <v/>
      </c>
      <c r="X701">
        <f>+VLOOKUP($D701,'2020'!$D$3:$V$1240,18,FALSE)</f>
        <v>78</v>
      </c>
      <c r="Y701" t="str">
        <f>+VLOOKUP($D701,'2020'!$D$3:$V$1240,19,FALSE)</f>
        <v/>
      </c>
    </row>
    <row r="702" spans="2:25" x14ac:dyDescent="0.25">
      <c r="B702" t="str">
        <f>+IF(ISNA(VLOOKUP(C702,groupings!$B$7:$D$316,3,FALSE)),"",VLOOKUP(C702,groupings!$B$7:$D$316,3,FALSE))</f>
        <v/>
      </c>
      <c r="C702" t="s">
        <v>3114</v>
      </c>
      <c r="D702" t="s">
        <v>1523</v>
      </c>
      <c r="E702">
        <f t="shared" si="121"/>
        <v>1</v>
      </c>
      <c r="F702">
        <v>1854</v>
      </c>
      <c r="G702">
        <v>958</v>
      </c>
      <c r="H702">
        <v>1551</v>
      </c>
      <c r="I702">
        <v>356</v>
      </c>
      <c r="J702">
        <v>36</v>
      </c>
      <c r="K702">
        <f t="shared" si="122"/>
        <v>2812</v>
      </c>
      <c r="L702">
        <f t="shared" si="123"/>
        <v>1943</v>
      </c>
      <c r="M702" s="1">
        <f t="shared" si="124"/>
        <v>0.51672060409924492</v>
      </c>
      <c r="N702" s="1">
        <f t="shared" si="125"/>
        <v>0.69096728307254618</v>
      </c>
      <c r="P702" t="str">
        <f t="shared" si="126"/>
        <v/>
      </c>
      <c r="Q702" t="str">
        <f t="shared" si="127"/>
        <v/>
      </c>
      <c r="R702" t="str">
        <f t="shared" si="128"/>
        <v/>
      </c>
      <c r="S702" t="str">
        <f t="shared" si="129"/>
        <v/>
      </c>
      <c r="T702" t="str">
        <f t="shared" si="130"/>
        <v/>
      </c>
      <c r="U702" t="str">
        <f t="shared" si="131"/>
        <v/>
      </c>
      <c r="V702" t="str">
        <f t="shared" si="132"/>
        <v/>
      </c>
      <c r="X702" t="str">
        <f>+VLOOKUP($D702,'2020'!$D$3:$V$1240,18,FALSE)</f>
        <v/>
      </c>
      <c r="Y702" t="str">
        <f>+VLOOKUP($D702,'2020'!$D$3:$V$1240,19,FALSE)</f>
        <v/>
      </c>
    </row>
    <row r="703" spans="2:25" x14ac:dyDescent="0.25">
      <c r="B703" t="str">
        <f>+IF(ISNA(VLOOKUP(C703,groupings!$B$7:$D$316,3,FALSE)),"",VLOOKUP(C703,groupings!$B$7:$D$316,3,FALSE))</f>
        <v/>
      </c>
      <c r="C703" t="s">
        <v>2955</v>
      </c>
      <c r="D703" t="s">
        <v>443</v>
      </c>
      <c r="E703">
        <f t="shared" si="121"/>
        <v>1</v>
      </c>
      <c r="F703">
        <v>576</v>
      </c>
      <c r="G703">
        <v>634</v>
      </c>
      <c r="H703">
        <v>726</v>
      </c>
      <c r="I703">
        <v>1195</v>
      </c>
      <c r="J703">
        <v>21</v>
      </c>
      <c r="K703">
        <f t="shared" si="122"/>
        <v>1210</v>
      </c>
      <c r="L703">
        <f t="shared" si="123"/>
        <v>1942</v>
      </c>
      <c r="M703" s="1">
        <f t="shared" si="124"/>
        <v>1.1006944444444444</v>
      </c>
      <c r="N703" s="1">
        <f t="shared" si="125"/>
        <v>1.6049586776859504</v>
      </c>
      <c r="P703" t="str">
        <f t="shared" si="126"/>
        <v/>
      </c>
      <c r="Q703" t="str">
        <f t="shared" si="127"/>
        <v/>
      </c>
      <c r="R703" t="str">
        <f t="shared" si="128"/>
        <v/>
      </c>
      <c r="S703" t="str">
        <f t="shared" si="129"/>
        <v/>
      </c>
      <c r="T703" t="str">
        <f t="shared" si="130"/>
        <v/>
      </c>
      <c r="U703" t="str">
        <f t="shared" si="131"/>
        <v/>
      </c>
      <c r="V703" t="str">
        <f t="shared" si="132"/>
        <v/>
      </c>
      <c r="X703" t="str">
        <f>+VLOOKUP($D703,'2020'!$D$3:$V$1240,18,FALSE)</f>
        <v/>
      </c>
      <c r="Y703" t="str">
        <f>+VLOOKUP($D703,'2020'!$D$3:$V$1240,19,FALSE)</f>
        <v/>
      </c>
    </row>
    <row r="704" spans="2:25" x14ac:dyDescent="0.25">
      <c r="B704" t="str">
        <f>+IF(ISNA(VLOOKUP(C704,groupings!$B$7:$D$316,3,FALSE)),"",VLOOKUP(C704,groupings!$B$7:$D$316,3,FALSE))</f>
        <v/>
      </c>
      <c r="C704" t="s">
        <v>3204</v>
      </c>
      <c r="D704" t="s">
        <v>98</v>
      </c>
      <c r="E704">
        <f t="shared" si="121"/>
        <v>1</v>
      </c>
      <c r="F704">
        <v>2097</v>
      </c>
      <c r="G704">
        <v>1291</v>
      </c>
      <c r="H704">
        <v>1728</v>
      </c>
      <c r="I704">
        <v>208</v>
      </c>
      <c r="J704">
        <v>0</v>
      </c>
      <c r="K704">
        <f t="shared" si="122"/>
        <v>3388</v>
      </c>
      <c r="L704">
        <f t="shared" si="123"/>
        <v>1936</v>
      </c>
      <c r="M704" s="1">
        <f t="shared" si="124"/>
        <v>0.61564139246542682</v>
      </c>
      <c r="N704" s="1">
        <f t="shared" si="125"/>
        <v>0.5714285714285714</v>
      </c>
      <c r="P704" t="str">
        <f t="shared" si="126"/>
        <v/>
      </c>
      <c r="Q704" t="str">
        <f t="shared" si="127"/>
        <v/>
      </c>
      <c r="R704" t="str">
        <f t="shared" si="128"/>
        <v/>
      </c>
      <c r="S704" t="str">
        <f t="shared" si="129"/>
        <v/>
      </c>
      <c r="T704" t="str">
        <f t="shared" si="130"/>
        <v/>
      </c>
      <c r="U704" t="str">
        <f t="shared" si="131"/>
        <v/>
      </c>
      <c r="V704" t="str">
        <f t="shared" si="132"/>
        <v/>
      </c>
      <c r="X704" t="str">
        <f>+VLOOKUP($D704,'2020'!$D$3:$V$1240,18,FALSE)</f>
        <v/>
      </c>
      <c r="Y704" t="str">
        <f>+VLOOKUP($D704,'2020'!$D$3:$V$1240,19,FALSE)</f>
        <v/>
      </c>
    </row>
    <row r="705" spans="2:25" x14ac:dyDescent="0.25">
      <c r="B705" t="str">
        <f>+IF(ISNA(VLOOKUP(C705,groupings!$B$7:$D$316,3,FALSE)),"",VLOOKUP(C705,groupings!$B$7:$D$316,3,FALSE))</f>
        <v/>
      </c>
      <c r="C705" t="s">
        <v>2796</v>
      </c>
      <c r="D705" t="s">
        <v>1068</v>
      </c>
      <c r="E705">
        <f t="shared" si="121"/>
        <v>1</v>
      </c>
      <c r="F705">
        <v>1383</v>
      </c>
      <c r="G705">
        <v>939</v>
      </c>
      <c r="H705">
        <v>1213</v>
      </c>
      <c r="I705">
        <v>717</v>
      </c>
      <c r="J705">
        <v>6</v>
      </c>
      <c r="K705">
        <f t="shared" si="122"/>
        <v>2322</v>
      </c>
      <c r="L705">
        <f t="shared" si="123"/>
        <v>1936</v>
      </c>
      <c r="M705" s="1">
        <f t="shared" si="124"/>
        <v>0.67895878524945774</v>
      </c>
      <c r="N705" s="1">
        <f t="shared" si="125"/>
        <v>0.83376399655469424</v>
      </c>
      <c r="P705" t="str">
        <f t="shared" si="126"/>
        <v/>
      </c>
      <c r="Q705" t="str">
        <f t="shared" si="127"/>
        <v/>
      </c>
      <c r="R705" t="str">
        <f t="shared" si="128"/>
        <v/>
      </c>
      <c r="S705" t="str">
        <f t="shared" si="129"/>
        <v/>
      </c>
      <c r="T705" t="str">
        <f t="shared" si="130"/>
        <v/>
      </c>
      <c r="U705" t="str">
        <f t="shared" si="131"/>
        <v/>
      </c>
      <c r="V705" t="str">
        <f t="shared" si="132"/>
        <v/>
      </c>
      <c r="X705" t="str">
        <f>+VLOOKUP($D705,'2020'!$D$3:$V$1240,18,FALSE)</f>
        <v/>
      </c>
      <c r="Y705" t="str">
        <f>+VLOOKUP($D705,'2020'!$D$3:$V$1240,19,FALSE)</f>
        <v/>
      </c>
    </row>
    <row r="706" spans="2:25" x14ac:dyDescent="0.25">
      <c r="B706" t="str">
        <f>+IF(ISNA(VLOOKUP(C706,groupings!$B$7:$D$316,3,FALSE)),"",VLOOKUP(C706,groupings!$B$7:$D$316,3,FALSE))</f>
        <v/>
      </c>
      <c r="C706" t="s">
        <v>2972</v>
      </c>
      <c r="D706" t="s">
        <v>435</v>
      </c>
      <c r="E706">
        <f t="shared" si="121"/>
        <v>1</v>
      </c>
      <c r="F706">
        <v>1457</v>
      </c>
      <c r="G706">
        <v>733</v>
      </c>
      <c r="H706">
        <v>1435</v>
      </c>
      <c r="I706">
        <v>491</v>
      </c>
      <c r="J706">
        <v>0</v>
      </c>
      <c r="K706">
        <f t="shared" si="122"/>
        <v>2190</v>
      </c>
      <c r="L706">
        <f t="shared" si="123"/>
        <v>1926</v>
      </c>
      <c r="M706" s="1">
        <f t="shared" si="124"/>
        <v>0.50308853809196985</v>
      </c>
      <c r="N706" s="1">
        <f t="shared" si="125"/>
        <v>0.8794520547945206</v>
      </c>
      <c r="P706" t="str">
        <f t="shared" si="126"/>
        <v/>
      </c>
      <c r="Q706" t="str">
        <f t="shared" si="127"/>
        <v/>
      </c>
      <c r="R706" t="str">
        <f t="shared" si="128"/>
        <v/>
      </c>
      <c r="S706" t="str">
        <f t="shared" si="129"/>
        <v/>
      </c>
      <c r="T706" t="str">
        <f t="shared" si="130"/>
        <v/>
      </c>
      <c r="U706" t="str">
        <f t="shared" si="131"/>
        <v/>
      </c>
      <c r="V706" t="str">
        <f t="shared" si="132"/>
        <v/>
      </c>
      <c r="X706" t="str">
        <f>+VLOOKUP($D706,'2020'!$D$3:$V$1240,18,FALSE)</f>
        <v/>
      </c>
      <c r="Y706" t="str">
        <f>+VLOOKUP($D706,'2020'!$D$3:$V$1240,19,FALSE)</f>
        <v/>
      </c>
    </row>
    <row r="707" spans="2:25" x14ac:dyDescent="0.25">
      <c r="B707" t="str">
        <f>+IF(ISNA(VLOOKUP(C707,groupings!$B$7:$D$316,3,FALSE)),"",VLOOKUP(C707,groupings!$B$7:$D$316,3,FALSE))</f>
        <v>Reading</v>
      </c>
      <c r="C707" t="s">
        <v>3003</v>
      </c>
      <c r="D707" t="s">
        <v>1553</v>
      </c>
      <c r="E707">
        <f t="shared" si="121"/>
        <v>1</v>
      </c>
      <c r="F707">
        <v>851</v>
      </c>
      <c r="G707">
        <v>682</v>
      </c>
      <c r="H707">
        <v>876</v>
      </c>
      <c r="I707">
        <v>993</v>
      </c>
      <c r="J707">
        <v>44</v>
      </c>
      <c r="K707">
        <f t="shared" si="122"/>
        <v>1533</v>
      </c>
      <c r="L707">
        <f t="shared" si="123"/>
        <v>1913</v>
      </c>
      <c r="M707" s="1">
        <f t="shared" si="124"/>
        <v>0.80141010575793181</v>
      </c>
      <c r="N707" s="1">
        <f t="shared" si="125"/>
        <v>1.2478799739073712</v>
      </c>
      <c r="P707" t="str">
        <f t="shared" si="126"/>
        <v/>
      </c>
      <c r="Q707" t="str">
        <f t="shared" si="127"/>
        <v/>
      </c>
      <c r="R707" t="str">
        <f t="shared" si="128"/>
        <v/>
      </c>
      <c r="S707" t="str">
        <f t="shared" si="129"/>
        <v/>
      </c>
      <c r="T707" t="str">
        <f t="shared" si="130"/>
        <v/>
      </c>
      <c r="U707" t="str">
        <f t="shared" si="131"/>
        <v/>
      </c>
      <c r="V707" t="str">
        <f t="shared" si="132"/>
        <v/>
      </c>
      <c r="X707" t="str">
        <f>+VLOOKUP($D707,'2020'!$D$3:$V$1240,18,FALSE)</f>
        <v/>
      </c>
      <c r="Y707" t="str">
        <f>+VLOOKUP($D707,'2020'!$D$3:$V$1240,19,FALSE)</f>
        <v/>
      </c>
    </row>
    <row r="708" spans="2:25" x14ac:dyDescent="0.25">
      <c r="B708" t="str">
        <f>+IF(ISNA(VLOOKUP(C708,groupings!$B$7:$D$316,3,FALSE)),"",VLOOKUP(C708,groupings!$B$7:$D$316,3,FALSE))</f>
        <v>Clapham Jn</v>
      </c>
      <c r="C708" t="s">
        <v>2973</v>
      </c>
      <c r="D708" t="s">
        <v>637</v>
      </c>
      <c r="E708">
        <f t="shared" ref="E708:E771" si="133">+IF(SUM(H708:J708)&gt;0,1,0)</f>
        <v>1</v>
      </c>
      <c r="F708">
        <v>1164</v>
      </c>
      <c r="G708">
        <v>2392</v>
      </c>
      <c r="H708">
        <v>1253</v>
      </c>
      <c r="I708">
        <v>611</v>
      </c>
      <c r="J708">
        <v>46</v>
      </c>
      <c r="K708">
        <f t="shared" ref="K708:K771" si="134">+SUM(F708:G708)</f>
        <v>3556</v>
      </c>
      <c r="L708">
        <f t="shared" ref="L708:L771" si="135">+SUM(H708:J708)</f>
        <v>1910</v>
      </c>
      <c r="M708" s="1">
        <f t="shared" ref="M708:M771" si="136">+IF(E708=1,IF(F708&gt;200,G708/F708,""),"")</f>
        <v>2.0549828178694156</v>
      </c>
      <c r="N708" s="1">
        <f t="shared" ref="N708:N771" si="137">+IF(E708=1,L708/K708,"")</f>
        <v>0.53712035995500562</v>
      </c>
      <c r="P708" t="str">
        <f t="shared" si="126"/>
        <v/>
      </c>
      <c r="Q708" t="str">
        <f t="shared" si="127"/>
        <v/>
      </c>
      <c r="R708" t="str">
        <f t="shared" si="128"/>
        <v/>
      </c>
      <c r="S708" t="str">
        <f t="shared" si="129"/>
        <v/>
      </c>
      <c r="T708" t="str">
        <f t="shared" si="130"/>
        <v/>
      </c>
      <c r="U708" t="str">
        <f t="shared" si="131"/>
        <v/>
      </c>
      <c r="V708" t="str">
        <f t="shared" si="132"/>
        <v/>
      </c>
      <c r="X708" t="str">
        <f>+VLOOKUP($D708,'2020'!$D$3:$V$1240,18,FALSE)</f>
        <v/>
      </c>
      <c r="Y708" t="str">
        <f>+VLOOKUP($D708,'2020'!$D$3:$V$1240,19,FALSE)</f>
        <v/>
      </c>
    </row>
    <row r="709" spans="2:25" x14ac:dyDescent="0.25">
      <c r="B709" t="str">
        <f>+IF(ISNA(VLOOKUP(C709,groupings!$B$7:$D$316,3,FALSE)),"",VLOOKUP(C709,groupings!$B$7:$D$316,3,FALSE))</f>
        <v/>
      </c>
      <c r="C709" t="s">
        <v>3137</v>
      </c>
      <c r="D709" t="s">
        <v>951</v>
      </c>
      <c r="E709">
        <f t="shared" si="133"/>
        <v>1</v>
      </c>
      <c r="F709">
        <v>464</v>
      </c>
      <c r="G709">
        <v>829</v>
      </c>
      <c r="H709">
        <v>601</v>
      </c>
      <c r="I709">
        <v>44</v>
      </c>
      <c r="J709">
        <v>1250</v>
      </c>
      <c r="K709">
        <f t="shared" si="134"/>
        <v>1293</v>
      </c>
      <c r="L709">
        <f t="shared" si="135"/>
        <v>1895</v>
      </c>
      <c r="M709" s="1">
        <f t="shared" si="136"/>
        <v>1.7866379310344827</v>
      </c>
      <c r="N709" s="1">
        <f t="shared" si="137"/>
        <v>1.465583913379737</v>
      </c>
      <c r="P709" t="str">
        <f t="shared" ref="P709:P772" si="138">+IF(RANK(F709,F$4:F$1203)&lt;100,RANK(F709,F$4:F$1203),"")</f>
        <v/>
      </c>
      <c r="Q709" t="str">
        <f t="shared" ref="Q709:Q772" si="139">+IF(RANK(G709,G$4:G$1203)&lt;100,RANK(G709,G$4:G$1203),"")</f>
        <v/>
      </c>
      <c r="R709" t="str">
        <f t="shared" ref="R709:R772" si="140">+IF(RANK(H709,H$4:H$1203)&lt;100,RANK(H709,H$4:H$1203),"")</f>
        <v/>
      </c>
      <c r="S709" t="str">
        <f t="shared" ref="S709:S772" si="141">+IF(RANK(I709,I$4:I$1203)&lt;100,RANK(I709,I$4:I$1203),"")</f>
        <v/>
      </c>
      <c r="T709" t="str">
        <f t="shared" ref="T709:T772" si="142">+IF(RANK(J709,J$4:J$1203)&lt;100,RANK(J709,J$4:J$1203),"")</f>
        <v/>
      </c>
      <c r="U709" t="str">
        <f t="shared" ref="U709:U772" si="143">+IF(RANK(K709,K$4:K$1203)&lt;100,RANK(K709,K$4:K$1203),"")</f>
        <v/>
      </c>
      <c r="V709" t="str">
        <f t="shared" ref="V709:V772" si="144">+IF(RANK(L709,L$4:L$1203)&lt;100,RANK(L709,L$4:L$1203),"")</f>
        <v/>
      </c>
      <c r="X709" t="str">
        <f>+VLOOKUP($D709,'2020'!$D$3:$V$1240,18,FALSE)</f>
        <v/>
      </c>
      <c r="Y709" t="str">
        <f>+VLOOKUP($D709,'2020'!$D$3:$V$1240,19,FALSE)</f>
        <v/>
      </c>
    </row>
    <row r="710" spans="2:25" x14ac:dyDescent="0.25">
      <c r="B710" t="str">
        <f>+IF(ISNA(VLOOKUP(C710,groupings!$B$7:$D$316,3,FALSE)),"",VLOOKUP(C710,groupings!$B$7:$D$316,3,FALSE))</f>
        <v/>
      </c>
      <c r="C710" t="s">
        <v>3071</v>
      </c>
      <c r="D710" t="s">
        <v>1245</v>
      </c>
      <c r="E710">
        <f t="shared" si="133"/>
        <v>1</v>
      </c>
      <c r="F710">
        <v>421</v>
      </c>
      <c r="G710">
        <v>126</v>
      </c>
      <c r="H710">
        <v>1046</v>
      </c>
      <c r="I710">
        <v>823</v>
      </c>
      <c r="J710">
        <v>0</v>
      </c>
      <c r="K710">
        <f t="shared" si="134"/>
        <v>547</v>
      </c>
      <c r="L710">
        <f t="shared" si="135"/>
        <v>1869</v>
      </c>
      <c r="M710" s="1">
        <f t="shared" si="136"/>
        <v>0.29928741092636579</v>
      </c>
      <c r="N710" s="1">
        <f t="shared" si="137"/>
        <v>3.4168190127970748</v>
      </c>
      <c r="P710" t="str">
        <f t="shared" si="138"/>
        <v/>
      </c>
      <c r="Q710" t="str">
        <f t="shared" si="139"/>
        <v/>
      </c>
      <c r="R710" t="str">
        <f t="shared" si="140"/>
        <v/>
      </c>
      <c r="S710" t="str">
        <f t="shared" si="141"/>
        <v/>
      </c>
      <c r="T710" t="str">
        <f t="shared" si="142"/>
        <v/>
      </c>
      <c r="U710" t="str">
        <f t="shared" si="143"/>
        <v/>
      </c>
      <c r="V710" t="str">
        <f t="shared" si="144"/>
        <v/>
      </c>
      <c r="X710" t="str">
        <f>+VLOOKUP($D710,'2020'!$D$3:$V$1240,18,FALSE)</f>
        <v/>
      </c>
      <c r="Y710" t="str">
        <f>+VLOOKUP($D710,'2020'!$D$3:$V$1240,19,FALSE)</f>
        <v/>
      </c>
    </row>
    <row r="711" spans="2:25" x14ac:dyDescent="0.25">
      <c r="B711" t="str">
        <f>+IF(ISNA(VLOOKUP(C711,groupings!$B$7:$D$316,3,FALSE)),"",VLOOKUP(C711,groupings!$B$7:$D$316,3,FALSE))</f>
        <v/>
      </c>
      <c r="C711" t="s">
        <v>3122</v>
      </c>
      <c r="D711" t="s">
        <v>1884</v>
      </c>
      <c r="E711">
        <f t="shared" si="133"/>
        <v>1</v>
      </c>
      <c r="F711">
        <v>934</v>
      </c>
      <c r="G711">
        <v>1279</v>
      </c>
      <c r="H711">
        <v>1120</v>
      </c>
      <c r="I711">
        <v>728</v>
      </c>
      <c r="J711">
        <v>19</v>
      </c>
      <c r="K711">
        <f t="shared" si="134"/>
        <v>2213</v>
      </c>
      <c r="L711">
        <f t="shared" si="135"/>
        <v>1867</v>
      </c>
      <c r="M711" s="1">
        <f t="shared" si="136"/>
        <v>1.3693790149892933</v>
      </c>
      <c r="N711" s="1">
        <f t="shared" si="137"/>
        <v>0.84365115228197018</v>
      </c>
      <c r="P711" t="str">
        <f t="shared" si="138"/>
        <v/>
      </c>
      <c r="Q711" t="str">
        <f t="shared" si="139"/>
        <v/>
      </c>
      <c r="R711" t="str">
        <f t="shared" si="140"/>
        <v/>
      </c>
      <c r="S711" t="str">
        <f t="shared" si="141"/>
        <v/>
      </c>
      <c r="T711" t="str">
        <f t="shared" si="142"/>
        <v/>
      </c>
      <c r="U711" t="str">
        <f t="shared" si="143"/>
        <v/>
      </c>
      <c r="V711" t="str">
        <f t="shared" si="144"/>
        <v/>
      </c>
      <c r="X711" t="str">
        <f>+VLOOKUP($D711,'2020'!$D$3:$V$1240,18,FALSE)</f>
        <v/>
      </c>
      <c r="Y711" t="str">
        <f>+VLOOKUP($D711,'2020'!$D$3:$V$1240,19,FALSE)</f>
        <v/>
      </c>
    </row>
    <row r="712" spans="2:25" x14ac:dyDescent="0.25">
      <c r="B712" t="str">
        <f>+IF(ISNA(VLOOKUP(C712,groupings!$B$7:$D$316,3,FALSE)),"",VLOOKUP(C712,groupings!$B$7:$D$316,3,FALSE))</f>
        <v>Bristol</v>
      </c>
      <c r="C712" t="s">
        <v>3110</v>
      </c>
      <c r="D712" t="s">
        <v>607</v>
      </c>
      <c r="E712">
        <f t="shared" si="133"/>
        <v>1</v>
      </c>
      <c r="F712">
        <v>348</v>
      </c>
      <c r="G712">
        <v>683</v>
      </c>
      <c r="H712">
        <v>618</v>
      </c>
      <c r="I712">
        <v>1238</v>
      </c>
      <c r="J712">
        <v>6</v>
      </c>
      <c r="K712">
        <f t="shared" si="134"/>
        <v>1031</v>
      </c>
      <c r="L712">
        <f t="shared" si="135"/>
        <v>1862</v>
      </c>
      <c r="M712" s="1">
        <f t="shared" si="136"/>
        <v>1.9626436781609196</v>
      </c>
      <c r="N712" s="1">
        <f t="shared" si="137"/>
        <v>1.8060135790494665</v>
      </c>
      <c r="P712" t="str">
        <f t="shared" si="138"/>
        <v/>
      </c>
      <c r="Q712" t="str">
        <f t="shared" si="139"/>
        <v/>
      </c>
      <c r="R712" t="str">
        <f t="shared" si="140"/>
        <v/>
      </c>
      <c r="S712" t="str">
        <f t="shared" si="141"/>
        <v/>
      </c>
      <c r="T712" t="str">
        <f t="shared" si="142"/>
        <v/>
      </c>
      <c r="U712" t="str">
        <f t="shared" si="143"/>
        <v/>
      </c>
      <c r="V712" t="str">
        <f t="shared" si="144"/>
        <v/>
      </c>
      <c r="X712" t="str">
        <f>+VLOOKUP($D712,'2020'!$D$3:$V$1240,18,FALSE)</f>
        <v/>
      </c>
      <c r="Y712" t="str">
        <f>+VLOOKUP($D712,'2020'!$D$3:$V$1240,19,FALSE)</f>
        <v/>
      </c>
    </row>
    <row r="713" spans="2:25" x14ac:dyDescent="0.25">
      <c r="B713" t="str">
        <f>+IF(ISNA(VLOOKUP(C713,groupings!$B$7:$D$316,3,FALSE)),"",VLOOKUP(C713,groupings!$B$7:$D$316,3,FALSE))</f>
        <v/>
      </c>
      <c r="C713" t="s">
        <v>3192</v>
      </c>
      <c r="D713" t="s">
        <v>2167</v>
      </c>
      <c r="E713">
        <f t="shared" si="133"/>
        <v>1</v>
      </c>
      <c r="F713">
        <v>952</v>
      </c>
      <c r="G713">
        <v>964</v>
      </c>
      <c r="H713">
        <v>1144</v>
      </c>
      <c r="I713">
        <v>694</v>
      </c>
      <c r="J713">
        <v>7</v>
      </c>
      <c r="K713">
        <f t="shared" si="134"/>
        <v>1916</v>
      </c>
      <c r="L713">
        <f t="shared" si="135"/>
        <v>1845</v>
      </c>
      <c r="M713" s="1">
        <f t="shared" si="136"/>
        <v>1.0126050420168067</v>
      </c>
      <c r="N713" s="1">
        <f t="shared" si="137"/>
        <v>0.96294363256784965</v>
      </c>
      <c r="P713" t="str">
        <f t="shared" si="138"/>
        <v/>
      </c>
      <c r="Q713" t="str">
        <f t="shared" si="139"/>
        <v/>
      </c>
      <c r="R713" t="str">
        <f t="shared" si="140"/>
        <v/>
      </c>
      <c r="S713" t="str">
        <f t="shared" si="141"/>
        <v/>
      </c>
      <c r="T713" t="str">
        <f t="shared" si="142"/>
        <v/>
      </c>
      <c r="U713" t="str">
        <f t="shared" si="143"/>
        <v/>
      </c>
      <c r="V713" t="str">
        <f t="shared" si="144"/>
        <v/>
      </c>
      <c r="X713" t="str">
        <f>+VLOOKUP($D713,'2020'!$D$3:$V$1240,18,FALSE)</f>
        <v/>
      </c>
      <c r="Y713" t="str">
        <f>+VLOOKUP($D713,'2020'!$D$3:$V$1240,19,FALSE)</f>
        <v/>
      </c>
    </row>
    <row r="714" spans="2:25" x14ac:dyDescent="0.25">
      <c r="B714" t="str">
        <f>+IF(ISNA(VLOOKUP(C714,groupings!$B$7:$D$316,3,FALSE)),"",VLOOKUP(C714,groupings!$B$7:$D$316,3,FALSE))</f>
        <v/>
      </c>
      <c r="C714" t="s">
        <v>3055</v>
      </c>
      <c r="D714" t="s">
        <v>1659</v>
      </c>
      <c r="E714">
        <f t="shared" si="133"/>
        <v>1</v>
      </c>
      <c r="F714">
        <v>1310</v>
      </c>
      <c r="G714">
        <v>834</v>
      </c>
      <c r="H714">
        <v>1283</v>
      </c>
      <c r="I714">
        <v>528</v>
      </c>
      <c r="J714">
        <v>21</v>
      </c>
      <c r="K714">
        <f t="shared" si="134"/>
        <v>2144</v>
      </c>
      <c r="L714">
        <f t="shared" si="135"/>
        <v>1832</v>
      </c>
      <c r="M714" s="1">
        <f t="shared" si="136"/>
        <v>0.63664122137404577</v>
      </c>
      <c r="N714" s="1">
        <f t="shared" si="137"/>
        <v>0.85447761194029848</v>
      </c>
      <c r="P714" t="str">
        <f t="shared" si="138"/>
        <v/>
      </c>
      <c r="Q714" t="str">
        <f t="shared" si="139"/>
        <v/>
      </c>
      <c r="R714" t="str">
        <f t="shared" si="140"/>
        <v/>
      </c>
      <c r="S714" t="str">
        <f t="shared" si="141"/>
        <v/>
      </c>
      <c r="T714" t="str">
        <f t="shared" si="142"/>
        <v/>
      </c>
      <c r="U714" t="str">
        <f t="shared" si="143"/>
        <v/>
      </c>
      <c r="V714" t="str">
        <f t="shared" si="144"/>
        <v/>
      </c>
      <c r="X714" t="str">
        <f>+VLOOKUP($D714,'2020'!$D$3:$V$1240,18,FALSE)</f>
        <v/>
      </c>
      <c r="Y714" t="str">
        <f>+VLOOKUP($D714,'2020'!$D$3:$V$1240,19,FALSE)</f>
        <v/>
      </c>
    </row>
    <row r="715" spans="2:25" x14ac:dyDescent="0.25">
      <c r="B715" t="str">
        <f>+IF(ISNA(VLOOKUP(C715,groupings!$B$7:$D$316,3,FALSE)),"",VLOOKUP(C715,groupings!$B$7:$D$316,3,FALSE))</f>
        <v/>
      </c>
      <c r="C715" t="s">
        <v>3152</v>
      </c>
      <c r="D715" t="s">
        <v>1369</v>
      </c>
      <c r="E715">
        <f t="shared" si="133"/>
        <v>1</v>
      </c>
      <c r="F715">
        <v>1808</v>
      </c>
      <c r="G715">
        <v>901</v>
      </c>
      <c r="H715">
        <v>1353</v>
      </c>
      <c r="I715">
        <v>474</v>
      </c>
      <c r="J715">
        <v>0</v>
      </c>
      <c r="K715">
        <f t="shared" si="134"/>
        <v>2709</v>
      </c>
      <c r="L715">
        <f t="shared" si="135"/>
        <v>1827</v>
      </c>
      <c r="M715" s="1">
        <f t="shared" si="136"/>
        <v>0.49834070796460178</v>
      </c>
      <c r="N715" s="1">
        <f t="shared" si="137"/>
        <v>0.67441860465116277</v>
      </c>
      <c r="P715" t="str">
        <f t="shared" si="138"/>
        <v/>
      </c>
      <c r="Q715" t="str">
        <f t="shared" si="139"/>
        <v/>
      </c>
      <c r="R715" t="str">
        <f t="shared" si="140"/>
        <v/>
      </c>
      <c r="S715" t="str">
        <f t="shared" si="141"/>
        <v/>
      </c>
      <c r="T715" t="str">
        <f t="shared" si="142"/>
        <v/>
      </c>
      <c r="U715" t="str">
        <f t="shared" si="143"/>
        <v/>
      </c>
      <c r="V715" t="str">
        <f t="shared" si="144"/>
        <v/>
      </c>
      <c r="X715" t="str">
        <f>+VLOOKUP($D715,'2020'!$D$3:$V$1240,18,FALSE)</f>
        <v/>
      </c>
      <c r="Y715" t="str">
        <f>+VLOOKUP($D715,'2020'!$D$3:$V$1240,19,FALSE)</f>
        <v/>
      </c>
    </row>
    <row r="716" spans="2:25" x14ac:dyDescent="0.25">
      <c r="B716" t="str">
        <f>+IF(ISNA(VLOOKUP(C716,groupings!$B$7:$D$316,3,FALSE)),"",VLOOKUP(C716,groupings!$B$7:$D$316,3,FALSE))</f>
        <v/>
      </c>
      <c r="C716" t="s">
        <v>3170</v>
      </c>
      <c r="D716" t="s">
        <v>1650</v>
      </c>
      <c r="E716">
        <f t="shared" si="133"/>
        <v>1</v>
      </c>
      <c r="F716">
        <v>1896</v>
      </c>
      <c r="G716">
        <v>1214</v>
      </c>
      <c r="H716">
        <v>1249</v>
      </c>
      <c r="I716">
        <v>522</v>
      </c>
      <c r="J716">
        <v>51</v>
      </c>
      <c r="K716">
        <f t="shared" si="134"/>
        <v>3110</v>
      </c>
      <c r="L716">
        <f t="shared" si="135"/>
        <v>1822</v>
      </c>
      <c r="M716" s="1">
        <f t="shared" si="136"/>
        <v>0.64029535864978904</v>
      </c>
      <c r="N716" s="1">
        <f t="shared" si="137"/>
        <v>0.58585209003215433</v>
      </c>
      <c r="P716" t="str">
        <f t="shared" si="138"/>
        <v/>
      </c>
      <c r="Q716" t="str">
        <f t="shared" si="139"/>
        <v/>
      </c>
      <c r="R716" t="str">
        <f t="shared" si="140"/>
        <v/>
      </c>
      <c r="S716" t="str">
        <f t="shared" si="141"/>
        <v/>
      </c>
      <c r="T716" t="str">
        <f t="shared" si="142"/>
        <v/>
      </c>
      <c r="U716" t="str">
        <f t="shared" si="143"/>
        <v/>
      </c>
      <c r="V716" t="str">
        <f t="shared" si="144"/>
        <v/>
      </c>
      <c r="X716" t="str">
        <f>+VLOOKUP($D716,'2020'!$D$3:$V$1240,18,FALSE)</f>
        <v/>
      </c>
      <c r="Y716" t="str">
        <f>+VLOOKUP($D716,'2020'!$D$3:$V$1240,19,FALSE)</f>
        <v/>
      </c>
    </row>
    <row r="717" spans="2:25" x14ac:dyDescent="0.25">
      <c r="B717" t="str">
        <f>+IF(ISNA(VLOOKUP(C717,groupings!$B$7:$D$316,3,FALSE)),"",VLOOKUP(C717,groupings!$B$7:$D$316,3,FALSE))</f>
        <v/>
      </c>
      <c r="C717" t="s">
        <v>2936</v>
      </c>
      <c r="D717" t="s">
        <v>1974</v>
      </c>
      <c r="E717">
        <f t="shared" si="133"/>
        <v>1</v>
      </c>
      <c r="F717">
        <v>1323</v>
      </c>
      <c r="G717">
        <v>661</v>
      </c>
      <c r="H717">
        <v>1062</v>
      </c>
      <c r="I717">
        <v>755</v>
      </c>
      <c r="J717">
        <v>3</v>
      </c>
      <c r="K717">
        <f t="shared" si="134"/>
        <v>1984</v>
      </c>
      <c r="L717">
        <f t="shared" si="135"/>
        <v>1820</v>
      </c>
      <c r="M717" s="1">
        <f t="shared" si="136"/>
        <v>0.49962207105064249</v>
      </c>
      <c r="N717" s="1">
        <f t="shared" si="137"/>
        <v>0.91733870967741937</v>
      </c>
      <c r="P717" t="str">
        <f t="shared" si="138"/>
        <v/>
      </c>
      <c r="Q717" t="str">
        <f t="shared" si="139"/>
        <v/>
      </c>
      <c r="R717" t="str">
        <f t="shared" si="140"/>
        <v/>
      </c>
      <c r="S717" t="str">
        <f t="shared" si="141"/>
        <v/>
      </c>
      <c r="T717" t="str">
        <f t="shared" si="142"/>
        <v/>
      </c>
      <c r="U717" t="str">
        <f t="shared" si="143"/>
        <v/>
      </c>
      <c r="V717" t="str">
        <f t="shared" si="144"/>
        <v/>
      </c>
      <c r="X717" t="str">
        <f>+VLOOKUP($D717,'2020'!$D$3:$V$1240,18,FALSE)</f>
        <v/>
      </c>
      <c r="Y717" t="str">
        <f>+VLOOKUP($D717,'2020'!$D$3:$V$1240,19,FALSE)</f>
        <v/>
      </c>
    </row>
    <row r="718" spans="2:25" x14ac:dyDescent="0.25">
      <c r="B718" t="str">
        <f>+IF(ISNA(VLOOKUP(C718,groupings!$B$7:$D$316,3,FALSE)),"",VLOOKUP(C718,groupings!$B$7:$D$316,3,FALSE))</f>
        <v/>
      </c>
      <c r="C718" t="s">
        <v>3290</v>
      </c>
      <c r="D718" t="s">
        <v>557</v>
      </c>
      <c r="E718">
        <f t="shared" si="133"/>
        <v>1</v>
      </c>
      <c r="F718">
        <v>1288</v>
      </c>
      <c r="G718">
        <v>834</v>
      </c>
      <c r="H718">
        <v>1386</v>
      </c>
      <c r="I718">
        <v>403</v>
      </c>
      <c r="J718">
        <v>22</v>
      </c>
      <c r="K718">
        <f t="shared" si="134"/>
        <v>2122</v>
      </c>
      <c r="L718">
        <f t="shared" si="135"/>
        <v>1811</v>
      </c>
      <c r="M718" s="1">
        <f t="shared" si="136"/>
        <v>0.64751552795031053</v>
      </c>
      <c r="N718" s="1">
        <f t="shared" si="137"/>
        <v>0.853440150801131</v>
      </c>
      <c r="P718" t="str">
        <f t="shared" si="138"/>
        <v/>
      </c>
      <c r="Q718" t="str">
        <f t="shared" si="139"/>
        <v/>
      </c>
      <c r="R718" t="str">
        <f t="shared" si="140"/>
        <v/>
      </c>
      <c r="S718" t="str">
        <f t="shared" si="141"/>
        <v/>
      </c>
      <c r="T718" t="str">
        <f t="shared" si="142"/>
        <v/>
      </c>
      <c r="U718" t="str">
        <f t="shared" si="143"/>
        <v/>
      </c>
      <c r="V718" t="str">
        <f t="shared" si="144"/>
        <v/>
      </c>
      <c r="X718" t="str">
        <f>+VLOOKUP($D718,'2020'!$D$3:$V$1240,18,FALSE)</f>
        <v/>
      </c>
      <c r="Y718" t="str">
        <f>+VLOOKUP($D718,'2020'!$D$3:$V$1240,19,FALSE)</f>
        <v/>
      </c>
    </row>
    <row r="719" spans="2:25" x14ac:dyDescent="0.25">
      <c r="B719" t="str">
        <f>+IF(ISNA(VLOOKUP(C719,groupings!$B$7:$D$316,3,FALSE)),"",VLOOKUP(C719,groupings!$B$7:$D$316,3,FALSE))</f>
        <v/>
      </c>
      <c r="C719" t="s">
        <v>3162</v>
      </c>
      <c r="D719" t="s">
        <v>2140</v>
      </c>
      <c r="E719">
        <f t="shared" si="133"/>
        <v>1</v>
      </c>
      <c r="F719">
        <v>921</v>
      </c>
      <c r="G719">
        <v>1786</v>
      </c>
      <c r="H719">
        <v>999</v>
      </c>
      <c r="I719">
        <v>808</v>
      </c>
      <c r="J719">
        <v>4</v>
      </c>
      <c r="K719">
        <f t="shared" si="134"/>
        <v>2707</v>
      </c>
      <c r="L719">
        <f t="shared" si="135"/>
        <v>1811</v>
      </c>
      <c r="M719" s="1">
        <f t="shared" si="136"/>
        <v>1.9391965255157437</v>
      </c>
      <c r="N719" s="1">
        <f t="shared" si="137"/>
        <v>0.66900628001477647</v>
      </c>
      <c r="P719" t="str">
        <f t="shared" si="138"/>
        <v/>
      </c>
      <c r="Q719" t="str">
        <f t="shared" si="139"/>
        <v/>
      </c>
      <c r="R719" t="str">
        <f t="shared" si="140"/>
        <v/>
      </c>
      <c r="S719" t="str">
        <f t="shared" si="141"/>
        <v/>
      </c>
      <c r="T719" t="str">
        <f t="shared" si="142"/>
        <v/>
      </c>
      <c r="U719" t="str">
        <f t="shared" si="143"/>
        <v/>
      </c>
      <c r="V719" t="str">
        <f t="shared" si="144"/>
        <v/>
      </c>
      <c r="X719" t="str">
        <f>+VLOOKUP($D719,'2020'!$D$3:$V$1240,18,FALSE)</f>
        <v/>
      </c>
      <c r="Y719" t="str">
        <f>+VLOOKUP($D719,'2020'!$D$3:$V$1240,19,FALSE)</f>
        <v/>
      </c>
    </row>
    <row r="720" spans="2:25" x14ac:dyDescent="0.25">
      <c r="B720" t="str">
        <f>+IF(ISNA(VLOOKUP(C720,groupings!$B$7:$D$316,3,FALSE)),"",VLOOKUP(C720,groupings!$B$7:$D$316,3,FALSE))</f>
        <v/>
      </c>
      <c r="C720" t="s">
        <v>3240</v>
      </c>
      <c r="D720" t="s">
        <v>674</v>
      </c>
      <c r="E720">
        <f t="shared" si="133"/>
        <v>1</v>
      </c>
      <c r="F720">
        <v>1318</v>
      </c>
      <c r="G720">
        <v>2957</v>
      </c>
      <c r="H720">
        <v>1305</v>
      </c>
      <c r="I720">
        <v>417</v>
      </c>
      <c r="J720">
        <v>81</v>
      </c>
      <c r="K720">
        <f t="shared" si="134"/>
        <v>4275</v>
      </c>
      <c r="L720">
        <f t="shared" si="135"/>
        <v>1803</v>
      </c>
      <c r="M720" s="1">
        <f t="shared" si="136"/>
        <v>2.2435508345978756</v>
      </c>
      <c r="N720" s="1">
        <f t="shared" si="137"/>
        <v>0.42175438596491227</v>
      </c>
      <c r="P720" t="str">
        <f t="shared" si="138"/>
        <v/>
      </c>
      <c r="Q720" t="str">
        <f t="shared" si="139"/>
        <v/>
      </c>
      <c r="R720" t="str">
        <f t="shared" si="140"/>
        <v/>
      </c>
      <c r="S720" t="str">
        <f t="shared" si="141"/>
        <v/>
      </c>
      <c r="T720" t="str">
        <f t="shared" si="142"/>
        <v/>
      </c>
      <c r="U720" t="str">
        <f t="shared" si="143"/>
        <v/>
      </c>
      <c r="V720" t="str">
        <f t="shared" si="144"/>
        <v/>
      </c>
      <c r="X720" t="str">
        <f>+VLOOKUP($D720,'2020'!$D$3:$V$1240,18,FALSE)</f>
        <v/>
      </c>
      <c r="Y720" t="str">
        <f>+VLOOKUP($D720,'2020'!$D$3:$V$1240,19,FALSE)</f>
        <v/>
      </c>
    </row>
    <row r="721" spans="2:25" x14ac:dyDescent="0.25">
      <c r="B721" t="str">
        <f>+IF(ISNA(VLOOKUP(C721,groupings!$B$7:$D$316,3,FALSE)),"",VLOOKUP(C721,groupings!$B$7:$D$316,3,FALSE))</f>
        <v/>
      </c>
      <c r="C721" t="s">
        <v>3143</v>
      </c>
      <c r="D721" t="s">
        <v>419</v>
      </c>
      <c r="E721">
        <f t="shared" si="133"/>
        <v>1</v>
      </c>
      <c r="F721">
        <v>1332</v>
      </c>
      <c r="G721">
        <v>1130</v>
      </c>
      <c r="H721">
        <v>1268</v>
      </c>
      <c r="I721">
        <v>371</v>
      </c>
      <c r="J721">
        <v>144</v>
      </c>
      <c r="K721">
        <f t="shared" si="134"/>
        <v>2462</v>
      </c>
      <c r="L721">
        <f t="shared" si="135"/>
        <v>1783</v>
      </c>
      <c r="M721" s="1">
        <f t="shared" si="136"/>
        <v>0.84834834834834838</v>
      </c>
      <c r="N721" s="1">
        <f t="shared" si="137"/>
        <v>0.72420796100731111</v>
      </c>
      <c r="P721" t="str">
        <f t="shared" si="138"/>
        <v/>
      </c>
      <c r="Q721" t="str">
        <f t="shared" si="139"/>
        <v/>
      </c>
      <c r="R721" t="str">
        <f t="shared" si="140"/>
        <v/>
      </c>
      <c r="S721" t="str">
        <f t="shared" si="141"/>
        <v/>
      </c>
      <c r="T721" t="str">
        <f t="shared" si="142"/>
        <v/>
      </c>
      <c r="U721" t="str">
        <f t="shared" si="143"/>
        <v/>
      </c>
      <c r="V721" t="str">
        <f t="shared" si="144"/>
        <v/>
      </c>
      <c r="X721" t="str">
        <f>+VLOOKUP($D721,'2020'!$D$3:$V$1240,18,FALSE)</f>
        <v/>
      </c>
      <c r="Y721" t="str">
        <f>+VLOOKUP($D721,'2020'!$D$3:$V$1240,19,FALSE)</f>
        <v/>
      </c>
    </row>
    <row r="722" spans="2:25" x14ac:dyDescent="0.25">
      <c r="B722" t="str">
        <f>+IF(ISNA(VLOOKUP(C722,groupings!$B$7:$D$316,3,FALSE)),"",VLOOKUP(C722,groupings!$B$7:$D$316,3,FALSE))</f>
        <v/>
      </c>
      <c r="C722" t="s">
        <v>3251</v>
      </c>
      <c r="D722" t="s">
        <v>35</v>
      </c>
      <c r="E722">
        <f t="shared" si="133"/>
        <v>1</v>
      </c>
      <c r="F722">
        <v>780</v>
      </c>
      <c r="G722">
        <v>994</v>
      </c>
      <c r="H722">
        <v>967</v>
      </c>
      <c r="I722">
        <v>373</v>
      </c>
      <c r="J722">
        <v>434</v>
      </c>
      <c r="K722">
        <f t="shared" si="134"/>
        <v>1774</v>
      </c>
      <c r="L722">
        <f t="shared" si="135"/>
        <v>1774</v>
      </c>
      <c r="M722" s="1">
        <f t="shared" si="136"/>
        <v>1.2743589743589743</v>
      </c>
      <c r="N722" s="1">
        <f t="shared" si="137"/>
        <v>1</v>
      </c>
      <c r="P722" t="str">
        <f t="shared" si="138"/>
        <v/>
      </c>
      <c r="Q722" t="str">
        <f t="shared" si="139"/>
        <v/>
      </c>
      <c r="R722" t="str">
        <f t="shared" si="140"/>
        <v/>
      </c>
      <c r="S722" t="str">
        <f t="shared" si="141"/>
        <v/>
      </c>
      <c r="T722" t="str">
        <f t="shared" si="142"/>
        <v/>
      </c>
      <c r="U722" t="str">
        <f t="shared" si="143"/>
        <v/>
      </c>
      <c r="V722" t="str">
        <f t="shared" si="144"/>
        <v/>
      </c>
      <c r="X722" t="str">
        <f>+VLOOKUP($D722,'2020'!$D$3:$V$1240,18,FALSE)</f>
        <v/>
      </c>
      <c r="Y722" t="str">
        <f>+VLOOKUP($D722,'2020'!$D$3:$V$1240,19,FALSE)</f>
        <v/>
      </c>
    </row>
    <row r="723" spans="2:25" x14ac:dyDescent="0.25">
      <c r="B723" t="str">
        <f>+IF(ISNA(VLOOKUP(C723,groupings!$B$7:$D$316,3,FALSE)),"",VLOOKUP(C723,groupings!$B$7:$D$316,3,FALSE))</f>
        <v/>
      </c>
      <c r="C723" t="s">
        <v>3222</v>
      </c>
      <c r="D723" t="s">
        <v>351</v>
      </c>
      <c r="E723">
        <f t="shared" si="133"/>
        <v>1</v>
      </c>
      <c r="F723">
        <v>1724</v>
      </c>
      <c r="G723">
        <v>744</v>
      </c>
      <c r="H723">
        <v>1633</v>
      </c>
      <c r="I723">
        <v>135</v>
      </c>
      <c r="J723">
        <v>0</v>
      </c>
      <c r="K723">
        <f t="shared" si="134"/>
        <v>2468</v>
      </c>
      <c r="L723">
        <f t="shared" si="135"/>
        <v>1768</v>
      </c>
      <c r="M723" s="1">
        <f t="shared" si="136"/>
        <v>0.43155452436194897</v>
      </c>
      <c r="N723" s="1">
        <f t="shared" si="137"/>
        <v>0.71636952998379255</v>
      </c>
      <c r="P723" t="str">
        <f t="shared" si="138"/>
        <v/>
      </c>
      <c r="Q723" t="str">
        <f t="shared" si="139"/>
        <v/>
      </c>
      <c r="R723" t="str">
        <f t="shared" si="140"/>
        <v/>
      </c>
      <c r="S723" t="str">
        <f t="shared" si="141"/>
        <v/>
      </c>
      <c r="T723" t="str">
        <f t="shared" si="142"/>
        <v/>
      </c>
      <c r="U723" t="str">
        <f t="shared" si="143"/>
        <v/>
      </c>
      <c r="V723" t="str">
        <f t="shared" si="144"/>
        <v/>
      </c>
      <c r="X723" t="str">
        <f>+VLOOKUP($D723,'2020'!$D$3:$V$1240,18,FALSE)</f>
        <v/>
      </c>
      <c r="Y723" t="str">
        <f>+VLOOKUP($D723,'2020'!$D$3:$V$1240,19,FALSE)</f>
        <v/>
      </c>
    </row>
    <row r="724" spans="2:25" x14ac:dyDescent="0.25">
      <c r="B724" t="str">
        <f>+IF(ISNA(VLOOKUP(C724,groupings!$B$7:$D$316,3,FALSE)),"",VLOOKUP(C724,groupings!$B$7:$D$316,3,FALSE))</f>
        <v/>
      </c>
      <c r="C724" t="s">
        <v>3267</v>
      </c>
      <c r="D724" t="s">
        <v>444</v>
      </c>
      <c r="E724">
        <f t="shared" si="133"/>
        <v>1</v>
      </c>
      <c r="F724">
        <v>564</v>
      </c>
      <c r="G724">
        <v>685</v>
      </c>
      <c r="H724">
        <v>633</v>
      </c>
      <c r="I724">
        <v>1097</v>
      </c>
      <c r="J724">
        <v>28</v>
      </c>
      <c r="K724">
        <f t="shared" si="134"/>
        <v>1249</v>
      </c>
      <c r="L724">
        <f t="shared" si="135"/>
        <v>1758</v>
      </c>
      <c r="M724" s="1">
        <f t="shared" si="136"/>
        <v>1.2145390070921986</v>
      </c>
      <c r="N724" s="1">
        <f t="shared" si="137"/>
        <v>1.4075260208166533</v>
      </c>
      <c r="P724" t="str">
        <f t="shared" si="138"/>
        <v/>
      </c>
      <c r="Q724" t="str">
        <f t="shared" si="139"/>
        <v/>
      </c>
      <c r="R724" t="str">
        <f t="shared" si="140"/>
        <v/>
      </c>
      <c r="S724" t="str">
        <f t="shared" si="141"/>
        <v/>
      </c>
      <c r="T724" t="str">
        <f t="shared" si="142"/>
        <v/>
      </c>
      <c r="U724" t="str">
        <f t="shared" si="143"/>
        <v/>
      </c>
      <c r="V724" t="str">
        <f t="shared" si="144"/>
        <v/>
      </c>
      <c r="X724" t="str">
        <f>+VLOOKUP($D724,'2020'!$D$3:$V$1240,18,FALSE)</f>
        <v/>
      </c>
      <c r="Y724" t="str">
        <f>+VLOOKUP($D724,'2020'!$D$3:$V$1240,19,FALSE)</f>
        <v/>
      </c>
    </row>
    <row r="725" spans="2:25" x14ac:dyDescent="0.25">
      <c r="B725" t="str">
        <f>+IF(ISNA(VLOOKUP(C725,groupings!$B$7:$D$316,3,FALSE)),"",VLOOKUP(C725,groupings!$B$7:$D$316,3,FALSE))</f>
        <v/>
      </c>
      <c r="C725" t="s">
        <v>3309</v>
      </c>
      <c r="D725" t="s">
        <v>865</v>
      </c>
      <c r="E725">
        <f t="shared" si="133"/>
        <v>1</v>
      </c>
      <c r="F725">
        <v>1366</v>
      </c>
      <c r="G725">
        <v>863</v>
      </c>
      <c r="H725">
        <v>1237</v>
      </c>
      <c r="I725">
        <v>516</v>
      </c>
      <c r="J725">
        <v>3</v>
      </c>
      <c r="K725">
        <f t="shared" si="134"/>
        <v>2229</v>
      </c>
      <c r="L725">
        <f t="shared" si="135"/>
        <v>1756</v>
      </c>
      <c r="M725" s="1">
        <f t="shared" si="136"/>
        <v>0.63177159590043919</v>
      </c>
      <c r="N725" s="1">
        <f t="shared" si="137"/>
        <v>0.78779721848362494</v>
      </c>
      <c r="P725" t="str">
        <f t="shared" si="138"/>
        <v/>
      </c>
      <c r="Q725" t="str">
        <f t="shared" si="139"/>
        <v/>
      </c>
      <c r="R725" t="str">
        <f t="shared" si="140"/>
        <v/>
      </c>
      <c r="S725" t="str">
        <f t="shared" si="141"/>
        <v/>
      </c>
      <c r="T725" t="str">
        <f t="shared" si="142"/>
        <v/>
      </c>
      <c r="U725" t="str">
        <f t="shared" si="143"/>
        <v/>
      </c>
      <c r="V725" t="str">
        <f t="shared" si="144"/>
        <v/>
      </c>
      <c r="X725" t="str">
        <f>+VLOOKUP($D725,'2020'!$D$3:$V$1240,18,FALSE)</f>
        <v/>
      </c>
      <c r="Y725" t="str">
        <f>+VLOOKUP($D725,'2020'!$D$3:$V$1240,19,FALSE)</f>
        <v/>
      </c>
    </row>
    <row r="726" spans="2:25" x14ac:dyDescent="0.25">
      <c r="B726" t="str">
        <f>+IF(ISNA(VLOOKUP(C726,groupings!$B$7:$D$316,3,FALSE)),"",VLOOKUP(C726,groupings!$B$7:$D$316,3,FALSE))</f>
        <v/>
      </c>
      <c r="C726" t="s">
        <v>3018</v>
      </c>
      <c r="D726" t="s">
        <v>519</v>
      </c>
      <c r="E726">
        <f t="shared" si="133"/>
        <v>1</v>
      </c>
      <c r="F726">
        <v>1111</v>
      </c>
      <c r="G726">
        <v>383</v>
      </c>
      <c r="H726">
        <v>907</v>
      </c>
      <c r="I726">
        <v>844</v>
      </c>
      <c r="J726">
        <v>0</v>
      </c>
      <c r="K726">
        <f t="shared" si="134"/>
        <v>1494</v>
      </c>
      <c r="L726">
        <f t="shared" si="135"/>
        <v>1751</v>
      </c>
      <c r="M726" s="1">
        <f t="shared" si="136"/>
        <v>0.34473447344734476</v>
      </c>
      <c r="N726" s="1">
        <f t="shared" si="137"/>
        <v>1.1720214190093707</v>
      </c>
      <c r="P726" t="str">
        <f t="shared" si="138"/>
        <v/>
      </c>
      <c r="Q726" t="str">
        <f t="shared" si="139"/>
        <v/>
      </c>
      <c r="R726" t="str">
        <f t="shared" si="140"/>
        <v/>
      </c>
      <c r="S726" t="str">
        <f t="shared" si="141"/>
        <v/>
      </c>
      <c r="T726" t="str">
        <f t="shared" si="142"/>
        <v/>
      </c>
      <c r="U726" t="str">
        <f t="shared" si="143"/>
        <v/>
      </c>
      <c r="V726" t="str">
        <f t="shared" si="144"/>
        <v/>
      </c>
      <c r="X726" t="str">
        <f>+VLOOKUP($D726,'2020'!$D$3:$V$1240,18,FALSE)</f>
        <v/>
      </c>
      <c r="Y726" t="str">
        <f>+VLOOKUP($D726,'2020'!$D$3:$V$1240,19,FALSE)</f>
        <v/>
      </c>
    </row>
    <row r="727" spans="2:25" x14ac:dyDescent="0.25">
      <c r="B727" t="str">
        <f>+IF(ISNA(VLOOKUP(C727,groupings!$B$7:$D$316,3,FALSE)),"",VLOOKUP(C727,groupings!$B$7:$D$316,3,FALSE))</f>
        <v/>
      </c>
      <c r="C727" t="s">
        <v>3360</v>
      </c>
      <c r="D727" t="s">
        <v>386</v>
      </c>
      <c r="E727">
        <f t="shared" si="133"/>
        <v>1</v>
      </c>
      <c r="F727">
        <v>117</v>
      </c>
      <c r="G727">
        <v>101</v>
      </c>
      <c r="H727">
        <v>301</v>
      </c>
      <c r="I727">
        <v>649</v>
      </c>
      <c r="J727">
        <v>792</v>
      </c>
      <c r="K727">
        <f t="shared" si="134"/>
        <v>218</v>
      </c>
      <c r="L727">
        <f t="shared" si="135"/>
        <v>1742</v>
      </c>
      <c r="M727" s="1" t="str">
        <f t="shared" si="136"/>
        <v/>
      </c>
      <c r="N727" s="1">
        <f t="shared" si="137"/>
        <v>7.9908256880733948</v>
      </c>
      <c r="P727" t="str">
        <f t="shared" si="138"/>
        <v/>
      </c>
      <c r="Q727" t="str">
        <f t="shared" si="139"/>
        <v/>
      </c>
      <c r="R727" t="str">
        <f t="shared" si="140"/>
        <v/>
      </c>
      <c r="S727" t="str">
        <f t="shared" si="141"/>
        <v/>
      </c>
      <c r="T727" t="str">
        <f t="shared" si="142"/>
        <v/>
      </c>
      <c r="U727" t="str">
        <f t="shared" si="143"/>
        <v/>
      </c>
      <c r="V727" t="str">
        <f t="shared" si="144"/>
        <v/>
      </c>
      <c r="X727" t="str">
        <f>+VLOOKUP($D727,'2020'!$D$3:$V$1240,18,FALSE)</f>
        <v/>
      </c>
      <c r="Y727" t="str">
        <f>+VLOOKUP($D727,'2020'!$D$3:$V$1240,19,FALSE)</f>
        <v/>
      </c>
    </row>
    <row r="728" spans="2:25" x14ac:dyDescent="0.25">
      <c r="B728" t="str">
        <f>+IF(ISNA(VLOOKUP(C728,groupings!$B$7:$D$316,3,FALSE)),"",VLOOKUP(C728,groupings!$B$7:$D$316,3,FALSE))</f>
        <v/>
      </c>
      <c r="C728" t="s">
        <v>2865</v>
      </c>
      <c r="D728" t="s">
        <v>129</v>
      </c>
      <c r="E728">
        <f t="shared" si="133"/>
        <v>1</v>
      </c>
      <c r="F728">
        <v>569</v>
      </c>
      <c r="G728">
        <v>459</v>
      </c>
      <c r="H728">
        <v>992</v>
      </c>
      <c r="I728">
        <v>474</v>
      </c>
      <c r="J728">
        <v>271</v>
      </c>
      <c r="K728">
        <f t="shared" si="134"/>
        <v>1028</v>
      </c>
      <c r="L728">
        <f t="shared" si="135"/>
        <v>1737</v>
      </c>
      <c r="M728" s="1">
        <f t="shared" si="136"/>
        <v>0.80667838312829521</v>
      </c>
      <c r="N728" s="1">
        <f t="shared" si="137"/>
        <v>1.6896887159533074</v>
      </c>
      <c r="P728" t="str">
        <f t="shared" si="138"/>
        <v/>
      </c>
      <c r="Q728" t="str">
        <f t="shared" si="139"/>
        <v/>
      </c>
      <c r="R728" t="str">
        <f t="shared" si="140"/>
        <v/>
      </c>
      <c r="S728" t="str">
        <f t="shared" si="141"/>
        <v/>
      </c>
      <c r="T728" t="str">
        <f t="shared" si="142"/>
        <v/>
      </c>
      <c r="U728" t="str">
        <f t="shared" si="143"/>
        <v/>
      </c>
      <c r="V728" t="str">
        <f t="shared" si="144"/>
        <v/>
      </c>
      <c r="X728" t="str">
        <f>+VLOOKUP($D728,'2020'!$D$3:$V$1240,18,FALSE)</f>
        <v/>
      </c>
      <c r="Y728" t="str">
        <f>+VLOOKUP($D728,'2020'!$D$3:$V$1240,19,FALSE)</f>
        <v/>
      </c>
    </row>
    <row r="729" spans="2:25" x14ac:dyDescent="0.25">
      <c r="B729" t="str">
        <f>+IF(ISNA(VLOOKUP(C729,groupings!$B$7:$D$316,3,FALSE)),"",VLOOKUP(C729,groupings!$B$7:$D$316,3,FALSE))</f>
        <v>Preston</v>
      </c>
      <c r="C729" t="s">
        <v>3205</v>
      </c>
      <c r="D729" t="s">
        <v>1179</v>
      </c>
      <c r="E729">
        <f t="shared" si="133"/>
        <v>1</v>
      </c>
      <c r="F729">
        <v>1778</v>
      </c>
      <c r="G729">
        <v>1429</v>
      </c>
      <c r="H729">
        <v>1505</v>
      </c>
      <c r="I729">
        <v>224</v>
      </c>
      <c r="J729">
        <v>0</v>
      </c>
      <c r="K729">
        <f t="shared" si="134"/>
        <v>3207</v>
      </c>
      <c r="L729">
        <f t="shared" si="135"/>
        <v>1729</v>
      </c>
      <c r="M729" s="1">
        <f t="shared" si="136"/>
        <v>0.80371203599550056</v>
      </c>
      <c r="N729" s="1">
        <f t="shared" si="137"/>
        <v>0.53913314624259434</v>
      </c>
      <c r="P729" t="str">
        <f t="shared" si="138"/>
        <v/>
      </c>
      <c r="Q729" t="str">
        <f t="shared" si="139"/>
        <v/>
      </c>
      <c r="R729" t="str">
        <f t="shared" si="140"/>
        <v/>
      </c>
      <c r="S729" t="str">
        <f t="shared" si="141"/>
        <v/>
      </c>
      <c r="T729" t="str">
        <f t="shared" si="142"/>
        <v/>
      </c>
      <c r="U729" t="str">
        <f t="shared" si="143"/>
        <v/>
      </c>
      <c r="V729" t="str">
        <f t="shared" si="144"/>
        <v/>
      </c>
      <c r="X729" t="str">
        <f>+VLOOKUP($D729,'2020'!$D$3:$V$1240,18,FALSE)</f>
        <v/>
      </c>
      <c r="Y729" t="str">
        <f>+VLOOKUP($D729,'2020'!$D$3:$V$1240,19,FALSE)</f>
        <v/>
      </c>
    </row>
    <row r="730" spans="2:25" x14ac:dyDescent="0.25">
      <c r="B730" t="str">
        <f>+IF(ISNA(VLOOKUP(C730,groupings!$B$7:$D$316,3,FALSE)),"",VLOOKUP(C730,groupings!$B$7:$D$316,3,FALSE))</f>
        <v>Doncaster</v>
      </c>
      <c r="C730" t="s">
        <v>2985</v>
      </c>
      <c r="D730" t="s">
        <v>932</v>
      </c>
      <c r="E730">
        <f t="shared" si="133"/>
        <v>1</v>
      </c>
      <c r="F730">
        <v>1610</v>
      </c>
      <c r="G730">
        <v>1307</v>
      </c>
      <c r="H730">
        <v>1210</v>
      </c>
      <c r="I730">
        <v>514</v>
      </c>
      <c r="J730">
        <v>0</v>
      </c>
      <c r="K730">
        <f t="shared" si="134"/>
        <v>2917</v>
      </c>
      <c r="L730">
        <f t="shared" si="135"/>
        <v>1724</v>
      </c>
      <c r="M730" s="1">
        <f t="shared" si="136"/>
        <v>0.81180124223602479</v>
      </c>
      <c r="N730" s="1">
        <f t="shared" si="137"/>
        <v>0.59101816935207407</v>
      </c>
      <c r="P730" t="str">
        <f t="shared" si="138"/>
        <v/>
      </c>
      <c r="Q730" t="str">
        <f t="shared" si="139"/>
        <v/>
      </c>
      <c r="R730" t="str">
        <f t="shared" si="140"/>
        <v/>
      </c>
      <c r="S730" t="str">
        <f t="shared" si="141"/>
        <v/>
      </c>
      <c r="T730" t="str">
        <f t="shared" si="142"/>
        <v/>
      </c>
      <c r="U730" t="str">
        <f t="shared" si="143"/>
        <v/>
      </c>
      <c r="V730" t="str">
        <f t="shared" si="144"/>
        <v/>
      </c>
      <c r="X730" t="str">
        <f>+VLOOKUP($D730,'2020'!$D$3:$V$1240,18,FALSE)</f>
        <v/>
      </c>
      <c r="Y730" t="str">
        <f>+VLOOKUP($D730,'2020'!$D$3:$V$1240,19,FALSE)</f>
        <v/>
      </c>
    </row>
    <row r="731" spans="2:25" x14ac:dyDescent="0.25">
      <c r="B731" t="str">
        <f>+IF(ISNA(VLOOKUP(C731,groupings!$B$7:$D$316,3,FALSE)),"",VLOOKUP(C731,groupings!$B$7:$D$316,3,FALSE))</f>
        <v/>
      </c>
      <c r="C731" t="s">
        <v>2978</v>
      </c>
      <c r="D731" t="s">
        <v>1565</v>
      </c>
      <c r="E731">
        <f t="shared" si="133"/>
        <v>1</v>
      </c>
      <c r="F731">
        <v>837</v>
      </c>
      <c r="G731">
        <v>482</v>
      </c>
      <c r="H731">
        <v>567</v>
      </c>
      <c r="I731">
        <v>63</v>
      </c>
      <c r="J731">
        <v>1094</v>
      </c>
      <c r="K731">
        <f t="shared" si="134"/>
        <v>1319</v>
      </c>
      <c r="L731">
        <f t="shared" si="135"/>
        <v>1724</v>
      </c>
      <c r="M731" s="1">
        <f t="shared" si="136"/>
        <v>0.57586618876941453</v>
      </c>
      <c r="N731" s="1">
        <f t="shared" si="137"/>
        <v>1.3070507960576194</v>
      </c>
      <c r="P731" t="str">
        <f t="shared" si="138"/>
        <v/>
      </c>
      <c r="Q731" t="str">
        <f t="shared" si="139"/>
        <v/>
      </c>
      <c r="R731" t="str">
        <f t="shared" si="140"/>
        <v/>
      </c>
      <c r="S731" t="str">
        <f t="shared" si="141"/>
        <v/>
      </c>
      <c r="T731" t="str">
        <f t="shared" si="142"/>
        <v/>
      </c>
      <c r="U731" t="str">
        <f t="shared" si="143"/>
        <v/>
      </c>
      <c r="V731" t="str">
        <f t="shared" si="144"/>
        <v/>
      </c>
      <c r="X731" t="str">
        <f>+VLOOKUP($D731,'2020'!$D$3:$V$1240,18,FALSE)</f>
        <v/>
      </c>
      <c r="Y731" t="str">
        <f>+VLOOKUP($D731,'2020'!$D$3:$V$1240,19,FALSE)</f>
        <v/>
      </c>
    </row>
    <row r="732" spans="2:25" x14ac:dyDescent="0.25">
      <c r="B732" t="str">
        <f>+IF(ISNA(VLOOKUP(C732,groupings!$B$7:$D$316,3,FALSE)),"",VLOOKUP(C732,groupings!$B$7:$D$316,3,FALSE))</f>
        <v>Crewe</v>
      </c>
      <c r="C732" t="s">
        <v>3287</v>
      </c>
      <c r="D732" t="s">
        <v>326</v>
      </c>
      <c r="E732">
        <f t="shared" si="133"/>
        <v>1</v>
      </c>
      <c r="F732">
        <v>1521</v>
      </c>
      <c r="G732">
        <v>808</v>
      </c>
      <c r="H732">
        <v>1112</v>
      </c>
      <c r="I732">
        <v>603</v>
      </c>
      <c r="J732">
        <v>0</v>
      </c>
      <c r="K732">
        <f t="shared" si="134"/>
        <v>2329</v>
      </c>
      <c r="L732">
        <f t="shared" si="135"/>
        <v>1715</v>
      </c>
      <c r="M732" s="1">
        <f t="shared" si="136"/>
        <v>0.53122945430637736</v>
      </c>
      <c r="N732" s="1">
        <f t="shared" si="137"/>
        <v>0.73636753971661661</v>
      </c>
      <c r="P732" t="str">
        <f t="shared" si="138"/>
        <v/>
      </c>
      <c r="Q732" t="str">
        <f t="shared" si="139"/>
        <v/>
      </c>
      <c r="R732" t="str">
        <f t="shared" si="140"/>
        <v/>
      </c>
      <c r="S732" t="str">
        <f t="shared" si="141"/>
        <v/>
      </c>
      <c r="T732" t="str">
        <f t="shared" si="142"/>
        <v/>
      </c>
      <c r="U732" t="str">
        <f t="shared" si="143"/>
        <v/>
      </c>
      <c r="V732" t="str">
        <f t="shared" si="144"/>
        <v/>
      </c>
      <c r="X732" t="str">
        <f>+VLOOKUP($D732,'2020'!$D$3:$V$1240,18,FALSE)</f>
        <v/>
      </c>
      <c r="Y732" t="str">
        <f>+VLOOKUP($D732,'2020'!$D$3:$V$1240,19,FALSE)</f>
        <v/>
      </c>
    </row>
    <row r="733" spans="2:25" x14ac:dyDescent="0.25">
      <c r="B733" t="str">
        <f>+IF(ISNA(VLOOKUP(C733,groupings!$B$7:$D$316,3,FALSE)),"",VLOOKUP(C733,groupings!$B$7:$D$316,3,FALSE))</f>
        <v/>
      </c>
      <c r="C733" t="s">
        <v>3252</v>
      </c>
      <c r="D733" t="s">
        <v>2050</v>
      </c>
      <c r="E733">
        <f t="shared" si="133"/>
        <v>1</v>
      </c>
      <c r="F733">
        <v>1135</v>
      </c>
      <c r="G733">
        <v>1160</v>
      </c>
      <c r="H733">
        <v>1144</v>
      </c>
      <c r="I733">
        <v>562</v>
      </c>
      <c r="J733">
        <v>8</v>
      </c>
      <c r="K733">
        <f t="shared" si="134"/>
        <v>2295</v>
      </c>
      <c r="L733">
        <f t="shared" si="135"/>
        <v>1714</v>
      </c>
      <c r="M733" s="1">
        <f t="shared" si="136"/>
        <v>1.0220264317180616</v>
      </c>
      <c r="N733" s="1">
        <f t="shared" si="137"/>
        <v>0.74684095860566446</v>
      </c>
      <c r="P733" t="str">
        <f t="shared" si="138"/>
        <v/>
      </c>
      <c r="Q733" t="str">
        <f t="shared" si="139"/>
        <v/>
      </c>
      <c r="R733" t="str">
        <f t="shared" si="140"/>
        <v/>
      </c>
      <c r="S733" t="str">
        <f t="shared" si="141"/>
        <v/>
      </c>
      <c r="T733" t="str">
        <f t="shared" si="142"/>
        <v/>
      </c>
      <c r="U733" t="str">
        <f t="shared" si="143"/>
        <v/>
      </c>
      <c r="V733" t="str">
        <f t="shared" si="144"/>
        <v/>
      </c>
      <c r="X733" t="str">
        <f>+VLOOKUP($D733,'2020'!$D$3:$V$1240,18,FALSE)</f>
        <v/>
      </c>
      <c r="Y733" t="str">
        <f>+VLOOKUP($D733,'2020'!$D$3:$V$1240,19,FALSE)</f>
        <v/>
      </c>
    </row>
    <row r="734" spans="2:25" x14ac:dyDescent="0.25">
      <c r="B734" t="str">
        <f>+IF(ISNA(VLOOKUP(C734,groupings!$B$7:$D$316,3,FALSE)),"",VLOOKUP(C734,groupings!$B$7:$D$316,3,FALSE))</f>
        <v/>
      </c>
      <c r="C734" t="s">
        <v>3415</v>
      </c>
      <c r="D734" t="s">
        <v>1406</v>
      </c>
      <c r="E734">
        <f t="shared" si="133"/>
        <v>1</v>
      </c>
      <c r="F734">
        <v>584</v>
      </c>
      <c r="G734">
        <v>569</v>
      </c>
      <c r="H734">
        <v>940</v>
      </c>
      <c r="I734">
        <v>754</v>
      </c>
      <c r="J734">
        <v>18</v>
      </c>
      <c r="K734">
        <f t="shared" si="134"/>
        <v>1153</v>
      </c>
      <c r="L734">
        <f t="shared" si="135"/>
        <v>1712</v>
      </c>
      <c r="M734" s="1">
        <f t="shared" si="136"/>
        <v>0.97431506849315064</v>
      </c>
      <c r="N734" s="1">
        <f t="shared" si="137"/>
        <v>1.4848222029488292</v>
      </c>
      <c r="P734" t="str">
        <f t="shared" si="138"/>
        <v/>
      </c>
      <c r="Q734" t="str">
        <f t="shared" si="139"/>
        <v/>
      </c>
      <c r="R734" t="str">
        <f t="shared" si="140"/>
        <v/>
      </c>
      <c r="S734" t="str">
        <f t="shared" si="141"/>
        <v/>
      </c>
      <c r="T734" t="str">
        <f t="shared" si="142"/>
        <v/>
      </c>
      <c r="U734" t="str">
        <f t="shared" si="143"/>
        <v/>
      </c>
      <c r="V734" t="str">
        <f t="shared" si="144"/>
        <v/>
      </c>
      <c r="X734" t="str">
        <f>+VLOOKUP($D734,'2020'!$D$3:$V$1240,18,FALSE)</f>
        <v/>
      </c>
      <c r="Y734" t="str">
        <f>+VLOOKUP($D734,'2020'!$D$3:$V$1240,19,FALSE)</f>
        <v/>
      </c>
    </row>
    <row r="735" spans="2:25" x14ac:dyDescent="0.25">
      <c r="B735" t="str">
        <f>+IF(ISNA(VLOOKUP(C735,groupings!$B$7:$D$316,3,FALSE)),"",VLOOKUP(C735,groupings!$B$7:$D$316,3,FALSE))</f>
        <v/>
      </c>
      <c r="C735" t="s">
        <v>3219</v>
      </c>
      <c r="D735" t="s">
        <v>2145</v>
      </c>
      <c r="E735">
        <f t="shared" si="133"/>
        <v>1</v>
      </c>
      <c r="F735">
        <v>1347</v>
      </c>
      <c r="G735">
        <v>616</v>
      </c>
      <c r="H735">
        <v>1178</v>
      </c>
      <c r="I735">
        <v>305</v>
      </c>
      <c r="J735">
        <v>223</v>
      </c>
      <c r="K735">
        <f t="shared" si="134"/>
        <v>1963</v>
      </c>
      <c r="L735">
        <f t="shared" si="135"/>
        <v>1706</v>
      </c>
      <c r="M735" s="1">
        <f t="shared" si="136"/>
        <v>0.45731254639940611</v>
      </c>
      <c r="N735" s="1">
        <f t="shared" si="137"/>
        <v>0.86907794192562404</v>
      </c>
      <c r="P735" t="str">
        <f t="shared" si="138"/>
        <v/>
      </c>
      <c r="Q735" t="str">
        <f t="shared" si="139"/>
        <v/>
      </c>
      <c r="R735" t="str">
        <f t="shared" si="140"/>
        <v/>
      </c>
      <c r="S735" t="str">
        <f t="shared" si="141"/>
        <v/>
      </c>
      <c r="T735" t="str">
        <f t="shared" si="142"/>
        <v/>
      </c>
      <c r="U735" t="str">
        <f t="shared" si="143"/>
        <v/>
      </c>
      <c r="V735" t="str">
        <f t="shared" si="144"/>
        <v/>
      </c>
      <c r="X735" t="str">
        <f>+VLOOKUP($D735,'2020'!$D$3:$V$1240,18,FALSE)</f>
        <v/>
      </c>
      <c r="Y735" t="str">
        <f>+VLOOKUP($D735,'2020'!$D$3:$V$1240,19,FALSE)</f>
        <v/>
      </c>
    </row>
    <row r="736" spans="2:25" x14ac:dyDescent="0.25">
      <c r="B736" t="str">
        <f>+IF(ISNA(VLOOKUP(C736,groupings!$B$7:$D$316,3,FALSE)),"",VLOOKUP(C736,groupings!$B$7:$D$316,3,FALSE))</f>
        <v/>
      </c>
      <c r="C736" t="s">
        <v>3255</v>
      </c>
      <c r="D736" t="s">
        <v>503</v>
      </c>
      <c r="E736">
        <f t="shared" si="133"/>
        <v>1</v>
      </c>
      <c r="F736">
        <v>784</v>
      </c>
      <c r="G736">
        <v>1154</v>
      </c>
      <c r="H736">
        <v>836</v>
      </c>
      <c r="I736">
        <v>864</v>
      </c>
      <c r="J736">
        <v>0</v>
      </c>
      <c r="K736">
        <f t="shared" si="134"/>
        <v>1938</v>
      </c>
      <c r="L736">
        <f t="shared" si="135"/>
        <v>1700</v>
      </c>
      <c r="M736" s="1">
        <f t="shared" si="136"/>
        <v>1.471938775510204</v>
      </c>
      <c r="N736" s="1">
        <f t="shared" si="137"/>
        <v>0.8771929824561403</v>
      </c>
      <c r="P736" t="str">
        <f t="shared" si="138"/>
        <v/>
      </c>
      <c r="Q736" t="str">
        <f t="shared" si="139"/>
        <v/>
      </c>
      <c r="R736" t="str">
        <f t="shared" si="140"/>
        <v/>
      </c>
      <c r="S736" t="str">
        <f t="shared" si="141"/>
        <v/>
      </c>
      <c r="T736" t="str">
        <f t="shared" si="142"/>
        <v/>
      </c>
      <c r="U736" t="str">
        <f t="shared" si="143"/>
        <v/>
      </c>
      <c r="V736" t="str">
        <f t="shared" si="144"/>
        <v/>
      </c>
      <c r="X736" t="str">
        <f>+VLOOKUP($D736,'2020'!$D$3:$V$1240,18,FALSE)</f>
        <v/>
      </c>
      <c r="Y736" t="str">
        <f>+VLOOKUP($D736,'2020'!$D$3:$V$1240,19,FALSE)</f>
        <v/>
      </c>
    </row>
    <row r="737" spans="2:25" x14ac:dyDescent="0.25">
      <c r="B737" t="str">
        <f>+IF(ISNA(VLOOKUP(C737,groupings!$B$7:$D$316,3,FALSE)),"",VLOOKUP(C737,groupings!$B$7:$D$316,3,FALSE))</f>
        <v/>
      </c>
      <c r="C737" t="s">
        <v>2863</v>
      </c>
      <c r="D737" t="s">
        <v>974</v>
      </c>
      <c r="E737">
        <f t="shared" si="133"/>
        <v>1</v>
      </c>
      <c r="F737">
        <v>1313</v>
      </c>
      <c r="G737">
        <v>950</v>
      </c>
      <c r="H737">
        <v>979</v>
      </c>
      <c r="I737">
        <v>716</v>
      </c>
      <c r="J737">
        <v>0</v>
      </c>
      <c r="K737">
        <f t="shared" si="134"/>
        <v>2263</v>
      </c>
      <c r="L737">
        <f t="shared" si="135"/>
        <v>1695</v>
      </c>
      <c r="M737" s="1">
        <f t="shared" si="136"/>
        <v>0.72353389185072359</v>
      </c>
      <c r="N737" s="1">
        <f t="shared" si="137"/>
        <v>0.74900574458683167</v>
      </c>
      <c r="P737" t="str">
        <f t="shared" si="138"/>
        <v/>
      </c>
      <c r="Q737" t="str">
        <f t="shared" si="139"/>
        <v/>
      </c>
      <c r="R737" t="str">
        <f t="shared" si="140"/>
        <v/>
      </c>
      <c r="S737" t="str">
        <f t="shared" si="141"/>
        <v/>
      </c>
      <c r="T737" t="str">
        <f t="shared" si="142"/>
        <v/>
      </c>
      <c r="U737" t="str">
        <f t="shared" si="143"/>
        <v/>
      </c>
      <c r="V737" t="str">
        <f t="shared" si="144"/>
        <v/>
      </c>
      <c r="X737" t="str">
        <f>+VLOOKUP($D737,'2020'!$D$3:$V$1240,18,FALSE)</f>
        <v/>
      </c>
      <c r="Y737" t="str">
        <f>+VLOOKUP($D737,'2020'!$D$3:$V$1240,19,FALSE)</f>
        <v/>
      </c>
    </row>
    <row r="738" spans="2:25" x14ac:dyDescent="0.25">
      <c r="B738" t="str">
        <f>+IF(ISNA(VLOOKUP(C738,groupings!$B$7:$D$316,3,FALSE)),"",VLOOKUP(C738,groupings!$B$7:$D$316,3,FALSE))</f>
        <v/>
      </c>
      <c r="C738" t="s">
        <v>3132</v>
      </c>
      <c r="D738" t="s">
        <v>1282</v>
      </c>
      <c r="E738">
        <f t="shared" si="133"/>
        <v>1</v>
      </c>
      <c r="F738">
        <v>1537</v>
      </c>
      <c r="G738">
        <v>627</v>
      </c>
      <c r="H738">
        <v>1493</v>
      </c>
      <c r="I738">
        <v>98</v>
      </c>
      <c r="J738">
        <v>99</v>
      </c>
      <c r="K738">
        <f t="shared" si="134"/>
        <v>2164</v>
      </c>
      <c r="L738">
        <f t="shared" si="135"/>
        <v>1690</v>
      </c>
      <c r="M738" s="1">
        <f t="shared" si="136"/>
        <v>0.40793754066363047</v>
      </c>
      <c r="N738" s="1">
        <f t="shared" si="137"/>
        <v>0.78096118299445472</v>
      </c>
      <c r="P738" t="str">
        <f t="shared" si="138"/>
        <v/>
      </c>
      <c r="Q738" t="str">
        <f t="shared" si="139"/>
        <v/>
      </c>
      <c r="R738" t="str">
        <f t="shared" si="140"/>
        <v/>
      </c>
      <c r="S738" t="str">
        <f t="shared" si="141"/>
        <v/>
      </c>
      <c r="T738" t="str">
        <f t="shared" si="142"/>
        <v/>
      </c>
      <c r="U738" t="str">
        <f t="shared" si="143"/>
        <v/>
      </c>
      <c r="V738" t="str">
        <f t="shared" si="144"/>
        <v/>
      </c>
      <c r="X738" t="str">
        <f>+VLOOKUP($D738,'2020'!$D$3:$V$1240,18,FALSE)</f>
        <v/>
      </c>
      <c r="Y738" t="str">
        <f>+VLOOKUP($D738,'2020'!$D$3:$V$1240,19,FALSE)</f>
        <v/>
      </c>
    </row>
    <row r="739" spans="2:25" x14ac:dyDescent="0.25">
      <c r="B739" t="str">
        <f>+IF(ISNA(VLOOKUP(C739,groupings!$B$7:$D$316,3,FALSE)),"",VLOOKUP(C739,groupings!$B$7:$D$316,3,FALSE))</f>
        <v/>
      </c>
      <c r="C739" t="s">
        <v>2821</v>
      </c>
      <c r="D739" t="s">
        <v>605</v>
      </c>
      <c r="E739">
        <f t="shared" si="133"/>
        <v>1</v>
      </c>
      <c r="F739">
        <v>620</v>
      </c>
      <c r="G739">
        <v>286</v>
      </c>
      <c r="H739">
        <v>1106</v>
      </c>
      <c r="I739">
        <v>576</v>
      </c>
      <c r="J739">
        <v>6</v>
      </c>
      <c r="K739">
        <f t="shared" si="134"/>
        <v>906</v>
      </c>
      <c r="L739">
        <f t="shared" si="135"/>
        <v>1688</v>
      </c>
      <c r="M739" s="1">
        <f t="shared" si="136"/>
        <v>0.46129032258064517</v>
      </c>
      <c r="N739" s="1">
        <f t="shared" si="137"/>
        <v>1.8631346578366446</v>
      </c>
      <c r="P739" t="str">
        <f t="shared" si="138"/>
        <v/>
      </c>
      <c r="Q739" t="str">
        <f t="shared" si="139"/>
        <v/>
      </c>
      <c r="R739" t="str">
        <f t="shared" si="140"/>
        <v/>
      </c>
      <c r="S739" t="str">
        <f t="shared" si="141"/>
        <v/>
      </c>
      <c r="T739" t="str">
        <f t="shared" si="142"/>
        <v/>
      </c>
      <c r="U739" t="str">
        <f t="shared" si="143"/>
        <v/>
      </c>
      <c r="V739" t="str">
        <f t="shared" si="144"/>
        <v/>
      </c>
      <c r="X739" t="str">
        <f>+VLOOKUP($D739,'2020'!$D$3:$V$1240,18,FALSE)</f>
        <v/>
      </c>
      <c r="Y739" t="str">
        <f>+VLOOKUP($D739,'2020'!$D$3:$V$1240,19,FALSE)</f>
        <v/>
      </c>
    </row>
    <row r="740" spans="2:25" x14ac:dyDescent="0.25">
      <c r="B740" t="str">
        <f>+IF(ISNA(VLOOKUP(C740,groupings!$B$7:$D$316,3,FALSE)),"",VLOOKUP(C740,groupings!$B$7:$D$316,3,FALSE))</f>
        <v/>
      </c>
      <c r="C740" t="s">
        <v>3196</v>
      </c>
      <c r="D740" t="s">
        <v>1117</v>
      </c>
      <c r="E740">
        <f t="shared" si="133"/>
        <v>1</v>
      </c>
      <c r="F740">
        <v>1497</v>
      </c>
      <c r="G740">
        <v>1125</v>
      </c>
      <c r="H740">
        <v>1288</v>
      </c>
      <c r="I740">
        <v>259</v>
      </c>
      <c r="J740">
        <v>139</v>
      </c>
      <c r="K740">
        <f t="shared" si="134"/>
        <v>2622</v>
      </c>
      <c r="L740">
        <f t="shared" si="135"/>
        <v>1686</v>
      </c>
      <c r="M740" s="1">
        <f t="shared" si="136"/>
        <v>0.75150300601202402</v>
      </c>
      <c r="N740" s="1">
        <f t="shared" si="137"/>
        <v>0.6430205949656751</v>
      </c>
      <c r="P740" t="str">
        <f t="shared" si="138"/>
        <v/>
      </c>
      <c r="Q740" t="str">
        <f t="shared" si="139"/>
        <v/>
      </c>
      <c r="R740" t="str">
        <f t="shared" si="140"/>
        <v/>
      </c>
      <c r="S740" t="str">
        <f t="shared" si="141"/>
        <v/>
      </c>
      <c r="T740" t="str">
        <f t="shared" si="142"/>
        <v/>
      </c>
      <c r="U740" t="str">
        <f t="shared" si="143"/>
        <v/>
      </c>
      <c r="V740" t="str">
        <f t="shared" si="144"/>
        <v/>
      </c>
      <c r="X740" t="str">
        <f>+VLOOKUP($D740,'2020'!$D$3:$V$1240,18,FALSE)</f>
        <v/>
      </c>
      <c r="Y740" t="str">
        <f>+VLOOKUP($D740,'2020'!$D$3:$V$1240,19,FALSE)</f>
        <v/>
      </c>
    </row>
    <row r="741" spans="2:25" x14ac:dyDescent="0.25">
      <c r="B741" t="str">
        <f>+IF(ISNA(VLOOKUP(C741,groupings!$B$7:$D$316,3,FALSE)),"",VLOOKUP(C741,groupings!$B$7:$D$316,3,FALSE))</f>
        <v/>
      </c>
      <c r="C741" t="s">
        <v>3191</v>
      </c>
      <c r="D741" t="s">
        <v>207</v>
      </c>
      <c r="E741">
        <f t="shared" si="133"/>
        <v>1</v>
      </c>
      <c r="F741">
        <v>1146</v>
      </c>
      <c r="G741">
        <v>159</v>
      </c>
      <c r="H741">
        <v>1469</v>
      </c>
      <c r="I741">
        <v>190</v>
      </c>
      <c r="J741">
        <v>19</v>
      </c>
      <c r="K741">
        <f t="shared" si="134"/>
        <v>1305</v>
      </c>
      <c r="L741">
        <f t="shared" si="135"/>
        <v>1678</v>
      </c>
      <c r="M741" s="1">
        <f t="shared" si="136"/>
        <v>0.13874345549738221</v>
      </c>
      <c r="N741" s="1">
        <f t="shared" si="137"/>
        <v>1.2858237547892721</v>
      </c>
      <c r="P741" t="str">
        <f t="shared" si="138"/>
        <v/>
      </c>
      <c r="Q741" t="str">
        <f t="shared" si="139"/>
        <v/>
      </c>
      <c r="R741" t="str">
        <f t="shared" si="140"/>
        <v/>
      </c>
      <c r="S741" t="str">
        <f t="shared" si="141"/>
        <v/>
      </c>
      <c r="T741" t="str">
        <f t="shared" si="142"/>
        <v/>
      </c>
      <c r="U741" t="str">
        <f t="shared" si="143"/>
        <v/>
      </c>
      <c r="V741" t="str">
        <f t="shared" si="144"/>
        <v/>
      </c>
      <c r="X741" t="str">
        <f>+VLOOKUP($D741,'2020'!$D$3:$V$1240,18,FALSE)</f>
        <v/>
      </c>
      <c r="Y741" t="str">
        <f>+VLOOKUP($D741,'2020'!$D$3:$V$1240,19,FALSE)</f>
        <v/>
      </c>
    </row>
    <row r="742" spans="2:25" x14ac:dyDescent="0.25">
      <c r="B742" t="str">
        <f>+IF(ISNA(VLOOKUP(C742,groupings!$B$7:$D$316,3,FALSE)),"",VLOOKUP(C742,groupings!$B$7:$D$316,3,FALSE))</f>
        <v>York</v>
      </c>
      <c r="C742" t="s">
        <v>3133</v>
      </c>
      <c r="D742" t="s">
        <v>1218</v>
      </c>
      <c r="E742">
        <f t="shared" si="133"/>
        <v>1</v>
      </c>
      <c r="F742">
        <v>1704</v>
      </c>
      <c r="G742">
        <v>755</v>
      </c>
      <c r="H742">
        <v>1567</v>
      </c>
      <c r="I742">
        <v>59</v>
      </c>
      <c r="J742">
        <v>43</v>
      </c>
      <c r="K742">
        <f t="shared" si="134"/>
        <v>2459</v>
      </c>
      <c r="L742">
        <f t="shared" si="135"/>
        <v>1669</v>
      </c>
      <c r="M742" s="1">
        <f t="shared" si="136"/>
        <v>0.443075117370892</v>
      </c>
      <c r="N742" s="1">
        <f t="shared" si="137"/>
        <v>0.67873119154127692</v>
      </c>
      <c r="P742" t="str">
        <f t="shared" si="138"/>
        <v/>
      </c>
      <c r="Q742" t="str">
        <f t="shared" si="139"/>
        <v/>
      </c>
      <c r="R742" t="str">
        <f t="shared" si="140"/>
        <v/>
      </c>
      <c r="S742" t="str">
        <f t="shared" si="141"/>
        <v/>
      </c>
      <c r="T742" t="str">
        <f t="shared" si="142"/>
        <v/>
      </c>
      <c r="U742" t="str">
        <f t="shared" si="143"/>
        <v/>
      </c>
      <c r="V742" t="str">
        <f t="shared" si="144"/>
        <v/>
      </c>
      <c r="X742" t="str">
        <f>+VLOOKUP($D742,'2020'!$D$3:$V$1240,18,FALSE)</f>
        <v/>
      </c>
      <c r="Y742" t="str">
        <f>+VLOOKUP($D742,'2020'!$D$3:$V$1240,19,FALSE)</f>
        <v/>
      </c>
    </row>
    <row r="743" spans="2:25" x14ac:dyDescent="0.25">
      <c r="B743" t="str">
        <f>+IF(ISNA(VLOOKUP(C743,groupings!$B$7:$D$316,3,FALSE)),"",VLOOKUP(C743,groupings!$B$7:$D$316,3,FALSE))</f>
        <v/>
      </c>
      <c r="C743" t="s">
        <v>3019</v>
      </c>
      <c r="D743" t="s">
        <v>661</v>
      </c>
      <c r="E743">
        <f t="shared" si="133"/>
        <v>1</v>
      </c>
      <c r="F743">
        <v>795</v>
      </c>
      <c r="G743">
        <v>1218</v>
      </c>
      <c r="H743">
        <v>712</v>
      </c>
      <c r="I743">
        <v>944</v>
      </c>
      <c r="J743">
        <v>5</v>
      </c>
      <c r="K743">
        <f t="shared" si="134"/>
        <v>2013</v>
      </c>
      <c r="L743">
        <f t="shared" si="135"/>
        <v>1661</v>
      </c>
      <c r="M743" s="1">
        <f t="shared" si="136"/>
        <v>1.5320754716981133</v>
      </c>
      <c r="N743" s="1">
        <f t="shared" si="137"/>
        <v>0.82513661202185795</v>
      </c>
      <c r="P743" t="str">
        <f t="shared" si="138"/>
        <v/>
      </c>
      <c r="Q743" t="str">
        <f t="shared" si="139"/>
        <v/>
      </c>
      <c r="R743" t="str">
        <f t="shared" si="140"/>
        <v/>
      </c>
      <c r="S743" t="str">
        <f t="shared" si="141"/>
        <v/>
      </c>
      <c r="T743" t="str">
        <f t="shared" si="142"/>
        <v/>
      </c>
      <c r="U743" t="str">
        <f t="shared" si="143"/>
        <v/>
      </c>
      <c r="V743" t="str">
        <f t="shared" si="144"/>
        <v/>
      </c>
      <c r="X743" t="str">
        <f>+VLOOKUP($D743,'2020'!$D$3:$V$1240,18,FALSE)</f>
        <v/>
      </c>
      <c r="Y743" t="str">
        <f>+VLOOKUP($D743,'2020'!$D$3:$V$1240,19,FALSE)</f>
        <v/>
      </c>
    </row>
    <row r="744" spans="2:25" x14ac:dyDescent="0.25">
      <c r="B744" t="str">
        <f>+IF(ISNA(VLOOKUP(C744,groupings!$B$7:$D$316,3,FALSE)),"",VLOOKUP(C744,groupings!$B$7:$D$316,3,FALSE))</f>
        <v/>
      </c>
      <c r="C744" t="s">
        <v>2931</v>
      </c>
      <c r="D744" t="s">
        <v>58</v>
      </c>
      <c r="E744">
        <f t="shared" si="133"/>
        <v>1</v>
      </c>
      <c r="F744">
        <v>1440</v>
      </c>
      <c r="G744">
        <v>1450</v>
      </c>
      <c r="H744">
        <v>1056</v>
      </c>
      <c r="I744">
        <v>604</v>
      </c>
      <c r="J744">
        <v>0</v>
      </c>
      <c r="K744">
        <f t="shared" si="134"/>
        <v>2890</v>
      </c>
      <c r="L744">
        <f t="shared" si="135"/>
        <v>1660</v>
      </c>
      <c r="M744" s="1">
        <f t="shared" si="136"/>
        <v>1.0069444444444444</v>
      </c>
      <c r="N744" s="1">
        <f t="shared" si="137"/>
        <v>0.5743944636678201</v>
      </c>
      <c r="P744" t="str">
        <f t="shared" si="138"/>
        <v/>
      </c>
      <c r="Q744" t="str">
        <f t="shared" si="139"/>
        <v/>
      </c>
      <c r="R744" t="str">
        <f t="shared" si="140"/>
        <v/>
      </c>
      <c r="S744" t="str">
        <f t="shared" si="141"/>
        <v/>
      </c>
      <c r="T744" t="str">
        <f t="shared" si="142"/>
        <v/>
      </c>
      <c r="U744" t="str">
        <f t="shared" si="143"/>
        <v/>
      </c>
      <c r="V744" t="str">
        <f t="shared" si="144"/>
        <v/>
      </c>
      <c r="X744" t="str">
        <f>+VLOOKUP($D744,'2020'!$D$3:$V$1240,18,FALSE)</f>
        <v/>
      </c>
      <c r="Y744" t="str">
        <f>+VLOOKUP($D744,'2020'!$D$3:$V$1240,19,FALSE)</f>
        <v/>
      </c>
    </row>
    <row r="745" spans="2:25" x14ac:dyDescent="0.25">
      <c r="B745" t="str">
        <f>+IF(ISNA(VLOOKUP(C745,groupings!$B$7:$D$316,3,FALSE)),"",VLOOKUP(C745,groupings!$B$7:$D$316,3,FALSE))</f>
        <v/>
      </c>
      <c r="C745" t="s">
        <v>3168</v>
      </c>
      <c r="D745" t="s">
        <v>449</v>
      </c>
      <c r="E745">
        <f t="shared" si="133"/>
        <v>1</v>
      </c>
      <c r="F745">
        <v>649</v>
      </c>
      <c r="G745">
        <v>1207</v>
      </c>
      <c r="H745">
        <v>985</v>
      </c>
      <c r="I745">
        <v>649</v>
      </c>
      <c r="J745">
        <v>25</v>
      </c>
      <c r="K745">
        <f t="shared" si="134"/>
        <v>1856</v>
      </c>
      <c r="L745">
        <f t="shared" si="135"/>
        <v>1659</v>
      </c>
      <c r="M745" s="1">
        <f t="shared" si="136"/>
        <v>1.8597842835130971</v>
      </c>
      <c r="N745" s="1">
        <f t="shared" si="137"/>
        <v>0.89385775862068961</v>
      </c>
      <c r="P745" t="str">
        <f t="shared" si="138"/>
        <v/>
      </c>
      <c r="Q745" t="str">
        <f t="shared" si="139"/>
        <v/>
      </c>
      <c r="R745" t="str">
        <f t="shared" si="140"/>
        <v/>
      </c>
      <c r="S745" t="str">
        <f t="shared" si="141"/>
        <v/>
      </c>
      <c r="T745" t="str">
        <f t="shared" si="142"/>
        <v/>
      </c>
      <c r="U745" t="str">
        <f t="shared" si="143"/>
        <v/>
      </c>
      <c r="V745" t="str">
        <f t="shared" si="144"/>
        <v/>
      </c>
      <c r="X745" t="str">
        <f>+VLOOKUP($D745,'2020'!$D$3:$V$1240,18,FALSE)</f>
        <v/>
      </c>
      <c r="Y745" t="str">
        <f>+VLOOKUP($D745,'2020'!$D$3:$V$1240,19,FALSE)</f>
        <v/>
      </c>
    </row>
    <row r="746" spans="2:25" x14ac:dyDescent="0.25">
      <c r="B746" t="str">
        <f>+IF(ISNA(VLOOKUP(C746,groupings!$B$7:$D$316,3,FALSE)),"",VLOOKUP(C746,groupings!$B$7:$D$316,3,FALSE))</f>
        <v/>
      </c>
      <c r="C746" t="s">
        <v>3136</v>
      </c>
      <c r="D746" t="s">
        <v>1147</v>
      </c>
      <c r="E746">
        <f t="shared" si="133"/>
        <v>1</v>
      </c>
      <c r="F746">
        <v>931</v>
      </c>
      <c r="G746">
        <v>499</v>
      </c>
      <c r="H746">
        <v>1370</v>
      </c>
      <c r="I746">
        <v>283</v>
      </c>
      <c r="J746">
        <v>4</v>
      </c>
      <c r="K746">
        <f t="shared" si="134"/>
        <v>1430</v>
      </c>
      <c r="L746">
        <f t="shared" si="135"/>
        <v>1657</v>
      </c>
      <c r="M746" s="1">
        <f t="shared" si="136"/>
        <v>0.53598281417830285</v>
      </c>
      <c r="N746" s="1">
        <f t="shared" si="137"/>
        <v>1.1587412587412587</v>
      </c>
      <c r="P746" t="str">
        <f t="shared" si="138"/>
        <v/>
      </c>
      <c r="Q746" t="str">
        <f t="shared" si="139"/>
        <v/>
      </c>
      <c r="R746" t="str">
        <f t="shared" si="140"/>
        <v/>
      </c>
      <c r="S746" t="str">
        <f t="shared" si="141"/>
        <v/>
      </c>
      <c r="T746" t="str">
        <f t="shared" si="142"/>
        <v/>
      </c>
      <c r="U746" t="str">
        <f t="shared" si="143"/>
        <v/>
      </c>
      <c r="V746" t="str">
        <f t="shared" si="144"/>
        <v/>
      </c>
      <c r="X746" t="str">
        <f>+VLOOKUP($D746,'2020'!$D$3:$V$1240,18,FALSE)</f>
        <v/>
      </c>
      <c r="Y746" t="str">
        <f>+VLOOKUP($D746,'2020'!$D$3:$V$1240,19,FALSE)</f>
        <v/>
      </c>
    </row>
    <row r="747" spans="2:25" x14ac:dyDescent="0.25">
      <c r="B747" t="str">
        <f>+IF(ISNA(VLOOKUP(C747,groupings!$B$7:$D$316,3,FALSE)),"",VLOOKUP(C747,groupings!$B$7:$D$316,3,FALSE))</f>
        <v/>
      </c>
      <c r="C747" t="s">
        <v>3129</v>
      </c>
      <c r="D747" t="s">
        <v>1622</v>
      </c>
      <c r="E747">
        <f t="shared" si="133"/>
        <v>1</v>
      </c>
      <c r="F747">
        <v>732</v>
      </c>
      <c r="G747">
        <v>294</v>
      </c>
      <c r="H747">
        <v>722</v>
      </c>
      <c r="I747">
        <v>918</v>
      </c>
      <c r="J747">
        <v>12</v>
      </c>
      <c r="K747">
        <f t="shared" si="134"/>
        <v>1026</v>
      </c>
      <c r="L747">
        <f t="shared" si="135"/>
        <v>1652</v>
      </c>
      <c r="M747" s="1">
        <f t="shared" si="136"/>
        <v>0.40163934426229508</v>
      </c>
      <c r="N747" s="1">
        <f t="shared" si="137"/>
        <v>1.6101364522417154</v>
      </c>
      <c r="P747" t="str">
        <f t="shared" si="138"/>
        <v/>
      </c>
      <c r="Q747" t="str">
        <f t="shared" si="139"/>
        <v/>
      </c>
      <c r="R747" t="str">
        <f t="shared" si="140"/>
        <v/>
      </c>
      <c r="S747" t="str">
        <f t="shared" si="141"/>
        <v/>
      </c>
      <c r="T747" t="str">
        <f t="shared" si="142"/>
        <v/>
      </c>
      <c r="U747" t="str">
        <f t="shared" si="143"/>
        <v/>
      </c>
      <c r="V747" t="str">
        <f t="shared" si="144"/>
        <v/>
      </c>
      <c r="X747" t="str">
        <f>+VLOOKUP($D747,'2020'!$D$3:$V$1240,18,FALSE)</f>
        <v/>
      </c>
      <c r="Y747" t="str">
        <f>+VLOOKUP($D747,'2020'!$D$3:$V$1240,19,FALSE)</f>
        <v/>
      </c>
    </row>
    <row r="748" spans="2:25" x14ac:dyDescent="0.25">
      <c r="B748" t="str">
        <f>+IF(ISNA(VLOOKUP(C748,groupings!$B$7:$D$316,3,FALSE)),"",VLOOKUP(C748,groupings!$B$7:$D$316,3,FALSE))</f>
        <v/>
      </c>
      <c r="C748" t="s">
        <v>2934</v>
      </c>
      <c r="D748" t="s">
        <v>931</v>
      </c>
      <c r="E748">
        <f t="shared" si="133"/>
        <v>1</v>
      </c>
      <c r="F748">
        <v>889</v>
      </c>
      <c r="G748">
        <v>509</v>
      </c>
      <c r="H748">
        <v>1015</v>
      </c>
      <c r="I748">
        <v>259</v>
      </c>
      <c r="J748">
        <v>372</v>
      </c>
      <c r="K748">
        <f t="shared" si="134"/>
        <v>1398</v>
      </c>
      <c r="L748">
        <f t="shared" si="135"/>
        <v>1646</v>
      </c>
      <c r="M748" s="1">
        <f t="shared" si="136"/>
        <v>0.5725534308211474</v>
      </c>
      <c r="N748" s="1">
        <f t="shared" si="137"/>
        <v>1.1773962804005722</v>
      </c>
      <c r="P748" t="str">
        <f t="shared" si="138"/>
        <v/>
      </c>
      <c r="Q748" t="str">
        <f t="shared" si="139"/>
        <v/>
      </c>
      <c r="R748" t="str">
        <f t="shared" si="140"/>
        <v/>
      </c>
      <c r="S748" t="str">
        <f t="shared" si="141"/>
        <v/>
      </c>
      <c r="T748" t="str">
        <f t="shared" si="142"/>
        <v/>
      </c>
      <c r="U748" t="str">
        <f t="shared" si="143"/>
        <v/>
      </c>
      <c r="V748" t="str">
        <f t="shared" si="144"/>
        <v/>
      </c>
      <c r="X748" t="str">
        <f>+VLOOKUP($D748,'2020'!$D$3:$V$1240,18,FALSE)</f>
        <v/>
      </c>
      <c r="Y748" t="str">
        <f>+VLOOKUP($D748,'2020'!$D$3:$V$1240,19,FALSE)</f>
        <v/>
      </c>
    </row>
    <row r="749" spans="2:25" x14ac:dyDescent="0.25">
      <c r="B749" t="str">
        <f>+IF(ISNA(VLOOKUP(C749,groupings!$B$7:$D$316,3,FALSE)),"",VLOOKUP(C749,groupings!$B$7:$D$316,3,FALSE))</f>
        <v/>
      </c>
      <c r="C749" t="s">
        <v>2924</v>
      </c>
      <c r="D749" t="s">
        <v>942</v>
      </c>
      <c r="E749">
        <f t="shared" si="133"/>
        <v>1</v>
      </c>
      <c r="F749">
        <v>313</v>
      </c>
      <c r="G749">
        <v>464</v>
      </c>
      <c r="H749">
        <v>400</v>
      </c>
      <c r="I749">
        <v>130</v>
      </c>
      <c r="J749">
        <v>1115</v>
      </c>
      <c r="K749">
        <f t="shared" si="134"/>
        <v>777</v>
      </c>
      <c r="L749">
        <f t="shared" si="135"/>
        <v>1645</v>
      </c>
      <c r="M749" s="1">
        <f t="shared" si="136"/>
        <v>1.4824281150159744</v>
      </c>
      <c r="N749" s="1">
        <f t="shared" si="137"/>
        <v>2.1171171171171173</v>
      </c>
      <c r="P749" t="str">
        <f t="shared" si="138"/>
        <v/>
      </c>
      <c r="Q749" t="str">
        <f t="shared" si="139"/>
        <v/>
      </c>
      <c r="R749" t="str">
        <f t="shared" si="140"/>
        <v/>
      </c>
      <c r="S749" t="str">
        <f t="shared" si="141"/>
        <v/>
      </c>
      <c r="T749" t="str">
        <f t="shared" si="142"/>
        <v/>
      </c>
      <c r="U749" t="str">
        <f t="shared" si="143"/>
        <v/>
      </c>
      <c r="V749" t="str">
        <f t="shared" si="144"/>
        <v/>
      </c>
      <c r="X749" t="str">
        <f>+VLOOKUP($D749,'2020'!$D$3:$V$1240,18,FALSE)</f>
        <v/>
      </c>
      <c r="Y749" t="str">
        <f>+VLOOKUP($D749,'2020'!$D$3:$V$1240,19,FALSE)</f>
        <v/>
      </c>
    </row>
    <row r="750" spans="2:25" x14ac:dyDescent="0.25">
      <c r="B750" t="str">
        <f>+IF(ISNA(VLOOKUP(C750,groupings!$B$7:$D$316,3,FALSE)),"",VLOOKUP(C750,groupings!$B$7:$D$316,3,FALSE))</f>
        <v/>
      </c>
      <c r="C750" t="s">
        <v>2981</v>
      </c>
      <c r="D750" t="s">
        <v>1968</v>
      </c>
      <c r="E750">
        <f t="shared" si="133"/>
        <v>1</v>
      </c>
      <c r="F750">
        <v>346</v>
      </c>
      <c r="G750">
        <v>399</v>
      </c>
      <c r="H750">
        <v>692</v>
      </c>
      <c r="I750">
        <v>950</v>
      </c>
      <c r="J750">
        <v>0</v>
      </c>
      <c r="K750">
        <f t="shared" si="134"/>
        <v>745</v>
      </c>
      <c r="L750">
        <f t="shared" si="135"/>
        <v>1642</v>
      </c>
      <c r="M750" s="1">
        <f t="shared" si="136"/>
        <v>1.153179190751445</v>
      </c>
      <c r="N750" s="1">
        <f t="shared" si="137"/>
        <v>2.2040268456375838</v>
      </c>
      <c r="P750" t="str">
        <f t="shared" si="138"/>
        <v/>
      </c>
      <c r="Q750" t="str">
        <f t="shared" si="139"/>
        <v/>
      </c>
      <c r="R750" t="str">
        <f t="shared" si="140"/>
        <v/>
      </c>
      <c r="S750" t="str">
        <f t="shared" si="141"/>
        <v/>
      </c>
      <c r="T750" t="str">
        <f t="shared" si="142"/>
        <v/>
      </c>
      <c r="U750" t="str">
        <f t="shared" si="143"/>
        <v/>
      </c>
      <c r="V750" t="str">
        <f t="shared" si="144"/>
        <v/>
      </c>
      <c r="X750" t="str">
        <f>+VLOOKUP($D750,'2020'!$D$3:$V$1240,18,FALSE)</f>
        <v/>
      </c>
      <c r="Y750" t="str">
        <f>+VLOOKUP($D750,'2020'!$D$3:$V$1240,19,FALSE)</f>
        <v/>
      </c>
    </row>
    <row r="751" spans="2:25" x14ac:dyDescent="0.25">
      <c r="B751" t="str">
        <f>+IF(ISNA(VLOOKUP(C751,groupings!$B$7:$D$316,3,FALSE)),"",VLOOKUP(C751,groupings!$B$7:$D$316,3,FALSE))</f>
        <v>Stratford</v>
      </c>
      <c r="C751" t="s">
        <v>2891</v>
      </c>
      <c r="D751" t="s">
        <v>262</v>
      </c>
      <c r="E751">
        <f t="shared" si="133"/>
        <v>1</v>
      </c>
      <c r="F751">
        <v>385</v>
      </c>
      <c r="G751">
        <v>651</v>
      </c>
      <c r="H751">
        <v>517</v>
      </c>
      <c r="I751">
        <v>1119</v>
      </c>
      <c r="J751">
        <v>0</v>
      </c>
      <c r="K751">
        <f t="shared" si="134"/>
        <v>1036</v>
      </c>
      <c r="L751">
        <f t="shared" si="135"/>
        <v>1636</v>
      </c>
      <c r="M751" s="1">
        <f t="shared" si="136"/>
        <v>1.6909090909090909</v>
      </c>
      <c r="N751" s="1">
        <f t="shared" si="137"/>
        <v>1.5791505791505791</v>
      </c>
      <c r="P751" t="str">
        <f t="shared" si="138"/>
        <v/>
      </c>
      <c r="Q751" t="str">
        <f t="shared" si="139"/>
        <v/>
      </c>
      <c r="R751" t="str">
        <f t="shared" si="140"/>
        <v/>
      </c>
      <c r="S751" t="str">
        <f t="shared" si="141"/>
        <v/>
      </c>
      <c r="T751" t="str">
        <f t="shared" si="142"/>
        <v/>
      </c>
      <c r="U751" t="str">
        <f t="shared" si="143"/>
        <v/>
      </c>
      <c r="V751" t="str">
        <f t="shared" si="144"/>
        <v/>
      </c>
      <c r="X751" t="str">
        <f>+VLOOKUP($D751,'2020'!$D$3:$V$1240,18,FALSE)</f>
        <v/>
      </c>
      <c r="Y751" t="str">
        <f>+VLOOKUP($D751,'2020'!$D$3:$V$1240,19,FALSE)</f>
        <v/>
      </c>
    </row>
    <row r="752" spans="2:25" x14ac:dyDescent="0.25">
      <c r="B752" t="str">
        <f>+IF(ISNA(VLOOKUP(C752,groupings!$B$7:$D$316,3,FALSE)),"",VLOOKUP(C752,groupings!$B$7:$D$316,3,FALSE))</f>
        <v/>
      </c>
      <c r="C752" t="s">
        <v>3216</v>
      </c>
      <c r="D752" t="s">
        <v>1626</v>
      </c>
      <c r="E752">
        <f t="shared" si="133"/>
        <v>1</v>
      </c>
      <c r="F752">
        <v>1201</v>
      </c>
      <c r="G752">
        <v>1309</v>
      </c>
      <c r="H752">
        <v>1155</v>
      </c>
      <c r="I752">
        <v>481</v>
      </c>
      <c r="J752">
        <v>0</v>
      </c>
      <c r="K752">
        <f t="shared" si="134"/>
        <v>2510</v>
      </c>
      <c r="L752">
        <f t="shared" si="135"/>
        <v>1636</v>
      </c>
      <c r="M752" s="1">
        <f t="shared" si="136"/>
        <v>1.0899250624479599</v>
      </c>
      <c r="N752" s="1">
        <f t="shared" si="137"/>
        <v>0.65179282868525901</v>
      </c>
      <c r="P752" t="str">
        <f t="shared" si="138"/>
        <v/>
      </c>
      <c r="Q752" t="str">
        <f t="shared" si="139"/>
        <v/>
      </c>
      <c r="R752" t="str">
        <f t="shared" si="140"/>
        <v/>
      </c>
      <c r="S752" t="str">
        <f t="shared" si="141"/>
        <v/>
      </c>
      <c r="T752" t="str">
        <f t="shared" si="142"/>
        <v/>
      </c>
      <c r="U752" t="str">
        <f t="shared" si="143"/>
        <v/>
      </c>
      <c r="V752" t="str">
        <f t="shared" si="144"/>
        <v/>
      </c>
      <c r="X752" t="str">
        <f>+VLOOKUP($D752,'2020'!$D$3:$V$1240,18,FALSE)</f>
        <v/>
      </c>
      <c r="Y752" t="str">
        <f>+VLOOKUP($D752,'2020'!$D$3:$V$1240,19,FALSE)</f>
        <v/>
      </c>
    </row>
    <row r="753" spans="2:25" x14ac:dyDescent="0.25">
      <c r="B753" t="str">
        <f>+IF(ISNA(VLOOKUP(C753,groupings!$B$7:$D$316,3,FALSE)),"",VLOOKUP(C753,groupings!$B$7:$D$316,3,FALSE))</f>
        <v/>
      </c>
      <c r="C753" t="s">
        <v>3200</v>
      </c>
      <c r="D753" t="s">
        <v>1575</v>
      </c>
      <c r="E753">
        <f t="shared" si="133"/>
        <v>1</v>
      </c>
      <c r="F753">
        <v>783</v>
      </c>
      <c r="G753">
        <v>844</v>
      </c>
      <c r="H753">
        <v>728</v>
      </c>
      <c r="I753">
        <v>43</v>
      </c>
      <c r="J753">
        <v>859</v>
      </c>
      <c r="K753">
        <f t="shared" si="134"/>
        <v>1627</v>
      </c>
      <c r="L753">
        <f t="shared" si="135"/>
        <v>1630</v>
      </c>
      <c r="M753" s="1">
        <f t="shared" si="136"/>
        <v>1.0779054916985951</v>
      </c>
      <c r="N753" s="1">
        <f t="shared" si="137"/>
        <v>1.0018438844499078</v>
      </c>
      <c r="P753" t="str">
        <f t="shared" si="138"/>
        <v/>
      </c>
      <c r="Q753" t="str">
        <f t="shared" si="139"/>
        <v/>
      </c>
      <c r="R753" t="str">
        <f t="shared" si="140"/>
        <v/>
      </c>
      <c r="S753" t="str">
        <f t="shared" si="141"/>
        <v/>
      </c>
      <c r="T753" t="str">
        <f t="shared" si="142"/>
        <v/>
      </c>
      <c r="U753" t="str">
        <f t="shared" si="143"/>
        <v/>
      </c>
      <c r="V753" t="str">
        <f t="shared" si="144"/>
        <v/>
      </c>
      <c r="X753" t="str">
        <f>+VLOOKUP($D753,'2020'!$D$3:$V$1240,18,FALSE)</f>
        <v/>
      </c>
      <c r="Y753" t="str">
        <f>+VLOOKUP($D753,'2020'!$D$3:$V$1240,19,FALSE)</f>
        <v/>
      </c>
    </row>
    <row r="754" spans="2:25" x14ac:dyDescent="0.25">
      <c r="B754" t="str">
        <f>+IF(ISNA(VLOOKUP(C754,groupings!$B$7:$D$316,3,FALSE)),"",VLOOKUP(C754,groupings!$B$7:$D$316,3,FALSE))</f>
        <v/>
      </c>
      <c r="C754" t="s">
        <v>3262</v>
      </c>
      <c r="D754" t="s">
        <v>279</v>
      </c>
      <c r="E754">
        <f t="shared" si="133"/>
        <v>1</v>
      </c>
      <c r="F754">
        <v>472</v>
      </c>
      <c r="G754">
        <v>467</v>
      </c>
      <c r="H754">
        <v>657</v>
      </c>
      <c r="I754">
        <v>11</v>
      </c>
      <c r="J754">
        <v>956</v>
      </c>
      <c r="K754">
        <f t="shared" si="134"/>
        <v>939</v>
      </c>
      <c r="L754">
        <f t="shared" si="135"/>
        <v>1624</v>
      </c>
      <c r="M754" s="1">
        <f t="shared" si="136"/>
        <v>0.98940677966101698</v>
      </c>
      <c r="N754" s="1">
        <f t="shared" si="137"/>
        <v>1.7294994675186368</v>
      </c>
      <c r="P754" t="str">
        <f t="shared" si="138"/>
        <v/>
      </c>
      <c r="Q754" t="str">
        <f t="shared" si="139"/>
        <v/>
      </c>
      <c r="R754" t="str">
        <f t="shared" si="140"/>
        <v/>
      </c>
      <c r="S754" t="str">
        <f t="shared" si="141"/>
        <v/>
      </c>
      <c r="T754" t="str">
        <f t="shared" si="142"/>
        <v/>
      </c>
      <c r="U754" t="str">
        <f t="shared" si="143"/>
        <v/>
      </c>
      <c r="V754" t="str">
        <f t="shared" si="144"/>
        <v/>
      </c>
      <c r="X754" t="str">
        <f>+VLOOKUP($D754,'2020'!$D$3:$V$1240,18,FALSE)</f>
        <v/>
      </c>
      <c r="Y754" t="str">
        <f>+VLOOKUP($D754,'2020'!$D$3:$V$1240,19,FALSE)</f>
        <v/>
      </c>
    </row>
    <row r="755" spans="2:25" x14ac:dyDescent="0.25">
      <c r="B755" t="str">
        <f>+IF(ISNA(VLOOKUP(C755,groupings!$B$7:$D$316,3,FALSE)),"",VLOOKUP(C755,groupings!$B$7:$D$316,3,FALSE))</f>
        <v/>
      </c>
      <c r="C755" t="s">
        <v>3131</v>
      </c>
      <c r="D755" t="s">
        <v>1356</v>
      </c>
      <c r="E755">
        <f t="shared" si="133"/>
        <v>1</v>
      </c>
      <c r="F755">
        <v>626</v>
      </c>
      <c r="G755">
        <v>665</v>
      </c>
      <c r="H755">
        <v>854</v>
      </c>
      <c r="I755">
        <v>345</v>
      </c>
      <c r="J755">
        <v>421</v>
      </c>
      <c r="K755">
        <f t="shared" si="134"/>
        <v>1291</v>
      </c>
      <c r="L755">
        <f t="shared" si="135"/>
        <v>1620</v>
      </c>
      <c r="M755" s="1">
        <f t="shared" si="136"/>
        <v>1.0623003194888179</v>
      </c>
      <c r="N755" s="1">
        <f t="shared" si="137"/>
        <v>1.254841208365608</v>
      </c>
      <c r="P755" t="str">
        <f t="shared" si="138"/>
        <v/>
      </c>
      <c r="Q755" t="str">
        <f t="shared" si="139"/>
        <v/>
      </c>
      <c r="R755" t="str">
        <f t="shared" si="140"/>
        <v/>
      </c>
      <c r="S755" t="str">
        <f t="shared" si="141"/>
        <v/>
      </c>
      <c r="T755" t="str">
        <f t="shared" si="142"/>
        <v/>
      </c>
      <c r="U755" t="str">
        <f t="shared" si="143"/>
        <v/>
      </c>
      <c r="V755" t="str">
        <f t="shared" si="144"/>
        <v/>
      </c>
      <c r="X755" t="str">
        <f>+VLOOKUP($D755,'2020'!$D$3:$V$1240,18,FALSE)</f>
        <v/>
      </c>
      <c r="Y755" t="str">
        <f>+VLOOKUP($D755,'2020'!$D$3:$V$1240,19,FALSE)</f>
        <v/>
      </c>
    </row>
    <row r="756" spans="2:25" x14ac:dyDescent="0.25">
      <c r="B756" t="str">
        <f>+IF(ISNA(VLOOKUP(C756,groupings!$B$7:$D$316,3,FALSE)),"",VLOOKUP(C756,groupings!$B$7:$D$316,3,FALSE))</f>
        <v>Doncaster</v>
      </c>
      <c r="C756" t="s">
        <v>3027</v>
      </c>
      <c r="D756" t="s">
        <v>1687</v>
      </c>
      <c r="E756">
        <f t="shared" si="133"/>
        <v>1</v>
      </c>
      <c r="F756">
        <v>1472</v>
      </c>
      <c r="G756">
        <v>724</v>
      </c>
      <c r="H756">
        <v>1353</v>
      </c>
      <c r="I756">
        <v>263</v>
      </c>
      <c r="J756">
        <v>3</v>
      </c>
      <c r="K756">
        <f t="shared" si="134"/>
        <v>2196</v>
      </c>
      <c r="L756">
        <f t="shared" si="135"/>
        <v>1619</v>
      </c>
      <c r="M756" s="1">
        <f t="shared" si="136"/>
        <v>0.49184782608695654</v>
      </c>
      <c r="N756" s="1">
        <f t="shared" si="137"/>
        <v>0.73724954462659376</v>
      </c>
      <c r="P756" t="str">
        <f t="shared" si="138"/>
        <v/>
      </c>
      <c r="Q756" t="str">
        <f t="shared" si="139"/>
        <v/>
      </c>
      <c r="R756" t="str">
        <f t="shared" si="140"/>
        <v/>
      </c>
      <c r="S756" t="str">
        <f t="shared" si="141"/>
        <v/>
      </c>
      <c r="T756" t="str">
        <f t="shared" si="142"/>
        <v/>
      </c>
      <c r="U756" t="str">
        <f t="shared" si="143"/>
        <v/>
      </c>
      <c r="V756" t="str">
        <f t="shared" si="144"/>
        <v/>
      </c>
      <c r="X756" t="str">
        <f>+VLOOKUP($D756,'2020'!$D$3:$V$1240,18,FALSE)</f>
        <v/>
      </c>
      <c r="Y756" t="str">
        <f>+VLOOKUP($D756,'2020'!$D$3:$V$1240,19,FALSE)</f>
        <v/>
      </c>
    </row>
    <row r="757" spans="2:25" x14ac:dyDescent="0.25">
      <c r="B757" t="str">
        <f>+IF(ISNA(VLOOKUP(C757,groupings!$B$7:$D$316,3,FALSE)),"",VLOOKUP(C757,groupings!$B$7:$D$316,3,FALSE))</f>
        <v/>
      </c>
      <c r="C757" t="s">
        <v>3442</v>
      </c>
      <c r="D757" t="s">
        <v>803</v>
      </c>
      <c r="E757">
        <f t="shared" si="133"/>
        <v>1</v>
      </c>
      <c r="F757">
        <v>1068</v>
      </c>
      <c r="G757">
        <v>1384</v>
      </c>
      <c r="H757">
        <v>1219</v>
      </c>
      <c r="I757">
        <v>382</v>
      </c>
      <c r="J757">
        <v>10</v>
      </c>
      <c r="K757">
        <f t="shared" si="134"/>
        <v>2452</v>
      </c>
      <c r="L757">
        <f t="shared" si="135"/>
        <v>1611</v>
      </c>
      <c r="M757" s="1">
        <f t="shared" si="136"/>
        <v>1.2958801498127341</v>
      </c>
      <c r="N757" s="1">
        <f t="shared" si="137"/>
        <v>0.65701468189233281</v>
      </c>
      <c r="P757" t="str">
        <f t="shared" si="138"/>
        <v/>
      </c>
      <c r="Q757" t="str">
        <f t="shared" si="139"/>
        <v/>
      </c>
      <c r="R757" t="str">
        <f t="shared" si="140"/>
        <v/>
      </c>
      <c r="S757" t="str">
        <f t="shared" si="141"/>
        <v/>
      </c>
      <c r="T757" t="str">
        <f t="shared" si="142"/>
        <v/>
      </c>
      <c r="U757" t="str">
        <f t="shared" si="143"/>
        <v/>
      </c>
      <c r="V757" t="str">
        <f t="shared" si="144"/>
        <v/>
      </c>
      <c r="X757" t="str">
        <f>+VLOOKUP($D757,'2020'!$D$3:$V$1240,18,FALSE)</f>
        <v/>
      </c>
      <c r="Y757" t="str">
        <f>+VLOOKUP($D757,'2020'!$D$3:$V$1240,19,FALSE)</f>
        <v/>
      </c>
    </row>
    <row r="758" spans="2:25" x14ac:dyDescent="0.25">
      <c r="B758" t="str">
        <f>+IF(ISNA(VLOOKUP(C758,groupings!$B$7:$D$316,3,FALSE)),"",VLOOKUP(C758,groupings!$B$7:$D$316,3,FALSE))</f>
        <v/>
      </c>
      <c r="C758" t="s">
        <v>3274</v>
      </c>
      <c r="D758" t="s">
        <v>1506</v>
      </c>
      <c r="E758">
        <f t="shared" si="133"/>
        <v>1</v>
      </c>
      <c r="F758">
        <v>1885</v>
      </c>
      <c r="G758">
        <v>420</v>
      </c>
      <c r="H758">
        <v>1453</v>
      </c>
      <c r="I758">
        <v>156</v>
      </c>
      <c r="J758">
        <v>0</v>
      </c>
      <c r="K758">
        <f t="shared" si="134"/>
        <v>2305</v>
      </c>
      <c r="L758">
        <f t="shared" si="135"/>
        <v>1609</v>
      </c>
      <c r="M758" s="1">
        <f t="shared" si="136"/>
        <v>0.22281167108753316</v>
      </c>
      <c r="N758" s="1">
        <f t="shared" si="137"/>
        <v>0.69804772234273316</v>
      </c>
      <c r="P758" t="str">
        <f t="shared" si="138"/>
        <v/>
      </c>
      <c r="Q758" t="str">
        <f t="shared" si="139"/>
        <v/>
      </c>
      <c r="R758" t="str">
        <f t="shared" si="140"/>
        <v/>
      </c>
      <c r="S758" t="str">
        <f t="shared" si="141"/>
        <v/>
      </c>
      <c r="T758" t="str">
        <f t="shared" si="142"/>
        <v/>
      </c>
      <c r="U758" t="str">
        <f t="shared" si="143"/>
        <v/>
      </c>
      <c r="V758" t="str">
        <f t="shared" si="144"/>
        <v/>
      </c>
      <c r="X758" t="str">
        <f>+VLOOKUP($D758,'2020'!$D$3:$V$1240,18,FALSE)</f>
        <v/>
      </c>
      <c r="Y758" t="str">
        <f>+VLOOKUP($D758,'2020'!$D$3:$V$1240,19,FALSE)</f>
        <v/>
      </c>
    </row>
    <row r="759" spans="2:25" x14ac:dyDescent="0.25">
      <c r="B759" t="str">
        <f>+IF(ISNA(VLOOKUP(C759,groupings!$B$7:$D$316,3,FALSE)),"",VLOOKUP(C759,groupings!$B$7:$D$316,3,FALSE))</f>
        <v/>
      </c>
      <c r="C759" t="s">
        <v>3063</v>
      </c>
      <c r="D759" t="s">
        <v>1055</v>
      </c>
      <c r="E759">
        <f t="shared" si="133"/>
        <v>1</v>
      </c>
      <c r="F759">
        <v>554</v>
      </c>
      <c r="G759">
        <v>1128</v>
      </c>
      <c r="H759">
        <v>898</v>
      </c>
      <c r="I759">
        <v>652</v>
      </c>
      <c r="J759">
        <v>53</v>
      </c>
      <c r="K759">
        <f t="shared" si="134"/>
        <v>1682</v>
      </c>
      <c r="L759">
        <f t="shared" si="135"/>
        <v>1603</v>
      </c>
      <c r="M759" s="1">
        <f t="shared" si="136"/>
        <v>2.036101083032491</v>
      </c>
      <c r="N759" s="1">
        <f t="shared" si="137"/>
        <v>0.95303210463733645</v>
      </c>
      <c r="P759" t="str">
        <f t="shared" si="138"/>
        <v/>
      </c>
      <c r="Q759" t="str">
        <f t="shared" si="139"/>
        <v/>
      </c>
      <c r="R759" t="str">
        <f t="shared" si="140"/>
        <v/>
      </c>
      <c r="S759" t="str">
        <f t="shared" si="141"/>
        <v/>
      </c>
      <c r="T759" t="str">
        <f t="shared" si="142"/>
        <v/>
      </c>
      <c r="U759" t="str">
        <f t="shared" si="143"/>
        <v/>
      </c>
      <c r="V759" t="str">
        <f t="shared" si="144"/>
        <v/>
      </c>
      <c r="X759" t="str">
        <f>+VLOOKUP($D759,'2020'!$D$3:$V$1240,18,FALSE)</f>
        <v/>
      </c>
      <c r="Y759" t="str">
        <f>+VLOOKUP($D759,'2020'!$D$3:$V$1240,19,FALSE)</f>
        <v/>
      </c>
    </row>
    <row r="760" spans="2:25" x14ac:dyDescent="0.25">
      <c r="B760" t="str">
        <f>+IF(ISNA(VLOOKUP(C760,groupings!$B$7:$D$316,3,FALSE)),"",VLOOKUP(C760,groupings!$B$7:$D$316,3,FALSE))</f>
        <v/>
      </c>
      <c r="C760" t="s">
        <v>3224</v>
      </c>
      <c r="D760" t="s">
        <v>455</v>
      </c>
      <c r="E760">
        <f t="shared" si="133"/>
        <v>1</v>
      </c>
      <c r="F760">
        <v>555</v>
      </c>
      <c r="G760">
        <v>579</v>
      </c>
      <c r="H760">
        <v>700</v>
      </c>
      <c r="I760">
        <v>299</v>
      </c>
      <c r="J760">
        <v>592</v>
      </c>
      <c r="K760">
        <f t="shared" si="134"/>
        <v>1134</v>
      </c>
      <c r="L760">
        <f t="shared" si="135"/>
        <v>1591</v>
      </c>
      <c r="M760" s="1">
        <f t="shared" si="136"/>
        <v>1.0432432432432432</v>
      </c>
      <c r="N760" s="1">
        <f t="shared" si="137"/>
        <v>1.4029982363315696</v>
      </c>
      <c r="P760" t="str">
        <f t="shared" si="138"/>
        <v/>
      </c>
      <c r="Q760" t="str">
        <f t="shared" si="139"/>
        <v/>
      </c>
      <c r="R760" t="str">
        <f t="shared" si="140"/>
        <v/>
      </c>
      <c r="S760" t="str">
        <f t="shared" si="141"/>
        <v/>
      </c>
      <c r="T760" t="str">
        <f t="shared" si="142"/>
        <v/>
      </c>
      <c r="U760" t="str">
        <f t="shared" si="143"/>
        <v/>
      </c>
      <c r="V760" t="str">
        <f t="shared" si="144"/>
        <v/>
      </c>
      <c r="X760" t="str">
        <f>+VLOOKUP($D760,'2020'!$D$3:$V$1240,18,FALSE)</f>
        <v/>
      </c>
      <c r="Y760" t="str">
        <f>+VLOOKUP($D760,'2020'!$D$3:$V$1240,19,FALSE)</f>
        <v/>
      </c>
    </row>
    <row r="761" spans="2:25" x14ac:dyDescent="0.25">
      <c r="B761" t="str">
        <f>+IF(ISNA(VLOOKUP(C761,groupings!$B$7:$D$316,3,FALSE)),"",VLOOKUP(C761,groupings!$B$7:$D$316,3,FALSE))</f>
        <v/>
      </c>
      <c r="C761" t="s">
        <v>3275</v>
      </c>
      <c r="D761" t="s">
        <v>561</v>
      </c>
      <c r="E761">
        <f t="shared" si="133"/>
        <v>1</v>
      </c>
      <c r="F761">
        <v>1815</v>
      </c>
      <c r="G761">
        <v>1044</v>
      </c>
      <c r="H761">
        <v>1524</v>
      </c>
      <c r="I761">
        <v>65</v>
      </c>
      <c r="J761">
        <v>0</v>
      </c>
      <c r="K761">
        <f t="shared" si="134"/>
        <v>2859</v>
      </c>
      <c r="L761">
        <f t="shared" si="135"/>
        <v>1589</v>
      </c>
      <c r="M761" s="1">
        <f t="shared" si="136"/>
        <v>0.57520661157024788</v>
      </c>
      <c r="N761" s="1">
        <f t="shared" si="137"/>
        <v>0.55578873732074152</v>
      </c>
      <c r="P761" t="str">
        <f t="shared" si="138"/>
        <v/>
      </c>
      <c r="Q761" t="str">
        <f t="shared" si="139"/>
        <v/>
      </c>
      <c r="R761" t="str">
        <f t="shared" si="140"/>
        <v/>
      </c>
      <c r="S761" t="str">
        <f t="shared" si="141"/>
        <v/>
      </c>
      <c r="T761" t="str">
        <f t="shared" si="142"/>
        <v/>
      </c>
      <c r="U761" t="str">
        <f t="shared" si="143"/>
        <v/>
      </c>
      <c r="V761" t="str">
        <f t="shared" si="144"/>
        <v/>
      </c>
      <c r="X761" t="str">
        <f>+VLOOKUP($D761,'2020'!$D$3:$V$1240,18,FALSE)</f>
        <v/>
      </c>
      <c r="Y761" t="str">
        <f>+VLOOKUP($D761,'2020'!$D$3:$V$1240,19,FALSE)</f>
        <v/>
      </c>
    </row>
    <row r="762" spans="2:25" x14ac:dyDescent="0.25">
      <c r="B762" t="str">
        <f>+IF(ISNA(VLOOKUP(C762,groupings!$B$7:$D$316,3,FALSE)),"",VLOOKUP(C762,groupings!$B$7:$D$316,3,FALSE))</f>
        <v>Doncaster</v>
      </c>
      <c r="C762" t="s">
        <v>2892</v>
      </c>
      <c r="D762" t="s">
        <v>1185</v>
      </c>
      <c r="E762">
        <f t="shared" si="133"/>
        <v>1</v>
      </c>
      <c r="F762">
        <v>833</v>
      </c>
      <c r="G762">
        <v>576</v>
      </c>
      <c r="H762">
        <v>1368</v>
      </c>
      <c r="I762">
        <v>214</v>
      </c>
      <c r="J762">
        <v>7</v>
      </c>
      <c r="K762">
        <f t="shared" si="134"/>
        <v>1409</v>
      </c>
      <c r="L762">
        <f t="shared" si="135"/>
        <v>1589</v>
      </c>
      <c r="M762" s="1">
        <f t="shared" si="136"/>
        <v>0.69147659063625455</v>
      </c>
      <c r="N762" s="1">
        <f t="shared" si="137"/>
        <v>1.1277501774308021</v>
      </c>
      <c r="P762" t="str">
        <f t="shared" si="138"/>
        <v/>
      </c>
      <c r="Q762" t="str">
        <f t="shared" si="139"/>
        <v/>
      </c>
      <c r="R762" t="str">
        <f t="shared" si="140"/>
        <v/>
      </c>
      <c r="S762" t="str">
        <f t="shared" si="141"/>
        <v/>
      </c>
      <c r="T762" t="str">
        <f t="shared" si="142"/>
        <v/>
      </c>
      <c r="U762" t="str">
        <f t="shared" si="143"/>
        <v/>
      </c>
      <c r="V762" t="str">
        <f t="shared" si="144"/>
        <v/>
      </c>
      <c r="X762" t="str">
        <f>+VLOOKUP($D762,'2020'!$D$3:$V$1240,18,FALSE)</f>
        <v/>
      </c>
      <c r="Y762" t="str">
        <f>+VLOOKUP($D762,'2020'!$D$3:$V$1240,19,FALSE)</f>
        <v/>
      </c>
    </row>
    <row r="763" spans="2:25" x14ac:dyDescent="0.25">
      <c r="B763" t="str">
        <f>+IF(ISNA(VLOOKUP(C763,groupings!$B$7:$D$316,3,FALSE)),"",VLOOKUP(C763,groupings!$B$7:$D$316,3,FALSE))</f>
        <v/>
      </c>
      <c r="C763" t="s">
        <v>3203</v>
      </c>
      <c r="D763" t="s">
        <v>1381</v>
      </c>
      <c r="E763">
        <f t="shared" si="133"/>
        <v>1</v>
      </c>
      <c r="F763">
        <v>465</v>
      </c>
      <c r="G763">
        <v>430</v>
      </c>
      <c r="H763">
        <v>654</v>
      </c>
      <c r="I763">
        <v>932</v>
      </c>
      <c r="J763">
        <v>0</v>
      </c>
      <c r="K763">
        <f t="shared" si="134"/>
        <v>895</v>
      </c>
      <c r="L763">
        <f t="shared" si="135"/>
        <v>1586</v>
      </c>
      <c r="M763" s="1">
        <f t="shared" si="136"/>
        <v>0.92473118279569888</v>
      </c>
      <c r="N763" s="1">
        <f t="shared" si="137"/>
        <v>1.7720670391061453</v>
      </c>
      <c r="P763" t="str">
        <f t="shared" si="138"/>
        <v/>
      </c>
      <c r="Q763" t="str">
        <f t="shared" si="139"/>
        <v/>
      </c>
      <c r="R763" t="str">
        <f t="shared" si="140"/>
        <v/>
      </c>
      <c r="S763" t="str">
        <f t="shared" si="141"/>
        <v/>
      </c>
      <c r="T763" t="str">
        <f t="shared" si="142"/>
        <v/>
      </c>
      <c r="U763" t="str">
        <f t="shared" si="143"/>
        <v/>
      </c>
      <c r="V763" t="str">
        <f t="shared" si="144"/>
        <v/>
      </c>
      <c r="X763" t="str">
        <f>+VLOOKUP($D763,'2020'!$D$3:$V$1240,18,FALSE)</f>
        <v/>
      </c>
      <c r="Y763" t="str">
        <f>+VLOOKUP($D763,'2020'!$D$3:$V$1240,19,FALSE)</f>
        <v/>
      </c>
    </row>
    <row r="764" spans="2:25" x14ac:dyDescent="0.25">
      <c r="B764" t="str">
        <f>+IF(ISNA(VLOOKUP(C764,groupings!$B$7:$D$316,3,FALSE)),"",VLOOKUP(C764,groupings!$B$7:$D$316,3,FALSE))</f>
        <v/>
      </c>
      <c r="C764" t="s">
        <v>3242</v>
      </c>
      <c r="D764" t="s">
        <v>616</v>
      </c>
      <c r="E764">
        <f t="shared" si="133"/>
        <v>1</v>
      </c>
      <c r="F764">
        <v>1432</v>
      </c>
      <c r="G764">
        <v>541</v>
      </c>
      <c r="H764">
        <v>1390</v>
      </c>
      <c r="I764">
        <v>66</v>
      </c>
      <c r="J764">
        <v>125</v>
      </c>
      <c r="K764">
        <f t="shared" si="134"/>
        <v>1973</v>
      </c>
      <c r="L764">
        <f t="shared" si="135"/>
        <v>1581</v>
      </c>
      <c r="M764" s="1">
        <f t="shared" si="136"/>
        <v>0.3777932960893855</v>
      </c>
      <c r="N764" s="1">
        <f t="shared" si="137"/>
        <v>0.80131779016725802</v>
      </c>
      <c r="P764" t="str">
        <f t="shared" si="138"/>
        <v/>
      </c>
      <c r="Q764" t="str">
        <f t="shared" si="139"/>
        <v/>
      </c>
      <c r="R764" t="str">
        <f t="shared" si="140"/>
        <v/>
      </c>
      <c r="S764" t="str">
        <f t="shared" si="141"/>
        <v/>
      </c>
      <c r="T764" t="str">
        <f t="shared" si="142"/>
        <v/>
      </c>
      <c r="U764" t="str">
        <f t="shared" si="143"/>
        <v/>
      </c>
      <c r="V764" t="str">
        <f t="shared" si="144"/>
        <v/>
      </c>
      <c r="X764" t="str">
        <f>+VLOOKUP($D764,'2020'!$D$3:$V$1240,18,FALSE)</f>
        <v/>
      </c>
      <c r="Y764" t="str">
        <f>+VLOOKUP($D764,'2020'!$D$3:$V$1240,19,FALSE)</f>
        <v/>
      </c>
    </row>
    <row r="765" spans="2:25" x14ac:dyDescent="0.25">
      <c r="B765" t="str">
        <f>+IF(ISNA(VLOOKUP(C765,groupings!$B$7:$D$316,3,FALSE)),"",VLOOKUP(C765,groupings!$B$7:$D$316,3,FALSE))</f>
        <v/>
      </c>
      <c r="C765" t="s">
        <v>3181</v>
      </c>
      <c r="D765" t="s">
        <v>254</v>
      </c>
      <c r="E765">
        <f t="shared" si="133"/>
        <v>1</v>
      </c>
      <c r="F765">
        <v>1115</v>
      </c>
      <c r="G765">
        <v>1266</v>
      </c>
      <c r="H765">
        <v>955</v>
      </c>
      <c r="I765">
        <v>609</v>
      </c>
      <c r="J765">
        <v>14</v>
      </c>
      <c r="K765">
        <f t="shared" si="134"/>
        <v>2381</v>
      </c>
      <c r="L765">
        <f t="shared" si="135"/>
        <v>1578</v>
      </c>
      <c r="M765" s="1">
        <f t="shared" si="136"/>
        <v>1.1354260089686099</v>
      </c>
      <c r="N765" s="1">
        <f t="shared" si="137"/>
        <v>0.66274674506509867</v>
      </c>
      <c r="P765" t="str">
        <f t="shared" si="138"/>
        <v/>
      </c>
      <c r="Q765" t="str">
        <f t="shared" si="139"/>
        <v/>
      </c>
      <c r="R765" t="str">
        <f t="shared" si="140"/>
        <v/>
      </c>
      <c r="S765" t="str">
        <f t="shared" si="141"/>
        <v/>
      </c>
      <c r="T765" t="str">
        <f t="shared" si="142"/>
        <v/>
      </c>
      <c r="U765" t="str">
        <f t="shared" si="143"/>
        <v/>
      </c>
      <c r="V765" t="str">
        <f t="shared" si="144"/>
        <v/>
      </c>
      <c r="X765" t="str">
        <f>+VLOOKUP($D765,'2020'!$D$3:$V$1240,18,FALSE)</f>
        <v/>
      </c>
      <c r="Y765" t="str">
        <f>+VLOOKUP($D765,'2020'!$D$3:$V$1240,19,FALSE)</f>
        <v/>
      </c>
    </row>
    <row r="766" spans="2:25" x14ac:dyDescent="0.25">
      <c r="B766" t="str">
        <f>+IF(ISNA(VLOOKUP(C766,groupings!$B$7:$D$316,3,FALSE)),"",VLOOKUP(C766,groupings!$B$7:$D$316,3,FALSE))</f>
        <v/>
      </c>
      <c r="C766" t="s">
        <v>3053</v>
      </c>
      <c r="D766" t="s">
        <v>839</v>
      </c>
      <c r="E766">
        <f t="shared" si="133"/>
        <v>1</v>
      </c>
      <c r="F766">
        <v>487</v>
      </c>
      <c r="G766">
        <v>195</v>
      </c>
      <c r="H766">
        <v>613</v>
      </c>
      <c r="I766">
        <v>15</v>
      </c>
      <c r="J766">
        <v>949</v>
      </c>
      <c r="K766">
        <f t="shared" si="134"/>
        <v>682</v>
      </c>
      <c r="L766">
        <f t="shared" si="135"/>
        <v>1577</v>
      </c>
      <c r="M766" s="1">
        <f t="shared" si="136"/>
        <v>0.40041067761806981</v>
      </c>
      <c r="N766" s="1">
        <f t="shared" si="137"/>
        <v>2.3123167155425222</v>
      </c>
      <c r="P766" t="str">
        <f t="shared" si="138"/>
        <v/>
      </c>
      <c r="Q766" t="str">
        <f t="shared" si="139"/>
        <v/>
      </c>
      <c r="R766" t="str">
        <f t="shared" si="140"/>
        <v/>
      </c>
      <c r="S766" t="str">
        <f t="shared" si="141"/>
        <v/>
      </c>
      <c r="T766" t="str">
        <f t="shared" si="142"/>
        <v/>
      </c>
      <c r="U766" t="str">
        <f t="shared" si="143"/>
        <v/>
      </c>
      <c r="V766" t="str">
        <f t="shared" si="144"/>
        <v/>
      </c>
      <c r="X766" t="str">
        <f>+VLOOKUP($D766,'2020'!$D$3:$V$1240,18,FALSE)</f>
        <v/>
      </c>
      <c r="Y766" t="str">
        <f>+VLOOKUP($D766,'2020'!$D$3:$V$1240,19,FALSE)</f>
        <v/>
      </c>
    </row>
    <row r="767" spans="2:25" x14ac:dyDescent="0.25">
      <c r="B767" t="str">
        <f>+IF(ISNA(VLOOKUP(C767,groupings!$B$7:$D$316,3,FALSE)),"",VLOOKUP(C767,groupings!$B$7:$D$316,3,FALSE))</f>
        <v/>
      </c>
      <c r="C767" t="s">
        <v>2760</v>
      </c>
      <c r="D767" t="s">
        <v>909</v>
      </c>
      <c r="E767">
        <f t="shared" si="133"/>
        <v>1</v>
      </c>
      <c r="F767">
        <v>526</v>
      </c>
      <c r="G767">
        <v>1235</v>
      </c>
      <c r="H767">
        <v>850</v>
      </c>
      <c r="I767">
        <v>694</v>
      </c>
      <c r="J767">
        <v>32</v>
      </c>
      <c r="K767">
        <f t="shared" si="134"/>
        <v>1761</v>
      </c>
      <c r="L767">
        <f t="shared" si="135"/>
        <v>1576</v>
      </c>
      <c r="M767" s="1">
        <f t="shared" si="136"/>
        <v>2.3479087452471483</v>
      </c>
      <c r="N767" s="1">
        <f t="shared" si="137"/>
        <v>0.8949460533787621</v>
      </c>
      <c r="P767" t="str">
        <f t="shared" si="138"/>
        <v/>
      </c>
      <c r="Q767" t="str">
        <f t="shared" si="139"/>
        <v/>
      </c>
      <c r="R767" t="str">
        <f t="shared" si="140"/>
        <v/>
      </c>
      <c r="S767" t="str">
        <f t="shared" si="141"/>
        <v/>
      </c>
      <c r="T767" t="str">
        <f t="shared" si="142"/>
        <v/>
      </c>
      <c r="U767" t="str">
        <f t="shared" si="143"/>
        <v/>
      </c>
      <c r="V767" t="str">
        <f t="shared" si="144"/>
        <v/>
      </c>
      <c r="X767" t="str">
        <f>+VLOOKUP($D767,'2020'!$D$3:$V$1240,18,FALSE)</f>
        <v/>
      </c>
      <c r="Y767" t="str">
        <f>+VLOOKUP($D767,'2020'!$D$3:$V$1240,19,FALSE)</f>
        <v/>
      </c>
    </row>
    <row r="768" spans="2:25" x14ac:dyDescent="0.25">
      <c r="B768" t="str">
        <f>+IF(ISNA(VLOOKUP(C768,groupings!$B$7:$D$316,3,FALSE)),"",VLOOKUP(C768,groupings!$B$7:$D$316,3,FALSE))</f>
        <v/>
      </c>
      <c r="C768" t="s">
        <v>3229</v>
      </c>
      <c r="D768" t="s">
        <v>817</v>
      </c>
      <c r="E768">
        <f t="shared" si="133"/>
        <v>1</v>
      </c>
      <c r="F768">
        <v>1248</v>
      </c>
      <c r="G768">
        <v>711</v>
      </c>
      <c r="H768">
        <v>1372</v>
      </c>
      <c r="I768">
        <v>200</v>
      </c>
      <c r="J768">
        <v>0</v>
      </c>
      <c r="K768">
        <f t="shared" si="134"/>
        <v>1959</v>
      </c>
      <c r="L768">
        <f t="shared" si="135"/>
        <v>1572</v>
      </c>
      <c r="M768" s="1">
        <f t="shared" si="136"/>
        <v>0.56971153846153844</v>
      </c>
      <c r="N768" s="1">
        <f t="shared" si="137"/>
        <v>0.80245022970903523</v>
      </c>
      <c r="P768" t="str">
        <f t="shared" si="138"/>
        <v/>
      </c>
      <c r="Q768" t="str">
        <f t="shared" si="139"/>
        <v/>
      </c>
      <c r="R768" t="str">
        <f t="shared" si="140"/>
        <v/>
      </c>
      <c r="S768" t="str">
        <f t="shared" si="141"/>
        <v/>
      </c>
      <c r="T768" t="str">
        <f t="shared" si="142"/>
        <v/>
      </c>
      <c r="U768" t="str">
        <f t="shared" si="143"/>
        <v/>
      </c>
      <c r="V768" t="str">
        <f t="shared" si="144"/>
        <v/>
      </c>
      <c r="X768" t="str">
        <f>+VLOOKUP($D768,'2020'!$D$3:$V$1240,18,FALSE)</f>
        <v/>
      </c>
      <c r="Y768" t="str">
        <f>+VLOOKUP($D768,'2020'!$D$3:$V$1240,19,FALSE)</f>
        <v/>
      </c>
    </row>
    <row r="769" spans="2:25" x14ac:dyDescent="0.25">
      <c r="B769" t="str">
        <f>+IF(ISNA(VLOOKUP(C769,groupings!$B$7:$D$316,3,FALSE)),"",VLOOKUP(C769,groupings!$B$7:$D$316,3,FALSE))</f>
        <v/>
      </c>
      <c r="C769" t="s">
        <v>3230</v>
      </c>
      <c r="D769" t="s">
        <v>919</v>
      </c>
      <c r="E769">
        <f t="shared" si="133"/>
        <v>1</v>
      </c>
      <c r="F769">
        <v>417</v>
      </c>
      <c r="G769">
        <v>738</v>
      </c>
      <c r="H769">
        <v>483</v>
      </c>
      <c r="I769">
        <v>1089</v>
      </c>
      <c r="J769">
        <v>0</v>
      </c>
      <c r="K769">
        <f t="shared" si="134"/>
        <v>1155</v>
      </c>
      <c r="L769">
        <f t="shared" si="135"/>
        <v>1572</v>
      </c>
      <c r="M769" s="1">
        <f t="shared" si="136"/>
        <v>1.7697841726618706</v>
      </c>
      <c r="N769" s="1">
        <f t="shared" si="137"/>
        <v>1.361038961038961</v>
      </c>
      <c r="P769" t="str">
        <f t="shared" si="138"/>
        <v/>
      </c>
      <c r="Q769" t="str">
        <f t="shared" si="139"/>
        <v/>
      </c>
      <c r="R769" t="str">
        <f t="shared" si="140"/>
        <v/>
      </c>
      <c r="S769" t="str">
        <f t="shared" si="141"/>
        <v/>
      </c>
      <c r="T769" t="str">
        <f t="shared" si="142"/>
        <v/>
      </c>
      <c r="U769" t="str">
        <f t="shared" si="143"/>
        <v/>
      </c>
      <c r="V769" t="str">
        <f t="shared" si="144"/>
        <v/>
      </c>
      <c r="X769" t="str">
        <f>+VLOOKUP($D769,'2020'!$D$3:$V$1240,18,FALSE)</f>
        <v/>
      </c>
      <c r="Y769" t="str">
        <f>+VLOOKUP($D769,'2020'!$D$3:$V$1240,19,FALSE)</f>
        <v/>
      </c>
    </row>
    <row r="770" spans="2:25" x14ac:dyDescent="0.25">
      <c r="B770" t="str">
        <f>+IF(ISNA(VLOOKUP(C770,groupings!$B$7:$D$316,3,FALSE)),"",VLOOKUP(C770,groupings!$B$7:$D$316,3,FALSE))</f>
        <v/>
      </c>
      <c r="C770" t="s">
        <v>3405</v>
      </c>
      <c r="D770" t="s">
        <v>1108</v>
      </c>
      <c r="E770">
        <f t="shared" si="133"/>
        <v>1</v>
      </c>
      <c r="F770">
        <v>558</v>
      </c>
      <c r="G770">
        <v>551</v>
      </c>
      <c r="H770">
        <v>492</v>
      </c>
      <c r="I770">
        <v>73</v>
      </c>
      <c r="J770">
        <v>1006</v>
      </c>
      <c r="K770">
        <f t="shared" si="134"/>
        <v>1109</v>
      </c>
      <c r="L770">
        <f t="shared" si="135"/>
        <v>1571</v>
      </c>
      <c r="M770" s="1">
        <f t="shared" si="136"/>
        <v>0.98745519713261654</v>
      </c>
      <c r="N770" s="1">
        <f t="shared" si="137"/>
        <v>1.4165915238954012</v>
      </c>
      <c r="P770" t="str">
        <f t="shared" si="138"/>
        <v/>
      </c>
      <c r="Q770" t="str">
        <f t="shared" si="139"/>
        <v/>
      </c>
      <c r="R770" t="str">
        <f t="shared" si="140"/>
        <v/>
      </c>
      <c r="S770" t="str">
        <f t="shared" si="141"/>
        <v/>
      </c>
      <c r="T770" t="str">
        <f t="shared" si="142"/>
        <v/>
      </c>
      <c r="U770" t="str">
        <f t="shared" si="143"/>
        <v/>
      </c>
      <c r="V770" t="str">
        <f t="shared" si="144"/>
        <v/>
      </c>
      <c r="X770" t="str">
        <f>+VLOOKUP($D770,'2020'!$D$3:$V$1240,18,FALSE)</f>
        <v/>
      </c>
      <c r="Y770" t="str">
        <f>+VLOOKUP($D770,'2020'!$D$3:$V$1240,19,FALSE)</f>
        <v/>
      </c>
    </row>
    <row r="771" spans="2:25" x14ac:dyDescent="0.25">
      <c r="B771" t="str">
        <f>+IF(ISNA(VLOOKUP(C771,groupings!$B$7:$D$316,3,FALSE)),"",VLOOKUP(C771,groupings!$B$7:$D$316,3,FALSE))</f>
        <v/>
      </c>
      <c r="C771" t="s">
        <v>3349</v>
      </c>
      <c r="D771" t="s">
        <v>703</v>
      </c>
      <c r="E771">
        <f t="shared" si="133"/>
        <v>1</v>
      </c>
      <c r="F771">
        <v>655</v>
      </c>
      <c r="G771">
        <v>1605</v>
      </c>
      <c r="H771">
        <v>888</v>
      </c>
      <c r="I771">
        <v>681</v>
      </c>
      <c r="J771">
        <v>0</v>
      </c>
      <c r="K771">
        <f t="shared" si="134"/>
        <v>2260</v>
      </c>
      <c r="L771">
        <f t="shared" si="135"/>
        <v>1569</v>
      </c>
      <c r="M771" s="1">
        <f t="shared" si="136"/>
        <v>2.4503816793893129</v>
      </c>
      <c r="N771" s="1">
        <f t="shared" si="137"/>
        <v>0.69424778761061945</v>
      </c>
      <c r="P771" t="str">
        <f t="shared" si="138"/>
        <v/>
      </c>
      <c r="Q771" t="str">
        <f t="shared" si="139"/>
        <v/>
      </c>
      <c r="R771" t="str">
        <f t="shared" si="140"/>
        <v/>
      </c>
      <c r="S771" t="str">
        <f t="shared" si="141"/>
        <v/>
      </c>
      <c r="T771" t="str">
        <f t="shared" si="142"/>
        <v/>
      </c>
      <c r="U771" t="str">
        <f t="shared" si="143"/>
        <v/>
      </c>
      <c r="V771" t="str">
        <f t="shared" si="144"/>
        <v/>
      </c>
      <c r="X771" t="str">
        <f>+VLOOKUP($D771,'2020'!$D$3:$V$1240,18,FALSE)</f>
        <v/>
      </c>
      <c r="Y771" t="str">
        <f>+VLOOKUP($D771,'2020'!$D$3:$V$1240,19,FALSE)</f>
        <v/>
      </c>
    </row>
    <row r="772" spans="2:25" x14ac:dyDescent="0.25">
      <c r="B772" t="str">
        <f>+IF(ISNA(VLOOKUP(C772,groupings!$B$7:$D$316,3,FALSE)),"",VLOOKUP(C772,groupings!$B$7:$D$316,3,FALSE))</f>
        <v/>
      </c>
      <c r="C772" t="s">
        <v>3117</v>
      </c>
      <c r="D772" t="s">
        <v>2026</v>
      </c>
      <c r="E772">
        <f t="shared" ref="E772:E835" si="145">+IF(SUM(H772:J772)&gt;0,1,0)</f>
        <v>1</v>
      </c>
      <c r="F772">
        <v>800</v>
      </c>
      <c r="G772">
        <v>302</v>
      </c>
      <c r="H772">
        <v>891</v>
      </c>
      <c r="I772">
        <v>128</v>
      </c>
      <c r="J772">
        <v>550</v>
      </c>
      <c r="K772">
        <f t="shared" ref="K772:K835" si="146">+SUM(F772:G772)</f>
        <v>1102</v>
      </c>
      <c r="L772">
        <f t="shared" ref="L772:L835" si="147">+SUM(H772:J772)</f>
        <v>1569</v>
      </c>
      <c r="M772" s="1">
        <f t="shared" ref="M772:M835" si="148">+IF(E772=1,IF(F772&gt;200,G772/F772,""),"")</f>
        <v>0.3775</v>
      </c>
      <c r="N772" s="1">
        <f t="shared" ref="N772:N835" si="149">+IF(E772=1,L772/K772,"")</f>
        <v>1.4237749546279492</v>
      </c>
      <c r="P772" t="str">
        <f t="shared" si="138"/>
        <v/>
      </c>
      <c r="Q772" t="str">
        <f t="shared" si="139"/>
        <v/>
      </c>
      <c r="R772" t="str">
        <f t="shared" si="140"/>
        <v/>
      </c>
      <c r="S772" t="str">
        <f t="shared" si="141"/>
        <v/>
      </c>
      <c r="T772" t="str">
        <f t="shared" si="142"/>
        <v/>
      </c>
      <c r="U772" t="str">
        <f t="shared" si="143"/>
        <v/>
      </c>
      <c r="V772" t="str">
        <f t="shared" si="144"/>
        <v/>
      </c>
      <c r="X772" t="str">
        <f>+VLOOKUP($D772,'2020'!$D$3:$V$1240,18,FALSE)</f>
        <v/>
      </c>
      <c r="Y772" t="str">
        <f>+VLOOKUP($D772,'2020'!$D$3:$V$1240,19,FALSE)</f>
        <v/>
      </c>
    </row>
    <row r="773" spans="2:25" x14ac:dyDescent="0.25">
      <c r="B773" t="str">
        <f>+IF(ISNA(VLOOKUP(C773,groupings!$B$7:$D$316,3,FALSE)),"",VLOOKUP(C773,groupings!$B$7:$D$316,3,FALSE))</f>
        <v/>
      </c>
      <c r="C773" t="s">
        <v>2966</v>
      </c>
      <c r="D773" t="s">
        <v>1494</v>
      </c>
      <c r="E773">
        <f t="shared" si="145"/>
        <v>1</v>
      </c>
      <c r="F773">
        <v>594</v>
      </c>
      <c r="G773">
        <v>691</v>
      </c>
      <c r="H773">
        <v>830</v>
      </c>
      <c r="I773">
        <v>715</v>
      </c>
      <c r="J773">
        <v>21</v>
      </c>
      <c r="K773">
        <f t="shared" si="146"/>
        <v>1285</v>
      </c>
      <c r="L773">
        <f t="shared" si="147"/>
        <v>1566</v>
      </c>
      <c r="M773" s="1">
        <f t="shared" si="148"/>
        <v>1.1632996632996633</v>
      </c>
      <c r="N773" s="1">
        <f t="shared" si="149"/>
        <v>1.2186770428015563</v>
      </c>
      <c r="P773" t="str">
        <f t="shared" ref="P773:P836" si="150">+IF(RANK(F773,F$4:F$1203)&lt;100,RANK(F773,F$4:F$1203),"")</f>
        <v/>
      </c>
      <c r="Q773" t="str">
        <f t="shared" ref="Q773:Q836" si="151">+IF(RANK(G773,G$4:G$1203)&lt;100,RANK(G773,G$4:G$1203),"")</f>
        <v/>
      </c>
      <c r="R773" t="str">
        <f t="shared" ref="R773:R836" si="152">+IF(RANK(H773,H$4:H$1203)&lt;100,RANK(H773,H$4:H$1203),"")</f>
        <v/>
      </c>
      <c r="S773" t="str">
        <f t="shared" ref="S773:S836" si="153">+IF(RANK(I773,I$4:I$1203)&lt;100,RANK(I773,I$4:I$1203),"")</f>
        <v/>
      </c>
      <c r="T773" t="str">
        <f t="shared" ref="T773:T836" si="154">+IF(RANK(J773,J$4:J$1203)&lt;100,RANK(J773,J$4:J$1203),"")</f>
        <v/>
      </c>
      <c r="U773" t="str">
        <f t="shared" ref="U773:U836" si="155">+IF(RANK(K773,K$4:K$1203)&lt;100,RANK(K773,K$4:K$1203),"")</f>
        <v/>
      </c>
      <c r="V773" t="str">
        <f t="shared" ref="V773:V836" si="156">+IF(RANK(L773,L$4:L$1203)&lt;100,RANK(L773,L$4:L$1203),"")</f>
        <v/>
      </c>
      <c r="X773" t="str">
        <f>+VLOOKUP($D773,'2020'!$D$3:$V$1240,18,FALSE)</f>
        <v/>
      </c>
      <c r="Y773" t="str">
        <f>+VLOOKUP($D773,'2020'!$D$3:$V$1240,19,FALSE)</f>
        <v/>
      </c>
    </row>
    <row r="774" spans="2:25" x14ac:dyDescent="0.25">
      <c r="B774" t="str">
        <f>+IF(ISNA(VLOOKUP(C774,groupings!$B$7:$D$316,3,FALSE)),"",VLOOKUP(C774,groupings!$B$7:$D$316,3,FALSE))</f>
        <v/>
      </c>
      <c r="C774" t="s">
        <v>3293</v>
      </c>
      <c r="D774" t="s">
        <v>1033</v>
      </c>
      <c r="E774">
        <f t="shared" si="145"/>
        <v>1</v>
      </c>
      <c r="F774">
        <v>445</v>
      </c>
      <c r="G774">
        <v>243</v>
      </c>
      <c r="H774">
        <v>624</v>
      </c>
      <c r="I774">
        <v>635</v>
      </c>
      <c r="J774">
        <v>306</v>
      </c>
      <c r="K774">
        <f t="shared" si="146"/>
        <v>688</v>
      </c>
      <c r="L774">
        <f t="shared" si="147"/>
        <v>1565</v>
      </c>
      <c r="M774" s="1">
        <f t="shared" si="148"/>
        <v>0.54606741573033712</v>
      </c>
      <c r="N774" s="1">
        <f t="shared" si="149"/>
        <v>2.2747093023255816</v>
      </c>
      <c r="P774" t="str">
        <f t="shared" si="150"/>
        <v/>
      </c>
      <c r="Q774" t="str">
        <f t="shared" si="151"/>
        <v/>
      </c>
      <c r="R774" t="str">
        <f t="shared" si="152"/>
        <v/>
      </c>
      <c r="S774" t="str">
        <f t="shared" si="153"/>
        <v/>
      </c>
      <c r="T774" t="str">
        <f t="shared" si="154"/>
        <v/>
      </c>
      <c r="U774" t="str">
        <f t="shared" si="155"/>
        <v/>
      </c>
      <c r="V774" t="str">
        <f t="shared" si="156"/>
        <v/>
      </c>
      <c r="X774" t="str">
        <f>+VLOOKUP($D774,'2020'!$D$3:$V$1240,18,FALSE)</f>
        <v/>
      </c>
      <c r="Y774" t="str">
        <f>+VLOOKUP($D774,'2020'!$D$3:$V$1240,19,FALSE)</f>
        <v/>
      </c>
    </row>
    <row r="775" spans="2:25" x14ac:dyDescent="0.25">
      <c r="B775" t="str">
        <f>+IF(ISNA(VLOOKUP(C775,groupings!$B$7:$D$316,3,FALSE)),"",VLOOKUP(C775,groupings!$B$7:$D$316,3,FALSE))</f>
        <v/>
      </c>
      <c r="C775" t="s">
        <v>2673</v>
      </c>
      <c r="D775" t="s">
        <v>1141</v>
      </c>
      <c r="E775">
        <f t="shared" si="145"/>
        <v>1</v>
      </c>
      <c r="F775">
        <v>277</v>
      </c>
      <c r="G775">
        <v>280</v>
      </c>
      <c r="H775">
        <v>382</v>
      </c>
      <c r="I775">
        <v>71</v>
      </c>
      <c r="J775">
        <v>1100</v>
      </c>
      <c r="K775">
        <f t="shared" si="146"/>
        <v>557</v>
      </c>
      <c r="L775">
        <f t="shared" si="147"/>
        <v>1553</v>
      </c>
      <c r="M775" s="1">
        <f t="shared" si="148"/>
        <v>1.0108303249097472</v>
      </c>
      <c r="N775" s="1">
        <f t="shared" si="149"/>
        <v>2.7881508078994615</v>
      </c>
      <c r="P775" t="str">
        <f t="shared" si="150"/>
        <v/>
      </c>
      <c r="Q775" t="str">
        <f t="shared" si="151"/>
        <v/>
      </c>
      <c r="R775" t="str">
        <f t="shared" si="152"/>
        <v/>
      </c>
      <c r="S775" t="str">
        <f t="shared" si="153"/>
        <v/>
      </c>
      <c r="T775" t="str">
        <f t="shared" si="154"/>
        <v/>
      </c>
      <c r="U775" t="str">
        <f t="shared" si="155"/>
        <v/>
      </c>
      <c r="V775" t="str">
        <f t="shared" si="156"/>
        <v/>
      </c>
      <c r="X775" t="str">
        <f>+VLOOKUP($D775,'2020'!$D$3:$V$1240,18,FALSE)</f>
        <v/>
      </c>
      <c r="Y775" t="str">
        <f>+VLOOKUP($D775,'2020'!$D$3:$V$1240,19,FALSE)</f>
        <v/>
      </c>
    </row>
    <row r="776" spans="2:25" x14ac:dyDescent="0.25">
      <c r="B776" t="str">
        <f>+IF(ISNA(VLOOKUP(C776,groupings!$B$7:$D$316,3,FALSE)),"",VLOOKUP(C776,groupings!$B$7:$D$316,3,FALSE))</f>
        <v/>
      </c>
      <c r="C776" t="s">
        <v>3220</v>
      </c>
      <c r="D776" t="s">
        <v>278</v>
      </c>
      <c r="E776">
        <f t="shared" si="145"/>
        <v>1</v>
      </c>
      <c r="F776">
        <v>854</v>
      </c>
      <c r="G776">
        <v>1058</v>
      </c>
      <c r="H776">
        <v>701</v>
      </c>
      <c r="I776">
        <v>843</v>
      </c>
      <c r="J776">
        <v>0</v>
      </c>
      <c r="K776">
        <f t="shared" si="146"/>
        <v>1912</v>
      </c>
      <c r="L776">
        <f t="shared" si="147"/>
        <v>1544</v>
      </c>
      <c r="M776" s="1">
        <f t="shared" si="148"/>
        <v>1.2388758782201406</v>
      </c>
      <c r="N776" s="1">
        <f t="shared" si="149"/>
        <v>0.80753138075313813</v>
      </c>
      <c r="P776" t="str">
        <f t="shared" si="150"/>
        <v/>
      </c>
      <c r="Q776" t="str">
        <f t="shared" si="151"/>
        <v/>
      </c>
      <c r="R776" t="str">
        <f t="shared" si="152"/>
        <v/>
      </c>
      <c r="S776" t="str">
        <f t="shared" si="153"/>
        <v/>
      </c>
      <c r="T776" t="str">
        <f t="shared" si="154"/>
        <v/>
      </c>
      <c r="U776" t="str">
        <f t="shared" si="155"/>
        <v/>
      </c>
      <c r="V776" t="str">
        <f t="shared" si="156"/>
        <v/>
      </c>
      <c r="X776" t="str">
        <f>+VLOOKUP($D776,'2020'!$D$3:$V$1240,18,FALSE)</f>
        <v/>
      </c>
      <c r="Y776" t="str">
        <f>+VLOOKUP($D776,'2020'!$D$3:$V$1240,19,FALSE)</f>
        <v/>
      </c>
    </row>
    <row r="777" spans="2:25" x14ac:dyDescent="0.25">
      <c r="B777" t="str">
        <f>+IF(ISNA(VLOOKUP(C777,groupings!$B$7:$D$316,3,FALSE)),"",VLOOKUP(C777,groupings!$B$7:$D$316,3,FALSE))</f>
        <v/>
      </c>
      <c r="C777" t="s">
        <v>2960</v>
      </c>
      <c r="D777" t="s">
        <v>1462</v>
      </c>
      <c r="E777">
        <f t="shared" si="145"/>
        <v>1</v>
      </c>
      <c r="F777">
        <v>2421</v>
      </c>
      <c r="G777">
        <v>1042</v>
      </c>
      <c r="H777">
        <v>559</v>
      </c>
      <c r="I777">
        <v>967</v>
      </c>
      <c r="J777">
        <v>15</v>
      </c>
      <c r="K777">
        <f t="shared" si="146"/>
        <v>3463</v>
      </c>
      <c r="L777">
        <f t="shared" si="147"/>
        <v>1541</v>
      </c>
      <c r="M777" s="1">
        <f t="shared" si="148"/>
        <v>0.43040066088393225</v>
      </c>
      <c r="N777" s="1">
        <f t="shared" si="149"/>
        <v>0.44498989315622295</v>
      </c>
      <c r="P777" t="str">
        <f t="shared" si="150"/>
        <v/>
      </c>
      <c r="Q777" t="str">
        <f t="shared" si="151"/>
        <v/>
      </c>
      <c r="R777" t="str">
        <f t="shared" si="152"/>
        <v/>
      </c>
      <c r="S777" t="str">
        <f t="shared" si="153"/>
        <v/>
      </c>
      <c r="T777" t="str">
        <f t="shared" si="154"/>
        <v/>
      </c>
      <c r="U777" t="str">
        <f t="shared" si="155"/>
        <v/>
      </c>
      <c r="V777" t="str">
        <f t="shared" si="156"/>
        <v/>
      </c>
      <c r="X777" t="str">
        <f>+VLOOKUP($D777,'2020'!$D$3:$V$1240,18,FALSE)</f>
        <v/>
      </c>
      <c r="Y777" t="str">
        <f>+VLOOKUP($D777,'2020'!$D$3:$V$1240,19,FALSE)</f>
        <v/>
      </c>
    </row>
    <row r="778" spans="2:25" x14ac:dyDescent="0.25">
      <c r="B778" t="str">
        <f>+IF(ISNA(VLOOKUP(C778,groupings!$B$7:$D$316,3,FALSE)),"",VLOOKUP(C778,groupings!$B$7:$D$316,3,FALSE))</f>
        <v/>
      </c>
      <c r="C778" t="s">
        <v>3334</v>
      </c>
      <c r="D778" t="s">
        <v>429</v>
      </c>
      <c r="E778">
        <f t="shared" si="145"/>
        <v>1</v>
      </c>
      <c r="F778">
        <v>1076</v>
      </c>
      <c r="G778">
        <v>924</v>
      </c>
      <c r="H778">
        <v>881</v>
      </c>
      <c r="I778">
        <v>89</v>
      </c>
      <c r="J778">
        <v>570</v>
      </c>
      <c r="K778">
        <f t="shared" si="146"/>
        <v>2000</v>
      </c>
      <c r="L778">
        <f t="shared" si="147"/>
        <v>1540</v>
      </c>
      <c r="M778" s="1">
        <f t="shared" si="148"/>
        <v>0.85873605947955389</v>
      </c>
      <c r="N778" s="1">
        <f t="shared" si="149"/>
        <v>0.77</v>
      </c>
      <c r="P778" t="str">
        <f t="shared" si="150"/>
        <v/>
      </c>
      <c r="Q778" t="str">
        <f t="shared" si="151"/>
        <v/>
      </c>
      <c r="R778" t="str">
        <f t="shared" si="152"/>
        <v/>
      </c>
      <c r="S778" t="str">
        <f t="shared" si="153"/>
        <v/>
      </c>
      <c r="T778" t="str">
        <f t="shared" si="154"/>
        <v/>
      </c>
      <c r="U778" t="str">
        <f t="shared" si="155"/>
        <v/>
      </c>
      <c r="V778" t="str">
        <f t="shared" si="156"/>
        <v/>
      </c>
      <c r="X778" t="str">
        <f>+VLOOKUP($D778,'2020'!$D$3:$V$1240,18,FALSE)</f>
        <v/>
      </c>
      <c r="Y778" t="str">
        <f>+VLOOKUP($D778,'2020'!$D$3:$V$1240,19,FALSE)</f>
        <v/>
      </c>
    </row>
    <row r="779" spans="2:25" x14ac:dyDescent="0.25">
      <c r="B779" t="str">
        <f>+IF(ISNA(VLOOKUP(C779,groupings!$B$7:$D$316,3,FALSE)),"",VLOOKUP(C779,groupings!$B$7:$D$316,3,FALSE))</f>
        <v/>
      </c>
      <c r="C779" t="s">
        <v>3316</v>
      </c>
      <c r="D779" t="s">
        <v>314</v>
      </c>
      <c r="E779">
        <f t="shared" si="145"/>
        <v>1</v>
      </c>
      <c r="F779">
        <v>1249</v>
      </c>
      <c r="G779">
        <v>466</v>
      </c>
      <c r="H779">
        <v>1275</v>
      </c>
      <c r="I779">
        <v>257</v>
      </c>
      <c r="J779">
        <v>0</v>
      </c>
      <c r="K779">
        <f t="shared" si="146"/>
        <v>1715</v>
      </c>
      <c r="L779">
        <f t="shared" si="147"/>
        <v>1532</v>
      </c>
      <c r="M779" s="1">
        <f t="shared" si="148"/>
        <v>0.37309847878302643</v>
      </c>
      <c r="N779" s="1">
        <f t="shared" si="149"/>
        <v>0.89329446064139939</v>
      </c>
      <c r="P779" t="str">
        <f t="shared" si="150"/>
        <v/>
      </c>
      <c r="Q779" t="str">
        <f t="shared" si="151"/>
        <v/>
      </c>
      <c r="R779" t="str">
        <f t="shared" si="152"/>
        <v/>
      </c>
      <c r="S779" t="str">
        <f t="shared" si="153"/>
        <v/>
      </c>
      <c r="T779" t="str">
        <f t="shared" si="154"/>
        <v/>
      </c>
      <c r="U779" t="str">
        <f t="shared" si="155"/>
        <v/>
      </c>
      <c r="V779" t="str">
        <f t="shared" si="156"/>
        <v/>
      </c>
      <c r="X779" t="str">
        <f>+VLOOKUP($D779,'2020'!$D$3:$V$1240,18,FALSE)</f>
        <v/>
      </c>
      <c r="Y779" t="str">
        <f>+VLOOKUP($D779,'2020'!$D$3:$V$1240,19,FALSE)</f>
        <v/>
      </c>
    </row>
    <row r="780" spans="2:25" x14ac:dyDescent="0.25">
      <c r="B780" t="str">
        <f>+IF(ISNA(VLOOKUP(C780,groupings!$B$7:$D$316,3,FALSE)),"",VLOOKUP(C780,groupings!$B$7:$D$316,3,FALSE))</f>
        <v/>
      </c>
      <c r="C780" t="s">
        <v>3327</v>
      </c>
      <c r="D780" t="s">
        <v>810</v>
      </c>
      <c r="E780">
        <f t="shared" si="145"/>
        <v>1</v>
      </c>
      <c r="F780">
        <v>1009</v>
      </c>
      <c r="G780">
        <v>354</v>
      </c>
      <c r="H780">
        <v>1122</v>
      </c>
      <c r="I780">
        <v>183</v>
      </c>
      <c r="J780">
        <v>227</v>
      </c>
      <c r="K780">
        <f t="shared" si="146"/>
        <v>1363</v>
      </c>
      <c r="L780">
        <f t="shared" si="147"/>
        <v>1532</v>
      </c>
      <c r="M780" s="1">
        <f t="shared" si="148"/>
        <v>0.35084241823587708</v>
      </c>
      <c r="N780" s="1">
        <f t="shared" si="149"/>
        <v>1.1239911958914159</v>
      </c>
      <c r="P780" t="str">
        <f t="shared" si="150"/>
        <v/>
      </c>
      <c r="Q780" t="str">
        <f t="shared" si="151"/>
        <v/>
      </c>
      <c r="R780" t="str">
        <f t="shared" si="152"/>
        <v/>
      </c>
      <c r="S780" t="str">
        <f t="shared" si="153"/>
        <v/>
      </c>
      <c r="T780" t="str">
        <f t="shared" si="154"/>
        <v/>
      </c>
      <c r="U780" t="str">
        <f t="shared" si="155"/>
        <v/>
      </c>
      <c r="V780" t="str">
        <f t="shared" si="156"/>
        <v/>
      </c>
      <c r="X780" t="str">
        <f>+VLOOKUP($D780,'2020'!$D$3:$V$1240,18,FALSE)</f>
        <v/>
      </c>
      <c r="Y780" t="str">
        <f>+VLOOKUP($D780,'2020'!$D$3:$V$1240,19,FALSE)</f>
        <v/>
      </c>
    </row>
    <row r="781" spans="2:25" x14ac:dyDescent="0.25">
      <c r="B781" t="str">
        <f>+IF(ISNA(VLOOKUP(C781,groupings!$B$7:$D$316,3,FALSE)),"",VLOOKUP(C781,groupings!$B$7:$D$316,3,FALSE))</f>
        <v>Leeds</v>
      </c>
      <c r="C781" t="s">
        <v>2834</v>
      </c>
      <c r="D781" t="s">
        <v>686</v>
      </c>
      <c r="E781">
        <f t="shared" si="145"/>
        <v>1</v>
      </c>
      <c r="F781">
        <v>484</v>
      </c>
      <c r="G781">
        <v>868</v>
      </c>
      <c r="H781">
        <v>586</v>
      </c>
      <c r="I781">
        <v>945</v>
      </c>
      <c r="J781">
        <v>0</v>
      </c>
      <c r="K781">
        <f t="shared" si="146"/>
        <v>1352</v>
      </c>
      <c r="L781">
        <f t="shared" si="147"/>
        <v>1531</v>
      </c>
      <c r="M781" s="1">
        <f t="shared" si="148"/>
        <v>1.7933884297520661</v>
      </c>
      <c r="N781" s="1">
        <f t="shared" si="149"/>
        <v>1.1323964497041421</v>
      </c>
      <c r="P781" t="str">
        <f t="shared" si="150"/>
        <v/>
      </c>
      <c r="Q781" t="str">
        <f t="shared" si="151"/>
        <v/>
      </c>
      <c r="R781" t="str">
        <f t="shared" si="152"/>
        <v/>
      </c>
      <c r="S781" t="str">
        <f t="shared" si="153"/>
        <v/>
      </c>
      <c r="T781" t="str">
        <f t="shared" si="154"/>
        <v/>
      </c>
      <c r="U781" t="str">
        <f t="shared" si="155"/>
        <v/>
      </c>
      <c r="V781" t="str">
        <f t="shared" si="156"/>
        <v/>
      </c>
      <c r="X781" t="str">
        <f>+VLOOKUP($D781,'2020'!$D$3:$V$1240,18,FALSE)</f>
        <v/>
      </c>
      <c r="Y781" t="str">
        <f>+VLOOKUP($D781,'2020'!$D$3:$V$1240,19,FALSE)</f>
        <v/>
      </c>
    </row>
    <row r="782" spans="2:25" x14ac:dyDescent="0.25">
      <c r="B782" t="str">
        <f>+IF(ISNA(VLOOKUP(C782,groupings!$B$7:$D$316,3,FALSE)),"",VLOOKUP(C782,groupings!$B$7:$D$316,3,FALSE))</f>
        <v/>
      </c>
      <c r="C782" t="s">
        <v>3146</v>
      </c>
      <c r="D782" t="s">
        <v>916</v>
      </c>
      <c r="E782">
        <f t="shared" si="145"/>
        <v>1</v>
      </c>
      <c r="F782">
        <v>1278</v>
      </c>
      <c r="G782">
        <v>1102</v>
      </c>
      <c r="H782">
        <v>1305</v>
      </c>
      <c r="I782">
        <v>65</v>
      </c>
      <c r="J782">
        <v>161</v>
      </c>
      <c r="K782">
        <f t="shared" si="146"/>
        <v>2380</v>
      </c>
      <c r="L782">
        <f t="shared" si="147"/>
        <v>1531</v>
      </c>
      <c r="M782" s="1">
        <f t="shared" si="148"/>
        <v>0.86228482003129892</v>
      </c>
      <c r="N782" s="1">
        <f t="shared" si="149"/>
        <v>0.64327731092436979</v>
      </c>
      <c r="P782" t="str">
        <f t="shared" si="150"/>
        <v/>
      </c>
      <c r="Q782" t="str">
        <f t="shared" si="151"/>
        <v/>
      </c>
      <c r="R782" t="str">
        <f t="shared" si="152"/>
        <v/>
      </c>
      <c r="S782" t="str">
        <f t="shared" si="153"/>
        <v/>
      </c>
      <c r="T782" t="str">
        <f t="shared" si="154"/>
        <v/>
      </c>
      <c r="U782" t="str">
        <f t="shared" si="155"/>
        <v/>
      </c>
      <c r="V782" t="str">
        <f t="shared" si="156"/>
        <v/>
      </c>
      <c r="X782" t="str">
        <f>+VLOOKUP($D782,'2020'!$D$3:$V$1240,18,FALSE)</f>
        <v/>
      </c>
      <c r="Y782" t="str">
        <f>+VLOOKUP($D782,'2020'!$D$3:$V$1240,19,FALSE)</f>
        <v/>
      </c>
    </row>
    <row r="783" spans="2:25" x14ac:dyDescent="0.25">
      <c r="B783" t="str">
        <f>+IF(ISNA(VLOOKUP(C783,groupings!$B$7:$D$316,3,FALSE)),"",VLOOKUP(C783,groupings!$B$7:$D$316,3,FALSE))</f>
        <v/>
      </c>
      <c r="C783" t="s">
        <v>3227</v>
      </c>
      <c r="D783" t="s">
        <v>533</v>
      </c>
      <c r="E783">
        <f t="shared" si="145"/>
        <v>1</v>
      </c>
      <c r="F783">
        <v>1211</v>
      </c>
      <c r="G783">
        <v>376</v>
      </c>
      <c r="H783">
        <v>1417</v>
      </c>
      <c r="I783">
        <v>111</v>
      </c>
      <c r="J783">
        <v>0</v>
      </c>
      <c r="K783">
        <f t="shared" si="146"/>
        <v>1587</v>
      </c>
      <c r="L783">
        <f t="shared" si="147"/>
        <v>1528</v>
      </c>
      <c r="M783" s="1">
        <f t="shared" si="148"/>
        <v>0.31048720066061108</v>
      </c>
      <c r="N783" s="1">
        <f t="shared" si="149"/>
        <v>0.96282293635790805</v>
      </c>
      <c r="P783" t="str">
        <f t="shared" si="150"/>
        <v/>
      </c>
      <c r="Q783" t="str">
        <f t="shared" si="151"/>
        <v/>
      </c>
      <c r="R783" t="str">
        <f t="shared" si="152"/>
        <v/>
      </c>
      <c r="S783" t="str">
        <f t="shared" si="153"/>
        <v/>
      </c>
      <c r="T783" t="str">
        <f t="shared" si="154"/>
        <v/>
      </c>
      <c r="U783" t="str">
        <f t="shared" si="155"/>
        <v/>
      </c>
      <c r="V783" t="str">
        <f t="shared" si="156"/>
        <v/>
      </c>
      <c r="X783" t="str">
        <f>+VLOOKUP($D783,'2020'!$D$3:$V$1240,18,FALSE)</f>
        <v/>
      </c>
      <c r="Y783" t="str">
        <f>+VLOOKUP($D783,'2020'!$D$3:$V$1240,19,FALSE)</f>
        <v/>
      </c>
    </row>
    <row r="784" spans="2:25" x14ac:dyDescent="0.25">
      <c r="B784" t="str">
        <f>+IF(ISNA(VLOOKUP(C784,groupings!$B$7:$D$316,3,FALSE)),"",VLOOKUP(C784,groupings!$B$7:$D$316,3,FALSE))</f>
        <v/>
      </c>
      <c r="C784" t="s">
        <v>2948</v>
      </c>
      <c r="D784" t="s">
        <v>1877</v>
      </c>
      <c r="E784">
        <f t="shared" si="145"/>
        <v>1</v>
      </c>
      <c r="F784">
        <v>896</v>
      </c>
      <c r="G784">
        <v>281</v>
      </c>
      <c r="H784">
        <v>866</v>
      </c>
      <c r="I784">
        <v>653</v>
      </c>
      <c r="J784">
        <v>5</v>
      </c>
      <c r="K784">
        <f t="shared" si="146"/>
        <v>1177</v>
      </c>
      <c r="L784">
        <f t="shared" si="147"/>
        <v>1524</v>
      </c>
      <c r="M784" s="1">
        <f t="shared" si="148"/>
        <v>0.31361607142857145</v>
      </c>
      <c r="N784" s="1">
        <f t="shared" si="149"/>
        <v>1.2948173322005099</v>
      </c>
      <c r="P784" t="str">
        <f t="shared" si="150"/>
        <v/>
      </c>
      <c r="Q784" t="str">
        <f t="shared" si="151"/>
        <v/>
      </c>
      <c r="R784" t="str">
        <f t="shared" si="152"/>
        <v/>
      </c>
      <c r="S784" t="str">
        <f t="shared" si="153"/>
        <v/>
      </c>
      <c r="T784" t="str">
        <f t="shared" si="154"/>
        <v/>
      </c>
      <c r="U784" t="str">
        <f t="shared" si="155"/>
        <v/>
      </c>
      <c r="V784" t="str">
        <f t="shared" si="156"/>
        <v/>
      </c>
      <c r="X784" t="str">
        <f>+VLOOKUP($D784,'2020'!$D$3:$V$1240,18,FALSE)</f>
        <v/>
      </c>
      <c r="Y784" t="str">
        <f>+VLOOKUP($D784,'2020'!$D$3:$V$1240,19,FALSE)</f>
        <v/>
      </c>
    </row>
    <row r="785" spans="2:25" x14ac:dyDescent="0.25">
      <c r="B785" t="str">
        <f>+IF(ISNA(VLOOKUP(C785,groupings!$B$7:$D$316,3,FALSE)),"",VLOOKUP(C785,groupings!$B$7:$D$316,3,FALSE))</f>
        <v/>
      </c>
      <c r="C785" t="s">
        <v>3380</v>
      </c>
      <c r="D785" t="s">
        <v>2004</v>
      </c>
      <c r="E785">
        <f t="shared" si="145"/>
        <v>1</v>
      </c>
      <c r="F785">
        <v>2106</v>
      </c>
      <c r="G785">
        <v>1053</v>
      </c>
      <c r="H785">
        <v>1339</v>
      </c>
      <c r="I785">
        <v>169</v>
      </c>
      <c r="J785">
        <v>12</v>
      </c>
      <c r="K785">
        <f t="shared" si="146"/>
        <v>3159</v>
      </c>
      <c r="L785">
        <f t="shared" si="147"/>
        <v>1520</v>
      </c>
      <c r="M785" s="1">
        <f t="shared" si="148"/>
        <v>0.5</v>
      </c>
      <c r="N785" s="1">
        <f t="shared" si="149"/>
        <v>0.48116492560937008</v>
      </c>
      <c r="P785" t="str">
        <f t="shared" si="150"/>
        <v/>
      </c>
      <c r="Q785" t="str">
        <f t="shared" si="151"/>
        <v/>
      </c>
      <c r="R785" t="str">
        <f t="shared" si="152"/>
        <v/>
      </c>
      <c r="S785" t="str">
        <f t="shared" si="153"/>
        <v/>
      </c>
      <c r="T785" t="str">
        <f t="shared" si="154"/>
        <v/>
      </c>
      <c r="U785" t="str">
        <f t="shared" si="155"/>
        <v/>
      </c>
      <c r="V785" t="str">
        <f t="shared" si="156"/>
        <v/>
      </c>
      <c r="X785" t="str">
        <f>+VLOOKUP($D785,'2020'!$D$3:$V$1240,18,FALSE)</f>
        <v/>
      </c>
      <c r="Y785" t="str">
        <f>+VLOOKUP($D785,'2020'!$D$3:$V$1240,19,FALSE)</f>
        <v/>
      </c>
    </row>
    <row r="786" spans="2:25" x14ac:dyDescent="0.25">
      <c r="B786" t="str">
        <f>+IF(ISNA(VLOOKUP(C786,groupings!$B$7:$D$316,3,FALSE)),"",VLOOKUP(C786,groupings!$B$7:$D$316,3,FALSE))</f>
        <v/>
      </c>
      <c r="C786" t="s">
        <v>3059</v>
      </c>
      <c r="D786" t="s">
        <v>1451</v>
      </c>
      <c r="E786">
        <f t="shared" si="145"/>
        <v>1</v>
      </c>
      <c r="F786">
        <v>568</v>
      </c>
      <c r="G786">
        <v>663</v>
      </c>
      <c r="H786">
        <v>612</v>
      </c>
      <c r="I786">
        <v>359</v>
      </c>
      <c r="J786">
        <v>548</v>
      </c>
      <c r="K786">
        <f t="shared" si="146"/>
        <v>1231</v>
      </c>
      <c r="L786">
        <f t="shared" si="147"/>
        <v>1519</v>
      </c>
      <c r="M786" s="1">
        <f t="shared" si="148"/>
        <v>1.1672535211267605</v>
      </c>
      <c r="N786" s="1">
        <f t="shared" si="149"/>
        <v>1.2339561332250204</v>
      </c>
      <c r="P786" t="str">
        <f t="shared" si="150"/>
        <v/>
      </c>
      <c r="Q786" t="str">
        <f t="shared" si="151"/>
        <v/>
      </c>
      <c r="R786" t="str">
        <f t="shared" si="152"/>
        <v/>
      </c>
      <c r="S786" t="str">
        <f t="shared" si="153"/>
        <v/>
      </c>
      <c r="T786" t="str">
        <f t="shared" si="154"/>
        <v/>
      </c>
      <c r="U786" t="str">
        <f t="shared" si="155"/>
        <v/>
      </c>
      <c r="V786" t="str">
        <f t="shared" si="156"/>
        <v/>
      </c>
      <c r="X786" t="str">
        <f>+VLOOKUP($D786,'2020'!$D$3:$V$1240,18,FALSE)</f>
        <v/>
      </c>
      <c r="Y786" t="str">
        <f>+VLOOKUP($D786,'2020'!$D$3:$V$1240,19,FALSE)</f>
        <v/>
      </c>
    </row>
    <row r="787" spans="2:25" x14ac:dyDescent="0.25">
      <c r="B787" t="str">
        <f>+IF(ISNA(VLOOKUP(C787,groupings!$B$7:$D$316,3,FALSE)),"",VLOOKUP(C787,groupings!$B$7:$D$316,3,FALSE))</f>
        <v/>
      </c>
      <c r="C787" t="s">
        <v>2655</v>
      </c>
      <c r="D787" t="s">
        <v>1684</v>
      </c>
      <c r="E787">
        <f t="shared" si="145"/>
        <v>1</v>
      </c>
      <c r="F787">
        <v>201</v>
      </c>
      <c r="G787">
        <v>124</v>
      </c>
      <c r="H787">
        <v>266</v>
      </c>
      <c r="I787">
        <v>28</v>
      </c>
      <c r="J787">
        <v>1221</v>
      </c>
      <c r="K787">
        <f t="shared" si="146"/>
        <v>325</v>
      </c>
      <c r="L787">
        <f t="shared" si="147"/>
        <v>1515</v>
      </c>
      <c r="M787" s="1">
        <f t="shared" si="148"/>
        <v>0.61691542288557211</v>
      </c>
      <c r="N787" s="1">
        <f t="shared" si="149"/>
        <v>4.6615384615384619</v>
      </c>
      <c r="P787" t="str">
        <f t="shared" si="150"/>
        <v/>
      </c>
      <c r="Q787" t="str">
        <f t="shared" si="151"/>
        <v/>
      </c>
      <c r="R787" t="str">
        <f t="shared" si="152"/>
        <v/>
      </c>
      <c r="S787" t="str">
        <f t="shared" si="153"/>
        <v/>
      </c>
      <c r="T787" t="str">
        <f t="shared" si="154"/>
        <v/>
      </c>
      <c r="U787" t="str">
        <f t="shared" si="155"/>
        <v/>
      </c>
      <c r="V787" t="str">
        <f t="shared" si="156"/>
        <v/>
      </c>
      <c r="X787" t="str">
        <f>+VLOOKUP($D787,'2020'!$D$3:$V$1240,18,FALSE)</f>
        <v/>
      </c>
      <c r="Y787" t="str">
        <f>+VLOOKUP($D787,'2020'!$D$3:$V$1240,19,FALSE)</f>
        <v/>
      </c>
    </row>
    <row r="788" spans="2:25" x14ac:dyDescent="0.25">
      <c r="B788" t="str">
        <f>+IF(ISNA(VLOOKUP(C788,groupings!$B$7:$D$316,3,FALSE)),"",VLOOKUP(C788,groupings!$B$7:$D$316,3,FALSE))</f>
        <v/>
      </c>
      <c r="C788" t="s">
        <v>3157</v>
      </c>
      <c r="D788" t="s">
        <v>406</v>
      </c>
      <c r="E788">
        <f t="shared" si="145"/>
        <v>1</v>
      </c>
      <c r="F788">
        <v>546</v>
      </c>
      <c r="G788">
        <v>374</v>
      </c>
      <c r="H788">
        <v>722</v>
      </c>
      <c r="I788">
        <v>46</v>
      </c>
      <c r="J788">
        <v>746</v>
      </c>
      <c r="K788">
        <f t="shared" si="146"/>
        <v>920</v>
      </c>
      <c r="L788">
        <f t="shared" si="147"/>
        <v>1514</v>
      </c>
      <c r="M788" s="1">
        <f t="shared" si="148"/>
        <v>0.68498168498168499</v>
      </c>
      <c r="N788" s="1">
        <f t="shared" si="149"/>
        <v>1.6456521739130434</v>
      </c>
      <c r="P788" t="str">
        <f t="shared" si="150"/>
        <v/>
      </c>
      <c r="Q788" t="str">
        <f t="shared" si="151"/>
        <v/>
      </c>
      <c r="R788" t="str">
        <f t="shared" si="152"/>
        <v/>
      </c>
      <c r="S788" t="str">
        <f t="shared" si="153"/>
        <v/>
      </c>
      <c r="T788" t="str">
        <f t="shared" si="154"/>
        <v/>
      </c>
      <c r="U788" t="str">
        <f t="shared" si="155"/>
        <v/>
      </c>
      <c r="V788" t="str">
        <f t="shared" si="156"/>
        <v/>
      </c>
      <c r="X788" t="str">
        <f>+VLOOKUP($D788,'2020'!$D$3:$V$1240,18,FALSE)</f>
        <v/>
      </c>
      <c r="Y788" t="str">
        <f>+VLOOKUP($D788,'2020'!$D$3:$V$1240,19,FALSE)</f>
        <v/>
      </c>
    </row>
    <row r="789" spans="2:25" x14ac:dyDescent="0.25">
      <c r="B789" t="str">
        <f>+IF(ISNA(VLOOKUP(C789,groupings!$B$7:$D$316,3,FALSE)),"",VLOOKUP(C789,groupings!$B$7:$D$316,3,FALSE))</f>
        <v/>
      </c>
      <c r="C789" t="s">
        <v>3177</v>
      </c>
      <c r="D789" t="s">
        <v>1075</v>
      </c>
      <c r="E789">
        <f t="shared" si="145"/>
        <v>1</v>
      </c>
      <c r="F789">
        <v>1072</v>
      </c>
      <c r="G789">
        <v>909</v>
      </c>
      <c r="H789">
        <v>1239</v>
      </c>
      <c r="I789">
        <v>157</v>
      </c>
      <c r="J789">
        <v>105</v>
      </c>
      <c r="K789">
        <f t="shared" si="146"/>
        <v>1981</v>
      </c>
      <c r="L789">
        <f t="shared" si="147"/>
        <v>1501</v>
      </c>
      <c r="M789" s="1">
        <f t="shared" si="148"/>
        <v>0.84794776119402981</v>
      </c>
      <c r="N789" s="1">
        <f t="shared" si="149"/>
        <v>0.75769813225643612</v>
      </c>
      <c r="P789" t="str">
        <f t="shared" si="150"/>
        <v/>
      </c>
      <c r="Q789" t="str">
        <f t="shared" si="151"/>
        <v/>
      </c>
      <c r="R789" t="str">
        <f t="shared" si="152"/>
        <v/>
      </c>
      <c r="S789" t="str">
        <f t="shared" si="153"/>
        <v/>
      </c>
      <c r="T789" t="str">
        <f t="shared" si="154"/>
        <v/>
      </c>
      <c r="U789" t="str">
        <f t="shared" si="155"/>
        <v/>
      </c>
      <c r="V789" t="str">
        <f t="shared" si="156"/>
        <v/>
      </c>
      <c r="X789" t="str">
        <f>+VLOOKUP($D789,'2020'!$D$3:$V$1240,18,FALSE)</f>
        <v/>
      </c>
      <c r="Y789" t="str">
        <f>+VLOOKUP($D789,'2020'!$D$3:$V$1240,19,FALSE)</f>
        <v/>
      </c>
    </row>
    <row r="790" spans="2:25" x14ac:dyDescent="0.25">
      <c r="B790" t="str">
        <f>+IF(ISNA(VLOOKUP(C790,groupings!$B$7:$D$316,3,FALSE)),"",VLOOKUP(C790,groupings!$B$7:$D$316,3,FALSE))</f>
        <v/>
      </c>
      <c r="C790" t="s">
        <v>3211</v>
      </c>
      <c r="D790" t="s">
        <v>1214</v>
      </c>
      <c r="E790">
        <f t="shared" si="145"/>
        <v>1</v>
      </c>
      <c r="F790">
        <v>1143</v>
      </c>
      <c r="G790">
        <v>901</v>
      </c>
      <c r="H790">
        <v>914</v>
      </c>
      <c r="I790">
        <v>333</v>
      </c>
      <c r="J790">
        <v>252</v>
      </c>
      <c r="K790">
        <f t="shared" si="146"/>
        <v>2044</v>
      </c>
      <c r="L790">
        <f t="shared" si="147"/>
        <v>1499</v>
      </c>
      <c r="M790" s="1">
        <f t="shared" si="148"/>
        <v>0.78827646544181973</v>
      </c>
      <c r="N790" s="1">
        <f t="shared" si="149"/>
        <v>0.73336594911937381</v>
      </c>
      <c r="P790" t="str">
        <f t="shared" si="150"/>
        <v/>
      </c>
      <c r="Q790" t="str">
        <f t="shared" si="151"/>
        <v/>
      </c>
      <c r="R790" t="str">
        <f t="shared" si="152"/>
        <v/>
      </c>
      <c r="S790" t="str">
        <f t="shared" si="153"/>
        <v/>
      </c>
      <c r="T790" t="str">
        <f t="shared" si="154"/>
        <v/>
      </c>
      <c r="U790" t="str">
        <f t="shared" si="155"/>
        <v/>
      </c>
      <c r="V790" t="str">
        <f t="shared" si="156"/>
        <v/>
      </c>
      <c r="X790" t="str">
        <f>+VLOOKUP($D790,'2020'!$D$3:$V$1240,18,FALSE)</f>
        <v/>
      </c>
      <c r="Y790" t="str">
        <f>+VLOOKUP($D790,'2020'!$D$3:$V$1240,19,FALSE)</f>
        <v/>
      </c>
    </row>
    <row r="791" spans="2:25" x14ac:dyDescent="0.25">
      <c r="B791" t="str">
        <f>+IF(ISNA(VLOOKUP(C791,groupings!$B$7:$D$316,3,FALSE)),"",VLOOKUP(C791,groupings!$B$7:$D$316,3,FALSE))</f>
        <v>Sheffield</v>
      </c>
      <c r="C791" t="s">
        <v>3086</v>
      </c>
      <c r="D791" t="s">
        <v>1082</v>
      </c>
      <c r="E791">
        <f t="shared" si="145"/>
        <v>1</v>
      </c>
      <c r="F791">
        <v>1186</v>
      </c>
      <c r="G791">
        <v>382</v>
      </c>
      <c r="H791">
        <v>971</v>
      </c>
      <c r="I791">
        <v>481</v>
      </c>
      <c r="J791">
        <v>42</v>
      </c>
      <c r="K791">
        <f t="shared" si="146"/>
        <v>1568</v>
      </c>
      <c r="L791">
        <f t="shared" si="147"/>
        <v>1494</v>
      </c>
      <c r="M791" s="1">
        <f t="shared" si="148"/>
        <v>0.32209106239460372</v>
      </c>
      <c r="N791" s="1">
        <f t="shared" si="149"/>
        <v>0.95280612244897955</v>
      </c>
      <c r="P791" t="str">
        <f t="shared" si="150"/>
        <v/>
      </c>
      <c r="Q791" t="str">
        <f t="shared" si="151"/>
        <v/>
      </c>
      <c r="R791" t="str">
        <f t="shared" si="152"/>
        <v/>
      </c>
      <c r="S791" t="str">
        <f t="shared" si="153"/>
        <v/>
      </c>
      <c r="T791" t="str">
        <f t="shared" si="154"/>
        <v/>
      </c>
      <c r="U791" t="str">
        <f t="shared" si="155"/>
        <v/>
      </c>
      <c r="V791" t="str">
        <f t="shared" si="156"/>
        <v/>
      </c>
      <c r="X791" t="str">
        <f>+VLOOKUP($D791,'2020'!$D$3:$V$1240,18,FALSE)</f>
        <v/>
      </c>
      <c r="Y791" t="str">
        <f>+VLOOKUP($D791,'2020'!$D$3:$V$1240,19,FALSE)</f>
        <v/>
      </c>
    </row>
    <row r="792" spans="2:25" x14ac:dyDescent="0.25">
      <c r="B792" t="str">
        <f>+IF(ISNA(VLOOKUP(C792,groupings!$B$7:$D$316,3,FALSE)),"",VLOOKUP(C792,groupings!$B$7:$D$316,3,FALSE))</f>
        <v/>
      </c>
      <c r="C792" t="s">
        <v>2888</v>
      </c>
      <c r="D792" t="s">
        <v>1327</v>
      </c>
      <c r="E792">
        <f t="shared" si="145"/>
        <v>1</v>
      </c>
      <c r="F792">
        <v>400</v>
      </c>
      <c r="G792">
        <v>378</v>
      </c>
      <c r="H792">
        <v>540</v>
      </c>
      <c r="I792">
        <v>950</v>
      </c>
      <c r="J792">
        <v>3</v>
      </c>
      <c r="K792">
        <f t="shared" si="146"/>
        <v>778</v>
      </c>
      <c r="L792">
        <f t="shared" si="147"/>
        <v>1493</v>
      </c>
      <c r="M792" s="1">
        <f t="shared" si="148"/>
        <v>0.94499999999999995</v>
      </c>
      <c r="N792" s="1">
        <f t="shared" si="149"/>
        <v>1.9190231362467867</v>
      </c>
      <c r="P792" t="str">
        <f t="shared" si="150"/>
        <v/>
      </c>
      <c r="Q792" t="str">
        <f t="shared" si="151"/>
        <v/>
      </c>
      <c r="R792" t="str">
        <f t="shared" si="152"/>
        <v/>
      </c>
      <c r="S792" t="str">
        <f t="shared" si="153"/>
        <v/>
      </c>
      <c r="T792" t="str">
        <f t="shared" si="154"/>
        <v/>
      </c>
      <c r="U792" t="str">
        <f t="shared" si="155"/>
        <v/>
      </c>
      <c r="V792" t="str">
        <f t="shared" si="156"/>
        <v/>
      </c>
      <c r="X792" t="str">
        <f>+VLOOKUP($D792,'2020'!$D$3:$V$1240,18,FALSE)</f>
        <v/>
      </c>
      <c r="Y792" t="str">
        <f>+VLOOKUP($D792,'2020'!$D$3:$V$1240,19,FALSE)</f>
        <v/>
      </c>
    </row>
    <row r="793" spans="2:25" x14ac:dyDescent="0.25">
      <c r="B793" t="str">
        <f>+IF(ISNA(VLOOKUP(C793,groupings!$B$7:$D$316,3,FALSE)),"",VLOOKUP(C793,groupings!$B$7:$D$316,3,FALSE))</f>
        <v/>
      </c>
      <c r="C793" t="s">
        <v>2998</v>
      </c>
      <c r="D793" t="s">
        <v>1806</v>
      </c>
      <c r="E793">
        <f t="shared" si="145"/>
        <v>1</v>
      </c>
      <c r="F793">
        <v>1303</v>
      </c>
      <c r="G793">
        <v>665</v>
      </c>
      <c r="H793">
        <v>1200</v>
      </c>
      <c r="I793">
        <v>276</v>
      </c>
      <c r="J793">
        <v>17</v>
      </c>
      <c r="K793">
        <f t="shared" si="146"/>
        <v>1968</v>
      </c>
      <c r="L793">
        <f t="shared" si="147"/>
        <v>1493</v>
      </c>
      <c r="M793" s="1">
        <f t="shared" si="148"/>
        <v>0.51036070606293171</v>
      </c>
      <c r="N793" s="1">
        <f t="shared" si="149"/>
        <v>0.75863821138211385</v>
      </c>
      <c r="P793" t="str">
        <f t="shared" si="150"/>
        <v/>
      </c>
      <c r="Q793" t="str">
        <f t="shared" si="151"/>
        <v/>
      </c>
      <c r="R793" t="str">
        <f t="shared" si="152"/>
        <v/>
      </c>
      <c r="S793" t="str">
        <f t="shared" si="153"/>
        <v/>
      </c>
      <c r="T793" t="str">
        <f t="shared" si="154"/>
        <v/>
      </c>
      <c r="U793" t="str">
        <f t="shared" si="155"/>
        <v/>
      </c>
      <c r="V793" t="str">
        <f t="shared" si="156"/>
        <v/>
      </c>
      <c r="X793" t="str">
        <f>+VLOOKUP($D793,'2020'!$D$3:$V$1240,18,FALSE)</f>
        <v/>
      </c>
      <c r="Y793" t="str">
        <f>+VLOOKUP($D793,'2020'!$D$3:$V$1240,19,FALSE)</f>
        <v/>
      </c>
    </row>
    <row r="794" spans="2:25" x14ac:dyDescent="0.25">
      <c r="B794" t="str">
        <f>+IF(ISNA(VLOOKUP(C794,groupings!$B$7:$D$316,3,FALSE)),"",VLOOKUP(C794,groupings!$B$7:$D$316,3,FALSE))</f>
        <v/>
      </c>
      <c r="C794" t="s">
        <v>3249</v>
      </c>
      <c r="D794" t="s">
        <v>1305</v>
      </c>
      <c r="E794">
        <f t="shared" si="145"/>
        <v>1</v>
      </c>
      <c r="F794">
        <v>1726</v>
      </c>
      <c r="G794">
        <v>1115</v>
      </c>
      <c r="H794">
        <v>1409</v>
      </c>
      <c r="I794">
        <v>47</v>
      </c>
      <c r="J794">
        <v>36</v>
      </c>
      <c r="K794">
        <f t="shared" si="146"/>
        <v>2841</v>
      </c>
      <c r="L794">
        <f t="shared" si="147"/>
        <v>1492</v>
      </c>
      <c r="M794" s="1">
        <f t="shared" si="148"/>
        <v>0.64600231749710313</v>
      </c>
      <c r="N794" s="1">
        <f t="shared" si="149"/>
        <v>0.52516719464977124</v>
      </c>
      <c r="P794" t="str">
        <f t="shared" si="150"/>
        <v/>
      </c>
      <c r="Q794" t="str">
        <f t="shared" si="151"/>
        <v/>
      </c>
      <c r="R794" t="str">
        <f t="shared" si="152"/>
        <v/>
      </c>
      <c r="S794" t="str">
        <f t="shared" si="153"/>
        <v/>
      </c>
      <c r="T794" t="str">
        <f t="shared" si="154"/>
        <v/>
      </c>
      <c r="U794" t="str">
        <f t="shared" si="155"/>
        <v/>
      </c>
      <c r="V794" t="str">
        <f t="shared" si="156"/>
        <v/>
      </c>
      <c r="X794" t="str">
        <f>+VLOOKUP($D794,'2020'!$D$3:$V$1240,18,FALSE)</f>
        <v/>
      </c>
      <c r="Y794" t="str">
        <f>+VLOOKUP($D794,'2020'!$D$3:$V$1240,19,FALSE)</f>
        <v/>
      </c>
    </row>
    <row r="795" spans="2:25" x14ac:dyDescent="0.25">
      <c r="B795" t="str">
        <f>+IF(ISNA(VLOOKUP(C795,groupings!$B$7:$D$316,3,FALSE)),"",VLOOKUP(C795,groupings!$B$7:$D$316,3,FALSE))</f>
        <v/>
      </c>
      <c r="C795" t="s">
        <v>3236</v>
      </c>
      <c r="D795" t="s">
        <v>1938</v>
      </c>
      <c r="E795">
        <f t="shared" si="145"/>
        <v>1</v>
      </c>
      <c r="F795">
        <v>937</v>
      </c>
      <c r="G795">
        <v>590</v>
      </c>
      <c r="H795">
        <v>1371</v>
      </c>
      <c r="I795">
        <v>121</v>
      </c>
      <c r="J795">
        <v>0</v>
      </c>
      <c r="K795">
        <f t="shared" si="146"/>
        <v>1527</v>
      </c>
      <c r="L795">
        <f t="shared" si="147"/>
        <v>1492</v>
      </c>
      <c r="M795" s="1">
        <f t="shared" si="148"/>
        <v>0.62966915688367131</v>
      </c>
      <c r="N795" s="1">
        <f t="shared" si="149"/>
        <v>0.97707924034053695</v>
      </c>
      <c r="P795" t="str">
        <f t="shared" si="150"/>
        <v/>
      </c>
      <c r="Q795" t="str">
        <f t="shared" si="151"/>
        <v/>
      </c>
      <c r="R795" t="str">
        <f t="shared" si="152"/>
        <v/>
      </c>
      <c r="S795" t="str">
        <f t="shared" si="153"/>
        <v/>
      </c>
      <c r="T795" t="str">
        <f t="shared" si="154"/>
        <v/>
      </c>
      <c r="U795" t="str">
        <f t="shared" si="155"/>
        <v/>
      </c>
      <c r="V795" t="str">
        <f t="shared" si="156"/>
        <v/>
      </c>
      <c r="X795" t="str">
        <f>+VLOOKUP($D795,'2020'!$D$3:$V$1240,18,FALSE)</f>
        <v/>
      </c>
      <c r="Y795" t="str">
        <f>+VLOOKUP($D795,'2020'!$D$3:$V$1240,19,FALSE)</f>
        <v/>
      </c>
    </row>
    <row r="796" spans="2:25" x14ac:dyDescent="0.25">
      <c r="B796" t="str">
        <f>+IF(ISNA(VLOOKUP(C796,groupings!$B$7:$D$316,3,FALSE)),"",VLOOKUP(C796,groupings!$B$7:$D$316,3,FALSE))</f>
        <v/>
      </c>
      <c r="C796" t="s">
        <v>3128</v>
      </c>
      <c r="D796" t="s">
        <v>182</v>
      </c>
      <c r="E796">
        <f t="shared" si="145"/>
        <v>1</v>
      </c>
      <c r="F796">
        <v>1135</v>
      </c>
      <c r="G796">
        <v>1104</v>
      </c>
      <c r="H796">
        <v>1277</v>
      </c>
      <c r="I796">
        <v>212</v>
      </c>
      <c r="J796">
        <v>0</v>
      </c>
      <c r="K796">
        <f t="shared" si="146"/>
        <v>2239</v>
      </c>
      <c r="L796">
        <f t="shared" si="147"/>
        <v>1489</v>
      </c>
      <c r="M796" s="1">
        <f t="shared" si="148"/>
        <v>0.97268722466960356</v>
      </c>
      <c r="N796" s="1">
        <f t="shared" si="149"/>
        <v>0.66502903081732911</v>
      </c>
      <c r="P796" t="str">
        <f t="shared" si="150"/>
        <v/>
      </c>
      <c r="Q796" t="str">
        <f t="shared" si="151"/>
        <v/>
      </c>
      <c r="R796" t="str">
        <f t="shared" si="152"/>
        <v/>
      </c>
      <c r="S796" t="str">
        <f t="shared" si="153"/>
        <v/>
      </c>
      <c r="T796" t="str">
        <f t="shared" si="154"/>
        <v/>
      </c>
      <c r="U796" t="str">
        <f t="shared" si="155"/>
        <v/>
      </c>
      <c r="V796" t="str">
        <f t="shared" si="156"/>
        <v/>
      </c>
      <c r="X796" t="str">
        <f>+VLOOKUP($D796,'2020'!$D$3:$V$1240,18,FALSE)</f>
        <v/>
      </c>
      <c r="Y796" t="str">
        <f>+VLOOKUP($D796,'2020'!$D$3:$V$1240,19,FALSE)</f>
        <v/>
      </c>
    </row>
    <row r="797" spans="2:25" x14ac:dyDescent="0.25">
      <c r="B797" t="str">
        <f>+IF(ISNA(VLOOKUP(C797,groupings!$B$7:$D$316,3,FALSE)),"",VLOOKUP(C797,groupings!$B$7:$D$316,3,FALSE))</f>
        <v/>
      </c>
      <c r="C797" t="s">
        <v>3078</v>
      </c>
      <c r="D797" t="s">
        <v>1793</v>
      </c>
      <c r="E797">
        <f t="shared" si="145"/>
        <v>1</v>
      </c>
      <c r="F797">
        <v>1049</v>
      </c>
      <c r="G797">
        <v>713</v>
      </c>
      <c r="H797">
        <v>1121</v>
      </c>
      <c r="I797">
        <v>125</v>
      </c>
      <c r="J797">
        <v>229</v>
      </c>
      <c r="K797">
        <f t="shared" si="146"/>
        <v>1762</v>
      </c>
      <c r="L797">
        <f t="shared" si="147"/>
        <v>1475</v>
      </c>
      <c r="M797" s="1">
        <f t="shared" si="148"/>
        <v>0.67969494756911342</v>
      </c>
      <c r="N797" s="1">
        <f t="shared" si="149"/>
        <v>0.83711691259931897</v>
      </c>
      <c r="P797" t="str">
        <f t="shared" si="150"/>
        <v/>
      </c>
      <c r="Q797" t="str">
        <f t="shared" si="151"/>
        <v/>
      </c>
      <c r="R797" t="str">
        <f t="shared" si="152"/>
        <v/>
      </c>
      <c r="S797" t="str">
        <f t="shared" si="153"/>
        <v/>
      </c>
      <c r="T797" t="str">
        <f t="shared" si="154"/>
        <v/>
      </c>
      <c r="U797" t="str">
        <f t="shared" si="155"/>
        <v/>
      </c>
      <c r="V797" t="str">
        <f t="shared" si="156"/>
        <v/>
      </c>
      <c r="X797" t="str">
        <f>+VLOOKUP($D797,'2020'!$D$3:$V$1240,18,FALSE)</f>
        <v/>
      </c>
      <c r="Y797" t="str">
        <f>+VLOOKUP($D797,'2020'!$D$3:$V$1240,19,FALSE)</f>
        <v/>
      </c>
    </row>
    <row r="798" spans="2:25" x14ac:dyDescent="0.25">
      <c r="B798" t="str">
        <f>+IF(ISNA(VLOOKUP(C798,groupings!$B$7:$D$316,3,FALSE)),"",VLOOKUP(C798,groupings!$B$7:$D$316,3,FALSE))</f>
        <v>Huddersfield</v>
      </c>
      <c r="C798" t="s">
        <v>2946</v>
      </c>
      <c r="D798" t="s">
        <v>438</v>
      </c>
      <c r="E798">
        <f t="shared" si="145"/>
        <v>1</v>
      </c>
      <c r="F798">
        <v>501</v>
      </c>
      <c r="G798">
        <v>375</v>
      </c>
      <c r="H798">
        <v>551</v>
      </c>
      <c r="I798">
        <v>916</v>
      </c>
      <c r="J798">
        <v>3</v>
      </c>
      <c r="K798">
        <f t="shared" si="146"/>
        <v>876</v>
      </c>
      <c r="L798">
        <f t="shared" si="147"/>
        <v>1470</v>
      </c>
      <c r="M798" s="1">
        <f t="shared" si="148"/>
        <v>0.74850299401197606</v>
      </c>
      <c r="N798" s="1">
        <f t="shared" si="149"/>
        <v>1.678082191780822</v>
      </c>
      <c r="P798" t="str">
        <f t="shared" si="150"/>
        <v/>
      </c>
      <c r="Q798" t="str">
        <f t="shared" si="151"/>
        <v/>
      </c>
      <c r="R798" t="str">
        <f t="shared" si="152"/>
        <v/>
      </c>
      <c r="S798" t="str">
        <f t="shared" si="153"/>
        <v/>
      </c>
      <c r="T798" t="str">
        <f t="shared" si="154"/>
        <v/>
      </c>
      <c r="U798" t="str">
        <f t="shared" si="155"/>
        <v/>
      </c>
      <c r="V798" t="str">
        <f t="shared" si="156"/>
        <v/>
      </c>
      <c r="X798" t="str">
        <f>+VLOOKUP($D798,'2020'!$D$3:$V$1240,18,FALSE)</f>
        <v/>
      </c>
      <c r="Y798" t="str">
        <f>+VLOOKUP($D798,'2020'!$D$3:$V$1240,19,FALSE)</f>
        <v/>
      </c>
    </row>
    <row r="799" spans="2:25" x14ac:dyDescent="0.25">
      <c r="B799" t="str">
        <f>+IF(ISNA(VLOOKUP(C799,groupings!$B$7:$D$316,3,FALSE)),"",VLOOKUP(C799,groupings!$B$7:$D$316,3,FALSE))</f>
        <v/>
      </c>
      <c r="C799" t="s">
        <v>3198</v>
      </c>
      <c r="D799" t="s">
        <v>1343</v>
      </c>
      <c r="E799">
        <f t="shared" si="145"/>
        <v>1</v>
      </c>
      <c r="F799">
        <v>893</v>
      </c>
      <c r="G799">
        <v>553</v>
      </c>
      <c r="H799">
        <v>925</v>
      </c>
      <c r="I799">
        <v>193</v>
      </c>
      <c r="J799">
        <v>349</v>
      </c>
      <c r="K799">
        <f t="shared" si="146"/>
        <v>1446</v>
      </c>
      <c r="L799">
        <f t="shared" si="147"/>
        <v>1467</v>
      </c>
      <c r="M799" s="1">
        <f t="shared" si="148"/>
        <v>0.6192609182530795</v>
      </c>
      <c r="N799" s="1">
        <f t="shared" si="149"/>
        <v>1.0145228215767634</v>
      </c>
      <c r="P799" t="str">
        <f t="shared" si="150"/>
        <v/>
      </c>
      <c r="Q799" t="str">
        <f t="shared" si="151"/>
        <v/>
      </c>
      <c r="R799" t="str">
        <f t="shared" si="152"/>
        <v/>
      </c>
      <c r="S799" t="str">
        <f t="shared" si="153"/>
        <v/>
      </c>
      <c r="T799" t="str">
        <f t="shared" si="154"/>
        <v/>
      </c>
      <c r="U799" t="str">
        <f t="shared" si="155"/>
        <v/>
      </c>
      <c r="V799" t="str">
        <f t="shared" si="156"/>
        <v/>
      </c>
      <c r="X799" t="str">
        <f>+VLOOKUP($D799,'2020'!$D$3:$V$1240,18,FALSE)</f>
        <v/>
      </c>
      <c r="Y799" t="str">
        <f>+VLOOKUP($D799,'2020'!$D$3:$V$1240,19,FALSE)</f>
        <v/>
      </c>
    </row>
    <row r="800" spans="2:25" x14ac:dyDescent="0.25">
      <c r="B800" t="str">
        <f>+IF(ISNA(VLOOKUP(C800,groupings!$B$7:$D$316,3,FALSE)),"",VLOOKUP(C800,groupings!$B$7:$D$316,3,FALSE))</f>
        <v>Clapham Jn</v>
      </c>
      <c r="C800" t="s">
        <v>3150</v>
      </c>
      <c r="D800" t="s">
        <v>1534</v>
      </c>
      <c r="E800">
        <f t="shared" si="145"/>
        <v>1</v>
      </c>
      <c r="F800">
        <v>2376</v>
      </c>
      <c r="G800">
        <v>1892</v>
      </c>
      <c r="H800">
        <v>1134</v>
      </c>
      <c r="I800">
        <v>286</v>
      </c>
      <c r="J800">
        <v>47</v>
      </c>
      <c r="K800">
        <f t="shared" si="146"/>
        <v>4268</v>
      </c>
      <c r="L800">
        <f t="shared" si="147"/>
        <v>1467</v>
      </c>
      <c r="M800" s="1">
        <f t="shared" si="148"/>
        <v>0.79629629629629628</v>
      </c>
      <c r="N800" s="1">
        <f t="shared" si="149"/>
        <v>0.3437207122774133</v>
      </c>
      <c r="P800" t="str">
        <f t="shared" si="150"/>
        <v/>
      </c>
      <c r="Q800" t="str">
        <f t="shared" si="151"/>
        <v/>
      </c>
      <c r="R800" t="str">
        <f t="shared" si="152"/>
        <v/>
      </c>
      <c r="S800" t="str">
        <f t="shared" si="153"/>
        <v/>
      </c>
      <c r="T800" t="str">
        <f t="shared" si="154"/>
        <v/>
      </c>
      <c r="U800" t="str">
        <f t="shared" si="155"/>
        <v/>
      </c>
      <c r="V800" t="str">
        <f t="shared" si="156"/>
        <v/>
      </c>
      <c r="X800" t="str">
        <f>+VLOOKUP($D800,'2020'!$D$3:$V$1240,18,FALSE)</f>
        <v/>
      </c>
      <c r="Y800" t="str">
        <f>+VLOOKUP($D800,'2020'!$D$3:$V$1240,19,FALSE)</f>
        <v/>
      </c>
    </row>
    <row r="801" spans="2:25" x14ac:dyDescent="0.25">
      <c r="B801" t="str">
        <f>+IF(ISNA(VLOOKUP(C801,groupings!$B$7:$D$316,3,FALSE)),"",VLOOKUP(C801,groupings!$B$7:$D$316,3,FALSE))</f>
        <v>Darlington</v>
      </c>
      <c r="C801" t="s">
        <v>3084</v>
      </c>
      <c r="D801" t="s">
        <v>629</v>
      </c>
      <c r="E801">
        <f t="shared" si="145"/>
        <v>1</v>
      </c>
      <c r="F801">
        <v>982</v>
      </c>
      <c r="G801">
        <v>827</v>
      </c>
      <c r="H801">
        <v>1011</v>
      </c>
      <c r="I801">
        <v>433</v>
      </c>
      <c r="J801">
        <v>10</v>
      </c>
      <c r="K801">
        <f t="shared" si="146"/>
        <v>1809</v>
      </c>
      <c r="L801">
        <f t="shared" si="147"/>
        <v>1454</v>
      </c>
      <c r="M801" s="1">
        <f t="shared" si="148"/>
        <v>0.84215885947046842</v>
      </c>
      <c r="N801" s="1">
        <f t="shared" si="149"/>
        <v>0.80375898286346048</v>
      </c>
      <c r="P801" t="str">
        <f t="shared" si="150"/>
        <v/>
      </c>
      <c r="Q801" t="str">
        <f t="shared" si="151"/>
        <v/>
      </c>
      <c r="R801" t="str">
        <f t="shared" si="152"/>
        <v/>
      </c>
      <c r="S801" t="str">
        <f t="shared" si="153"/>
        <v/>
      </c>
      <c r="T801" t="str">
        <f t="shared" si="154"/>
        <v/>
      </c>
      <c r="U801" t="str">
        <f t="shared" si="155"/>
        <v/>
      </c>
      <c r="V801" t="str">
        <f t="shared" si="156"/>
        <v/>
      </c>
      <c r="X801" t="str">
        <f>+VLOOKUP($D801,'2020'!$D$3:$V$1240,18,FALSE)</f>
        <v/>
      </c>
      <c r="Y801" t="str">
        <f>+VLOOKUP($D801,'2020'!$D$3:$V$1240,19,FALSE)</f>
        <v/>
      </c>
    </row>
    <row r="802" spans="2:25" x14ac:dyDescent="0.25">
      <c r="B802" t="str">
        <f>+IF(ISNA(VLOOKUP(C802,groupings!$B$7:$D$316,3,FALSE)),"",VLOOKUP(C802,groupings!$B$7:$D$316,3,FALSE))</f>
        <v/>
      </c>
      <c r="C802" t="s">
        <v>3273</v>
      </c>
      <c r="D802" t="s">
        <v>542</v>
      </c>
      <c r="E802">
        <f t="shared" si="145"/>
        <v>1</v>
      </c>
      <c r="F802">
        <v>695</v>
      </c>
      <c r="G802">
        <v>1128</v>
      </c>
      <c r="H802">
        <v>726</v>
      </c>
      <c r="I802">
        <v>678</v>
      </c>
      <c r="J802">
        <v>49</v>
      </c>
      <c r="K802">
        <f t="shared" si="146"/>
        <v>1823</v>
      </c>
      <c r="L802">
        <f t="shared" si="147"/>
        <v>1453</v>
      </c>
      <c r="M802" s="1">
        <f t="shared" si="148"/>
        <v>1.623021582733813</v>
      </c>
      <c r="N802" s="1">
        <f t="shared" si="149"/>
        <v>0.79703784969829949</v>
      </c>
      <c r="P802" t="str">
        <f t="shared" si="150"/>
        <v/>
      </c>
      <c r="Q802" t="str">
        <f t="shared" si="151"/>
        <v/>
      </c>
      <c r="R802" t="str">
        <f t="shared" si="152"/>
        <v/>
      </c>
      <c r="S802" t="str">
        <f t="shared" si="153"/>
        <v/>
      </c>
      <c r="T802" t="str">
        <f t="shared" si="154"/>
        <v/>
      </c>
      <c r="U802" t="str">
        <f t="shared" si="155"/>
        <v/>
      </c>
      <c r="V802" t="str">
        <f t="shared" si="156"/>
        <v/>
      </c>
      <c r="X802" t="str">
        <f>+VLOOKUP($D802,'2020'!$D$3:$V$1240,18,FALSE)</f>
        <v/>
      </c>
      <c r="Y802" t="str">
        <f>+VLOOKUP($D802,'2020'!$D$3:$V$1240,19,FALSE)</f>
        <v/>
      </c>
    </row>
    <row r="803" spans="2:25" x14ac:dyDescent="0.25">
      <c r="B803" t="str">
        <f>+IF(ISNA(VLOOKUP(C803,groupings!$B$7:$D$316,3,FALSE)),"",VLOOKUP(C803,groupings!$B$7:$D$316,3,FALSE))</f>
        <v/>
      </c>
      <c r="C803" t="s">
        <v>3294</v>
      </c>
      <c r="D803" t="s">
        <v>565</v>
      </c>
      <c r="E803">
        <f t="shared" si="145"/>
        <v>1</v>
      </c>
      <c r="F803">
        <v>541</v>
      </c>
      <c r="G803">
        <v>787</v>
      </c>
      <c r="H803">
        <v>391</v>
      </c>
      <c r="I803">
        <v>1054</v>
      </c>
      <c r="J803">
        <v>4</v>
      </c>
      <c r="K803">
        <f t="shared" si="146"/>
        <v>1328</v>
      </c>
      <c r="L803">
        <f t="shared" si="147"/>
        <v>1449</v>
      </c>
      <c r="M803" s="1">
        <f t="shared" si="148"/>
        <v>1.4547134935304991</v>
      </c>
      <c r="N803" s="1">
        <f t="shared" si="149"/>
        <v>1.0911144578313252</v>
      </c>
      <c r="P803" t="str">
        <f t="shared" si="150"/>
        <v/>
      </c>
      <c r="Q803" t="str">
        <f t="shared" si="151"/>
        <v/>
      </c>
      <c r="R803" t="str">
        <f t="shared" si="152"/>
        <v/>
      </c>
      <c r="S803" t="str">
        <f t="shared" si="153"/>
        <v/>
      </c>
      <c r="T803" t="str">
        <f t="shared" si="154"/>
        <v/>
      </c>
      <c r="U803" t="str">
        <f t="shared" si="155"/>
        <v/>
      </c>
      <c r="V803" t="str">
        <f t="shared" si="156"/>
        <v/>
      </c>
      <c r="X803" t="str">
        <f>+VLOOKUP($D803,'2020'!$D$3:$V$1240,18,FALSE)</f>
        <v/>
      </c>
      <c r="Y803" t="str">
        <f>+VLOOKUP($D803,'2020'!$D$3:$V$1240,19,FALSE)</f>
        <v/>
      </c>
    </row>
    <row r="804" spans="2:25" x14ac:dyDescent="0.25">
      <c r="B804" t="str">
        <f>+IF(ISNA(VLOOKUP(C804,groupings!$B$7:$D$316,3,FALSE)),"",VLOOKUP(C804,groupings!$B$7:$D$316,3,FALSE))</f>
        <v/>
      </c>
      <c r="C804" t="s">
        <v>3331</v>
      </c>
      <c r="D804" t="s">
        <v>887</v>
      </c>
      <c r="E804">
        <f t="shared" si="145"/>
        <v>1</v>
      </c>
      <c r="F804">
        <v>973</v>
      </c>
      <c r="G804">
        <v>771</v>
      </c>
      <c r="H804">
        <v>974</v>
      </c>
      <c r="I804">
        <v>335</v>
      </c>
      <c r="J804">
        <v>140</v>
      </c>
      <c r="K804">
        <f t="shared" si="146"/>
        <v>1744</v>
      </c>
      <c r="L804">
        <f t="shared" si="147"/>
        <v>1449</v>
      </c>
      <c r="M804" s="1">
        <f t="shared" si="148"/>
        <v>0.79239465570400824</v>
      </c>
      <c r="N804" s="1">
        <f t="shared" si="149"/>
        <v>0.83084862385321101</v>
      </c>
      <c r="P804" t="str">
        <f t="shared" si="150"/>
        <v/>
      </c>
      <c r="Q804" t="str">
        <f t="shared" si="151"/>
        <v/>
      </c>
      <c r="R804" t="str">
        <f t="shared" si="152"/>
        <v/>
      </c>
      <c r="S804" t="str">
        <f t="shared" si="153"/>
        <v/>
      </c>
      <c r="T804" t="str">
        <f t="shared" si="154"/>
        <v/>
      </c>
      <c r="U804" t="str">
        <f t="shared" si="155"/>
        <v/>
      </c>
      <c r="V804" t="str">
        <f t="shared" si="156"/>
        <v/>
      </c>
      <c r="X804" t="str">
        <f>+VLOOKUP($D804,'2020'!$D$3:$V$1240,18,FALSE)</f>
        <v/>
      </c>
      <c r="Y804" t="str">
        <f>+VLOOKUP($D804,'2020'!$D$3:$V$1240,19,FALSE)</f>
        <v/>
      </c>
    </row>
    <row r="805" spans="2:25" x14ac:dyDescent="0.25">
      <c r="B805" t="str">
        <f>+IF(ISNA(VLOOKUP(C805,groupings!$B$7:$D$316,3,FALSE)),"",VLOOKUP(C805,groupings!$B$7:$D$316,3,FALSE))</f>
        <v>Sheffield</v>
      </c>
      <c r="C805" t="s">
        <v>3466</v>
      </c>
      <c r="D805" t="s">
        <v>181</v>
      </c>
      <c r="E805">
        <f t="shared" si="145"/>
        <v>1</v>
      </c>
      <c r="F805">
        <v>570</v>
      </c>
      <c r="G805">
        <v>852</v>
      </c>
      <c r="H805">
        <v>954</v>
      </c>
      <c r="I805">
        <v>491</v>
      </c>
      <c r="J805">
        <v>0</v>
      </c>
      <c r="K805">
        <f t="shared" si="146"/>
        <v>1422</v>
      </c>
      <c r="L805">
        <f t="shared" si="147"/>
        <v>1445</v>
      </c>
      <c r="M805" s="1">
        <f t="shared" si="148"/>
        <v>1.4947368421052631</v>
      </c>
      <c r="N805" s="1">
        <f t="shared" si="149"/>
        <v>1.0161744022503516</v>
      </c>
      <c r="P805" t="str">
        <f t="shared" si="150"/>
        <v/>
      </c>
      <c r="Q805" t="str">
        <f t="shared" si="151"/>
        <v/>
      </c>
      <c r="R805" t="str">
        <f t="shared" si="152"/>
        <v/>
      </c>
      <c r="S805" t="str">
        <f t="shared" si="153"/>
        <v/>
      </c>
      <c r="T805" t="str">
        <f t="shared" si="154"/>
        <v/>
      </c>
      <c r="U805" t="str">
        <f t="shared" si="155"/>
        <v/>
      </c>
      <c r="V805" t="str">
        <f t="shared" si="156"/>
        <v/>
      </c>
      <c r="X805" t="str">
        <f>+VLOOKUP($D805,'2020'!$D$3:$V$1240,18,FALSE)</f>
        <v/>
      </c>
      <c r="Y805" t="str">
        <f>+VLOOKUP($D805,'2020'!$D$3:$V$1240,19,FALSE)</f>
        <v/>
      </c>
    </row>
    <row r="806" spans="2:25" x14ac:dyDescent="0.25">
      <c r="B806" t="str">
        <f>+IF(ISNA(VLOOKUP(C806,groupings!$B$7:$D$316,3,FALSE)),"",VLOOKUP(C806,groupings!$B$7:$D$316,3,FALSE))</f>
        <v/>
      </c>
      <c r="C806" t="s">
        <v>3376</v>
      </c>
      <c r="D806" t="s">
        <v>240</v>
      </c>
      <c r="E806">
        <f t="shared" si="145"/>
        <v>1</v>
      </c>
      <c r="F806">
        <v>879</v>
      </c>
      <c r="G806">
        <v>537</v>
      </c>
      <c r="H806">
        <v>974</v>
      </c>
      <c r="I806">
        <v>461</v>
      </c>
      <c r="J806">
        <v>9</v>
      </c>
      <c r="K806">
        <f t="shared" si="146"/>
        <v>1416</v>
      </c>
      <c r="L806">
        <f t="shared" si="147"/>
        <v>1444</v>
      </c>
      <c r="M806" s="1">
        <f t="shared" si="148"/>
        <v>0.61092150170648463</v>
      </c>
      <c r="N806" s="1">
        <f t="shared" si="149"/>
        <v>1.0197740112994351</v>
      </c>
      <c r="P806" t="str">
        <f t="shared" si="150"/>
        <v/>
      </c>
      <c r="Q806" t="str">
        <f t="shared" si="151"/>
        <v/>
      </c>
      <c r="R806" t="str">
        <f t="shared" si="152"/>
        <v/>
      </c>
      <c r="S806" t="str">
        <f t="shared" si="153"/>
        <v/>
      </c>
      <c r="T806" t="str">
        <f t="shared" si="154"/>
        <v/>
      </c>
      <c r="U806" t="str">
        <f t="shared" si="155"/>
        <v/>
      </c>
      <c r="V806" t="str">
        <f t="shared" si="156"/>
        <v/>
      </c>
      <c r="X806" t="str">
        <f>+VLOOKUP($D806,'2020'!$D$3:$V$1240,18,FALSE)</f>
        <v/>
      </c>
      <c r="Y806" t="str">
        <f>+VLOOKUP($D806,'2020'!$D$3:$V$1240,19,FALSE)</f>
        <v/>
      </c>
    </row>
    <row r="807" spans="2:25" x14ac:dyDescent="0.25">
      <c r="B807" t="str">
        <f>+IF(ISNA(VLOOKUP(C807,groupings!$B$7:$D$316,3,FALSE)),"",VLOOKUP(C807,groupings!$B$7:$D$316,3,FALSE))</f>
        <v>Hyndland</v>
      </c>
      <c r="C807" t="s">
        <v>3272</v>
      </c>
      <c r="D807" t="s">
        <v>62</v>
      </c>
      <c r="E807">
        <f t="shared" si="145"/>
        <v>1</v>
      </c>
      <c r="F807">
        <v>827</v>
      </c>
      <c r="G807">
        <v>974</v>
      </c>
      <c r="H807">
        <v>694</v>
      </c>
      <c r="I807">
        <v>470</v>
      </c>
      <c r="J807">
        <v>272</v>
      </c>
      <c r="K807">
        <f t="shared" si="146"/>
        <v>1801</v>
      </c>
      <c r="L807">
        <f t="shared" si="147"/>
        <v>1436</v>
      </c>
      <c r="M807" s="1">
        <f t="shared" si="148"/>
        <v>1.1777509068923822</v>
      </c>
      <c r="N807" s="1">
        <f t="shared" si="149"/>
        <v>0.7973348139922265</v>
      </c>
      <c r="P807" t="str">
        <f t="shared" si="150"/>
        <v/>
      </c>
      <c r="Q807" t="str">
        <f t="shared" si="151"/>
        <v/>
      </c>
      <c r="R807" t="str">
        <f t="shared" si="152"/>
        <v/>
      </c>
      <c r="S807" t="str">
        <f t="shared" si="153"/>
        <v/>
      </c>
      <c r="T807" t="str">
        <f t="shared" si="154"/>
        <v/>
      </c>
      <c r="U807" t="str">
        <f t="shared" si="155"/>
        <v/>
      </c>
      <c r="V807" t="str">
        <f t="shared" si="156"/>
        <v/>
      </c>
      <c r="X807" t="str">
        <f>+VLOOKUP($D807,'2020'!$D$3:$V$1240,18,FALSE)</f>
        <v/>
      </c>
      <c r="Y807" t="str">
        <f>+VLOOKUP($D807,'2020'!$D$3:$V$1240,19,FALSE)</f>
        <v/>
      </c>
    </row>
    <row r="808" spans="2:25" x14ac:dyDescent="0.25">
      <c r="B808" t="str">
        <f>+IF(ISNA(VLOOKUP(C808,groupings!$B$7:$D$316,3,FALSE)),"",VLOOKUP(C808,groupings!$B$7:$D$316,3,FALSE))</f>
        <v/>
      </c>
      <c r="C808" t="s">
        <v>3339</v>
      </c>
      <c r="D808" t="s">
        <v>1100</v>
      </c>
      <c r="E808">
        <f t="shared" si="145"/>
        <v>1</v>
      </c>
      <c r="F808">
        <v>630</v>
      </c>
      <c r="G808">
        <v>979</v>
      </c>
      <c r="H808">
        <v>676</v>
      </c>
      <c r="I808">
        <v>644</v>
      </c>
      <c r="J808">
        <v>115</v>
      </c>
      <c r="K808">
        <f t="shared" si="146"/>
        <v>1609</v>
      </c>
      <c r="L808">
        <f t="shared" si="147"/>
        <v>1435</v>
      </c>
      <c r="M808" s="1">
        <f t="shared" si="148"/>
        <v>1.553968253968254</v>
      </c>
      <c r="N808" s="1">
        <f t="shared" si="149"/>
        <v>0.89185829707893105</v>
      </c>
      <c r="P808" t="str">
        <f t="shared" si="150"/>
        <v/>
      </c>
      <c r="Q808" t="str">
        <f t="shared" si="151"/>
        <v/>
      </c>
      <c r="R808" t="str">
        <f t="shared" si="152"/>
        <v/>
      </c>
      <c r="S808" t="str">
        <f t="shared" si="153"/>
        <v/>
      </c>
      <c r="T808" t="str">
        <f t="shared" si="154"/>
        <v/>
      </c>
      <c r="U808" t="str">
        <f t="shared" si="155"/>
        <v/>
      </c>
      <c r="V808" t="str">
        <f t="shared" si="156"/>
        <v/>
      </c>
      <c r="X808" t="str">
        <f>+VLOOKUP($D808,'2020'!$D$3:$V$1240,18,FALSE)</f>
        <v/>
      </c>
      <c r="Y808" t="str">
        <f>+VLOOKUP($D808,'2020'!$D$3:$V$1240,19,FALSE)</f>
        <v/>
      </c>
    </row>
    <row r="809" spans="2:25" x14ac:dyDescent="0.25">
      <c r="B809" t="str">
        <f>+IF(ISNA(VLOOKUP(C809,groupings!$B$7:$D$316,3,FALSE)),"",VLOOKUP(C809,groupings!$B$7:$D$316,3,FALSE))</f>
        <v/>
      </c>
      <c r="C809" t="s">
        <v>3354</v>
      </c>
      <c r="D809" t="s">
        <v>1279</v>
      </c>
      <c r="E809">
        <f t="shared" si="145"/>
        <v>1</v>
      </c>
      <c r="F809">
        <v>67</v>
      </c>
      <c r="G809">
        <v>16</v>
      </c>
      <c r="H809">
        <v>229</v>
      </c>
      <c r="I809">
        <v>0</v>
      </c>
      <c r="J809">
        <v>1201</v>
      </c>
      <c r="K809">
        <f t="shared" si="146"/>
        <v>83</v>
      </c>
      <c r="L809">
        <f t="shared" si="147"/>
        <v>1430</v>
      </c>
      <c r="M809" s="1" t="str">
        <f t="shared" si="148"/>
        <v/>
      </c>
      <c r="N809" s="1">
        <f t="shared" si="149"/>
        <v>17.228915662650603</v>
      </c>
      <c r="P809" t="str">
        <f t="shared" si="150"/>
        <v/>
      </c>
      <c r="Q809" t="str">
        <f t="shared" si="151"/>
        <v/>
      </c>
      <c r="R809" t="str">
        <f t="shared" si="152"/>
        <v/>
      </c>
      <c r="S809" t="str">
        <f t="shared" si="153"/>
        <v/>
      </c>
      <c r="T809" t="str">
        <f t="shared" si="154"/>
        <v/>
      </c>
      <c r="U809" t="str">
        <f t="shared" si="155"/>
        <v/>
      </c>
      <c r="V809" t="str">
        <f t="shared" si="156"/>
        <v/>
      </c>
      <c r="X809" t="str">
        <f>+VLOOKUP($D809,'2020'!$D$3:$V$1240,18,FALSE)</f>
        <v/>
      </c>
      <c r="Y809" t="str">
        <f>+VLOOKUP($D809,'2020'!$D$3:$V$1240,19,FALSE)</f>
        <v/>
      </c>
    </row>
    <row r="810" spans="2:25" x14ac:dyDescent="0.25">
      <c r="B810" t="str">
        <f>+IF(ISNA(VLOOKUP(C810,groupings!$B$7:$D$316,3,FALSE)),"",VLOOKUP(C810,groupings!$B$7:$D$316,3,FALSE))</f>
        <v/>
      </c>
      <c r="C810" t="s">
        <v>3304</v>
      </c>
      <c r="D810" t="s">
        <v>1686</v>
      </c>
      <c r="E810">
        <f t="shared" si="145"/>
        <v>1</v>
      </c>
      <c r="F810">
        <v>1154</v>
      </c>
      <c r="G810">
        <v>1243</v>
      </c>
      <c r="H810">
        <v>930</v>
      </c>
      <c r="I810">
        <v>488</v>
      </c>
      <c r="J810">
        <v>12</v>
      </c>
      <c r="K810">
        <f t="shared" si="146"/>
        <v>2397</v>
      </c>
      <c r="L810">
        <f t="shared" si="147"/>
        <v>1430</v>
      </c>
      <c r="M810" s="1">
        <f t="shared" si="148"/>
        <v>1.0771230502599654</v>
      </c>
      <c r="N810" s="1">
        <f t="shared" si="149"/>
        <v>0.59657905715477677</v>
      </c>
      <c r="P810" t="str">
        <f t="shared" si="150"/>
        <v/>
      </c>
      <c r="Q810" t="str">
        <f t="shared" si="151"/>
        <v/>
      </c>
      <c r="R810" t="str">
        <f t="shared" si="152"/>
        <v/>
      </c>
      <c r="S810" t="str">
        <f t="shared" si="153"/>
        <v/>
      </c>
      <c r="T810" t="str">
        <f t="shared" si="154"/>
        <v/>
      </c>
      <c r="U810" t="str">
        <f t="shared" si="155"/>
        <v/>
      </c>
      <c r="V810" t="str">
        <f t="shared" si="156"/>
        <v/>
      </c>
      <c r="X810" t="str">
        <f>+VLOOKUP($D810,'2020'!$D$3:$V$1240,18,FALSE)</f>
        <v/>
      </c>
      <c r="Y810" t="str">
        <f>+VLOOKUP($D810,'2020'!$D$3:$V$1240,19,FALSE)</f>
        <v/>
      </c>
    </row>
    <row r="811" spans="2:25" x14ac:dyDescent="0.25">
      <c r="B811" t="str">
        <f>+IF(ISNA(VLOOKUP(C811,groupings!$B$7:$D$316,3,FALSE)),"",VLOOKUP(C811,groupings!$B$7:$D$316,3,FALSE))</f>
        <v/>
      </c>
      <c r="C811" t="s">
        <v>3176</v>
      </c>
      <c r="D811" t="s">
        <v>1958</v>
      </c>
      <c r="E811">
        <f t="shared" si="145"/>
        <v>1</v>
      </c>
      <c r="F811">
        <v>618</v>
      </c>
      <c r="G811">
        <v>1153</v>
      </c>
      <c r="H811">
        <v>677</v>
      </c>
      <c r="I811">
        <v>10</v>
      </c>
      <c r="J811">
        <v>742</v>
      </c>
      <c r="K811">
        <f t="shared" si="146"/>
        <v>1771</v>
      </c>
      <c r="L811">
        <f t="shared" si="147"/>
        <v>1429</v>
      </c>
      <c r="M811" s="1">
        <f t="shared" si="148"/>
        <v>1.8656957928802589</v>
      </c>
      <c r="N811" s="1">
        <f t="shared" si="149"/>
        <v>0.80688876341050253</v>
      </c>
      <c r="P811" t="str">
        <f t="shared" si="150"/>
        <v/>
      </c>
      <c r="Q811" t="str">
        <f t="shared" si="151"/>
        <v/>
      </c>
      <c r="R811" t="str">
        <f t="shared" si="152"/>
        <v/>
      </c>
      <c r="S811" t="str">
        <f t="shared" si="153"/>
        <v/>
      </c>
      <c r="T811" t="str">
        <f t="shared" si="154"/>
        <v/>
      </c>
      <c r="U811" t="str">
        <f t="shared" si="155"/>
        <v/>
      </c>
      <c r="V811" t="str">
        <f t="shared" si="156"/>
        <v/>
      </c>
      <c r="X811" t="str">
        <f>+VLOOKUP($D811,'2020'!$D$3:$V$1240,18,FALSE)</f>
        <v/>
      </c>
      <c r="Y811" t="str">
        <f>+VLOOKUP($D811,'2020'!$D$3:$V$1240,19,FALSE)</f>
        <v/>
      </c>
    </row>
    <row r="812" spans="2:25" x14ac:dyDescent="0.25">
      <c r="B812" t="str">
        <f>+IF(ISNA(VLOOKUP(C812,groupings!$B$7:$D$316,3,FALSE)),"",VLOOKUP(C812,groupings!$B$7:$D$316,3,FALSE))</f>
        <v/>
      </c>
      <c r="C812" t="s">
        <v>2846</v>
      </c>
      <c r="D812" t="s">
        <v>1296</v>
      </c>
      <c r="E812">
        <f t="shared" si="145"/>
        <v>1</v>
      </c>
      <c r="F812">
        <v>434</v>
      </c>
      <c r="G812">
        <v>482</v>
      </c>
      <c r="H812">
        <v>803</v>
      </c>
      <c r="I812">
        <v>356</v>
      </c>
      <c r="J812">
        <v>265</v>
      </c>
      <c r="K812">
        <f t="shared" si="146"/>
        <v>916</v>
      </c>
      <c r="L812">
        <f t="shared" si="147"/>
        <v>1424</v>
      </c>
      <c r="M812" s="1">
        <f t="shared" si="148"/>
        <v>1.1105990783410138</v>
      </c>
      <c r="N812" s="1">
        <f t="shared" si="149"/>
        <v>1.554585152838428</v>
      </c>
      <c r="P812" t="str">
        <f t="shared" si="150"/>
        <v/>
      </c>
      <c r="Q812" t="str">
        <f t="shared" si="151"/>
        <v/>
      </c>
      <c r="R812" t="str">
        <f t="shared" si="152"/>
        <v/>
      </c>
      <c r="S812" t="str">
        <f t="shared" si="153"/>
        <v/>
      </c>
      <c r="T812" t="str">
        <f t="shared" si="154"/>
        <v/>
      </c>
      <c r="U812" t="str">
        <f t="shared" si="155"/>
        <v/>
      </c>
      <c r="V812" t="str">
        <f t="shared" si="156"/>
        <v/>
      </c>
      <c r="X812" t="str">
        <f>+VLOOKUP($D812,'2020'!$D$3:$V$1240,18,FALSE)</f>
        <v/>
      </c>
      <c r="Y812" t="str">
        <f>+VLOOKUP($D812,'2020'!$D$3:$V$1240,19,FALSE)</f>
        <v/>
      </c>
    </row>
    <row r="813" spans="2:25" x14ac:dyDescent="0.25">
      <c r="B813" t="str">
        <f>+IF(ISNA(VLOOKUP(C813,groupings!$B$7:$D$316,3,FALSE)),"",VLOOKUP(C813,groupings!$B$7:$D$316,3,FALSE))</f>
        <v/>
      </c>
      <c r="C813" t="s">
        <v>3159</v>
      </c>
      <c r="D813" t="s">
        <v>1109</v>
      </c>
      <c r="E813">
        <f t="shared" si="145"/>
        <v>1</v>
      </c>
      <c r="F813">
        <v>310</v>
      </c>
      <c r="G813">
        <v>430</v>
      </c>
      <c r="H813">
        <v>367</v>
      </c>
      <c r="I813">
        <v>29</v>
      </c>
      <c r="J813">
        <v>1026</v>
      </c>
      <c r="K813">
        <f t="shared" si="146"/>
        <v>740</v>
      </c>
      <c r="L813">
        <f t="shared" si="147"/>
        <v>1422</v>
      </c>
      <c r="M813" s="1">
        <f t="shared" si="148"/>
        <v>1.3870967741935485</v>
      </c>
      <c r="N813" s="1">
        <f t="shared" si="149"/>
        <v>1.9216216216216215</v>
      </c>
      <c r="P813" t="str">
        <f t="shared" si="150"/>
        <v/>
      </c>
      <c r="Q813" t="str">
        <f t="shared" si="151"/>
        <v/>
      </c>
      <c r="R813" t="str">
        <f t="shared" si="152"/>
        <v/>
      </c>
      <c r="S813" t="str">
        <f t="shared" si="153"/>
        <v/>
      </c>
      <c r="T813" t="str">
        <f t="shared" si="154"/>
        <v/>
      </c>
      <c r="U813" t="str">
        <f t="shared" si="155"/>
        <v/>
      </c>
      <c r="V813" t="str">
        <f t="shared" si="156"/>
        <v/>
      </c>
      <c r="X813" t="str">
        <f>+VLOOKUP($D813,'2020'!$D$3:$V$1240,18,FALSE)</f>
        <v/>
      </c>
      <c r="Y813" t="str">
        <f>+VLOOKUP($D813,'2020'!$D$3:$V$1240,19,FALSE)</f>
        <v/>
      </c>
    </row>
    <row r="814" spans="2:25" x14ac:dyDescent="0.25">
      <c r="B814" t="str">
        <f>+IF(ISNA(VLOOKUP(C814,groupings!$B$7:$D$316,3,FALSE)),"",VLOOKUP(C814,groupings!$B$7:$D$316,3,FALSE))</f>
        <v/>
      </c>
      <c r="C814" t="s">
        <v>3234</v>
      </c>
      <c r="D814" t="s">
        <v>1667</v>
      </c>
      <c r="E814">
        <f t="shared" si="145"/>
        <v>1</v>
      </c>
      <c r="F814">
        <v>799</v>
      </c>
      <c r="G814">
        <v>467</v>
      </c>
      <c r="H814">
        <v>1129</v>
      </c>
      <c r="I814">
        <v>276</v>
      </c>
      <c r="J814">
        <v>12</v>
      </c>
      <c r="K814">
        <f t="shared" si="146"/>
        <v>1266</v>
      </c>
      <c r="L814">
        <f t="shared" si="147"/>
        <v>1417</v>
      </c>
      <c r="M814" s="1">
        <f t="shared" si="148"/>
        <v>0.58448060075093866</v>
      </c>
      <c r="N814" s="1">
        <f t="shared" si="149"/>
        <v>1.1192733017377567</v>
      </c>
      <c r="P814" t="str">
        <f t="shared" si="150"/>
        <v/>
      </c>
      <c r="Q814" t="str">
        <f t="shared" si="151"/>
        <v/>
      </c>
      <c r="R814" t="str">
        <f t="shared" si="152"/>
        <v/>
      </c>
      <c r="S814" t="str">
        <f t="shared" si="153"/>
        <v/>
      </c>
      <c r="T814" t="str">
        <f t="shared" si="154"/>
        <v/>
      </c>
      <c r="U814" t="str">
        <f t="shared" si="155"/>
        <v/>
      </c>
      <c r="V814" t="str">
        <f t="shared" si="156"/>
        <v/>
      </c>
      <c r="X814" t="str">
        <f>+VLOOKUP($D814,'2020'!$D$3:$V$1240,18,FALSE)</f>
        <v/>
      </c>
      <c r="Y814" t="str">
        <f>+VLOOKUP($D814,'2020'!$D$3:$V$1240,19,FALSE)</f>
        <v/>
      </c>
    </row>
    <row r="815" spans="2:25" x14ac:dyDescent="0.25">
      <c r="B815" t="str">
        <f>+IF(ISNA(VLOOKUP(C815,groupings!$B$7:$D$316,3,FALSE)),"",VLOOKUP(C815,groupings!$B$7:$D$316,3,FALSE))</f>
        <v/>
      </c>
      <c r="C815" t="s">
        <v>3175</v>
      </c>
      <c r="D815" t="s">
        <v>1854</v>
      </c>
      <c r="E815">
        <f t="shared" si="145"/>
        <v>1</v>
      </c>
      <c r="F815">
        <v>1196</v>
      </c>
      <c r="G815">
        <v>1134</v>
      </c>
      <c r="H815">
        <v>1044</v>
      </c>
      <c r="I815">
        <v>352</v>
      </c>
      <c r="J815">
        <v>16</v>
      </c>
      <c r="K815">
        <f t="shared" si="146"/>
        <v>2330</v>
      </c>
      <c r="L815">
        <f t="shared" si="147"/>
        <v>1412</v>
      </c>
      <c r="M815" s="1">
        <f t="shared" si="148"/>
        <v>0.94816053511705689</v>
      </c>
      <c r="N815" s="1">
        <f t="shared" si="149"/>
        <v>0.60600858369098709</v>
      </c>
      <c r="P815" t="str">
        <f t="shared" si="150"/>
        <v/>
      </c>
      <c r="Q815" t="str">
        <f t="shared" si="151"/>
        <v/>
      </c>
      <c r="R815" t="str">
        <f t="shared" si="152"/>
        <v/>
      </c>
      <c r="S815" t="str">
        <f t="shared" si="153"/>
        <v/>
      </c>
      <c r="T815" t="str">
        <f t="shared" si="154"/>
        <v/>
      </c>
      <c r="U815" t="str">
        <f t="shared" si="155"/>
        <v/>
      </c>
      <c r="V815" t="str">
        <f t="shared" si="156"/>
        <v/>
      </c>
      <c r="X815" t="str">
        <f>+VLOOKUP($D815,'2020'!$D$3:$V$1240,18,FALSE)</f>
        <v/>
      </c>
      <c r="Y815" t="str">
        <f>+VLOOKUP($D815,'2020'!$D$3:$V$1240,19,FALSE)</f>
        <v/>
      </c>
    </row>
    <row r="816" spans="2:25" x14ac:dyDescent="0.25">
      <c r="B816" t="str">
        <f>+IF(ISNA(VLOOKUP(C816,groupings!$B$7:$D$316,3,FALSE)),"",VLOOKUP(C816,groupings!$B$7:$D$316,3,FALSE))</f>
        <v/>
      </c>
      <c r="C816" t="s">
        <v>3356</v>
      </c>
      <c r="D816" t="s">
        <v>1862</v>
      </c>
      <c r="E816">
        <f t="shared" si="145"/>
        <v>1</v>
      </c>
      <c r="F816">
        <v>773</v>
      </c>
      <c r="G816">
        <v>679</v>
      </c>
      <c r="H816">
        <v>1062</v>
      </c>
      <c r="I816">
        <v>51</v>
      </c>
      <c r="J816">
        <v>299</v>
      </c>
      <c r="K816">
        <f t="shared" si="146"/>
        <v>1452</v>
      </c>
      <c r="L816">
        <f t="shared" si="147"/>
        <v>1412</v>
      </c>
      <c r="M816" s="1">
        <f t="shared" si="148"/>
        <v>0.87839586028460548</v>
      </c>
      <c r="N816" s="1">
        <f t="shared" si="149"/>
        <v>0.97245179063360887</v>
      </c>
      <c r="P816" t="str">
        <f t="shared" si="150"/>
        <v/>
      </c>
      <c r="Q816" t="str">
        <f t="shared" si="151"/>
        <v/>
      </c>
      <c r="R816" t="str">
        <f t="shared" si="152"/>
        <v/>
      </c>
      <c r="S816" t="str">
        <f t="shared" si="153"/>
        <v/>
      </c>
      <c r="T816" t="str">
        <f t="shared" si="154"/>
        <v/>
      </c>
      <c r="U816" t="str">
        <f t="shared" si="155"/>
        <v/>
      </c>
      <c r="V816" t="str">
        <f t="shared" si="156"/>
        <v/>
      </c>
      <c r="X816" t="str">
        <f>+VLOOKUP($D816,'2020'!$D$3:$V$1240,18,FALSE)</f>
        <v/>
      </c>
      <c r="Y816" t="str">
        <f>+VLOOKUP($D816,'2020'!$D$3:$V$1240,19,FALSE)</f>
        <v/>
      </c>
    </row>
    <row r="817" spans="2:25" x14ac:dyDescent="0.25">
      <c r="B817" t="str">
        <f>+IF(ISNA(VLOOKUP(C817,groupings!$B$7:$D$316,3,FALSE)),"",VLOOKUP(C817,groupings!$B$7:$D$316,3,FALSE))</f>
        <v/>
      </c>
      <c r="C817" t="s">
        <v>3337</v>
      </c>
      <c r="D817" t="s">
        <v>2156</v>
      </c>
      <c r="E817">
        <f t="shared" si="145"/>
        <v>1</v>
      </c>
      <c r="F817">
        <v>958</v>
      </c>
      <c r="G817">
        <v>324</v>
      </c>
      <c r="H817">
        <v>1039</v>
      </c>
      <c r="I817">
        <v>366</v>
      </c>
      <c r="J817">
        <v>0</v>
      </c>
      <c r="K817">
        <f t="shared" si="146"/>
        <v>1282</v>
      </c>
      <c r="L817">
        <f t="shared" si="147"/>
        <v>1405</v>
      </c>
      <c r="M817" s="1">
        <f t="shared" si="148"/>
        <v>0.33820459290187893</v>
      </c>
      <c r="N817" s="1">
        <f t="shared" si="149"/>
        <v>1.0959438377535102</v>
      </c>
      <c r="P817" t="str">
        <f t="shared" si="150"/>
        <v/>
      </c>
      <c r="Q817" t="str">
        <f t="shared" si="151"/>
        <v/>
      </c>
      <c r="R817" t="str">
        <f t="shared" si="152"/>
        <v/>
      </c>
      <c r="S817" t="str">
        <f t="shared" si="153"/>
        <v/>
      </c>
      <c r="T817" t="str">
        <f t="shared" si="154"/>
        <v/>
      </c>
      <c r="U817" t="str">
        <f t="shared" si="155"/>
        <v/>
      </c>
      <c r="V817" t="str">
        <f t="shared" si="156"/>
        <v/>
      </c>
      <c r="X817" t="str">
        <f>+VLOOKUP($D817,'2020'!$D$3:$V$1240,18,FALSE)</f>
        <v/>
      </c>
      <c r="Y817" t="str">
        <f>+VLOOKUP($D817,'2020'!$D$3:$V$1240,19,FALSE)</f>
        <v/>
      </c>
    </row>
    <row r="818" spans="2:25" x14ac:dyDescent="0.25">
      <c r="B818" t="str">
        <f>+IF(ISNA(VLOOKUP(C818,groupings!$B$7:$D$316,3,FALSE)),"",VLOOKUP(C818,groupings!$B$7:$D$316,3,FALSE))</f>
        <v/>
      </c>
      <c r="C818" t="s">
        <v>3313</v>
      </c>
      <c r="D818" t="s">
        <v>1029</v>
      </c>
      <c r="E818">
        <f t="shared" si="145"/>
        <v>1</v>
      </c>
      <c r="F818">
        <v>311</v>
      </c>
      <c r="G818">
        <v>228</v>
      </c>
      <c r="H818">
        <v>536</v>
      </c>
      <c r="I818">
        <v>815</v>
      </c>
      <c r="J818">
        <v>52</v>
      </c>
      <c r="K818">
        <f t="shared" si="146"/>
        <v>539</v>
      </c>
      <c r="L818">
        <f t="shared" si="147"/>
        <v>1403</v>
      </c>
      <c r="M818" s="1">
        <f t="shared" si="148"/>
        <v>0.73311897106109325</v>
      </c>
      <c r="N818" s="1">
        <f t="shared" si="149"/>
        <v>2.6029684601113172</v>
      </c>
      <c r="P818" t="str">
        <f t="shared" si="150"/>
        <v/>
      </c>
      <c r="Q818" t="str">
        <f t="shared" si="151"/>
        <v/>
      </c>
      <c r="R818" t="str">
        <f t="shared" si="152"/>
        <v/>
      </c>
      <c r="S818" t="str">
        <f t="shared" si="153"/>
        <v/>
      </c>
      <c r="T818" t="str">
        <f t="shared" si="154"/>
        <v/>
      </c>
      <c r="U818" t="str">
        <f t="shared" si="155"/>
        <v/>
      </c>
      <c r="V818" t="str">
        <f t="shared" si="156"/>
        <v/>
      </c>
      <c r="X818" t="str">
        <f>+VLOOKUP($D818,'2020'!$D$3:$V$1240,18,FALSE)</f>
        <v/>
      </c>
      <c r="Y818" t="str">
        <f>+VLOOKUP($D818,'2020'!$D$3:$V$1240,19,FALSE)</f>
        <v/>
      </c>
    </row>
    <row r="819" spans="2:25" x14ac:dyDescent="0.25">
      <c r="B819" t="str">
        <f>+IF(ISNA(VLOOKUP(C819,groupings!$B$7:$D$316,3,FALSE)),"",VLOOKUP(C819,groupings!$B$7:$D$316,3,FALSE))</f>
        <v/>
      </c>
      <c r="C819" t="s">
        <v>3215</v>
      </c>
      <c r="D819" t="s">
        <v>1875</v>
      </c>
      <c r="E819">
        <f t="shared" si="145"/>
        <v>1</v>
      </c>
      <c r="F819">
        <v>1534</v>
      </c>
      <c r="G819">
        <v>727</v>
      </c>
      <c r="H819">
        <v>1229</v>
      </c>
      <c r="I819">
        <v>172</v>
      </c>
      <c r="J819">
        <v>0</v>
      </c>
      <c r="K819">
        <f t="shared" si="146"/>
        <v>2261</v>
      </c>
      <c r="L819">
        <f t="shared" si="147"/>
        <v>1401</v>
      </c>
      <c r="M819" s="1">
        <f t="shared" si="148"/>
        <v>0.47392438070404175</v>
      </c>
      <c r="N819" s="1">
        <f t="shared" si="149"/>
        <v>0.61963732861565679</v>
      </c>
      <c r="P819" t="str">
        <f t="shared" si="150"/>
        <v/>
      </c>
      <c r="Q819" t="str">
        <f t="shared" si="151"/>
        <v/>
      </c>
      <c r="R819" t="str">
        <f t="shared" si="152"/>
        <v/>
      </c>
      <c r="S819" t="str">
        <f t="shared" si="153"/>
        <v/>
      </c>
      <c r="T819" t="str">
        <f t="shared" si="154"/>
        <v/>
      </c>
      <c r="U819" t="str">
        <f t="shared" si="155"/>
        <v/>
      </c>
      <c r="V819" t="str">
        <f t="shared" si="156"/>
        <v/>
      </c>
      <c r="X819" t="str">
        <f>+VLOOKUP($D819,'2020'!$D$3:$V$1240,18,FALSE)</f>
        <v/>
      </c>
      <c r="Y819" t="str">
        <f>+VLOOKUP($D819,'2020'!$D$3:$V$1240,19,FALSE)</f>
        <v/>
      </c>
    </row>
    <row r="820" spans="2:25" x14ac:dyDescent="0.25">
      <c r="B820" t="str">
        <f>+IF(ISNA(VLOOKUP(C820,groupings!$B$7:$D$316,3,FALSE)),"",VLOOKUP(C820,groupings!$B$7:$D$316,3,FALSE))</f>
        <v/>
      </c>
      <c r="C820" t="s">
        <v>3366</v>
      </c>
      <c r="D820" t="s">
        <v>1052</v>
      </c>
      <c r="E820">
        <f t="shared" si="145"/>
        <v>1</v>
      </c>
      <c r="F820">
        <v>1253</v>
      </c>
      <c r="G820">
        <v>515</v>
      </c>
      <c r="H820">
        <v>1191</v>
      </c>
      <c r="I820">
        <v>204</v>
      </c>
      <c r="J820">
        <v>0</v>
      </c>
      <c r="K820">
        <f t="shared" si="146"/>
        <v>1768</v>
      </c>
      <c r="L820">
        <f t="shared" si="147"/>
        <v>1395</v>
      </c>
      <c r="M820" s="1">
        <f t="shared" si="148"/>
        <v>0.41101356743814843</v>
      </c>
      <c r="N820" s="1">
        <f t="shared" si="149"/>
        <v>0.78902714932126694</v>
      </c>
      <c r="P820" t="str">
        <f t="shared" si="150"/>
        <v/>
      </c>
      <c r="Q820" t="str">
        <f t="shared" si="151"/>
        <v/>
      </c>
      <c r="R820" t="str">
        <f t="shared" si="152"/>
        <v/>
      </c>
      <c r="S820" t="str">
        <f t="shared" si="153"/>
        <v/>
      </c>
      <c r="T820" t="str">
        <f t="shared" si="154"/>
        <v/>
      </c>
      <c r="U820" t="str">
        <f t="shared" si="155"/>
        <v/>
      </c>
      <c r="V820" t="str">
        <f t="shared" si="156"/>
        <v/>
      </c>
      <c r="X820" t="str">
        <f>+VLOOKUP($D820,'2020'!$D$3:$V$1240,18,FALSE)</f>
        <v/>
      </c>
      <c r="Y820" t="str">
        <f>+VLOOKUP($D820,'2020'!$D$3:$V$1240,19,FALSE)</f>
        <v/>
      </c>
    </row>
    <row r="821" spans="2:25" x14ac:dyDescent="0.25">
      <c r="B821" t="str">
        <f>+IF(ISNA(VLOOKUP(C821,groupings!$B$7:$D$316,3,FALSE)),"",VLOOKUP(C821,groupings!$B$7:$D$316,3,FALSE))</f>
        <v/>
      </c>
      <c r="C821" t="s">
        <v>3235</v>
      </c>
      <c r="D821" t="s">
        <v>836</v>
      </c>
      <c r="E821">
        <f t="shared" si="145"/>
        <v>1</v>
      </c>
      <c r="F821">
        <v>1270</v>
      </c>
      <c r="G821">
        <v>527</v>
      </c>
      <c r="H821">
        <v>1065</v>
      </c>
      <c r="I821">
        <v>321</v>
      </c>
      <c r="J821">
        <v>0</v>
      </c>
      <c r="K821">
        <f t="shared" si="146"/>
        <v>1797</v>
      </c>
      <c r="L821">
        <f t="shared" si="147"/>
        <v>1386</v>
      </c>
      <c r="M821" s="1">
        <f t="shared" si="148"/>
        <v>0.41496062992125982</v>
      </c>
      <c r="N821" s="1">
        <f t="shared" si="149"/>
        <v>0.77128547579298834</v>
      </c>
      <c r="P821" t="str">
        <f t="shared" si="150"/>
        <v/>
      </c>
      <c r="Q821" t="str">
        <f t="shared" si="151"/>
        <v/>
      </c>
      <c r="R821" t="str">
        <f t="shared" si="152"/>
        <v/>
      </c>
      <c r="S821" t="str">
        <f t="shared" si="153"/>
        <v/>
      </c>
      <c r="T821" t="str">
        <f t="shared" si="154"/>
        <v/>
      </c>
      <c r="U821" t="str">
        <f t="shared" si="155"/>
        <v/>
      </c>
      <c r="V821" t="str">
        <f t="shared" si="156"/>
        <v/>
      </c>
      <c r="X821" t="str">
        <f>+VLOOKUP($D821,'2020'!$D$3:$V$1240,18,FALSE)</f>
        <v/>
      </c>
      <c r="Y821" t="str">
        <f>+VLOOKUP($D821,'2020'!$D$3:$V$1240,19,FALSE)</f>
        <v/>
      </c>
    </row>
    <row r="822" spans="2:25" x14ac:dyDescent="0.25">
      <c r="B822" t="str">
        <f>+IF(ISNA(VLOOKUP(C822,groupings!$B$7:$D$316,3,FALSE)),"",VLOOKUP(C822,groupings!$B$7:$D$316,3,FALSE))</f>
        <v/>
      </c>
      <c r="C822" t="s">
        <v>3149</v>
      </c>
      <c r="D822" t="s">
        <v>1073</v>
      </c>
      <c r="E822">
        <f t="shared" si="145"/>
        <v>1</v>
      </c>
      <c r="F822">
        <v>338</v>
      </c>
      <c r="G822">
        <v>385</v>
      </c>
      <c r="H822">
        <v>385</v>
      </c>
      <c r="I822">
        <v>89</v>
      </c>
      <c r="J822">
        <v>912</v>
      </c>
      <c r="K822">
        <f t="shared" si="146"/>
        <v>723</v>
      </c>
      <c r="L822">
        <f t="shared" si="147"/>
        <v>1386</v>
      </c>
      <c r="M822" s="1">
        <f t="shared" si="148"/>
        <v>1.1390532544378698</v>
      </c>
      <c r="N822" s="1">
        <f t="shared" si="149"/>
        <v>1.9170124481327802</v>
      </c>
      <c r="P822" t="str">
        <f t="shared" si="150"/>
        <v/>
      </c>
      <c r="Q822" t="str">
        <f t="shared" si="151"/>
        <v/>
      </c>
      <c r="R822" t="str">
        <f t="shared" si="152"/>
        <v/>
      </c>
      <c r="S822" t="str">
        <f t="shared" si="153"/>
        <v/>
      </c>
      <c r="T822" t="str">
        <f t="shared" si="154"/>
        <v/>
      </c>
      <c r="U822" t="str">
        <f t="shared" si="155"/>
        <v/>
      </c>
      <c r="V822" t="str">
        <f t="shared" si="156"/>
        <v/>
      </c>
      <c r="X822" t="str">
        <f>+VLOOKUP($D822,'2020'!$D$3:$V$1240,18,FALSE)</f>
        <v/>
      </c>
      <c r="Y822" t="str">
        <f>+VLOOKUP($D822,'2020'!$D$3:$V$1240,19,FALSE)</f>
        <v/>
      </c>
    </row>
    <row r="823" spans="2:25" x14ac:dyDescent="0.25">
      <c r="B823" t="str">
        <f>+IF(ISNA(VLOOKUP(C823,groupings!$B$7:$D$316,3,FALSE)),"",VLOOKUP(C823,groupings!$B$7:$D$316,3,FALSE))</f>
        <v/>
      </c>
      <c r="C823" t="s">
        <v>3321</v>
      </c>
      <c r="D823" t="s">
        <v>1724</v>
      </c>
      <c r="E823">
        <f t="shared" si="145"/>
        <v>1</v>
      </c>
      <c r="F823">
        <v>1544</v>
      </c>
      <c r="G823">
        <v>942</v>
      </c>
      <c r="H823">
        <v>964</v>
      </c>
      <c r="I823">
        <v>419</v>
      </c>
      <c r="J823">
        <v>3</v>
      </c>
      <c r="K823">
        <f t="shared" si="146"/>
        <v>2486</v>
      </c>
      <c r="L823">
        <f t="shared" si="147"/>
        <v>1386</v>
      </c>
      <c r="M823" s="1">
        <f t="shared" si="148"/>
        <v>0.61010362694300513</v>
      </c>
      <c r="N823" s="1">
        <f t="shared" si="149"/>
        <v>0.55752212389380529</v>
      </c>
      <c r="P823" t="str">
        <f t="shared" si="150"/>
        <v/>
      </c>
      <c r="Q823" t="str">
        <f t="shared" si="151"/>
        <v/>
      </c>
      <c r="R823" t="str">
        <f t="shared" si="152"/>
        <v/>
      </c>
      <c r="S823" t="str">
        <f t="shared" si="153"/>
        <v/>
      </c>
      <c r="T823" t="str">
        <f t="shared" si="154"/>
        <v/>
      </c>
      <c r="U823" t="str">
        <f t="shared" si="155"/>
        <v/>
      </c>
      <c r="V823" t="str">
        <f t="shared" si="156"/>
        <v/>
      </c>
      <c r="X823" t="str">
        <f>+VLOOKUP($D823,'2020'!$D$3:$V$1240,18,FALSE)</f>
        <v/>
      </c>
      <c r="Y823" t="str">
        <f>+VLOOKUP($D823,'2020'!$D$3:$V$1240,19,FALSE)</f>
        <v/>
      </c>
    </row>
    <row r="824" spans="2:25" x14ac:dyDescent="0.25">
      <c r="B824" t="str">
        <f>+IF(ISNA(VLOOKUP(C824,groupings!$B$7:$D$316,3,FALSE)),"",VLOOKUP(C824,groupings!$B$7:$D$316,3,FALSE))</f>
        <v/>
      </c>
      <c r="C824" t="s">
        <v>3277</v>
      </c>
      <c r="D824" t="s">
        <v>1481</v>
      </c>
      <c r="E824">
        <f t="shared" si="145"/>
        <v>1</v>
      </c>
      <c r="F824">
        <v>1183</v>
      </c>
      <c r="G824">
        <v>809</v>
      </c>
      <c r="H824">
        <v>967</v>
      </c>
      <c r="I824">
        <v>415</v>
      </c>
      <c r="J824">
        <v>0</v>
      </c>
      <c r="K824">
        <f t="shared" si="146"/>
        <v>1992</v>
      </c>
      <c r="L824">
        <f t="shared" si="147"/>
        <v>1382</v>
      </c>
      <c r="M824" s="1">
        <f t="shared" si="148"/>
        <v>0.68385460693153</v>
      </c>
      <c r="N824" s="1">
        <f t="shared" si="149"/>
        <v>0.69377510040160639</v>
      </c>
      <c r="P824" t="str">
        <f t="shared" si="150"/>
        <v/>
      </c>
      <c r="Q824" t="str">
        <f t="shared" si="151"/>
        <v/>
      </c>
      <c r="R824" t="str">
        <f t="shared" si="152"/>
        <v/>
      </c>
      <c r="S824" t="str">
        <f t="shared" si="153"/>
        <v/>
      </c>
      <c r="T824" t="str">
        <f t="shared" si="154"/>
        <v/>
      </c>
      <c r="U824" t="str">
        <f t="shared" si="155"/>
        <v/>
      </c>
      <c r="V824" t="str">
        <f t="shared" si="156"/>
        <v/>
      </c>
      <c r="X824" t="str">
        <f>+VLOOKUP($D824,'2020'!$D$3:$V$1240,18,FALSE)</f>
        <v/>
      </c>
      <c r="Y824" t="str">
        <f>+VLOOKUP($D824,'2020'!$D$3:$V$1240,19,FALSE)</f>
        <v/>
      </c>
    </row>
    <row r="825" spans="2:25" x14ac:dyDescent="0.25">
      <c r="B825" t="str">
        <f>+IF(ISNA(VLOOKUP(C825,groupings!$B$7:$D$316,3,FALSE)),"",VLOOKUP(C825,groupings!$B$7:$D$316,3,FALSE))</f>
        <v/>
      </c>
      <c r="C825" t="s">
        <v>3260</v>
      </c>
      <c r="D825" t="s">
        <v>2065</v>
      </c>
      <c r="E825">
        <f t="shared" si="145"/>
        <v>1</v>
      </c>
      <c r="F825">
        <v>1879</v>
      </c>
      <c r="G825">
        <v>1313</v>
      </c>
      <c r="H825">
        <v>1068</v>
      </c>
      <c r="I825">
        <v>308</v>
      </c>
      <c r="J825">
        <v>3</v>
      </c>
      <c r="K825">
        <f t="shared" si="146"/>
        <v>3192</v>
      </c>
      <c r="L825">
        <f t="shared" si="147"/>
        <v>1379</v>
      </c>
      <c r="M825" s="1">
        <f t="shared" si="148"/>
        <v>0.69877594465141035</v>
      </c>
      <c r="N825" s="1">
        <f t="shared" si="149"/>
        <v>0.43201754385964913</v>
      </c>
      <c r="P825" t="str">
        <f t="shared" si="150"/>
        <v/>
      </c>
      <c r="Q825" t="str">
        <f t="shared" si="151"/>
        <v/>
      </c>
      <c r="R825" t="str">
        <f t="shared" si="152"/>
        <v/>
      </c>
      <c r="S825" t="str">
        <f t="shared" si="153"/>
        <v/>
      </c>
      <c r="T825" t="str">
        <f t="shared" si="154"/>
        <v/>
      </c>
      <c r="U825" t="str">
        <f t="shared" si="155"/>
        <v/>
      </c>
      <c r="V825" t="str">
        <f t="shared" si="156"/>
        <v/>
      </c>
      <c r="X825" t="str">
        <f>+VLOOKUP($D825,'2020'!$D$3:$V$1240,18,FALSE)</f>
        <v/>
      </c>
      <c r="Y825" t="str">
        <f>+VLOOKUP($D825,'2020'!$D$3:$V$1240,19,FALSE)</f>
        <v/>
      </c>
    </row>
    <row r="826" spans="2:25" x14ac:dyDescent="0.25">
      <c r="B826" t="str">
        <f>+IF(ISNA(VLOOKUP(C826,groupings!$B$7:$D$316,3,FALSE)),"",VLOOKUP(C826,groupings!$B$7:$D$316,3,FALSE))</f>
        <v/>
      </c>
      <c r="C826" t="s">
        <v>3095</v>
      </c>
      <c r="D826" t="s">
        <v>1841</v>
      </c>
      <c r="E826">
        <f t="shared" si="145"/>
        <v>1</v>
      </c>
      <c r="F826">
        <v>1266</v>
      </c>
      <c r="G826">
        <v>1243</v>
      </c>
      <c r="H826">
        <v>908</v>
      </c>
      <c r="I826">
        <v>434</v>
      </c>
      <c r="J826">
        <v>25</v>
      </c>
      <c r="K826">
        <f t="shared" si="146"/>
        <v>2509</v>
      </c>
      <c r="L826">
        <f t="shared" si="147"/>
        <v>1367</v>
      </c>
      <c r="M826" s="1">
        <f t="shared" si="148"/>
        <v>0.9818325434439179</v>
      </c>
      <c r="N826" s="1">
        <f t="shared" si="149"/>
        <v>0.5448385811080112</v>
      </c>
      <c r="P826" t="str">
        <f t="shared" si="150"/>
        <v/>
      </c>
      <c r="Q826" t="str">
        <f t="shared" si="151"/>
        <v/>
      </c>
      <c r="R826" t="str">
        <f t="shared" si="152"/>
        <v/>
      </c>
      <c r="S826" t="str">
        <f t="shared" si="153"/>
        <v/>
      </c>
      <c r="T826" t="str">
        <f t="shared" si="154"/>
        <v/>
      </c>
      <c r="U826" t="str">
        <f t="shared" si="155"/>
        <v/>
      </c>
      <c r="V826" t="str">
        <f t="shared" si="156"/>
        <v/>
      </c>
      <c r="X826" t="str">
        <f>+VLOOKUP($D826,'2020'!$D$3:$V$1240,18,FALSE)</f>
        <v/>
      </c>
      <c r="Y826" t="str">
        <f>+VLOOKUP($D826,'2020'!$D$3:$V$1240,19,FALSE)</f>
        <v/>
      </c>
    </row>
    <row r="827" spans="2:25" x14ac:dyDescent="0.25">
      <c r="B827" t="str">
        <f>+IF(ISNA(VLOOKUP(C827,groupings!$B$7:$D$316,3,FALSE)),"",VLOOKUP(C827,groupings!$B$7:$D$316,3,FALSE))</f>
        <v/>
      </c>
      <c r="C827" t="s">
        <v>3298</v>
      </c>
      <c r="D827" t="s">
        <v>28</v>
      </c>
      <c r="E827">
        <f t="shared" si="145"/>
        <v>1</v>
      </c>
      <c r="F827">
        <v>864</v>
      </c>
      <c r="G827">
        <v>1365</v>
      </c>
      <c r="H827">
        <v>711</v>
      </c>
      <c r="I827">
        <v>642</v>
      </c>
      <c r="J827">
        <v>10</v>
      </c>
      <c r="K827">
        <f t="shared" si="146"/>
        <v>2229</v>
      </c>
      <c r="L827">
        <f t="shared" si="147"/>
        <v>1363</v>
      </c>
      <c r="M827" s="1">
        <f t="shared" si="148"/>
        <v>1.5798611111111112</v>
      </c>
      <c r="N827" s="1">
        <f t="shared" si="149"/>
        <v>0.61148497083894127</v>
      </c>
      <c r="P827" t="str">
        <f t="shared" si="150"/>
        <v/>
      </c>
      <c r="Q827" t="str">
        <f t="shared" si="151"/>
        <v/>
      </c>
      <c r="R827" t="str">
        <f t="shared" si="152"/>
        <v/>
      </c>
      <c r="S827" t="str">
        <f t="shared" si="153"/>
        <v/>
      </c>
      <c r="T827" t="str">
        <f t="shared" si="154"/>
        <v/>
      </c>
      <c r="U827" t="str">
        <f t="shared" si="155"/>
        <v/>
      </c>
      <c r="V827" t="str">
        <f t="shared" si="156"/>
        <v/>
      </c>
      <c r="X827" t="str">
        <f>+VLOOKUP($D827,'2020'!$D$3:$V$1240,18,FALSE)</f>
        <v/>
      </c>
      <c r="Y827" t="str">
        <f>+VLOOKUP($D827,'2020'!$D$3:$V$1240,19,FALSE)</f>
        <v/>
      </c>
    </row>
    <row r="828" spans="2:25" x14ac:dyDescent="0.25">
      <c r="B828" t="str">
        <f>+IF(ISNA(VLOOKUP(C828,groupings!$B$7:$D$316,3,FALSE)),"",VLOOKUP(C828,groupings!$B$7:$D$316,3,FALSE))</f>
        <v/>
      </c>
      <c r="C828" t="s">
        <v>3101</v>
      </c>
      <c r="D828" t="s">
        <v>1623</v>
      </c>
      <c r="E828">
        <f t="shared" si="145"/>
        <v>1</v>
      </c>
      <c r="F828">
        <v>379</v>
      </c>
      <c r="G828">
        <v>412</v>
      </c>
      <c r="H828">
        <v>344</v>
      </c>
      <c r="I828">
        <v>23</v>
      </c>
      <c r="J828">
        <v>979</v>
      </c>
      <c r="K828">
        <f t="shared" si="146"/>
        <v>791</v>
      </c>
      <c r="L828">
        <f t="shared" si="147"/>
        <v>1346</v>
      </c>
      <c r="M828" s="1">
        <f t="shared" si="148"/>
        <v>1.0870712401055409</v>
      </c>
      <c r="N828" s="1">
        <f t="shared" si="149"/>
        <v>1.7016434892541088</v>
      </c>
      <c r="P828" t="str">
        <f t="shared" si="150"/>
        <v/>
      </c>
      <c r="Q828" t="str">
        <f t="shared" si="151"/>
        <v/>
      </c>
      <c r="R828" t="str">
        <f t="shared" si="152"/>
        <v/>
      </c>
      <c r="S828" t="str">
        <f t="shared" si="153"/>
        <v/>
      </c>
      <c r="T828" t="str">
        <f t="shared" si="154"/>
        <v/>
      </c>
      <c r="U828" t="str">
        <f t="shared" si="155"/>
        <v/>
      </c>
      <c r="V828" t="str">
        <f t="shared" si="156"/>
        <v/>
      </c>
      <c r="X828" t="str">
        <f>+VLOOKUP($D828,'2020'!$D$3:$V$1240,18,FALSE)</f>
        <v/>
      </c>
      <c r="Y828" t="str">
        <f>+VLOOKUP($D828,'2020'!$D$3:$V$1240,19,FALSE)</f>
        <v/>
      </c>
    </row>
    <row r="829" spans="2:25" x14ac:dyDescent="0.25">
      <c r="B829" t="str">
        <f>+IF(ISNA(VLOOKUP(C829,groupings!$B$7:$D$316,3,FALSE)),"",VLOOKUP(C829,groupings!$B$7:$D$316,3,FALSE))</f>
        <v>Darlington</v>
      </c>
      <c r="C829" t="s">
        <v>2991</v>
      </c>
      <c r="D829" t="s">
        <v>731</v>
      </c>
      <c r="E829">
        <f t="shared" si="145"/>
        <v>1</v>
      </c>
      <c r="F829">
        <v>903</v>
      </c>
      <c r="G829">
        <v>901</v>
      </c>
      <c r="H829">
        <v>1000</v>
      </c>
      <c r="I829">
        <v>343</v>
      </c>
      <c r="J829">
        <v>0</v>
      </c>
      <c r="K829">
        <f t="shared" si="146"/>
        <v>1804</v>
      </c>
      <c r="L829">
        <f t="shared" si="147"/>
        <v>1343</v>
      </c>
      <c r="M829" s="1">
        <f t="shared" si="148"/>
        <v>0.9977851605758582</v>
      </c>
      <c r="N829" s="1">
        <f t="shared" si="149"/>
        <v>0.74445676274944572</v>
      </c>
      <c r="P829" t="str">
        <f t="shared" si="150"/>
        <v/>
      </c>
      <c r="Q829" t="str">
        <f t="shared" si="151"/>
        <v/>
      </c>
      <c r="R829" t="str">
        <f t="shared" si="152"/>
        <v/>
      </c>
      <c r="S829" t="str">
        <f t="shared" si="153"/>
        <v/>
      </c>
      <c r="T829" t="str">
        <f t="shared" si="154"/>
        <v/>
      </c>
      <c r="U829" t="str">
        <f t="shared" si="155"/>
        <v/>
      </c>
      <c r="V829" t="str">
        <f t="shared" si="156"/>
        <v/>
      </c>
      <c r="X829" t="str">
        <f>+VLOOKUP($D829,'2020'!$D$3:$V$1240,18,FALSE)</f>
        <v/>
      </c>
      <c r="Y829" t="str">
        <f>+VLOOKUP($D829,'2020'!$D$3:$V$1240,19,FALSE)</f>
        <v/>
      </c>
    </row>
    <row r="830" spans="2:25" x14ac:dyDescent="0.25">
      <c r="B830" t="str">
        <f>+IF(ISNA(VLOOKUP(C830,groupings!$B$7:$D$316,3,FALSE)),"",VLOOKUP(C830,groupings!$B$7:$D$316,3,FALSE))</f>
        <v/>
      </c>
      <c r="C830" t="s">
        <v>3121</v>
      </c>
      <c r="D830" t="s">
        <v>822</v>
      </c>
      <c r="E830">
        <f t="shared" si="145"/>
        <v>1</v>
      </c>
      <c r="F830">
        <v>400</v>
      </c>
      <c r="G830">
        <v>502</v>
      </c>
      <c r="H830">
        <v>762</v>
      </c>
      <c r="I830">
        <v>581</v>
      </c>
      <c r="J830">
        <v>0</v>
      </c>
      <c r="K830">
        <f t="shared" si="146"/>
        <v>902</v>
      </c>
      <c r="L830">
        <f t="shared" si="147"/>
        <v>1343</v>
      </c>
      <c r="M830" s="1">
        <f t="shared" si="148"/>
        <v>1.2549999999999999</v>
      </c>
      <c r="N830" s="1">
        <f t="shared" si="149"/>
        <v>1.4889135254988914</v>
      </c>
      <c r="P830" t="str">
        <f t="shared" si="150"/>
        <v/>
      </c>
      <c r="Q830" t="str">
        <f t="shared" si="151"/>
        <v/>
      </c>
      <c r="R830" t="str">
        <f t="shared" si="152"/>
        <v/>
      </c>
      <c r="S830" t="str">
        <f t="shared" si="153"/>
        <v/>
      </c>
      <c r="T830" t="str">
        <f t="shared" si="154"/>
        <v/>
      </c>
      <c r="U830" t="str">
        <f t="shared" si="155"/>
        <v/>
      </c>
      <c r="V830" t="str">
        <f t="shared" si="156"/>
        <v/>
      </c>
      <c r="X830" t="str">
        <f>+VLOOKUP($D830,'2020'!$D$3:$V$1240,18,FALSE)</f>
        <v/>
      </c>
      <c r="Y830" t="str">
        <f>+VLOOKUP($D830,'2020'!$D$3:$V$1240,19,FALSE)</f>
        <v/>
      </c>
    </row>
    <row r="831" spans="2:25" x14ac:dyDescent="0.25">
      <c r="B831" t="str">
        <f>+IF(ISNA(VLOOKUP(C831,groupings!$B$7:$D$316,3,FALSE)),"",VLOOKUP(C831,groupings!$B$7:$D$316,3,FALSE))</f>
        <v/>
      </c>
      <c r="C831" t="s">
        <v>3208</v>
      </c>
      <c r="D831" t="s">
        <v>2181</v>
      </c>
      <c r="E831">
        <f t="shared" si="145"/>
        <v>1</v>
      </c>
      <c r="F831">
        <v>1296</v>
      </c>
      <c r="G831">
        <v>732</v>
      </c>
      <c r="H831">
        <v>1118</v>
      </c>
      <c r="I831">
        <v>121</v>
      </c>
      <c r="J831">
        <v>100</v>
      </c>
      <c r="K831">
        <f t="shared" si="146"/>
        <v>2028</v>
      </c>
      <c r="L831">
        <f t="shared" si="147"/>
        <v>1339</v>
      </c>
      <c r="M831" s="1">
        <f t="shared" si="148"/>
        <v>0.56481481481481477</v>
      </c>
      <c r="N831" s="1">
        <f t="shared" si="149"/>
        <v>0.66025641025641024</v>
      </c>
      <c r="P831" t="str">
        <f t="shared" si="150"/>
        <v/>
      </c>
      <c r="Q831" t="str">
        <f t="shared" si="151"/>
        <v/>
      </c>
      <c r="R831" t="str">
        <f t="shared" si="152"/>
        <v/>
      </c>
      <c r="S831" t="str">
        <f t="shared" si="153"/>
        <v/>
      </c>
      <c r="T831" t="str">
        <f t="shared" si="154"/>
        <v/>
      </c>
      <c r="U831" t="str">
        <f t="shared" si="155"/>
        <v/>
      </c>
      <c r="V831" t="str">
        <f t="shared" si="156"/>
        <v/>
      </c>
      <c r="X831" t="str">
        <f>+VLOOKUP($D831,'2020'!$D$3:$V$1240,18,FALSE)</f>
        <v/>
      </c>
      <c r="Y831" t="str">
        <f>+VLOOKUP($D831,'2020'!$D$3:$V$1240,19,FALSE)</f>
        <v/>
      </c>
    </row>
    <row r="832" spans="2:25" x14ac:dyDescent="0.25">
      <c r="B832" t="str">
        <f>+IF(ISNA(VLOOKUP(C832,groupings!$B$7:$D$316,3,FALSE)),"",VLOOKUP(C832,groupings!$B$7:$D$316,3,FALSE))</f>
        <v/>
      </c>
      <c r="C832" t="s">
        <v>3166</v>
      </c>
      <c r="D832" t="s">
        <v>1412</v>
      </c>
      <c r="E832">
        <f t="shared" si="145"/>
        <v>1</v>
      </c>
      <c r="F832">
        <v>875</v>
      </c>
      <c r="G832">
        <v>456</v>
      </c>
      <c r="H832">
        <v>1014</v>
      </c>
      <c r="I832">
        <v>250</v>
      </c>
      <c r="J832">
        <v>74</v>
      </c>
      <c r="K832">
        <f t="shared" si="146"/>
        <v>1331</v>
      </c>
      <c r="L832">
        <f t="shared" si="147"/>
        <v>1338</v>
      </c>
      <c r="M832" s="1">
        <f t="shared" si="148"/>
        <v>0.52114285714285713</v>
      </c>
      <c r="N832" s="1">
        <f t="shared" si="149"/>
        <v>1.005259203606311</v>
      </c>
      <c r="P832" t="str">
        <f t="shared" si="150"/>
        <v/>
      </c>
      <c r="Q832" t="str">
        <f t="shared" si="151"/>
        <v/>
      </c>
      <c r="R832" t="str">
        <f t="shared" si="152"/>
        <v/>
      </c>
      <c r="S832" t="str">
        <f t="shared" si="153"/>
        <v/>
      </c>
      <c r="T832" t="str">
        <f t="shared" si="154"/>
        <v/>
      </c>
      <c r="U832" t="str">
        <f t="shared" si="155"/>
        <v/>
      </c>
      <c r="V832" t="str">
        <f t="shared" si="156"/>
        <v/>
      </c>
      <c r="X832" t="str">
        <f>+VLOOKUP($D832,'2020'!$D$3:$V$1240,18,FALSE)</f>
        <v/>
      </c>
      <c r="Y832" t="str">
        <f>+VLOOKUP($D832,'2020'!$D$3:$V$1240,19,FALSE)</f>
        <v/>
      </c>
    </row>
    <row r="833" spans="2:25" x14ac:dyDescent="0.25">
      <c r="B833" t="str">
        <f>+IF(ISNA(VLOOKUP(C833,groupings!$B$7:$D$316,3,FALSE)),"",VLOOKUP(C833,groupings!$B$7:$D$316,3,FALSE))</f>
        <v/>
      </c>
      <c r="C833" t="s">
        <v>2999</v>
      </c>
      <c r="D833" t="s">
        <v>754</v>
      </c>
      <c r="E833">
        <f t="shared" si="145"/>
        <v>1</v>
      </c>
      <c r="F833">
        <v>198</v>
      </c>
      <c r="G833">
        <v>316</v>
      </c>
      <c r="H833">
        <v>219</v>
      </c>
      <c r="I833">
        <v>1109</v>
      </c>
      <c r="J833">
        <v>5</v>
      </c>
      <c r="K833">
        <f t="shared" si="146"/>
        <v>514</v>
      </c>
      <c r="L833">
        <f t="shared" si="147"/>
        <v>1333</v>
      </c>
      <c r="M833" s="1" t="str">
        <f t="shared" si="148"/>
        <v/>
      </c>
      <c r="N833" s="1">
        <f t="shared" si="149"/>
        <v>2.5933852140077822</v>
      </c>
      <c r="P833" t="str">
        <f t="shared" si="150"/>
        <v/>
      </c>
      <c r="Q833" t="str">
        <f t="shared" si="151"/>
        <v/>
      </c>
      <c r="R833" t="str">
        <f t="shared" si="152"/>
        <v/>
      </c>
      <c r="S833" t="str">
        <f t="shared" si="153"/>
        <v/>
      </c>
      <c r="T833" t="str">
        <f t="shared" si="154"/>
        <v/>
      </c>
      <c r="U833" t="str">
        <f t="shared" si="155"/>
        <v/>
      </c>
      <c r="V833" t="str">
        <f t="shared" si="156"/>
        <v/>
      </c>
      <c r="X833" t="str">
        <f>+VLOOKUP($D833,'2020'!$D$3:$V$1240,18,FALSE)</f>
        <v/>
      </c>
      <c r="Y833" t="str">
        <f>+VLOOKUP($D833,'2020'!$D$3:$V$1240,19,FALSE)</f>
        <v/>
      </c>
    </row>
    <row r="834" spans="2:25" x14ac:dyDescent="0.25">
      <c r="B834" t="str">
        <f>+IF(ISNA(VLOOKUP(C834,groupings!$B$7:$D$316,3,FALSE)),"",VLOOKUP(C834,groupings!$B$7:$D$316,3,FALSE))</f>
        <v>Nott-Derby</v>
      </c>
      <c r="C834" t="s">
        <v>3302</v>
      </c>
      <c r="D834" t="s">
        <v>1188</v>
      </c>
      <c r="E834">
        <f t="shared" si="145"/>
        <v>1</v>
      </c>
      <c r="F834">
        <v>1009</v>
      </c>
      <c r="G834">
        <v>556</v>
      </c>
      <c r="H834">
        <v>1085</v>
      </c>
      <c r="I834">
        <v>243</v>
      </c>
      <c r="J834">
        <v>3</v>
      </c>
      <c r="K834">
        <f t="shared" si="146"/>
        <v>1565</v>
      </c>
      <c r="L834">
        <f t="shared" si="147"/>
        <v>1331</v>
      </c>
      <c r="M834" s="1">
        <f t="shared" si="148"/>
        <v>0.55104063429137762</v>
      </c>
      <c r="N834" s="1">
        <f t="shared" si="149"/>
        <v>0.85047923322683705</v>
      </c>
      <c r="P834" t="str">
        <f t="shared" si="150"/>
        <v/>
      </c>
      <c r="Q834" t="str">
        <f t="shared" si="151"/>
        <v/>
      </c>
      <c r="R834" t="str">
        <f t="shared" si="152"/>
        <v/>
      </c>
      <c r="S834" t="str">
        <f t="shared" si="153"/>
        <v/>
      </c>
      <c r="T834" t="str">
        <f t="shared" si="154"/>
        <v/>
      </c>
      <c r="U834" t="str">
        <f t="shared" si="155"/>
        <v/>
      </c>
      <c r="V834" t="str">
        <f t="shared" si="156"/>
        <v/>
      </c>
      <c r="X834" t="str">
        <f>+VLOOKUP($D834,'2020'!$D$3:$V$1240,18,FALSE)</f>
        <v/>
      </c>
      <c r="Y834" t="str">
        <f>+VLOOKUP($D834,'2020'!$D$3:$V$1240,19,FALSE)</f>
        <v/>
      </c>
    </row>
    <row r="835" spans="2:25" x14ac:dyDescent="0.25">
      <c r="B835" t="str">
        <f>+IF(ISNA(VLOOKUP(C835,groupings!$B$7:$D$316,3,FALSE)),"",VLOOKUP(C835,groupings!$B$7:$D$316,3,FALSE))</f>
        <v/>
      </c>
      <c r="C835" t="s">
        <v>3299</v>
      </c>
      <c r="D835" t="s">
        <v>76</v>
      </c>
      <c r="E835">
        <f t="shared" si="145"/>
        <v>1</v>
      </c>
      <c r="F835">
        <v>931</v>
      </c>
      <c r="G835">
        <v>593</v>
      </c>
      <c r="H835">
        <v>1170</v>
      </c>
      <c r="I835">
        <v>155</v>
      </c>
      <c r="J835">
        <v>5</v>
      </c>
      <c r="K835">
        <f t="shared" si="146"/>
        <v>1524</v>
      </c>
      <c r="L835">
        <f t="shared" si="147"/>
        <v>1330</v>
      </c>
      <c r="M835" s="1">
        <f t="shared" si="148"/>
        <v>0.63694951664876476</v>
      </c>
      <c r="N835" s="1">
        <f t="shared" si="149"/>
        <v>0.87270341207349078</v>
      </c>
      <c r="P835" t="str">
        <f t="shared" si="150"/>
        <v/>
      </c>
      <c r="Q835" t="str">
        <f t="shared" si="151"/>
        <v/>
      </c>
      <c r="R835" t="str">
        <f t="shared" si="152"/>
        <v/>
      </c>
      <c r="S835" t="str">
        <f t="shared" si="153"/>
        <v/>
      </c>
      <c r="T835" t="str">
        <f t="shared" si="154"/>
        <v/>
      </c>
      <c r="U835" t="str">
        <f t="shared" si="155"/>
        <v/>
      </c>
      <c r="V835" t="str">
        <f t="shared" si="156"/>
        <v/>
      </c>
      <c r="X835" t="str">
        <f>+VLOOKUP($D835,'2020'!$D$3:$V$1240,18,FALSE)</f>
        <v/>
      </c>
      <c r="Y835" t="str">
        <f>+VLOOKUP($D835,'2020'!$D$3:$V$1240,19,FALSE)</f>
        <v/>
      </c>
    </row>
    <row r="836" spans="2:25" x14ac:dyDescent="0.25">
      <c r="B836" t="str">
        <f>+IF(ISNA(VLOOKUP(C836,groupings!$B$7:$D$316,3,FALSE)),"",VLOOKUP(C836,groupings!$B$7:$D$316,3,FALSE))</f>
        <v/>
      </c>
      <c r="C836" t="s">
        <v>2942</v>
      </c>
      <c r="D836" t="s">
        <v>1498</v>
      </c>
      <c r="E836">
        <f t="shared" ref="E836:E899" si="157">+IF(SUM(H836:J836)&gt;0,1,0)</f>
        <v>1</v>
      </c>
      <c r="F836">
        <v>765</v>
      </c>
      <c r="G836">
        <v>395</v>
      </c>
      <c r="H836">
        <v>888</v>
      </c>
      <c r="I836">
        <v>247</v>
      </c>
      <c r="J836">
        <v>194</v>
      </c>
      <c r="K836">
        <f t="shared" ref="K836:K899" si="158">+SUM(F836:G836)</f>
        <v>1160</v>
      </c>
      <c r="L836">
        <f t="shared" ref="L836:L899" si="159">+SUM(H836:J836)</f>
        <v>1329</v>
      </c>
      <c r="M836" s="1">
        <f t="shared" ref="M836:M899" si="160">+IF(E836=1,IF(F836&gt;200,G836/F836,""),"")</f>
        <v>0.5163398692810458</v>
      </c>
      <c r="N836" s="1">
        <f t="shared" ref="N836:N899" si="161">+IF(E836=1,L836/K836,"")</f>
        <v>1.1456896551724138</v>
      </c>
      <c r="P836" t="str">
        <f t="shared" si="150"/>
        <v/>
      </c>
      <c r="Q836" t="str">
        <f t="shared" si="151"/>
        <v/>
      </c>
      <c r="R836" t="str">
        <f t="shared" si="152"/>
        <v/>
      </c>
      <c r="S836" t="str">
        <f t="shared" si="153"/>
        <v/>
      </c>
      <c r="T836" t="str">
        <f t="shared" si="154"/>
        <v/>
      </c>
      <c r="U836" t="str">
        <f t="shared" si="155"/>
        <v/>
      </c>
      <c r="V836" t="str">
        <f t="shared" si="156"/>
        <v/>
      </c>
      <c r="X836" t="str">
        <f>+VLOOKUP($D836,'2020'!$D$3:$V$1240,18,FALSE)</f>
        <v/>
      </c>
      <c r="Y836" t="str">
        <f>+VLOOKUP($D836,'2020'!$D$3:$V$1240,19,FALSE)</f>
        <v/>
      </c>
    </row>
    <row r="837" spans="2:25" x14ac:dyDescent="0.25">
      <c r="B837" t="str">
        <f>+IF(ISNA(VLOOKUP(C837,groupings!$B$7:$D$316,3,FALSE)),"",VLOOKUP(C837,groupings!$B$7:$D$316,3,FALSE))</f>
        <v/>
      </c>
      <c r="C837" t="s">
        <v>3306</v>
      </c>
      <c r="D837" t="s">
        <v>1043</v>
      </c>
      <c r="E837">
        <f t="shared" si="157"/>
        <v>1</v>
      </c>
      <c r="F837">
        <v>1191</v>
      </c>
      <c r="G837">
        <v>863</v>
      </c>
      <c r="H837">
        <v>1076</v>
      </c>
      <c r="I837">
        <v>252</v>
      </c>
      <c r="J837">
        <v>0</v>
      </c>
      <c r="K837">
        <f t="shared" si="158"/>
        <v>2054</v>
      </c>
      <c r="L837">
        <f t="shared" si="159"/>
        <v>1328</v>
      </c>
      <c r="M837" s="1">
        <f t="shared" si="160"/>
        <v>0.72460117548278757</v>
      </c>
      <c r="N837" s="1">
        <f t="shared" si="161"/>
        <v>0.64654333008763387</v>
      </c>
      <c r="P837" t="str">
        <f t="shared" ref="P837:P900" si="162">+IF(RANK(F837,F$4:F$1203)&lt;100,RANK(F837,F$4:F$1203),"")</f>
        <v/>
      </c>
      <c r="Q837" t="str">
        <f t="shared" ref="Q837:Q900" si="163">+IF(RANK(G837,G$4:G$1203)&lt;100,RANK(G837,G$4:G$1203),"")</f>
        <v/>
      </c>
      <c r="R837" t="str">
        <f t="shared" ref="R837:R900" si="164">+IF(RANK(H837,H$4:H$1203)&lt;100,RANK(H837,H$4:H$1203),"")</f>
        <v/>
      </c>
      <c r="S837" t="str">
        <f t="shared" ref="S837:S900" si="165">+IF(RANK(I837,I$4:I$1203)&lt;100,RANK(I837,I$4:I$1203),"")</f>
        <v/>
      </c>
      <c r="T837" t="str">
        <f t="shared" ref="T837:T900" si="166">+IF(RANK(J837,J$4:J$1203)&lt;100,RANK(J837,J$4:J$1203),"")</f>
        <v/>
      </c>
      <c r="U837" t="str">
        <f t="shared" ref="U837:U900" si="167">+IF(RANK(K837,K$4:K$1203)&lt;100,RANK(K837,K$4:K$1203),"")</f>
        <v/>
      </c>
      <c r="V837" t="str">
        <f t="shared" ref="V837:V900" si="168">+IF(RANK(L837,L$4:L$1203)&lt;100,RANK(L837,L$4:L$1203),"")</f>
        <v/>
      </c>
      <c r="X837" t="str">
        <f>+VLOOKUP($D837,'2020'!$D$3:$V$1240,18,FALSE)</f>
        <v/>
      </c>
      <c r="Y837" t="str">
        <f>+VLOOKUP($D837,'2020'!$D$3:$V$1240,19,FALSE)</f>
        <v/>
      </c>
    </row>
    <row r="838" spans="2:25" x14ac:dyDescent="0.25">
      <c r="B838" t="str">
        <f>+IF(ISNA(VLOOKUP(C838,groupings!$B$7:$D$316,3,FALSE)),"",VLOOKUP(C838,groupings!$B$7:$D$316,3,FALSE))</f>
        <v/>
      </c>
      <c r="C838" t="s">
        <v>3127</v>
      </c>
      <c r="D838" t="s">
        <v>689</v>
      </c>
      <c r="E838">
        <f t="shared" si="157"/>
        <v>1</v>
      </c>
      <c r="F838">
        <v>389</v>
      </c>
      <c r="G838">
        <v>701</v>
      </c>
      <c r="H838">
        <v>373</v>
      </c>
      <c r="I838">
        <v>261</v>
      </c>
      <c r="J838">
        <v>687</v>
      </c>
      <c r="K838">
        <f t="shared" si="158"/>
        <v>1090</v>
      </c>
      <c r="L838">
        <f t="shared" si="159"/>
        <v>1321</v>
      </c>
      <c r="M838" s="1">
        <f t="shared" si="160"/>
        <v>1.8020565552699228</v>
      </c>
      <c r="N838" s="1">
        <f t="shared" si="161"/>
        <v>1.2119266055045872</v>
      </c>
      <c r="P838" t="str">
        <f t="shared" si="162"/>
        <v/>
      </c>
      <c r="Q838" t="str">
        <f t="shared" si="163"/>
        <v/>
      </c>
      <c r="R838" t="str">
        <f t="shared" si="164"/>
        <v/>
      </c>
      <c r="S838" t="str">
        <f t="shared" si="165"/>
        <v/>
      </c>
      <c r="T838" t="str">
        <f t="shared" si="166"/>
        <v/>
      </c>
      <c r="U838" t="str">
        <f t="shared" si="167"/>
        <v/>
      </c>
      <c r="V838" t="str">
        <f t="shared" si="168"/>
        <v/>
      </c>
      <c r="X838" t="str">
        <f>+VLOOKUP($D838,'2020'!$D$3:$V$1240,18,FALSE)</f>
        <v/>
      </c>
      <c r="Y838" t="str">
        <f>+VLOOKUP($D838,'2020'!$D$3:$V$1240,19,FALSE)</f>
        <v/>
      </c>
    </row>
    <row r="839" spans="2:25" x14ac:dyDescent="0.25">
      <c r="B839" t="str">
        <f>+IF(ISNA(VLOOKUP(C839,groupings!$B$7:$D$316,3,FALSE)),"",VLOOKUP(C839,groupings!$B$7:$D$316,3,FALSE))</f>
        <v/>
      </c>
      <c r="C839" t="s">
        <v>3257</v>
      </c>
      <c r="D839" t="s">
        <v>1832</v>
      </c>
      <c r="E839">
        <f t="shared" si="157"/>
        <v>1</v>
      </c>
      <c r="F839">
        <v>492</v>
      </c>
      <c r="G839">
        <v>212</v>
      </c>
      <c r="H839">
        <v>404</v>
      </c>
      <c r="I839">
        <v>0</v>
      </c>
      <c r="J839">
        <v>917</v>
      </c>
      <c r="K839">
        <f t="shared" si="158"/>
        <v>704</v>
      </c>
      <c r="L839">
        <f t="shared" si="159"/>
        <v>1321</v>
      </c>
      <c r="M839" s="1">
        <f t="shared" si="160"/>
        <v>0.43089430894308944</v>
      </c>
      <c r="N839" s="1">
        <f t="shared" si="161"/>
        <v>1.8764204545454546</v>
      </c>
      <c r="P839" t="str">
        <f t="shared" si="162"/>
        <v/>
      </c>
      <c r="Q839" t="str">
        <f t="shared" si="163"/>
        <v/>
      </c>
      <c r="R839" t="str">
        <f t="shared" si="164"/>
        <v/>
      </c>
      <c r="S839" t="str">
        <f t="shared" si="165"/>
        <v/>
      </c>
      <c r="T839" t="str">
        <f t="shared" si="166"/>
        <v/>
      </c>
      <c r="U839" t="str">
        <f t="shared" si="167"/>
        <v/>
      </c>
      <c r="V839" t="str">
        <f t="shared" si="168"/>
        <v/>
      </c>
      <c r="X839" t="str">
        <f>+VLOOKUP($D839,'2020'!$D$3:$V$1240,18,FALSE)</f>
        <v/>
      </c>
      <c r="Y839" t="str">
        <f>+VLOOKUP($D839,'2020'!$D$3:$V$1240,19,FALSE)</f>
        <v/>
      </c>
    </row>
    <row r="840" spans="2:25" x14ac:dyDescent="0.25">
      <c r="B840" t="str">
        <f>+IF(ISNA(VLOOKUP(C840,groupings!$B$7:$D$316,3,FALSE)),"",VLOOKUP(C840,groupings!$B$7:$D$316,3,FALSE))</f>
        <v/>
      </c>
      <c r="C840" t="s">
        <v>3217</v>
      </c>
      <c r="D840" t="s">
        <v>943</v>
      </c>
      <c r="E840">
        <f t="shared" si="157"/>
        <v>1</v>
      </c>
      <c r="F840">
        <v>1699</v>
      </c>
      <c r="G840">
        <v>778</v>
      </c>
      <c r="H840">
        <v>1192</v>
      </c>
      <c r="I840">
        <v>126</v>
      </c>
      <c r="J840">
        <v>0</v>
      </c>
      <c r="K840">
        <f t="shared" si="158"/>
        <v>2477</v>
      </c>
      <c r="L840">
        <f t="shared" si="159"/>
        <v>1318</v>
      </c>
      <c r="M840" s="1">
        <f t="shared" si="160"/>
        <v>0.45791642142436728</v>
      </c>
      <c r="N840" s="1">
        <f t="shared" si="161"/>
        <v>0.53209527654420674</v>
      </c>
      <c r="P840" t="str">
        <f t="shared" si="162"/>
        <v/>
      </c>
      <c r="Q840" t="str">
        <f t="shared" si="163"/>
        <v/>
      </c>
      <c r="R840" t="str">
        <f t="shared" si="164"/>
        <v/>
      </c>
      <c r="S840" t="str">
        <f t="shared" si="165"/>
        <v/>
      </c>
      <c r="T840" t="str">
        <f t="shared" si="166"/>
        <v/>
      </c>
      <c r="U840" t="str">
        <f t="shared" si="167"/>
        <v/>
      </c>
      <c r="V840" t="str">
        <f t="shared" si="168"/>
        <v/>
      </c>
      <c r="X840" t="str">
        <f>+VLOOKUP($D840,'2020'!$D$3:$V$1240,18,FALSE)</f>
        <v/>
      </c>
      <c r="Y840" t="str">
        <f>+VLOOKUP($D840,'2020'!$D$3:$V$1240,19,FALSE)</f>
        <v/>
      </c>
    </row>
    <row r="841" spans="2:25" x14ac:dyDescent="0.25">
      <c r="B841" t="str">
        <f>+IF(ISNA(VLOOKUP(C841,groupings!$B$7:$D$316,3,FALSE)),"",VLOOKUP(C841,groupings!$B$7:$D$316,3,FALSE))</f>
        <v/>
      </c>
      <c r="C841" t="s">
        <v>2893</v>
      </c>
      <c r="D841" t="s">
        <v>1078</v>
      </c>
      <c r="E841">
        <f t="shared" si="157"/>
        <v>1</v>
      </c>
      <c r="F841">
        <v>1248</v>
      </c>
      <c r="G841">
        <v>1115</v>
      </c>
      <c r="H841">
        <v>1175</v>
      </c>
      <c r="I841">
        <v>141</v>
      </c>
      <c r="J841">
        <v>0</v>
      </c>
      <c r="K841">
        <f t="shared" si="158"/>
        <v>2363</v>
      </c>
      <c r="L841">
        <f t="shared" si="159"/>
        <v>1316</v>
      </c>
      <c r="M841" s="1">
        <f t="shared" si="160"/>
        <v>0.89342948717948723</v>
      </c>
      <c r="N841" s="1">
        <f t="shared" si="161"/>
        <v>0.55691917054591622</v>
      </c>
      <c r="P841" t="str">
        <f t="shared" si="162"/>
        <v/>
      </c>
      <c r="Q841" t="str">
        <f t="shared" si="163"/>
        <v/>
      </c>
      <c r="R841" t="str">
        <f t="shared" si="164"/>
        <v/>
      </c>
      <c r="S841" t="str">
        <f t="shared" si="165"/>
        <v/>
      </c>
      <c r="T841" t="str">
        <f t="shared" si="166"/>
        <v/>
      </c>
      <c r="U841" t="str">
        <f t="shared" si="167"/>
        <v/>
      </c>
      <c r="V841" t="str">
        <f t="shared" si="168"/>
        <v/>
      </c>
      <c r="X841" t="str">
        <f>+VLOOKUP($D841,'2020'!$D$3:$V$1240,18,FALSE)</f>
        <v/>
      </c>
      <c r="Y841" t="str">
        <f>+VLOOKUP($D841,'2020'!$D$3:$V$1240,19,FALSE)</f>
        <v/>
      </c>
    </row>
    <row r="842" spans="2:25" x14ac:dyDescent="0.25">
      <c r="B842" t="str">
        <f>+IF(ISNA(VLOOKUP(C842,groupings!$B$7:$D$316,3,FALSE)),"",VLOOKUP(C842,groupings!$B$7:$D$316,3,FALSE))</f>
        <v/>
      </c>
      <c r="C842" t="s">
        <v>2898</v>
      </c>
      <c r="D842" t="s">
        <v>394</v>
      </c>
      <c r="E842">
        <f t="shared" si="157"/>
        <v>1</v>
      </c>
      <c r="F842">
        <v>1156</v>
      </c>
      <c r="G842">
        <v>893</v>
      </c>
      <c r="H842">
        <v>839</v>
      </c>
      <c r="I842">
        <v>476</v>
      </c>
      <c r="J842">
        <v>0</v>
      </c>
      <c r="K842">
        <f t="shared" si="158"/>
        <v>2049</v>
      </c>
      <c r="L842">
        <f t="shared" si="159"/>
        <v>1315</v>
      </c>
      <c r="M842" s="1">
        <f t="shared" si="160"/>
        <v>0.77249134948096887</v>
      </c>
      <c r="N842" s="1">
        <f t="shared" si="161"/>
        <v>0.64177647632991708</v>
      </c>
      <c r="P842" t="str">
        <f t="shared" si="162"/>
        <v/>
      </c>
      <c r="Q842" t="str">
        <f t="shared" si="163"/>
        <v/>
      </c>
      <c r="R842" t="str">
        <f t="shared" si="164"/>
        <v/>
      </c>
      <c r="S842" t="str">
        <f t="shared" si="165"/>
        <v/>
      </c>
      <c r="T842" t="str">
        <f t="shared" si="166"/>
        <v/>
      </c>
      <c r="U842" t="str">
        <f t="shared" si="167"/>
        <v/>
      </c>
      <c r="V842" t="str">
        <f t="shared" si="168"/>
        <v/>
      </c>
      <c r="X842" t="str">
        <f>+VLOOKUP($D842,'2020'!$D$3:$V$1240,18,FALSE)</f>
        <v/>
      </c>
      <c r="Y842" t="str">
        <f>+VLOOKUP($D842,'2020'!$D$3:$V$1240,19,FALSE)</f>
        <v/>
      </c>
    </row>
    <row r="843" spans="2:25" x14ac:dyDescent="0.25">
      <c r="B843" t="str">
        <f>+IF(ISNA(VLOOKUP(C843,groupings!$B$7:$D$316,3,FALSE)),"",VLOOKUP(C843,groupings!$B$7:$D$316,3,FALSE))</f>
        <v/>
      </c>
      <c r="C843" t="s">
        <v>3037</v>
      </c>
      <c r="D843" t="s">
        <v>1441</v>
      </c>
      <c r="E843">
        <f t="shared" si="157"/>
        <v>1</v>
      </c>
      <c r="F843">
        <v>1465</v>
      </c>
      <c r="G843">
        <v>1138</v>
      </c>
      <c r="H843">
        <v>1232</v>
      </c>
      <c r="I843">
        <v>60</v>
      </c>
      <c r="J843">
        <v>20</v>
      </c>
      <c r="K843">
        <f t="shared" si="158"/>
        <v>2603</v>
      </c>
      <c r="L843">
        <f t="shared" si="159"/>
        <v>1312</v>
      </c>
      <c r="M843" s="1">
        <f t="shared" si="160"/>
        <v>0.77679180887372012</v>
      </c>
      <c r="N843" s="1">
        <f t="shared" si="161"/>
        <v>0.5040338071456012</v>
      </c>
      <c r="P843" t="str">
        <f t="shared" si="162"/>
        <v/>
      </c>
      <c r="Q843" t="str">
        <f t="shared" si="163"/>
        <v/>
      </c>
      <c r="R843" t="str">
        <f t="shared" si="164"/>
        <v/>
      </c>
      <c r="S843" t="str">
        <f t="shared" si="165"/>
        <v/>
      </c>
      <c r="T843" t="str">
        <f t="shared" si="166"/>
        <v/>
      </c>
      <c r="U843" t="str">
        <f t="shared" si="167"/>
        <v/>
      </c>
      <c r="V843" t="str">
        <f t="shared" si="168"/>
        <v/>
      </c>
      <c r="X843" t="str">
        <f>+VLOOKUP($D843,'2020'!$D$3:$V$1240,18,FALSE)</f>
        <v/>
      </c>
      <c r="Y843" t="str">
        <f>+VLOOKUP($D843,'2020'!$D$3:$V$1240,19,FALSE)</f>
        <v/>
      </c>
    </row>
    <row r="844" spans="2:25" x14ac:dyDescent="0.25">
      <c r="B844" t="str">
        <f>+IF(ISNA(VLOOKUP(C844,groupings!$B$7:$D$316,3,FALSE)),"",VLOOKUP(C844,groupings!$B$7:$D$316,3,FALSE))</f>
        <v/>
      </c>
      <c r="C844" t="s">
        <v>2996</v>
      </c>
      <c r="D844" t="s">
        <v>379</v>
      </c>
      <c r="E844">
        <f t="shared" si="157"/>
        <v>1</v>
      </c>
      <c r="F844">
        <v>653</v>
      </c>
      <c r="G844">
        <v>722</v>
      </c>
      <c r="H844">
        <v>773</v>
      </c>
      <c r="I844">
        <v>530</v>
      </c>
      <c r="J844">
        <v>3</v>
      </c>
      <c r="K844">
        <f t="shared" si="158"/>
        <v>1375</v>
      </c>
      <c r="L844">
        <f t="shared" si="159"/>
        <v>1306</v>
      </c>
      <c r="M844" s="1">
        <f t="shared" si="160"/>
        <v>1.1056661562021439</v>
      </c>
      <c r="N844" s="1">
        <f t="shared" si="161"/>
        <v>0.94981818181818178</v>
      </c>
      <c r="P844" t="str">
        <f t="shared" si="162"/>
        <v/>
      </c>
      <c r="Q844" t="str">
        <f t="shared" si="163"/>
        <v/>
      </c>
      <c r="R844" t="str">
        <f t="shared" si="164"/>
        <v/>
      </c>
      <c r="S844" t="str">
        <f t="shared" si="165"/>
        <v/>
      </c>
      <c r="T844" t="str">
        <f t="shared" si="166"/>
        <v/>
      </c>
      <c r="U844" t="str">
        <f t="shared" si="167"/>
        <v/>
      </c>
      <c r="V844" t="str">
        <f t="shared" si="168"/>
        <v/>
      </c>
      <c r="X844" t="str">
        <f>+VLOOKUP($D844,'2020'!$D$3:$V$1240,18,FALSE)</f>
        <v/>
      </c>
      <c r="Y844" t="str">
        <f>+VLOOKUP($D844,'2020'!$D$3:$V$1240,19,FALSE)</f>
        <v/>
      </c>
    </row>
    <row r="845" spans="2:25" x14ac:dyDescent="0.25">
      <c r="B845" t="str">
        <f>+IF(ISNA(VLOOKUP(C845,groupings!$B$7:$D$316,3,FALSE)),"",VLOOKUP(C845,groupings!$B$7:$D$316,3,FALSE))</f>
        <v/>
      </c>
      <c r="C845" t="s">
        <v>3248</v>
      </c>
      <c r="D845" t="s">
        <v>1212</v>
      </c>
      <c r="E845">
        <f t="shared" si="157"/>
        <v>1</v>
      </c>
      <c r="F845">
        <v>676</v>
      </c>
      <c r="G845">
        <v>500</v>
      </c>
      <c r="H845">
        <v>587</v>
      </c>
      <c r="I845">
        <v>714</v>
      </c>
      <c r="J845">
        <v>4</v>
      </c>
      <c r="K845">
        <f t="shared" si="158"/>
        <v>1176</v>
      </c>
      <c r="L845">
        <f t="shared" si="159"/>
        <v>1305</v>
      </c>
      <c r="M845" s="1">
        <f t="shared" si="160"/>
        <v>0.73964497041420119</v>
      </c>
      <c r="N845" s="1">
        <f t="shared" si="161"/>
        <v>1.1096938775510203</v>
      </c>
      <c r="P845" t="str">
        <f t="shared" si="162"/>
        <v/>
      </c>
      <c r="Q845" t="str">
        <f t="shared" si="163"/>
        <v/>
      </c>
      <c r="R845" t="str">
        <f t="shared" si="164"/>
        <v/>
      </c>
      <c r="S845" t="str">
        <f t="shared" si="165"/>
        <v/>
      </c>
      <c r="T845" t="str">
        <f t="shared" si="166"/>
        <v/>
      </c>
      <c r="U845" t="str">
        <f t="shared" si="167"/>
        <v/>
      </c>
      <c r="V845" t="str">
        <f t="shared" si="168"/>
        <v/>
      </c>
      <c r="X845" t="str">
        <f>+VLOOKUP($D845,'2020'!$D$3:$V$1240,18,FALSE)</f>
        <v/>
      </c>
      <c r="Y845" t="str">
        <f>+VLOOKUP($D845,'2020'!$D$3:$V$1240,19,FALSE)</f>
        <v/>
      </c>
    </row>
    <row r="846" spans="2:25" x14ac:dyDescent="0.25">
      <c r="B846" t="str">
        <f>+IF(ISNA(VLOOKUP(C846,groupings!$B$7:$D$316,3,FALSE)),"",VLOOKUP(C846,groupings!$B$7:$D$316,3,FALSE))</f>
        <v/>
      </c>
      <c r="C846" t="s">
        <v>3028</v>
      </c>
      <c r="D846" t="s">
        <v>1941</v>
      </c>
      <c r="E846">
        <f t="shared" si="157"/>
        <v>1</v>
      </c>
      <c r="F846">
        <v>449</v>
      </c>
      <c r="G846">
        <v>1116</v>
      </c>
      <c r="H846">
        <v>236</v>
      </c>
      <c r="I846">
        <v>16</v>
      </c>
      <c r="J846">
        <v>1038</v>
      </c>
      <c r="K846">
        <f t="shared" si="158"/>
        <v>1565</v>
      </c>
      <c r="L846">
        <f t="shared" si="159"/>
        <v>1290</v>
      </c>
      <c r="M846" s="1">
        <f t="shared" si="160"/>
        <v>2.485523385300668</v>
      </c>
      <c r="N846" s="1">
        <f t="shared" si="161"/>
        <v>0.82428115015974446</v>
      </c>
      <c r="P846" t="str">
        <f t="shared" si="162"/>
        <v/>
      </c>
      <c r="Q846" t="str">
        <f t="shared" si="163"/>
        <v/>
      </c>
      <c r="R846" t="str">
        <f t="shared" si="164"/>
        <v/>
      </c>
      <c r="S846" t="str">
        <f t="shared" si="165"/>
        <v/>
      </c>
      <c r="T846" t="str">
        <f t="shared" si="166"/>
        <v/>
      </c>
      <c r="U846" t="str">
        <f t="shared" si="167"/>
        <v/>
      </c>
      <c r="V846" t="str">
        <f t="shared" si="168"/>
        <v/>
      </c>
      <c r="X846" t="str">
        <f>+VLOOKUP($D846,'2020'!$D$3:$V$1240,18,FALSE)</f>
        <v/>
      </c>
      <c r="Y846" t="str">
        <f>+VLOOKUP($D846,'2020'!$D$3:$V$1240,19,FALSE)</f>
        <v/>
      </c>
    </row>
    <row r="847" spans="2:25" x14ac:dyDescent="0.25">
      <c r="B847" t="str">
        <f>+IF(ISNA(VLOOKUP(C847,groupings!$B$7:$D$316,3,FALSE)),"",VLOOKUP(C847,groupings!$B$7:$D$316,3,FALSE))</f>
        <v/>
      </c>
      <c r="C847" t="s">
        <v>3221</v>
      </c>
      <c r="D847" t="s">
        <v>1353</v>
      </c>
      <c r="E847">
        <f t="shared" si="157"/>
        <v>1</v>
      </c>
      <c r="F847">
        <v>1142</v>
      </c>
      <c r="G847">
        <v>830</v>
      </c>
      <c r="H847">
        <v>1013</v>
      </c>
      <c r="I847">
        <v>243</v>
      </c>
      <c r="J847">
        <v>33</v>
      </c>
      <c r="K847">
        <f t="shared" si="158"/>
        <v>1972</v>
      </c>
      <c r="L847">
        <f t="shared" si="159"/>
        <v>1289</v>
      </c>
      <c r="M847" s="1">
        <f t="shared" si="160"/>
        <v>0.72679509632224171</v>
      </c>
      <c r="N847" s="1">
        <f t="shared" si="161"/>
        <v>0.65365111561866129</v>
      </c>
      <c r="P847" t="str">
        <f t="shared" si="162"/>
        <v/>
      </c>
      <c r="Q847" t="str">
        <f t="shared" si="163"/>
        <v/>
      </c>
      <c r="R847" t="str">
        <f t="shared" si="164"/>
        <v/>
      </c>
      <c r="S847" t="str">
        <f t="shared" si="165"/>
        <v/>
      </c>
      <c r="T847" t="str">
        <f t="shared" si="166"/>
        <v/>
      </c>
      <c r="U847" t="str">
        <f t="shared" si="167"/>
        <v/>
      </c>
      <c r="V847" t="str">
        <f t="shared" si="168"/>
        <v/>
      </c>
      <c r="X847" t="str">
        <f>+VLOOKUP($D847,'2020'!$D$3:$V$1240,18,FALSE)</f>
        <v/>
      </c>
      <c r="Y847" t="str">
        <f>+VLOOKUP($D847,'2020'!$D$3:$V$1240,19,FALSE)</f>
        <v/>
      </c>
    </row>
    <row r="848" spans="2:25" x14ac:dyDescent="0.25">
      <c r="B848" t="str">
        <f>+IF(ISNA(VLOOKUP(C848,groupings!$B$7:$D$316,3,FALSE)),"",VLOOKUP(C848,groupings!$B$7:$D$316,3,FALSE))</f>
        <v/>
      </c>
      <c r="C848" t="s">
        <v>2974</v>
      </c>
      <c r="D848" t="s">
        <v>1925</v>
      </c>
      <c r="E848">
        <f t="shared" si="157"/>
        <v>1</v>
      </c>
      <c r="F848">
        <v>660</v>
      </c>
      <c r="G848">
        <v>553</v>
      </c>
      <c r="H848">
        <v>556</v>
      </c>
      <c r="I848">
        <v>697</v>
      </c>
      <c r="J848">
        <v>36</v>
      </c>
      <c r="K848">
        <f t="shared" si="158"/>
        <v>1213</v>
      </c>
      <c r="L848">
        <f t="shared" si="159"/>
        <v>1289</v>
      </c>
      <c r="M848" s="1">
        <f t="shared" si="160"/>
        <v>0.83787878787878789</v>
      </c>
      <c r="N848" s="1">
        <f t="shared" si="161"/>
        <v>1.0626545754328112</v>
      </c>
      <c r="P848" t="str">
        <f t="shared" si="162"/>
        <v/>
      </c>
      <c r="Q848" t="str">
        <f t="shared" si="163"/>
        <v/>
      </c>
      <c r="R848" t="str">
        <f t="shared" si="164"/>
        <v/>
      </c>
      <c r="S848" t="str">
        <f t="shared" si="165"/>
        <v/>
      </c>
      <c r="T848" t="str">
        <f t="shared" si="166"/>
        <v/>
      </c>
      <c r="U848" t="str">
        <f t="shared" si="167"/>
        <v/>
      </c>
      <c r="V848" t="str">
        <f t="shared" si="168"/>
        <v/>
      </c>
      <c r="X848" t="str">
        <f>+VLOOKUP($D848,'2020'!$D$3:$V$1240,18,FALSE)</f>
        <v/>
      </c>
      <c r="Y848" t="str">
        <f>+VLOOKUP($D848,'2020'!$D$3:$V$1240,19,FALSE)</f>
        <v/>
      </c>
    </row>
    <row r="849" spans="2:25" x14ac:dyDescent="0.25">
      <c r="B849" t="str">
        <f>+IF(ISNA(VLOOKUP(C849,groupings!$B$7:$D$316,3,FALSE)),"",VLOOKUP(C849,groupings!$B$7:$D$316,3,FALSE))</f>
        <v/>
      </c>
      <c r="C849" t="s">
        <v>3116</v>
      </c>
      <c r="D849" t="s">
        <v>792</v>
      </c>
      <c r="E849">
        <f t="shared" si="157"/>
        <v>1</v>
      </c>
      <c r="F849">
        <v>599</v>
      </c>
      <c r="G849">
        <v>514</v>
      </c>
      <c r="H849">
        <v>867</v>
      </c>
      <c r="I849">
        <v>405</v>
      </c>
      <c r="J849">
        <v>16</v>
      </c>
      <c r="K849">
        <f t="shared" si="158"/>
        <v>1113</v>
      </c>
      <c r="L849">
        <f t="shared" si="159"/>
        <v>1288</v>
      </c>
      <c r="M849" s="1">
        <f t="shared" si="160"/>
        <v>0.85809682804674459</v>
      </c>
      <c r="N849" s="1">
        <f t="shared" si="161"/>
        <v>1.1572327044025157</v>
      </c>
      <c r="P849" t="str">
        <f t="shared" si="162"/>
        <v/>
      </c>
      <c r="Q849" t="str">
        <f t="shared" si="163"/>
        <v/>
      </c>
      <c r="R849" t="str">
        <f t="shared" si="164"/>
        <v/>
      </c>
      <c r="S849" t="str">
        <f t="shared" si="165"/>
        <v/>
      </c>
      <c r="T849" t="str">
        <f t="shared" si="166"/>
        <v/>
      </c>
      <c r="U849" t="str">
        <f t="shared" si="167"/>
        <v/>
      </c>
      <c r="V849" t="str">
        <f t="shared" si="168"/>
        <v/>
      </c>
      <c r="X849" t="str">
        <f>+VLOOKUP($D849,'2020'!$D$3:$V$1240,18,FALSE)</f>
        <v/>
      </c>
      <c r="Y849" t="str">
        <f>+VLOOKUP($D849,'2020'!$D$3:$V$1240,19,FALSE)</f>
        <v/>
      </c>
    </row>
    <row r="850" spans="2:25" x14ac:dyDescent="0.25">
      <c r="B850" t="str">
        <f>+IF(ISNA(VLOOKUP(C850,groupings!$B$7:$D$316,3,FALSE)),"",VLOOKUP(C850,groupings!$B$7:$D$316,3,FALSE))</f>
        <v/>
      </c>
      <c r="C850" t="s">
        <v>3049</v>
      </c>
      <c r="D850" t="s">
        <v>876</v>
      </c>
      <c r="E850">
        <f t="shared" si="157"/>
        <v>1</v>
      </c>
      <c r="F850">
        <v>507</v>
      </c>
      <c r="G850">
        <v>448</v>
      </c>
      <c r="H850">
        <v>771</v>
      </c>
      <c r="I850">
        <v>472</v>
      </c>
      <c r="J850">
        <v>45</v>
      </c>
      <c r="K850">
        <f t="shared" si="158"/>
        <v>955</v>
      </c>
      <c r="L850">
        <f t="shared" si="159"/>
        <v>1288</v>
      </c>
      <c r="M850" s="1">
        <f t="shared" si="160"/>
        <v>0.88362919132149897</v>
      </c>
      <c r="N850" s="1">
        <f t="shared" si="161"/>
        <v>1.3486910994764398</v>
      </c>
      <c r="P850" t="str">
        <f t="shared" si="162"/>
        <v/>
      </c>
      <c r="Q850" t="str">
        <f t="shared" si="163"/>
        <v/>
      </c>
      <c r="R850" t="str">
        <f t="shared" si="164"/>
        <v/>
      </c>
      <c r="S850" t="str">
        <f t="shared" si="165"/>
        <v/>
      </c>
      <c r="T850" t="str">
        <f t="shared" si="166"/>
        <v/>
      </c>
      <c r="U850" t="str">
        <f t="shared" si="167"/>
        <v/>
      </c>
      <c r="V850" t="str">
        <f t="shared" si="168"/>
        <v/>
      </c>
      <c r="X850" t="str">
        <f>+VLOOKUP($D850,'2020'!$D$3:$V$1240,18,FALSE)</f>
        <v/>
      </c>
      <c r="Y850" t="str">
        <f>+VLOOKUP($D850,'2020'!$D$3:$V$1240,19,FALSE)</f>
        <v/>
      </c>
    </row>
    <row r="851" spans="2:25" x14ac:dyDescent="0.25">
      <c r="B851" t="str">
        <f>+IF(ISNA(VLOOKUP(C851,groupings!$B$7:$D$316,3,FALSE)),"",VLOOKUP(C851,groupings!$B$7:$D$316,3,FALSE))</f>
        <v/>
      </c>
      <c r="C851" t="s">
        <v>2739</v>
      </c>
      <c r="D851" t="s">
        <v>1466</v>
      </c>
      <c r="E851">
        <f t="shared" si="157"/>
        <v>1</v>
      </c>
      <c r="F851">
        <v>130</v>
      </c>
      <c r="G851">
        <v>78</v>
      </c>
      <c r="H851">
        <v>156</v>
      </c>
      <c r="I851">
        <v>246</v>
      </c>
      <c r="J851">
        <v>881</v>
      </c>
      <c r="K851">
        <f t="shared" si="158"/>
        <v>208</v>
      </c>
      <c r="L851">
        <f t="shared" si="159"/>
        <v>1283</v>
      </c>
      <c r="M851" s="1" t="str">
        <f t="shared" si="160"/>
        <v/>
      </c>
      <c r="N851" s="1">
        <f t="shared" si="161"/>
        <v>6.1682692307692308</v>
      </c>
      <c r="P851" t="str">
        <f t="shared" si="162"/>
        <v/>
      </c>
      <c r="Q851" t="str">
        <f t="shared" si="163"/>
        <v/>
      </c>
      <c r="R851" t="str">
        <f t="shared" si="164"/>
        <v/>
      </c>
      <c r="S851" t="str">
        <f t="shared" si="165"/>
        <v/>
      </c>
      <c r="T851" t="str">
        <f t="shared" si="166"/>
        <v/>
      </c>
      <c r="U851" t="str">
        <f t="shared" si="167"/>
        <v/>
      </c>
      <c r="V851" t="str">
        <f t="shared" si="168"/>
        <v/>
      </c>
      <c r="X851" t="str">
        <f>+VLOOKUP($D851,'2020'!$D$3:$V$1240,18,FALSE)</f>
        <v/>
      </c>
      <c r="Y851" t="str">
        <f>+VLOOKUP($D851,'2020'!$D$3:$V$1240,19,FALSE)</f>
        <v/>
      </c>
    </row>
    <row r="852" spans="2:25" x14ac:dyDescent="0.25">
      <c r="B852" t="str">
        <f>+IF(ISNA(VLOOKUP(C852,groupings!$B$7:$D$316,3,FALSE)),"",VLOOKUP(C852,groupings!$B$7:$D$316,3,FALSE))</f>
        <v/>
      </c>
      <c r="C852" t="s">
        <v>3141</v>
      </c>
      <c r="D852" t="s">
        <v>1768</v>
      </c>
      <c r="E852">
        <f t="shared" si="157"/>
        <v>1</v>
      </c>
      <c r="F852">
        <v>728</v>
      </c>
      <c r="G852">
        <v>929</v>
      </c>
      <c r="H852">
        <v>445</v>
      </c>
      <c r="I852">
        <v>798</v>
      </c>
      <c r="J852">
        <v>40</v>
      </c>
      <c r="K852">
        <f t="shared" si="158"/>
        <v>1657</v>
      </c>
      <c r="L852">
        <f t="shared" si="159"/>
        <v>1283</v>
      </c>
      <c r="M852" s="1">
        <f t="shared" si="160"/>
        <v>1.276098901098901</v>
      </c>
      <c r="N852" s="1">
        <f t="shared" si="161"/>
        <v>0.77429088714544358</v>
      </c>
      <c r="P852" t="str">
        <f t="shared" si="162"/>
        <v/>
      </c>
      <c r="Q852" t="str">
        <f t="shared" si="163"/>
        <v/>
      </c>
      <c r="R852" t="str">
        <f t="shared" si="164"/>
        <v/>
      </c>
      <c r="S852" t="str">
        <f t="shared" si="165"/>
        <v/>
      </c>
      <c r="T852" t="str">
        <f t="shared" si="166"/>
        <v/>
      </c>
      <c r="U852" t="str">
        <f t="shared" si="167"/>
        <v/>
      </c>
      <c r="V852" t="str">
        <f t="shared" si="168"/>
        <v/>
      </c>
      <c r="X852" t="str">
        <f>+VLOOKUP($D852,'2020'!$D$3:$V$1240,18,FALSE)</f>
        <v/>
      </c>
      <c r="Y852" t="str">
        <f>+VLOOKUP($D852,'2020'!$D$3:$V$1240,19,FALSE)</f>
        <v/>
      </c>
    </row>
    <row r="853" spans="2:25" x14ac:dyDescent="0.25">
      <c r="B853" t="str">
        <f>+IF(ISNA(VLOOKUP(C853,groupings!$B$7:$D$316,3,FALSE)),"",VLOOKUP(C853,groupings!$B$7:$D$316,3,FALSE))</f>
        <v/>
      </c>
      <c r="C853" t="s">
        <v>3118</v>
      </c>
      <c r="D853" t="s">
        <v>1435</v>
      </c>
      <c r="E853">
        <f t="shared" si="157"/>
        <v>1</v>
      </c>
      <c r="F853">
        <v>865</v>
      </c>
      <c r="G853">
        <v>315</v>
      </c>
      <c r="H853">
        <v>834</v>
      </c>
      <c r="I853">
        <v>46</v>
      </c>
      <c r="J853">
        <v>385</v>
      </c>
      <c r="K853">
        <f t="shared" si="158"/>
        <v>1180</v>
      </c>
      <c r="L853">
        <f t="shared" si="159"/>
        <v>1265</v>
      </c>
      <c r="M853" s="1">
        <f t="shared" si="160"/>
        <v>0.36416184971098264</v>
      </c>
      <c r="N853" s="1">
        <f t="shared" si="161"/>
        <v>1.0720338983050848</v>
      </c>
      <c r="P853" t="str">
        <f t="shared" si="162"/>
        <v/>
      </c>
      <c r="Q853" t="str">
        <f t="shared" si="163"/>
        <v/>
      </c>
      <c r="R853" t="str">
        <f t="shared" si="164"/>
        <v/>
      </c>
      <c r="S853" t="str">
        <f t="shared" si="165"/>
        <v/>
      </c>
      <c r="T853" t="str">
        <f t="shared" si="166"/>
        <v/>
      </c>
      <c r="U853" t="str">
        <f t="shared" si="167"/>
        <v/>
      </c>
      <c r="V853" t="str">
        <f t="shared" si="168"/>
        <v/>
      </c>
      <c r="X853" t="str">
        <f>+VLOOKUP($D853,'2020'!$D$3:$V$1240,18,FALSE)</f>
        <v/>
      </c>
      <c r="Y853" t="str">
        <f>+VLOOKUP($D853,'2020'!$D$3:$V$1240,19,FALSE)</f>
        <v/>
      </c>
    </row>
    <row r="854" spans="2:25" x14ac:dyDescent="0.25">
      <c r="B854" t="str">
        <f>+IF(ISNA(VLOOKUP(C854,groupings!$B$7:$D$316,3,FALSE)),"",VLOOKUP(C854,groupings!$B$7:$D$316,3,FALSE))</f>
        <v>Nott-Derby</v>
      </c>
      <c r="C854" t="s">
        <v>3223</v>
      </c>
      <c r="D854" t="s">
        <v>1948</v>
      </c>
      <c r="E854">
        <f t="shared" si="157"/>
        <v>1</v>
      </c>
      <c r="F854">
        <v>1068</v>
      </c>
      <c r="G854">
        <v>785</v>
      </c>
      <c r="H854">
        <v>936</v>
      </c>
      <c r="I854">
        <v>327</v>
      </c>
      <c r="J854">
        <v>0</v>
      </c>
      <c r="K854">
        <f t="shared" si="158"/>
        <v>1853</v>
      </c>
      <c r="L854">
        <f t="shared" si="159"/>
        <v>1263</v>
      </c>
      <c r="M854" s="1">
        <f t="shared" si="160"/>
        <v>0.73501872659176026</v>
      </c>
      <c r="N854" s="1">
        <f t="shared" si="161"/>
        <v>0.6815974096060442</v>
      </c>
      <c r="P854" t="str">
        <f t="shared" si="162"/>
        <v/>
      </c>
      <c r="Q854" t="str">
        <f t="shared" si="163"/>
        <v/>
      </c>
      <c r="R854" t="str">
        <f t="shared" si="164"/>
        <v/>
      </c>
      <c r="S854" t="str">
        <f t="shared" si="165"/>
        <v/>
      </c>
      <c r="T854" t="str">
        <f t="shared" si="166"/>
        <v/>
      </c>
      <c r="U854" t="str">
        <f t="shared" si="167"/>
        <v/>
      </c>
      <c r="V854" t="str">
        <f t="shared" si="168"/>
        <v/>
      </c>
      <c r="X854" t="str">
        <f>+VLOOKUP($D854,'2020'!$D$3:$V$1240,18,FALSE)</f>
        <v/>
      </c>
      <c r="Y854" t="str">
        <f>+VLOOKUP($D854,'2020'!$D$3:$V$1240,19,FALSE)</f>
        <v/>
      </c>
    </row>
    <row r="855" spans="2:25" x14ac:dyDescent="0.25">
      <c r="B855" t="str">
        <f>+IF(ISNA(VLOOKUP(C855,groupings!$B$7:$D$316,3,FALSE)),"",VLOOKUP(C855,groupings!$B$7:$D$316,3,FALSE))</f>
        <v/>
      </c>
      <c r="C855" t="s">
        <v>3214</v>
      </c>
      <c r="D855" t="s">
        <v>1425</v>
      </c>
      <c r="E855">
        <f t="shared" si="157"/>
        <v>1</v>
      </c>
      <c r="F855">
        <v>928</v>
      </c>
      <c r="G855">
        <v>340</v>
      </c>
      <c r="H855">
        <v>1046</v>
      </c>
      <c r="I855">
        <v>138</v>
      </c>
      <c r="J855">
        <v>72</v>
      </c>
      <c r="K855">
        <f t="shared" si="158"/>
        <v>1268</v>
      </c>
      <c r="L855">
        <f t="shared" si="159"/>
        <v>1256</v>
      </c>
      <c r="M855" s="1">
        <f t="shared" si="160"/>
        <v>0.36637931034482757</v>
      </c>
      <c r="N855" s="1">
        <f t="shared" si="161"/>
        <v>0.99053627760252361</v>
      </c>
      <c r="P855" t="str">
        <f t="shared" si="162"/>
        <v/>
      </c>
      <c r="Q855" t="str">
        <f t="shared" si="163"/>
        <v/>
      </c>
      <c r="R855" t="str">
        <f t="shared" si="164"/>
        <v/>
      </c>
      <c r="S855" t="str">
        <f t="shared" si="165"/>
        <v/>
      </c>
      <c r="T855" t="str">
        <f t="shared" si="166"/>
        <v/>
      </c>
      <c r="U855" t="str">
        <f t="shared" si="167"/>
        <v/>
      </c>
      <c r="V855" t="str">
        <f t="shared" si="168"/>
        <v/>
      </c>
      <c r="X855" t="str">
        <f>+VLOOKUP($D855,'2020'!$D$3:$V$1240,18,FALSE)</f>
        <v/>
      </c>
      <c r="Y855" t="str">
        <f>+VLOOKUP($D855,'2020'!$D$3:$V$1240,19,FALSE)</f>
        <v/>
      </c>
    </row>
    <row r="856" spans="2:25" x14ac:dyDescent="0.25">
      <c r="B856" t="str">
        <f>+IF(ISNA(VLOOKUP(C856,groupings!$B$7:$D$316,3,FALSE)),"",VLOOKUP(C856,groupings!$B$7:$D$316,3,FALSE))</f>
        <v/>
      </c>
      <c r="C856" t="s">
        <v>3314</v>
      </c>
      <c r="D856" t="s">
        <v>1588</v>
      </c>
      <c r="E856">
        <f t="shared" si="157"/>
        <v>1</v>
      </c>
      <c r="F856">
        <v>952</v>
      </c>
      <c r="G856">
        <v>327</v>
      </c>
      <c r="H856">
        <v>1055</v>
      </c>
      <c r="I856">
        <v>179</v>
      </c>
      <c r="J856">
        <v>21</v>
      </c>
      <c r="K856">
        <f t="shared" si="158"/>
        <v>1279</v>
      </c>
      <c r="L856">
        <f t="shared" si="159"/>
        <v>1255</v>
      </c>
      <c r="M856" s="1">
        <f t="shared" si="160"/>
        <v>0.34348739495798319</v>
      </c>
      <c r="N856" s="1">
        <f t="shared" si="161"/>
        <v>0.98123534010946056</v>
      </c>
      <c r="P856" t="str">
        <f t="shared" si="162"/>
        <v/>
      </c>
      <c r="Q856" t="str">
        <f t="shared" si="163"/>
        <v/>
      </c>
      <c r="R856" t="str">
        <f t="shared" si="164"/>
        <v/>
      </c>
      <c r="S856" t="str">
        <f t="shared" si="165"/>
        <v/>
      </c>
      <c r="T856" t="str">
        <f t="shared" si="166"/>
        <v/>
      </c>
      <c r="U856" t="str">
        <f t="shared" si="167"/>
        <v/>
      </c>
      <c r="V856" t="str">
        <f t="shared" si="168"/>
        <v/>
      </c>
      <c r="X856" t="str">
        <f>+VLOOKUP($D856,'2020'!$D$3:$V$1240,18,FALSE)</f>
        <v/>
      </c>
      <c r="Y856" t="str">
        <f>+VLOOKUP($D856,'2020'!$D$3:$V$1240,19,FALSE)</f>
        <v/>
      </c>
    </row>
    <row r="857" spans="2:25" x14ac:dyDescent="0.25">
      <c r="B857" t="str">
        <f>+IF(ISNA(VLOOKUP(C857,groupings!$B$7:$D$316,3,FALSE)),"",VLOOKUP(C857,groupings!$B$7:$D$316,3,FALSE))</f>
        <v/>
      </c>
      <c r="C857" t="s">
        <v>3330</v>
      </c>
      <c r="D857" t="s">
        <v>613</v>
      </c>
      <c r="E857">
        <f t="shared" si="157"/>
        <v>1</v>
      </c>
      <c r="F857">
        <v>393</v>
      </c>
      <c r="G857">
        <v>254</v>
      </c>
      <c r="H857">
        <v>1065</v>
      </c>
      <c r="I857">
        <v>181</v>
      </c>
      <c r="J857">
        <v>5</v>
      </c>
      <c r="K857">
        <f t="shared" si="158"/>
        <v>647</v>
      </c>
      <c r="L857">
        <f t="shared" si="159"/>
        <v>1251</v>
      </c>
      <c r="M857" s="1">
        <f t="shared" si="160"/>
        <v>0.64631043256997456</v>
      </c>
      <c r="N857" s="1">
        <f t="shared" si="161"/>
        <v>1.9335394126738794</v>
      </c>
      <c r="P857" t="str">
        <f t="shared" si="162"/>
        <v/>
      </c>
      <c r="Q857" t="str">
        <f t="shared" si="163"/>
        <v/>
      </c>
      <c r="R857" t="str">
        <f t="shared" si="164"/>
        <v/>
      </c>
      <c r="S857" t="str">
        <f t="shared" si="165"/>
        <v/>
      </c>
      <c r="T857" t="str">
        <f t="shared" si="166"/>
        <v/>
      </c>
      <c r="U857" t="str">
        <f t="shared" si="167"/>
        <v/>
      </c>
      <c r="V857" t="str">
        <f t="shared" si="168"/>
        <v/>
      </c>
      <c r="X857" t="str">
        <f>+VLOOKUP($D857,'2020'!$D$3:$V$1240,18,FALSE)</f>
        <v/>
      </c>
      <c r="Y857" t="str">
        <f>+VLOOKUP($D857,'2020'!$D$3:$V$1240,19,FALSE)</f>
        <v/>
      </c>
    </row>
    <row r="858" spans="2:25" x14ac:dyDescent="0.25">
      <c r="B858" t="str">
        <f>+IF(ISNA(VLOOKUP(C858,groupings!$B$7:$D$316,3,FALSE)),"",VLOOKUP(C858,groupings!$B$7:$D$316,3,FALSE))</f>
        <v/>
      </c>
      <c r="C858" t="s">
        <v>3317</v>
      </c>
      <c r="D858" t="s">
        <v>630</v>
      </c>
      <c r="E858">
        <f t="shared" si="157"/>
        <v>1</v>
      </c>
      <c r="F858">
        <v>1046</v>
      </c>
      <c r="G858">
        <v>1530</v>
      </c>
      <c r="H858">
        <v>1020</v>
      </c>
      <c r="I858">
        <v>162</v>
      </c>
      <c r="J858">
        <v>66</v>
      </c>
      <c r="K858">
        <f t="shared" si="158"/>
        <v>2576</v>
      </c>
      <c r="L858">
        <f t="shared" si="159"/>
        <v>1248</v>
      </c>
      <c r="M858" s="1">
        <f t="shared" si="160"/>
        <v>1.462715105162524</v>
      </c>
      <c r="N858" s="1">
        <f t="shared" si="161"/>
        <v>0.48447204968944102</v>
      </c>
      <c r="P858" t="str">
        <f t="shared" si="162"/>
        <v/>
      </c>
      <c r="Q858" t="str">
        <f t="shared" si="163"/>
        <v/>
      </c>
      <c r="R858" t="str">
        <f t="shared" si="164"/>
        <v/>
      </c>
      <c r="S858" t="str">
        <f t="shared" si="165"/>
        <v/>
      </c>
      <c r="T858" t="str">
        <f t="shared" si="166"/>
        <v/>
      </c>
      <c r="U858" t="str">
        <f t="shared" si="167"/>
        <v/>
      </c>
      <c r="V858" t="str">
        <f t="shared" si="168"/>
        <v/>
      </c>
      <c r="X858" t="str">
        <f>+VLOOKUP($D858,'2020'!$D$3:$V$1240,18,FALSE)</f>
        <v/>
      </c>
      <c r="Y858" t="str">
        <f>+VLOOKUP($D858,'2020'!$D$3:$V$1240,19,FALSE)</f>
        <v/>
      </c>
    </row>
    <row r="859" spans="2:25" x14ac:dyDescent="0.25">
      <c r="B859" t="str">
        <f>+IF(ISNA(VLOOKUP(C859,groupings!$B$7:$D$316,3,FALSE)),"",VLOOKUP(C859,groupings!$B$7:$D$316,3,FALSE))</f>
        <v/>
      </c>
      <c r="C859" t="s">
        <v>3099</v>
      </c>
      <c r="D859" t="s">
        <v>2110</v>
      </c>
      <c r="E859">
        <f t="shared" si="157"/>
        <v>1</v>
      </c>
      <c r="F859">
        <v>700</v>
      </c>
      <c r="G859">
        <v>306</v>
      </c>
      <c r="H859">
        <v>744</v>
      </c>
      <c r="I859">
        <v>67</v>
      </c>
      <c r="J859">
        <v>437</v>
      </c>
      <c r="K859">
        <f t="shared" si="158"/>
        <v>1006</v>
      </c>
      <c r="L859">
        <f t="shared" si="159"/>
        <v>1248</v>
      </c>
      <c r="M859" s="1">
        <f t="shared" si="160"/>
        <v>0.43714285714285717</v>
      </c>
      <c r="N859" s="1">
        <f t="shared" si="161"/>
        <v>1.2405566600397615</v>
      </c>
      <c r="P859" t="str">
        <f t="shared" si="162"/>
        <v/>
      </c>
      <c r="Q859" t="str">
        <f t="shared" si="163"/>
        <v/>
      </c>
      <c r="R859" t="str">
        <f t="shared" si="164"/>
        <v/>
      </c>
      <c r="S859" t="str">
        <f t="shared" si="165"/>
        <v/>
      </c>
      <c r="T859" t="str">
        <f t="shared" si="166"/>
        <v/>
      </c>
      <c r="U859" t="str">
        <f t="shared" si="167"/>
        <v/>
      </c>
      <c r="V859" t="str">
        <f t="shared" si="168"/>
        <v/>
      </c>
      <c r="X859" t="str">
        <f>+VLOOKUP($D859,'2020'!$D$3:$V$1240,18,FALSE)</f>
        <v/>
      </c>
      <c r="Y859" t="str">
        <f>+VLOOKUP($D859,'2020'!$D$3:$V$1240,19,FALSE)</f>
        <v/>
      </c>
    </row>
    <row r="860" spans="2:25" x14ac:dyDescent="0.25">
      <c r="B860" t="str">
        <f>+IF(ISNA(VLOOKUP(C860,groupings!$B$7:$D$316,3,FALSE)),"",VLOOKUP(C860,groupings!$B$7:$D$316,3,FALSE))</f>
        <v/>
      </c>
      <c r="C860" t="s">
        <v>3473</v>
      </c>
      <c r="D860" t="s">
        <v>628</v>
      </c>
      <c r="E860">
        <f t="shared" si="157"/>
        <v>1</v>
      </c>
      <c r="F860">
        <v>946</v>
      </c>
      <c r="G860">
        <v>172</v>
      </c>
      <c r="H860">
        <v>1125</v>
      </c>
      <c r="I860">
        <v>98</v>
      </c>
      <c r="J860">
        <v>23</v>
      </c>
      <c r="K860">
        <f t="shared" si="158"/>
        <v>1118</v>
      </c>
      <c r="L860">
        <f t="shared" si="159"/>
        <v>1246</v>
      </c>
      <c r="M860" s="1">
        <f t="shared" si="160"/>
        <v>0.18181818181818182</v>
      </c>
      <c r="N860" s="1">
        <f t="shared" si="161"/>
        <v>1.114490161001789</v>
      </c>
      <c r="P860" t="str">
        <f t="shared" si="162"/>
        <v/>
      </c>
      <c r="Q860" t="str">
        <f t="shared" si="163"/>
        <v/>
      </c>
      <c r="R860" t="str">
        <f t="shared" si="164"/>
        <v/>
      </c>
      <c r="S860" t="str">
        <f t="shared" si="165"/>
        <v/>
      </c>
      <c r="T860" t="str">
        <f t="shared" si="166"/>
        <v/>
      </c>
      <c r="U860" t="str">
        <f t="shared" si="167"/>
        <v/>
      </c>
      <c r="V860" t="str">
        <f t="shared" si="168"/>
        <v/>
      </c>
      <c r="X860" t="str">
        <f>+VLOOKUP($D860,'2020'!$D$3:$V$1240,18,FALSE)</f>
        <v/>
      </c>
      <c r="Y860" t="str">
        <f>+VLOOKUP($D860,'2020'!$D$3:$V$1240,19,FALSE)</f>
        <v/>
      </c>
    </row>
    <row r="861" spans="2:25" x14ac:dyDescent="0.25">
      <c r="B861" t="str">
        <f>+IF(ISNA(VLOOKUP(C861,groupings!$B$7:$D$316,3,FALSE)),"",VLOOKUP(C861,groupings!$B$7:$D$316,3,FALSE))</f>
        <v/>
      </c>
      <c r="C861" t="s">
        <v>3040</v>
      </c>
      <c r="D861" t="s">
        <v>2013</v>
      </c>
      <c r="E861">
        <f t="shared" si="157"/>
        <v>1</v>
      </c>
      <c r="F861">
        <v>518</v>
      </c>
      <c r="G861">
        <v>994</v>
      </c>
      <c r="H861">
        <v>586</v>
      </c>
      <c r="I861">
        <v>501</v>
      </c>
      <c r="J861">
        <v>159</v>
      </c>
      <c r="K861">
        <f t="shared" si="158"/>
        <v>1512</v>
      </c>
      <c r="L861">
        <f t="shared" si="159"/>
        <v>1246</v>
      </c>
      <c r="M861" s="1">
        <f t="shared" si="160"/>
        <v>1.9189189189189189</v>
      </c>
      <c r="N861" s="1">
        <f t="shared" si="161"/>
        <v>0.82407407407407407</v>
      </c>
      <c r="P861" t="str">
        <f t="shared" si="162"/>
        <v/>
      </c>
      <c r="Q861" t="str">
        <f t="shared" si="163"/>
        <v/>
      </c>
      <c r="R861" t="str">
        <f t="shared" si="164"/>
        <v/>
      </c>
      <c r="S861" t="str">
        <f t="shared" si="165"/>
        <v/>
      </c>
      <c r="T861" t="str">
        <f t="shared" si="166"/>
        <v/>
      </c>
      <c r="U861" t="str">
        <f t="shared" si="167"/>
        <v/>
      </c>
      <c r="V861" t="str">
        <f t="shared" si="168"/>
        <v/>
      </c>
      <c r="X861" t="str">
        <f>+VLOOKUP($D861,'2020'!$D$3:$V$1240,18,FALSE)</f>
        <v/>
      </c>
      <c r="Y861" t="str">
        <f>+VLOOKUP($D861,'2020'!$D$3:$V$1240,19,FALSE)</f>
        <v/>
      </c>
    </row>
    <row r="862" spans="2:25" x14ac:dyDescent="0.25">
      <c r="B862" t="str">
        <f>+IF(ISNA(VLOOKUP(C862,groupings!$B$7:$D$316,3,FALSE)),"",VLOOKUP(C862,groupings!$B$7:$D$316,3,FALSE))</f>
        <v/>
      </c>
      <c r="C862" t="s">
        <v>3258</v>
      </c>
      <c r="D862" t="s">
        <v>725</v>
      </c>
      <c r="E862">
        <f t="shared" si="157"/>
        <v>1</v>
      </c>
      <c r="F862">
        <v>123</v>
      </c>
      <c r="G862">
        <v>73</v>
      </c>
      <c r="H862">
        <v>166</v>
      </c>
      <c r="I862">
        <v>39</v>
      </c>
      <c r="J862">
        <v>1037</v>
      </c>
      <c r="K862">
        <f t="shared" si="158"/>
        <v>196</v>
      </c>
      <c r="L862">
        <f t="shared" si="159"/>
        <v>1242</v>
      </c>
      <c r="M862" s="1" t="str">
        <f t="shared" si="160"/>
        <v/>
      </c>
      <c r="N862" s="1">
        <f t="shared" si="161"/>
        <v>6.3367346938775508</v>
      </c>
      <c r="P862" t="str">
        <f t="shared" si="162"/>
        <v/>
      </c>
      <c r="Q862" t="str">
        <f t="shared" si="163"/>
        <v/>
      </c>
      <c r="R862" t="str">
        <f t="shared" si="164"/>
        <v/>
      </c>
      <c r="S862" t="str">
        <f t="shared" si="165"/>
        <v/>
      </c>
      <c r="T862" t="str">
        <f t="shared" si="166"/>
        <v/>
      </c>
      <c r="U862" t="str">
        <f t="shared" si="167"/>
        <v/>
      </c>
      <c r="V862" t="str">
        <f t="shared" si="168"/>
        <v/>
      </c>
      <c r="X862" t="str">
        <f>+VLOOKUP($D862,'2020'!$D$3:$V$1240,18,FALSE)</f>
        <v/>
      </c>
      <c r="Y862" t="str">
        <f>+VLOOKUP($D862,'2020'!$D$3:$V$1240,19,FALSE)</f>
        <v/>
      </c>
    </row>
    <row r="863" spans="2:25" x14ac:dyDescent="0.25">
      <c r="B863" t="str">
        <f>+IF(ISNA(VLOOKUP(C863,groupings!$B$7:$D$316,3,FALSE)),"",VLOOKUP(C863,groupings!$B$7:$D$316,3,FALSE))</f>
        <v/>
      </c>
      <c r="C863" t="s">
        <v>3297</v>
      </c>
      <c r="D863" t="s">
        <v>1738</v>
      </c>
      <c r="E863">
        <f t="shared" si="157"/>
        <v>1</v>
      </c>
      <c r="F863">
        <v>395</v>
      </c>
      <c r="G863">
        <v>518</v>
      </c>
      <c r="H863">
        <v>602</v>
      </c>
      <c r="I863">
        <v>270</v>
      </c>
      <c r="J863">
        <v>365</v>
      </c>
      <c r="K863">
        <f t="shared" si="158"/>
        <v>913</v>
      </c>
      <c r="L863">
        <f t="shared" si="159"/>
        <v>1237</v>
      </c>
      <c r="M863" s="1">
        <f t="shared" si="160"/>
        <v>1.3113924050632912</v>
      </c>
      <c r="N863" s="1">
        <f t="shared" si="161"/>
        <v>1.3548740416210296</v>
      </c>
      <c r="P863" t="str">
        <f t="shared" si="162"/>
        <v/>
      </c>
      <c r="Q863" t="str">
        <f t="shared" si="163"/>
        <v/>
      </c>
      <c r="R863" t="str">
        <f t="shared" si="164"/>
        <v/>
      </c>
      <c r="S863" t="str">
        <f t="shared" si="165"/>
        <v/>
      </c>
      <c r="T863" t="str">
        <f t="shared" si="166"/>
        <v/>
      </c>
      <c r="U863" t="str">
        <f t="shared" si="167"/>
        <v/>
      </c>
      <c r="V863" t="str">
        <f t="shared" si="168"/>
        <v/>
      </c>
      <c r="X863" t="str">
        <f>+VLOOKUP($D863,'2020'!$D$3:$V$1240,18,FALSE)</f>
        <v/>
      </c>
      <c r="Y863" t="str">
        <f>+VLOOKUP($D863,'2020'!$D$3:$V$1240,19,FALSE)</f>
        <v/>
      </c>
    </row>
    <row r="864" spans="2:25" x14ac:dyDescent="0.25">
      <c r="B864" t="str">
        <f>+IF(ISNA(VLOOKUP(C864,groupings!$B$7:$D$316,3,FALSE)),"",VLOOKUP(C864,groupings!$B$7:$D$316,3,FALSE))</f>
        <v/>
      </c>
      <c r="C864" t="s">
        <v>3179</v>
      </c>
      <c r="D864" t="s">
        <v>1111</v>
      </c>
      <c r="E864">
        <f t="shared" si="157"/>
        <v>1</v>
      </c>
      <c r="F864">
        <v>1436</v>
      </c>
      <c r="G864">
        <v>942</v>
      </c>
      <c r="H864">
        <v>853</v>
      </c>
      <c r="I864">
        <v>379</v>
      </c>
      <c r="J864">
        <v>0</v>
      </c>
      <c r="K864">
        <f t="shared" si="158"/>
        <v>2378</v>
      </c>
      <c r="L864">
        <f t="shared" si="159"/>
        <v>1232</v>
      </c>
      <c r="M864" s="1">
        <f t="shared" si="160"/>
        <v>0.65598885793871864</v>
      </c>
      <c r="N864" s="1">
        <f t="shared" si="161"/>
        <v>0.5180824222035324</v>
      </c>
      <c r="P864" t="str">
        <f t="shared" si="162"/>
        <v/>
      </c>
      <c r="Q864" t="str">
        <f t="shared" si="163"/>
        <v/>
      </c>
      <c r="R864" t="str">
        <f t="shared" si="164"/>
        <v/>
      </c>
      <c r="S864" t="str">
        <f t="shared" si="165"/>
        <v/>
      </c>
      <c r="T864" t="str">
        <f t="shared" si="166"/>
        <v/>
      </c>
      <c r="U864" t="str">
        <f t="shared" si="167"/>
        <v/>
      </c>
      <c r="V864" t="str">
        <f t="shared" si="168"/>
        <v/>
      </c>
      <c r="X864" t="str">
        <f>+VLOOKUP($D864,'2020'!$D$3:$V$1240,18,FALSE)</f>
        <v/>
      </c>
      <c r="Y864" t="str">
        <f>+VLOOKUP($D864,'2020'!$D$3:$V$1240,19,FALSE)</f>
        <v/>
      </c>
    </row>
    <row r="865" spans="2:25" x14ac:dyDescent="0.25">
      <c r="B865" t="str">
        <f>+IF(ISNA(VLOOKUP(C865,groupings!$B$7:$D$316,3,FALSE)),"",VLOOKUP(C865,groupings!$B$7:$D$316,3,FALSE))</f>
        <v/>
      </c>
      <c r="C865" t="s">
        <v>3199</v>
      </c>
      <c r="D865" t="s">
        <v>1710</v>
      </c>
      <c r="E865">
        <f t="shared" si="157"/>
        <v>1</v>
      </c>
      <c r="F865">
        <v>304</v>
      </c>
      <c r="G865">
        <v>139</v>
      </c>
      <c r="H865">
        <v>346</v>
      </c>
      <c r="I865">
        <v>30</v>
      </c>
      <c r="J865">
        <v>856</v>
      </c>
      <c r="K865">
        <f t="shared" si="158"/>
        <v>443</v>
      </c>
      <c r="L865">
        <f t="shared" si="159"/>
        <v>1232</v>
      </c>
      <c r="M865" s="1">
        <f t="shared" si="160"/>
        <v>0.45723684210526316</v>
      </c>
      <c r="N865" s="1">
        <f t="shared" si="161"/>
        <v>2.7810383747178329</v>
      </c>
      <c r="P865" t="str">
        <f t="shared" si="162"/>
        <v/>
      </c>
      <c r="Q865" t="str">
        <f t="shared" si="163"/>
        <v/>
      </c>
      <c r="R865" t="str">
        <f t="shared" si="164"/>
        <v/>
      </c>
      <c r="S865" t="str">
        <f t="shared" si="165"/>
        <v/>
      </c>
      <c r="T865" t="str">
        <f t="shared" si="166"/>
        <v/>
      </c>
      <c r="U865" t="str">
        <f t="shared" si="167"/>
        <v/>
      </c>
      <c r="V865" t="str">
        <f t="shared" si="168"/>
        <v/>
      </c>
      <c r="X865" t="str">
        <f>+VLOOKUP($D865,'2020'!$D$3:$V$1240,18,FALSE)</f>
        <v/>
      </c>
      <c r="Y865" t="str">
        <f>+VLOOKUP($D865,'2020'!$D$3:$V$1240,19,FALSE)</f>
        <v/>
      </c>
    </row>
    <row r="866" spans="2:25" x14ac:dyDescent="0.25">
      <c r="B866" t="str">
        <f>+IF(ISNA(VLOOKUP(C866,groupings!$B$7:$D$316,3,FALSE)),"",VLOOKUP(C866,groupings!$B$7:$D$316,3,FALSE))</f>
        <v/>
      </c>
      <c r="C866" t="s">
        <v>3135</v>
      </c>
      <c r="D866" t="s">
        <v>257</v>
      </c>
      <c r="E866">
        <f t="shared" si="157"/>
        <v>1</v>
      </c>
      <c r="F866">
        <v>552</v>
      </c>
      <c r="G866">
        <v>423</v>
      </c>
      <c r="H866">
        <v>551</v>
      </c>
      <c r="I866">
        <v>84</v>
      </c>
      <c r="J866">
        <v>594</v>
      </c>
      <c r="K866">
        <f t="shared" si="158"/>
        <v>975</v>
      </c>
      <c r="L866">
        <f t="shared" si="159"/>
        <v>1229</v>
      </c>
      <c r="M866" s="1">
        <f t="shared" si="160"/>
        <v>0.76630434782608692</v>
      </c>
      <c r="N866" s="1">
        <f t="shared" si="161"/>
        <v>1.2605128205128204</v>
      </c>
      <c r="P866" t="str">
        <f t="shared" si="162"/>
        <v/>
      </c>
      <c r="Q866" t="str">
        <f t="shared" si="163"/>
        <v/>
      </c>
      <c r="R866" t="str">
        <f t="shared" si="164"/>
        <v/>
      </c>
      <c r="S866" t="str">
        <f t="shared" si="165"/>
        <v/>
      </c>
      <c r="T866" t="str">
        <f t="shared" si="166"/>
        <v/>
      </c>
      <c r="U866" t="str">
        <f t="shared" si="167"/>
        <v/>
      </c>
      <c r="V866" t="str">
        <f t="shared" si="168"/>
        <v/>
      </c>
      <c r="X866" t="str">
        <f>+VLOOKUP($D866,'2020'!$D$3:$V$1240,18,FALSE)</f>
        <v/>
      </c>
      <c r="Y866" t="str">
        <f>+VLOOKUP($D866,'2020'!$D$3:$V$1240,19,FALSE)</f>
        <v/>
      </c>
    </row>
    <row r="867" spans="2:25" x14ac:dyDescent="0.25">
      <c r="B867" t="str">
        <f>+IF(ISNA(VLOOKUP(C867,groupings!$B$7:$D$316,3,FALSE)),"",VLOOKUP(C867,groupings!$B$7:$D$316,3,FALSE))</f>
        <v/>
      </c>
      <c r="C867" t="s">
        <v>3173</v>
      </c>
      <c r="D867" t="s">
        <v>1668</v>
      </c>
      <c r="E867">
        <f t="shared" si="157"/>
        <v>1</v>
      </c>
      <c r="F867">
        <v>441</v>
      </c>
      <c r="G867">
        <v>532</v>
      </c>
      <c r="H867">
        <v>396</v>
      </c>
      <c r="I867">
        <v>801</v>
      </c>
      <c r="J867">
        <v>27</v>
      </c>
      <c r="K867">
        <f t="shared" si="158"/>
        <v>973</v>
      </c>
      <c r="L867">
        <f t="shared" si="159"/>
        <v>1224</v>
      </c>
      <c r="M867" s="1">
        <f t="shared" si="160"/>
        <v>1.2063492063492063</v>
      </c>
      <c r="N867" s="1">
        <f t="shared" si="161"/>
        <v>1.2579650565262077</v>
      </c>
      <c r="P867" t="str">
        <f t="shared" si="162"/>
        <v/>
      </c>
      <c r="Q867" t="str">
        <f t="shared" si="163"/>
        <v/>
      </c>
      <c r="R867" t="str">
        <f t="shared" si="164"/>
        <v/>
      </c>
      <c r="S867" t="str">
        <f t="shared" si="165"/>
        <v/>
      </c>
      <c r="T867" t="str">
        <f t="shared" si="166"/>
        <v/>
      </c>
      <c r="U867" t="str">
        <f t="shared" si="167"/>
        <v/>
      </c>
      <c r="V867" t="str">
        <f t="shared" si="168"/>
        <v/>
      </c>
      <c r="X867" t="str">
        <f>+VLOOKUP($D867,'2020'!$D$3:$V$1240,18,FALSE)</f>
        <v/>
      </c>
      <c r="Y867" t="str">
        <f>+VLOOKUP($D867,'2020'!$D$3:$V$1240,19,FALSE)</f>
        <v/>
      </c>
    </row>
    <row r="868" spans="2:25" x14ac:dyDescent="0.25">
      <c r="B868" t="str">
        <f>+IF(ISNA(VLOOKUP(C868,groupings!$B$7:$D$316,3,FALSE)),"",VLOOKUP(C868,groupings!$B$7:$D$316,3,FALSE))</f>
        <v/>
      </c>
      <c r="C868" t="s">
        <v>3245</v>
      </c>
      <c r="D868" t="s">
        <v>1495</v>
      </c>
      <c r="E868">
        <f t="shared" si="157"/>
        <v>1</v>
      </c>
      <c r="F868">
        <v>784</v>
      </c>
      <c r="G868">
        <v>1038</v>
      </c>
      <c r="H868">
        <v>813</v>
      </c>
      <c r="I868">
        <v>219</v>
      </c>
      <c r="J868">
        <v>188</v>
      </c>
      <c r="K868">
        <f t="shared" si="158"/>
        <v>1822</v>
      </c>
      <c r="L868">
        <f t="shared" si="159"/>
        <v>1220</v>
      </c>
      <c r="M868" s="1">
        <f t="shared" si="160"/>
        <v>1.3239795918367347</v>
      </c>
      <c r="N868" s="1">
        <f t="shared" si="161"/>
        <v>0.66959385290889128</v>
      </c>
      <c r="P868" t="str">
        <f t="shared" si="162"/>
        <v/>
      </c>
      <c r="Q868" t="str">
        <f t="shared" si="163"/>
        <v/>
      </c>
      <c r="R868" t="str">
        <f t="shared" si="164"/>
        <v/>
      </c>
      <c r="S868" t="str">
        <f t="shared" si="165"/>
        <v/>
      </c>
      <c r="T868" t="str">
        <f t="shared" si="166"/>
        <v/>
      </c>
      <c r="U868" t="str">
        <f t="shared" si="167"/>
        <v/>
      </c>
      <c r="V868" t="str">
        <f t="shared" si="168"/>
        <v/>
      </c>
      <c r="X868" t="str">
        <f>+VLOOKUP($D868,'2020'!$D$3:$V$1240,18,FALSE)</f>
        <v/>
      </c>
      <c r="Y868" t="str">
        <f>+VLOOKUP($D868,'2020'!$D$3:$V$1240,19,FALSE)</f>
        <v/>
      </c>
    </row>
    <row r="869" spans="2:25" x14ac:dyDescent="0.25">
      <c r="B869" t="str">
        <f>+IF(ISNA(VLOOKUP(C869,groupings!$B$7:$D$316,3,FALSE)),"",VLOOKUP(C869,groupings!$B$7:$D$316,3,FALSE))</f>
        <v/>
      </c>
      <c r="C869" t="s">
        <v>3123</v>
      </c>
      <c r="D869" t="s">
        <v>1300</v>
      </c>
      <c r="E869">
        <f t="shared" si="157"/>
        <v>1</v>
      </c>
      <c r="F869">
        <v>396</v>
      </c>
      <c r="G869">
        <v>176</v>
      </c>
      <c r="H869">
        <v>527</v>
      </c>
      <c r="I869">
        <v>61</v>
      </c>
      <c r="J869">
        <v>626</v>
      </c>
      <c r="K869">
        <f t="shared" si="158"/>
        <v>572</v>
      </c>
      <c r="L869">
        <f t="shared" si="159"/>
        <v>1214</v>
      </c>
      <c r="M869" s="1">
        <f t="shared" si="160"/>
        <v>0.44444444444444442</v>
      </c>
      <c r="N869" s="1">
        <f t="shared" si="161"/>
        <v>2.1223776223776225</v>
      </c>
      <c r="P869" t="str">
        <f t="shared" si="162"/>
        <v/>
      </c>
      <c r="Q869" t="str">
        <f t="shared" si="163"/>
        <v/>
      </c>
      <c r="R869" t="str">
        <f t="shared" si="164"/>
        <v/>
      </c>
      <c r="S869" t="str">
        <f t="shared" si="165"/>
        <v/>
      </c>
      <c r="T869" t="str">
        <f t="shared" si="166"/>
        <v/>
      </c>
      <c r="U869" t="str">
        <f t="shared" si="167"/>
        <v/>
      </c>
      <c r="V869" t="str">
        <f t="shared" si="168"/>
        <v/>
      </c>
      <c r="X869" t="str">
        <f>+VLOOKUP($D869,'2020'!$D$3:$V$1240,18,FALSE)</f>
        <v/>
      </c>
      <c r="Y869" t="str">
        <f>+VLOOKUP($D869,'2020'!$D$3:$V$1240,19,FALSE)</f>
        <v/>
      </c>
    </row>
    <row r="870" spans="2:25" x14ac:dyDescent="0.25">
      <c r="B870" t="str">
        <f>+IF(ISNA(VLOOKUP(C870,groupings!$B$7:$D$316,3,FALSE)),"",VLOOKUP(C870,groupings!$B$7:$D$316,3,FALSE))</f>
        <v/>
      </c>
      <c r="C870" t="s">
        <v>3183</v>
      </c>
      <c r="D870" t="s">
        <v>2109</v>
      </c>
      <c r="E870">
        <f t="shared" si="157"/>
        <v>1</v>
      </c>
      <c r="F870">
        <v>323</v>
      </c>
      <c r="G870">
        <v>284</v>
      </c>
      <c r="H870">
        <v>297</v>
      </c>
      <c r="I870">
        <v>0</v>
      </c>
      <c r="J870">
        <v>917</v>
      </c>
      <c r="K870">
        <f t="shared" si="158"/>
        <v>607</v>
      </c>
      <c r="L870">
        <f t="shared" si="159"/>
        <v>1214</v>
      </c>
      <c r="M870" s="1">
        <f t="shared" si="160"/>
        <v>0.87925696594427249</v>
      </c>
      <c r="N870" s="1">
        <f t="shared" si="161"/>
        <v>2</v>
      </c>
      <c r="P870" t="str">
        <f t="shared" si="162"/>
        <v/>
      </c>
      <c r="Q870" t="str">
        <f t="shared" si="163"/>
        <v/>
      </c>
      <c r="R870" t="str">
        <f t="shared" si="164"/>
        <v/>
      </c>
      <c r="S870" t="str">
        <f t="shared" si="165"/>
        <v/>
      </c>
      <c r="T870" t="str">
        <f t="shared" si="166"/>
        <v/>
      </c>
      <c r="U870" t="str">
        <f t="shared" si="167"/>
        <v/>
      </c>
      <c r="V870" t="str">
        <f t="shared" si="168"/>
        <v/>
      </c>
      <c r="X870" t="str">
        <f>+VLOOKUP($D870,'2020'!$D$3:$V$1240,18,FALSE)</f>
        <v/>
      </c>
      <c r="Y870" t="str">
        <f>+VLOOKUP($D870,'2020'!$D$3:$V$1240,19,FALSE)</f>
        <v/>
      </c>
    </row>
    <row r="871" spans="2:25" x14ac:dyDescent="0.25">
      <c r="B871" t="str">
        <f>+IF(ISNA(VLOOKUP(C871,groupings!$B$7:$D$316,3,FALSE)),"",VLOOKUP(C871,groupings!$B$7:$D$316,3,FALSE))</f>
        <v/>
      </c>
      <c r="C871" t="s">
        <v>3085</v>
      </c>
      <c r="D871" t="s">
        <v>884</v>
      </c>
      <c r="E871">
        <f t="shared" si="157"/>
        <v>1</v>
      </c>
      <c r="F871">
        <v>780</v>
      </c>
      <c r="G871">
        <v>281</v>
      </c>
      <c r="H871">
        <v>811</v>
      </c>
      <c r="I871">
        <v>195</v>
      </c>
      <c r="J871">
        <v>206</v>
      </c>
      <c r="K871">
        <f t="shared" si="158"/>
        <v>1061</v>
      </c>
      <c r="L871">
        <f t="shared" si="159"/>
        <v>1212</v>
      </c>
      <c r="M871" s="1">
        <f t="shared" si="160"/>
        <v>0.36025641025641025</v>
      </c>
      <c r="N871" s="1">
        <f t="shared" si="161"/>
        <v>1.1423185673892555</v>
      </c>
      <c r="P871" t="str">
        <f t="shared" si="162"/>
        <v/>
      </c>
      <c r="Q871" t="str">
        <f t="shared" si="163"/>
        <v/>
      </c>
      <c r="R871" t="str">
        <f t="shared" si="164"/>
        <v/>
      </c>
      <c r="S871" t="str">
        <f t="shared" si="165"/>
        <v/>
      </c>
      <c r="T871" t="str">
        <f t="shared" si="166"/>
        <v/>
      </c>
      <c r="U871" t="str">
        <f t="shared" si="167"/>
        <v/>
      </c>
      <c r="V871" t="str">
        <f t="shared" si="168"/>
        <v/>
      </c>
      <c r="X871" t="str">
        <f>+VLOOKUP($D871,'2020'!$D$3:$V$1240,18,FALSE)</f>
        <v/>
      </c>
      <c r="Y871" t="str">
        <f>+VLOOKUP($D871,'2020'!$D$3:$V$1240,19,FALSE)</f>
        <v/>
      </c>
    </row>
    <row r="872" spans="2:25" x14ac:dyDescent="0.25">
      <c r="B872" t="str">
        <f>+IF(ISNA(VLOOKUP(C872,groupings!$B$7:$D$316,3,FALSE)),"",VLOOKUP(C872,groupings!$B$7:$D$316,3,FALSE))</f>
        <v/>
      </c>
      <c r="C872" t="s">
        <v>2870</v>
      </c>
      <c r="D872" t="s">
        <v>2166</v>
      </c>
      <c r="E872">
        <f t="shared" si="157"/>
        <v>1</v>
      </c>
      <c r="F872">
        <v>1458</v>
      </c>
      <c r="G872">
        <v>694</v>
      </c>
      <c r="H872">
        <v>913</v>
      </c>
      <c r="I872">
        <v>285</v>
      </c>
      <c r="J872">
        <v>6</v>
      </c>
      <c r="K872">
        <f t="shared" si="158"/>
        <v>2152</v>
      </c>
      <c r="L872">
        <f t="shared" si="159"/>
        <v>1204</v>
      </c>
      <c r="M872" s="1">
        <f t="shared" si="160"/>
        <v>0.47599451303155005</v>
      </c>
      <c r="N872" s="1">
        <f t="shared" si="161"/>
        <v>0.55947955390334569</v>
      </c>
      <c r="P872" t="str">
        <f t="shared" si="162"/>
        <v/>
      </c>
      <c r="Q872" t="str">
        <f t="shared" si="163"/>
        <v/>
      </c>
      <c r="R872" t="str">
        <f t="shared" si="164"/>
        <v/>
      </c>
      <c r="S872" t="str">
        <f t="shared" si="165"/>
        <v/>
      </c>
      <c r="T872" t="str">
        <f t="shared" si="166"/>
        <v/>
      </c>
      <c r="U872" t="str">
        <f t="shared" si="167"/>
        <v/>
      </c>
      <c r="V872" t="str">
        <f t="shared" si="168"/>
        <v/>
      </c>
      <c r="X872" t="str">
        <f>+VLOOKUP($D872,'2020'!$D$3:$V$1240,18,FALSE)</f>
        <v/>
      </c>
      <c r="Y872" t="str">
        <f>+VLOOKUP($D872,'2020'!$D$3:$V$1240,19,FALSE)</f>
        <v/>
      </c>
    </row>
    <row r="873" spans="2:25" x14ac:dyDescent="0.25">
      <c r="B873" t="str">
        <f>+IF(ISNA(VLOOKUP(C873,groupings!$B$7:$D$316,3,FALSE)),"",VLOOKUP(C873,groupings!$B$7:$D$316,3,FALSE))</f>
        <v/>
      </c>
      <c r="C873" t="s">
        <v>3271</v>
      </c>
      <c r="D873" t="s">
        <v>1393</v>
      </c>
      <c r="E873">
        <f t="shared" si="157"/>
        <v>1</v>
      </c>
      <c r="F873">
        <v>634</v>
      </c>
      <c r="G873">
        <v>1045</v>
      </c>
      <c r="H873">
        <v>599</v>
      </c>
      <c r="I873">
        <v>585</v>
      </c>
      <c r="J873">
        <v>19</v>
      </c>
      <c r="K873">
        <f t="shared" si="158"/>
        <v>1679</v>
      </c>
      <c r="L873">
        <f t="shared" si="159"/>
        <v>1203</v>
      </c>
      <c r="M873" s="1">
        <f t="shared" si="160"/>
        <v>1.6482649842271293</v>
      </c>
      <c r="N873" s="1">
        <f t="shared" si="161"/>
        <v>0.71649791542584873</v>
      </c>
      <c r="P873" t="str">
        <f t="shared" si="162"/>
        <v/>
      </c>
      <c r="Q873" t="str">
        <f t="shared" si="163"/>
        <v/>
      </c>
      <c r="R873" t="str">
        <f t="shared" si="164"/>
        <v/>
      </c>
      <c r="S873" t="str">
        <f t="shared" si="165"/>
        <v/>
      </c>
      <c r="T873" t="str">
        <f t="shared" si="166"/>
        <v/>
      </c>
      <c r="U873" t="str">
        <f t="shared" si="167"/>
        <v/>
      </c>
      <c r="V873" t="str">
        <f t="shared" si="168"/>
        <v/>
      </c>
      <c r="X873" t="str">
        <f>+VLOOKUP($D873,'2020'!$D$3:$V$1240,18,FALSE)</f>
        <v/>
      </c>
      <c r="Y873" t="str">
        <f>+VLOOKUP($D873,'2020'!$D$3:$V$1240,19,FALSE)</f>
        <v/>
      </c>
    </row>
    <row r="874" spans="2:25" x14ac:dyDescent="0.25">
      <c r="B874" t="str">
        <f>+IF(ISNA(VLOOKUP(C874,groupings!$B$7:$D$316,3,FALSE)),"",VLOOKUP(C874,groupings!$B$7:$D$316,3,FALSE))</f>
        <v/>
      </c>
      <c r="C874" t="s">
        <v>3182</v>
      </c>
      <c r="D874" t="s">
        <v>1290</v>
      </c>
      <c r="E874">
        <f t="shared" si="157"/>
        <v>1</v>
      </c>
      <c r="F874">
        <v>653</v>
      </c>
      <c r="G874">
        <v>1201</v>
      </c>
      <c r="H874">
        <v>381</v>
      </c>
      <c r="I874">
        <v>819</v>
      </c>
      <c r="J874">
        <v>0</v>
      </c>
      <c r="K874">
        <f t="shared" si="158"/>
        <v>1854</v>
      </c>
      <c r="L874">
        <f t="shared" si="159"/>
        <v>1200</v>
      </c>
      <c r="M874" s="1">
        <f t="shared" si="160"/>
        <v>1.8392036753445635</v>
      </c>
      <c r="N874" s="1">
        <f t="shared" si="161"/>
        <v>0.6472491909385113</v>
      </c>
      <c r="P874" t="str">
        <f t="shared" si="162"/>
        <v/>
      </c>
      <c r="Q874" t="str">
        <f t="shared" si="163"/>
        <v/>
      </c>
      <c r="R874" t="str">
        <f t="shared" si="164"/>
        <v/>
      </c>
      <c r="S874" t="str">
        <f t="shared" si="165"/>
        <v/>
      </c>
      <c r="T874" t="str">
        <f t="shared" si="166"/>
        <v/>
      </c>
      <c r="U874" t="str">
        <f t="shared" si="167"/>
        <v/>
      </c>
      <c r="V874" t="str">
        <f t="shared" si="168"/>
        <v/>
      </c>
      <c r="X874" t="str">
        <f>+VLOOKUP($D874,'2020'!$D$3:$V$1240,18,FALSE)</f>
        <v/>
      </c>
      <c r="Y874" t="str">
        <f>+VLOOKUP($D874,'2020'!$D$3:$V$1240,19,FALSE)</f>
        <v/>
      </c>
    </row>
    <row r="875" spans="2:25" x14ac:dyDescent="0.25">
      <c r="B875" t="str">
        <f>+IF(ISNA(VLOOKUP(C875,groupings!$B$7:$D$316,3,FALSE)),"",VLOOKUP(C875,groupings!$B$7:$D$316,3,FALSE))</f>
        <v/>
      </c>
      <c r="C875" t="s">
        <v>3333</v>
      </c>
      <c r="D875" t="s">
        <v>2091</v>
      </c>
      <c r="E875">
        <f t="shared" si="157"/>
        <v>1</v>
      </c>
      <c r="F875">
        <v>1001</v>
      </c>
      <c r="G875">
        <v>687</v>
      </c>
      <c r="H875">
        <v>914</v>
      </c>
      <c r="I875">
        <v>267</v>
      </c>
      <c r="J875">
        <v>10</v>
      </c>
      <c r="K875">
        <f t="shared" si="158"/>
        <v>1688</v>
      </c>
      <c r="L875">
        <f t="shared" si="159"/>
        <v>1191</v>
      </c>
      <c r="M875" s="1">
        <f t="shared" si="160"/>
        <v>0.68631368631368628</v>
      </c>
      <c r="N875" s="1">
        <f t="shared" si="161"/>
        <v>0.70556872037914697</v>
      </c>
      <c r="P875" t="str">
        <f t="shared" si="162"/>
        <v/>
      </c>
      <c r="Q875" t="str">
        <f t="shared" si="163"/>
        <v/>
      </c>
      <c r="R875" t="str">
        <f t="shared" si="164"/>
        <v/>
      </c>
      <c r="S875" t="str">
        <f t="shared" si="165"/>
        <v/>
      </c>
      <c r="T875" t="str">
        <f t="shared" si="166"/>
        <v/>
      </c>
      <c r="U875" t="str">
        <f t="shared" si="167"/>
        <v/>
      </c>
      <c r="V875" t="str">
        <f t="shared" si="168"/>
        <v/>
      </c>
      <c r="X875" t="str">
        <f>+VLOOKUP($D875,'2020'!$D$3:$V$1240,18,FALSE)</f>
        <v/>
      </c>
      <c r="Y875" t="str">
        <f>+VLOOKUP($D875,'2020'!$D$3:$V$1240,19,FALSE)</f>
        <v/>
      </c>
    </row>
    <row r="876" spans="2:25" x14ac:dyDescent="0.25">
      <c r="B876" t="str">
        <f>+IF(ISNA(VLOOKUP(C876,groupings!$B$7:$D$316,3,FALSE)),"",VLOOKUP(C876,groupings!$B$7:$D$316,3,FALSE))</f>
        <v/>
      </c>
      <c r="C876" t="s">
        <v>2986</v>
      </c>
      <c r="D876" t="s">
        <v>2039</v>
      </c>
      <c r="E876">
        <f t="shared" si="157"/>
        <v>1</v>
      </c>
      <c r="F876">
        <v>646</v>
      </c>
      <c r="G876">
        <v>672</v>
      </c>
      <c r="H876">
        <v>836</v>
      </c>
      <c r="I876">
        <v>345</v>
      </c>
      <c r="J876">
        <v>8</v>
      </c>
      <c r="K876">
        <f t="shared" si="158"/>
        <v>1318</v>
      </c>
      <c r="L876">
        <f t="shared" si="159"/>
        <v>1189</v>
      </c>
      <c r="M876" s="1">
        <f t="shared" si="160"/>
        <v>1.0402476780185759</v>
      </c>
      <c r="N876" s="1">
        <f t="shared" si="161"/>
        <v>0.90212443095599393</v>
      </c>
      <c r="P876" t="str">
        <f t="shared" si="162"/>
        <v/>
      </c>
      <c r="Q876" t="str">
        <f t="shared" si="163"/>
        <v/>
      </c>
      <c r="R876" t="str">
        <f t="shared" si="164"/>
        <v/>
      </c>
      <c r="S876" t="str">
        <f t="shared" si="165"/>
        <v/>
      </c>
      <c r="T876" t="str">
        <f t="shared" si="166"/>
        <v/>
      </c>
      <c r="U876" t="str">
        <f t="shared" si="167"/>
        <v/>
      </c>
      <c r="V876" t="str">
        <f t="shared" si="168"/>
        <v/>
      </c>
      <c r="X876" t="str">
        <f>+VLOOKUP($D876,'2020'!$D$3:$V$1240,18,FALSE)</f>
        <v/>
      </c>
      <c r="Y876" t="str">
        <f>+VLOOKUP($D876,'2020'!$D$3:$V$1240,19,FALSE)</f>
        <v/>
      </c>
    </row>
    <row r="877" spans="2:25" x14ac:dyDescent="0.25">
      <c r="B877" t="str">
        <f>+IF(ISNA(VLOOKUP(C877,groupings!$B$7:$D$316,3,FALSE)),"",VLOOKUP(C877,groupings!$B$7:$D$316,3,FALSE))</f>
        <v/>
      </c>
      <c r="C877" t="s">
        <v>2783</v>
      </c>
      <c r="D877" t="s">
        <v>1605</v>
      </c>
      <c r="E877">
        <f t="shared" si="157"/>
        <v>1</v>
      </c>
      <c r="F877">
        <v>532</v>
      </c>
      <c r="G877">
        <v>310</v>
      </c>
      <c r="H877">
        <v>407</v>
      </c>
      <c r="I877">
        <v>34</v>
      </c>
      <c r="J877">
        <v>746</v>
      </c>
      <c r="K877">
        <f t="shared" si="158"/>
        <v>842</v>
      </c>
      <c r="L877">
        <f t="shared" si="159"/>
        <v>1187</v>
      </c>
      <c r="M877" s="1">
        <f t="shared" si="160"/>
        <v>0.58270676691729328</v>
      </c>
      <c r="N877" s="1">
        <f t="shared" si="161"/>
        <v>1.4097387173396674</v>
      </c>
      <c r="P877" t="str">
        <f t="shared" si="162"/>
        <v/>
      </c>
      <c r="Q877" t="str">
        <f t="shared" si="163"/>
        <v/>
      </c>
      <c r="R877" t="str">
        <f t="shared" si="164"/>
        <v/>
      </c>
      <c r="S877" t="str">
        <f t="shared" si="165"/>
        <v/>
      </c>
      <c r="T877" t="str">
        <f t="shared" si="166"/>
        <v/>
      </c>
      <c r="U877" t="str">
        <f t="shared" si="167"/>
        <v/>
      </c>
      <c r="V877" t="str">
        <f t="shared" si="168"/>
        <v/>
      </c>
      <c r="X877" t="str">
        <f>+VLOOKUP($D877,'2020'!$D$3:$V$1240,18,FALSE)</f>
        <v/>
      </c>
      <c r="Y877" t="str">
        <f>+VLOOKUP($D877,'2020'!$D$3:$V$1240,19,FALSE)</f>
        <v/>
      </c>
    </row>
    <row r="878" spans="2:25" x14ac:dyDescent="0.25">
      <c r="B878" t="str">
        <f>+IF(ISNA(VLOOKUP(C878,groupings!$B$7:$D$316,3,FALSE)),"",VLOOKUP(C878,groupings!$B$7:$D$316,3,FALSE))</f>
        <v/>
      </c>
      <c r="C878" t="s">
        <v>2997</v>
      </c>
      <c r="D878" t="s">
        <v>700</v>
      </c>
      <c r="E878">
        <f t="shared" si="157"/>
        <v>1</v>
      </c>
      <c r="F878">
        <v>424</v>
      </c>
      <c r="G878">
        <v>525</v>
      </c>
      <c r="H878">
        <v>467</v>
      </c>
      <c r="I878">
        <v>0</v>
      </c>
      <c r="J878">
        <v>716</v>
      </c>
      <c r="K878">
        <f t="shared" si="158"/>
        <v>949</v>
      </c>
      <c r="L878">
        <f t="shared" si="159"/>
        <v>1183</v>
      </c>
      <c r="M878" s="1">
        <f t="shared" si="160"/>
        <v>1.2382075471698113</v>
      </c>
      <c r="N878" s="1">
        <f t="shared" si="161"/>
        <v>1.2465753424657535</v>
      </c>
      <c r="P878" t="str">
        <f t="shared" si="162"/>
        <v/>
      </c>
      <c r="Q878" t="str">
        <f t="shared" si="163"/>
        <v/>
      </c>
      <c r="R878" t="str">
        <f t="shared" si="164"/>
        <v/>
      </c>
      <c r="S878" t="str">
        <f t="shared" si="165"/>
        <v/>
      </c>
      <c r="T878" t="str">
        <f t="shared" si="166"/>
        <v/>
      </c>
      <c r="U878" t="str">
        <f t="shared" si="167"/>
        <v/>
      </c>
      <c r="V878" t="str">
        <f t="shared" si="168"/>
        <v/>
      </c>
      <c r="X878" t="str">
        <f>+VLOOKUP($D878,'2020'!$D$3:$V$1240,18,FALSE)</f>
        <v/>
      </c>
      <c r="Y878" t="str">
        <f>+VLOOKUP($D878,'2020'!$D$3:$V$1240,19,FALSE)</f>
        <v/>
      </c>
    </row>
    <row r="879" spans="2:25" x14ac:dyDescent="0.25">
      <c r="B879" t="str">
        <f>+IF(ISNA(VLOOKUP(C879,groupings!$B$7:$D$316,3,FALSE)),"",VLOOKUP(C879,groupings!$B$7:$D$316,3,FALSE))</f>
        <v/>
      </c>
      <c r="C879" t="s">
        <v>3308</v>
      </c>
      <c r="D879" t="s">
        <v>1779</v>
      </c>
      <c r="E879">
        <f t="shared" si="157"/>
        <v>1</v>
      </c>
      <c r="F879">
        <v>793</v>
      </c>
      <c r="G879">
        <v>414</v>
      </c>
      <c r="H879">
        <v>1103</v>
      </c>
      <c r="I879">
        <v>78</v>
      </c>
      <c r="J879">
        <v>0</v>
      </c>
      <c r="K879">
        <f t="shared" si="158"/>
        <v>1207</v>
      </c>
      <c r="L879">
        <f t="shared" si="159"/>
        <v>1181</v>
      </c>
      <c r="M879" s="1">
        <f t="shared" si="160"/>
        <v>0.5220680958385876</v>
      </c>
      <c r="N879" s="1">
        <f t="shared" si="161"/>
        <v>0.97845898922949459</v>
      </c>
      <c r="P879" t="str">
        <f t="shared" si="162"/>
        <v/>
      </c>
      <c r="Q879" t="str">
        <f t="shared" si="163"/>
        <v/>
      </c>
      <c r="R879" t="str">
        <f t="shared" si="164"/>
        <v/>
      </c>
      <c r="S879" t="str">
        <f t="shared" si="165"/>
        <v/>
      </c>
      <c r="T879" t="str">
        <f t="shared" si="166"/>
        <v/>
      </c>
      <c r="U879" t="str">
        <f t="shared" si="167"/>
        <v/>
      </c>
      <c r="V879" t="str">
        <f t="shared" si="168"/>
        <v/>
      </c>
      <c r="X879" t="str">
        <f>+VLOOKUP($D879,'2020'!$D$3:$V$1240,18,FALSE)</f>
        <v/>
      </c>
      <c r="Y879" t="str">
        <f>+VLOOKUP($D879,'2020'!$D$3:$V$1240,19,FALSE)</f>
        <v/>
      </c>
    </row>
    <row r="880" spans="2:25" x14ac:dyDescent="0.25">
      <c r="B880" t="str">
        <f>+IF(ISNA(VLOOKUP(C880,groupings!$B$7:$D$316,3,FALSE)),"",VLOOKUP(C880,groupings!$B$7:$D$316,3,FALSE))</f>
        <v/>
      </c>
      <c r="C880" t="s">
        <v>3301</v>
      </c>
      <c r="D880" t="s">
        <v>790</v>
      </c>
      <c r="E880">
        <f t="shared" si="157"/>
        <v>1</v>
      </c>
      <c r="F880">
        <v>927</v>
      </c>
      <c r="G880">
        <v>482</v>
      </c>
      <c r="H880">
        <v>873</v>
      </c>
      <c r="I880">
        <v>305</v>
      </c>
      <c r="J880">
        <v>0</v>
      </c>
      <c r="K880">
        <f t="shared" si="158"/>
        <v>1409</v>
      </c>
      <c r="L880">
        <f t="shared" si="159"/>
        <v>1178</v>
      </c>
      <c r="M880" s="1">
        <f t="shared" si="160"/>
        <v>0.51995685005393744</v>
      </c>
      <c r="N880" s="1">
        <f t="shared" si="161"/>
        <v>0.83605393896380409</v>
      </c>
      <c r="P880" t="str">
        <f t="shared" si="162"/>
        <v/>
      </c>
      <c r="Q880" t="str">
        <f t="shared" si="163"/>
        <v/>
      </c>
      <c r="R880" t="str">
        <f t="shared" si="164"/>
        <v/>
      </c>
      <c r="S880" t="str">
        <f t="shared" si="165"/>
        <v/>
      </c>
      <c r="T880" t="str">
        <f t="shared" si="166"/>
        <v/>
      </c>
      <c r="U880" t="str">
        <f t="shared" si="167"/>
        <v/>
      </c>
      <c r="V880" t="str">
        <f t="shared" si="168"/>
        <v/>
      </c>
      <c r="X880" t="str">
        <f>+VLOOKUP($D880,'2020'!$D$3:$V$1240,18,FALSE)</f>
        <v/>
      </c>
      <c r="Y880" t="str">
        <f>+VLOOKUP($D880,'2020'!$D$3:$V$1240,19,FALSE)</f>
        <v/>
      </c>
    </row>
    <row r="881" spans="2:25" x14ac:dyDescent="0.25">
      <c r="B881" t="str">
        <f>+IF(ISNA(VLOOKUP(C881,groupings!$B$7:$D$316,3,FALSE)),"",VLOOKUP(C881,groupings!$B$7:$D$316,3,FALSE))</f>
        <v/>
      </c>
      <c r="C881" t="s">
        <v>3345</v>
      </c>
      <c r="D881" t="s">
        <v>906</v>
      </c>
      <c r="E881">
        <f t="shared" si="157"/>
        <v>1</v>
      </c>
      <c r="F881">
        <v>1043</v>
      </c>
      <c r="G881">
        <v>1689</v>
      </c>
      <c r="H881">
        <v>1034</v>
      </c>
      <c r="I881">
        <v>128</v>
      </c>
      <c r="J881">
        <v>13</v>
      </c>
      <c r="K881">
        <f t="shared" si="158"/>
        <v>2732</v>
      </c>
      <c r="L881">
        <f t="shared" si="159"/>
        <v>1175</v>
      </c>
      <c r="M881" s="1">
        <f t="shared" si="160"/>
        <v>1.6193672099712368</v>
      </c>
      <c r="N881" s="1">
        <f t="shared" si="161"/>
        <v>0.43008784773060027</v>
      </c>
      <c r="P881" t="str">
        <f t="shared" si="162"/>
        <v/>
      </c>
      <c r="Q881" t="str">
        <f t="shared" si="163"/>
        <v/>
      </c>
      <c r="R881" t="str">
        <f t="shared" si="164"/>
        <v/>
      </c>
      <c r="S881" t="str">
        <f t="shared" si="165"/>
        <v/>
      </c>
      <c r="T881" t="str">
        <f t="shared" si="166"/>
        <v/>
      </c>
      <c r="U881" t="str">
        <f t="shared" si="167"/>
        <v/>
      </c>
      <c r="V881" t="str">
        <f t="shared" si="168"/>
        <v/>
      </c>
      <c r="X881" t="str">
        <f>+VLOOKUP($D881,'2020'!$D$3:$V$1240,18,FALSE)</f>
        <v/>
      </c>
      <c r="Y881" t="str">
        <f>+VLOOKUP($D881,'2020'!$D$3:$V$1240,19,FALSE)</f>
        <v/>
      </c>
    </row>
    <row r="882" spans="2:25" x14ac:dyDescent="0.25">
      <c r="B882" t="str">
        <f>+IF(ISNA(VLOOKUP(C882,groupings!$B$7:$D$316,3,FALSE)),"",VLOOKUP(C882,groupings!$B$7:$D$316,3,FALSE))</f>
        <v/>
      </c>
      <c r="C882" t="s">
        <v>3369</v>
      </c>
      <c r="D882" t="s">
        <v>79</v>
      </c>
      <c r="E882">
        <f t="shared" si="157"/>
        <v>1</v>
      </c>
      <c r="F882">
        <v>1009</v>
      </c>
      <c r="G882">
        <v>942</v>
      </c>
      <c r="H882">
        <v>971</v>
      </c>
      <c r="I882">
        <v>196</v>
      </c>
      <c r="J882">
        <v>3</v>
      </c>
      <c r="K882">
        <f t="shared" si="158"/>
        <v>1951</v>
      </c>
      <c r="L882">
        <f t="shared" si="159"/>
        <v>1170</v>
      </c>
      <c r="M882" s="1">
        <f t="shared" si="160"/>
        <v>0.93359762140733404</v>
      </c>
      <c r="N882" s="1">
        <f t="shared" si="161"/>
        <v>0.59969246540235777</v>
      </c>
      <c r="P882" t="str">
        <f t="shared" si="162"/>
        <v/>
      </c>
      <c r="Q882" t="str">
        <f t="shared" si="163"/>
        <v/>
      </c>
      <c r="R882" t="str">
        <f t="shared" si="164"/>
        <v/>
      </c>
      <c r="S882" t="str">
        <f t="shared" si="165"/>
        <v/>
      </c>
      <c r="T882" t="str">
        <f t="shared" si="166"/>
        <v/>
      </c>
      <c r="U882" t="str">
        <f t="shared" si="167"/>
        <v/>
      </c>
      <c r="V882" t="str">
        <f t="shared" si="168"/>
        <v/>
      </c>
      <c r="X882" t="str">
        <f>+VLOOKUP($D882,'2020'!$D$3:$V$1240,18,FALSE)</f>
        <v/>
      </c>
      <c r="Y882" t="str">
        <f>+VLOOKUP($D882,'2020'!$D$3:$V$1240,19,FALSE)</f>
        <v/>
      </c>
    </row>
    <row r="883" spans="2:25" x14ac:dyDescent="0.25">
      <c r="B883" t="str">
        <f>+IF(ISNA(VLOOKUP(C883,groupings!$B$7:$D$316,3,FALSE)),"",VLOOKUP(C883,groupings!$B$7:$D$316,3,FALSE))</f>
        <v/>
      </c>
      <c r="C883" t="s">
        <v>3244</v>
      </c>
      <c r="D883" t="s">
        <v>1142</v>
      </c>
      <c r="E883">
        <f t="shared" si="157"/>
        <v>1</v>
      </c>
      <c r="F883">
        <v>448</v>
      </c>
      <c r="G883">
        <v>655</v>
      </c>
      <c r="H883">
        <v>501</v>
      </c>
      <c r="I883">
        <v>666</v>
      </c>
      <c r="J883">
        <v>3</v>
      </c>
      <c r="K883">
        <f t="shared" si="158"/>
        <v>1103</v>
      </c>
      <c r="L883">
        <f t="shared" si="159"/>
        <v>1170</v>
      </c>
      <c r="M883" s="1">
        <f t="shared" si="160"/>
        <v>1.4620535714285714</v>
      </c>
      <c r="N883" s="1">
        <f t="shared" si="161"/>
        <v>1.0607434270172258</v>
      </c>
      <c r="P883" t="str">
        <f t="shared" si="162"/>
        <v/>
      </c>
      <c r="Q883" t="str">
        <f t="shared" si="163"/>
        <v/>
      </c>
      <c r="R883" t="str">
        <f t="shared" si="164"/>
        <v/>
      </c>
      <c r="S883" t="str">
        <f t="shared" si="165"/>
        <v/>
      </c>
      <c r="T883" t="str">
        <f t="shared" si="166"/>
        <v/>
      </c>
      <c r="U883" t="str">
        <f t="shared" si="167"/>
        <v/>
      </c>
      <c r="V883" t="str">
        <f t="shared" si="168"/>
        <v/>
      </c>
      <c r="X883" t="str">
        <f>+VLOOKUP($D883,'2020'!$D$3:$V$1240,18,FALSE)</f>
        <v/>
      </c>
      <c r="Y883" t="str">
        <f>+VLOOKUP($D883,'2020'!$D$3:$V$1240,19,FALSE)</f>
        <v/>
      </c>
    </row>
    <row r="884" spans="2:25" x14ac:dyDescent="0.25">
      <c r="B884" t="str">
        <f>+IF(ISNA(VLOOKUP(C884,groupings!$B$7:$D$316,3,FALSE)),"",VLOOKUP(C884,groupings!$B$7:$D$316,3,FALSE))</f>
        <v/>
      </c>
      <c r="C884" t="s">
        <v>3269</v>
      </c>
      <c r="D884" t="s">
        <v>1917</v>
      </c>
      <c r="E884">
        <f t="shared" si="157"/>
        <v>1</v>
      </c>
      <c r="F884">
        <v>3103</v>
      </c>
      <c r="G884">
        <v>1803</v>
      </c>
      <c r="H884">
        <v>942</v>
      </c>
      <c r="I884">
        <v>228</v>
      </c>
      <c r="J884">
        <v>0</v>
      </c>
      <c r="K884">
        <f t="shared" si="158"/>
        <v>4906</v>
      </c>
      <c r="L884">
        <f t="shared" si="159"/>
        <v>1170</v>
      </c>
      <c r="M884" s="1">
        <f t="shared" si="160"/>
        <v>0.58105059619722854</v>
      </c>
      <c r="N884" s="1">
        <f t="shared" si="161"/>
        <v>0.23848348960456583</v>
      </c>
      <c r="P884" t="str">
        <f t="shared" si="162"/>
        <v/>
      </c>
      <c r="Q884" t="str">
        <f t="shared" si="163"/>
        <v/>
      </c>
      <c r="R884" t="str">
        <f t="shared" si="164"/>
        <v/>
      </c>
      <c r="S884" t="str">
        <f t="shared" si="165"/>
        <v/>
      </c>
      <c r="T884" t="str">
        <f t="shared" si="166"/>
        <v/>
      </c>
      <c r="U884" t="str">
        <f t="shared" si="167"/>
        <v/>
      </c>
      <c r="V884" t="str">
        <f t="shared" si="168"/>
        <v/>
      </c>
      <c r="X884" t="str">
        <f>+VLOOKUP($D884,'2020'!$D$3:$V$1240,18,FALSE)</f>
        <v/>
      </c>
      <c r="Y884" t="str">
        <f>+VLOOKUP($D884,'2020'!$D$3:$V$1240,19,FALSE)</f>
        <v/>
      </c>
    </row>
    <row r="885" spans="2:25" x14ac:dyDescent="0.25">
      <c r="B885" t="str">
        <f>+IF(ISNA(VLOOKUP(C885,groupings!$B$7:$D$316,3,FALSE)),"",VLOOKUP(C885,groupings!$B$7:$D$316,3,FALSE))</f>
        <v/>
      </c>
      <c r="C885" t="s">
        <v>3246</v>
      </c>
      <c r="D885" t="s">
        <v>480</v>
      </c>
      <c r="E885">
        <f t="shared" si="157"/>
        <v>1</v>
      </c>
      <c r="F885">
        <v>1181</v>
      </c>
      <c r="G885">
        <v>528</v>
      </c>
      <c r="H885">
        <v>898</v>
      </c>
      <c r="I885">
        <v>271</v>
      </c>
      <c r="J885">
        <v>0</v>
      </c>
      <c r="K885">
        <f t="shared" si="158"/>
        <v>1709</v>
      </c>
      <c r="L885">
        <f t="shared" si="159"/>
        <v>1169</v>
      </c>
      <c r="M885" s="1">
        <f t="shared" si="160"/>
        <v>0.44707874682472482</v>
      </c>
      <c r="N885" s="1">
        <f t="shared" si="161"/>
        <v>0.68402574605032185</v>
      </c>
      <c r="P885" t="str">
        <f t="shared" si="162"/>
        <v/>
      </c>
      <c r="Q885" t="str">
        <f t="shared" si="163"/>
        <v/>
      </c>
      <c r="R885" t="str">
        <f t="shared" si="164"/>
        <v/>
      </c>
      <c r="S885" t="str">
        <f t="shared" si="165"/>
        <v/>
      </c>
      <c r="T885" t="str">
        <f t="shared" si="166"/>
        <v/>
      </c>
      <c r="U885" t="str">
        <f t="shared" si="167"/>
        <v/>
      </c>
      <c r="V885" t="str">
        <f t="shared" si="168"/>
        <v/>
      </c>
      <c r="X885" t="str">
        <f>+VLOOKUP($D885,'2020'!$D$3:$V$1240,18,FALSE)</f>
        <v/>
      </c>
      <c r="Y885" t="str">
        <f>+VLOOKUP($D885,'2020'!$D$3:$V$1240,19,FALSE)</f>
        <v/>
      </c>
    </row>
    <row r="886" spans="2:25" x14ac:dyDescent="0.25">
      <c r="B886" t="str">
        <f>+IF(ISNA(VLOOKUP(C886,groupings!$B$7:$D$316,3,FALSE)),"",VLOOKUP(C886,groupings!$B$7:$D$316,3,FALSE))</f>
        <v/>
      </c>
      <c r="C886" t="s">
        <v>3188</v>
      </c>
      <c r="D886" t="s">
        <v>1969</v>
      </c>
      <c r="E886">
        <f t="shared" si="157"/>
        <v>1</v>
      </c>
      <c r="F886">
        <v>480</v>
      </c>
      <c r="G886">
        <v>943</v>
      </c>
      <c r="H886">
        <v>411</v>
      </c>
      <c r="I886">
        <v>2</v>
      </c>
      <c r="J886">
        <v>752</v>
      </c>
      <c r="K886">
        <f t="shared" si="158"/>
        <v>1423</v>
      </c>
      <c r="L886">
        <f t="shared" si="159"/>
        <v>1165</v>
      </c>
      <c r="M886" s="1">
        <f t="shared" si="160"/>
        <v>1.9645833333333333</v>
      </c>
      <c r="N886" s="1">
        <f t="shared" si="161"/>
        <v>0.81869290231904424</v>
      </c>
      <c r="P886" t="str">
        <f t="shared" si="162"/>
        <v/>
      </c>
      <c r="Q886" t="str">
        <f t="shared" si="163"/>
        <v/>
      </c>
      <c r="R886" t="str">
        <f t="shared" si="164"/>
        <v/>
      </c>
      <c r="S886" t="str">
        <f t="shared" si="165"/>
        <v/>
      </c>
      <c r="T886" t="str">
        <f t="shared" si="166"/>
        <v/>
      </c>
      <c r="U886" t="str">
        <f t="shared" si="167"/>
        <v/>
      </c>
      <c r="V886" t="str">
        <f t="shared" si="168"/>
        <v/>
      </c>
      <c r="X886" t="str">
        <f>+VLOOKUP($D886,'2020'!$D$3:$V$1240,18,FALSE)</f>
        <v/>
      </c>
      <c r="Y886" t="str">
        <f>+VLOOKUP($D886,'2020'!$D$3:$V$1240,19,FALSE)</f>
        <v/>
      </c>
    </row>
    <row r="887" spans="2:25" x14ac:dyDescent="0.25">
      <c r="B887" t="str">
        <f>+IF(ISNA(VLOOKUP(C887,groupings!$B$7:$D$316,3,FALSE)),"",VLOOKUP(C887,groupings!$B$7:$D$316,3,FALSE))</f>
        <v/>
      </c>
      <c r="C887" t="s">
        <v>3307</v>
      </c>
      <c r="D887" t="s">
        <v>1049</v>
      </c>
      <c r="E887">
        <f t="shared" si="157"/>
        <v>1</v>
      </c>
      <c r="F887">
        <v>1100</v>
      </c>
      <c r="G887">
        <v>733</v>
      </c>
      <c r="H887">
        <v>851</v>
      </c>
      <c r="I887">
        <v>308</v>
      </c>
      <c r="J887">
        <v>3</v>
      </c>
      <c r="K887">
        <f t="shared" si="158"/>
        <v>1833</v>
      </c>
      <c r="L887">
        <f t="shared" si="159"/>
        <v>1162</v>
      </c>
      <c r="M887" s="1">
        <f t="shared" si="160"/>
        <v>0.66636363636363638</v>
      </c>
      <c r="N887" s="1">
        <f t="shared" si="161"/>
        <v>0.63393344244408079</v>
      </c>
      <c r="P887" t="str">
        <f t="shared" si="162"/>
        <v/>
      </c>
      <c r="Q887" t="str">
        <f t="shared" si="163"/>
        <v/>
      </c>
      <c r="R887" t="str">
        <f t="shared" si="164"/>
        <v/>
      </c>
      <c r="S887" t="str">
        <f t="shared" si="165"/>
        <v/>
      </c>
      <c r="T887" t="str">
        <f t="shared" si="166"/>
        <v/>
      </c>
      <c r="U887" t="str">
        <f t="shared" si="167"/>
        <v/>
      </c>
      <c r="V887" t="str">
        <f t="shared" si="168"/>
        <v/>
      </c>
      <c r="X887" t="str">
        <f>+VLOOKUP($D887,'2020'!$D$3:$V$1240,18,FALSE)</f>
        <v/>
      </c>
      <c r="Y887" t="str">
        <f>+VLOOKUP($D887,'2020'!$D$3:$V$1240,19,FALSE)</f>
        <v/>
      </c>
    </row>
    <row r="888" spans="2:25" x14ac:dyDescent="0.25">
      <c r="B888" t="str">
        <f>+IF(ISNA(VLOOKUP(C888,groupings!$B$7:$D$316,3,FALSE)),"",VLOOKUP(C888,groupings!$B$7:$D$316,3,FALSE))</f>
        <v/>
      </c>
      <c r="C888" t="s">
        <v>3163</v>
      </c>
      <c r="D888" t="s">
        <v>336</v>
      </c>
      <c r="E888">
        <f t="shared" si="157"/>
        <v>1</v>
      </c>
      <c r="F888">
        <v>771</v>
      </c>
      <c r="G888">
        <v>687</v>
      </c>
      <c r="H888">
        <v>848</v>
      </c>
      <c r="I888">
        <v>303</v>
      </c>
      <c r="J888">
        <v>9</v>
      </c>
      <c r="K888">
        <f t="shared" si="158"/>
        <v>1458</v>
      </c>
      <c r="L888">
        <f t="shared" si="159"/>
        <v>1160</v>
      </c>
      <c r="M888" s="1">
        <f t="shared" si="160"/>
        <v>0.8910505836575876</v>
      </c>
      <c r="N888" s="1">
        <f t="shared" si="161"/>
        <v>0.79561042524005487</v>
      </c>
      <c r="P888" t="str">
        <f t="shared" si="162"/>
        <v/>
      </c>
      <c r="Q888" t="str">
        <f t="shared" si="163"/>
        <v/>
      </c>
      <c r="R888" t="str">
        <f t="shared" si="164"/>
        <v/>
      </c>
      <c r="S888" t="str">
        <f t="shared" si="165"/>
        <v/>
      </c>
      <c r="T888" t="str">
        <f t="shared" si="166"/>
        <v/>
      </c>
      <c r="U888" t="str">
        <f t="shared" si="167"/>
        <v/>
      </c>
      <c r="V888" t="str">
        <f t="shared" si="168"/>
        <v/>
      </c>
      <c r="X888" t="str">
        <f>+VLOOKUP($D888,'2020'!$D$3:$V$1240,18,FALSE)</f>
        <v/>
      </c>
      <c r="Y888" t="str">
        <f>+VLOOKUP($D888,'2020'!$D$3:$V$1240,19,FALSE)</f>
        <v/>
      </c>
    </row>
    <row r="889" spans="2:25" x14ac:dyDescent="0.25">
      <c r="B889" t="str">
        <f>+IF(ISNA(VLOOKUP(C889,groupings!$B$7:$D$316,3,FALSE)),"",VLOOKUP(C889,groupings!$B$7:$D$316,3,FALSE))</f>
        <v/>
      </c>
      <c r="C889" t="s">
        <v>3371</v>
      </c>
      <c r="D889" t="s">
        <v>389</v>
      </c>
      <c r="E889">
        <f t="shared" si="157"/>
        <v>1</v>
      </c>
      <c r="F889">
        <v>90</v>
      </c>
      <c r="G889">
        <v>105</v>
      </c>
      <c r="H889">
        <v>199</v>
      </c>
      <c r="I889">
        <v>959</v>
      </c>
      <c r="J889">
        <v>0</v>
      </c>
      <c r="K889">
        <f t="shared" si="158"/>
        <v>195</v>
      </c>
      <c r="L889">
        <f t="shared" si="159"/>
        <v>1158</v>
      </c>
      <c r="M889" s="1" t="str">
        <f t="shared" si="160"/>
        <v/>
      </c>
      <c r="N889" s="1">
        <f t="shared" si="161"/>
        <v>5.9384615384615387</v>
      </c>
      <c r="P889" t="str">
        <f t="shared" si="162"/>
        <v/>
      </c>
      <c r="Q889" t="str">
        <f t="shared" si="163"/>
        <v/>
      </c>
      <c r="R889" t="str">
        <f t="shared" si="164"/>
        <v/>
      </c>
      <c r="S889" t="str">
        <f t="shared" si="165"/>
        <v/>
      </c>
      <c r="T889" t="str">
        <f t="shared" si="166"/>
        <v/>
      </c>
      <c r="U889" t="str">
        <f t="shared" si="167"/>
        <v/>
      </c>
      <c r="V889" t="str">
        <f t="shared" si="168"/>
        <v/>
      </c>
      <c r="X889" t="str">
        <f>+VLOOKUP($D889,'2020'!$D$3:$V$1240,18,FALSE)</f>
        <v/>
      </c>
      <c r="Y889" t="str">
        <f>+VLOOKUP($D889,'2020'!$D$3:$V$1240,19,FALSE)</f>
        <v/>
      </c>
    </row>
    <row r="890" spans="2:25" x14ac:dyDescent="0.25">
      <c r="B890" t="str">
        <f>+IF(ISNA(VLOOKUP(C890,groupings!$B$7:$D$316,3,FALSE)),"",VLOOKUP(C890,groupings!$B$7:$D$316,3,FALSE))</f>
        <v/>
      </c>
      <c r="C890" t="s">
        <v>2860</v>
      </c>
      <c r="D890" t="s">
        <v>867</v>
      </c>
      <c r="E890">
        <f t="shared" si="157"/>
        <v>1</v>
      </c>
      <c r="F890">
        <v>612</v>
      </c>
      <c r="G890">
        <v>469</v>
      </c>
      <c r="H890">
        <v>531</v>
      </c>
      <c r="I890">
        <v>61</v>
      </c>
      <c r="J890">
        <v>559</v>
      </c>
      <c r="K890">
        <f t="shared" si="158"/>
        <v>1081</v>
      </c>
      <c r="L890">
        <f t="shared" si="159"/>
        <v>1151</v>
      </c>
      <c r="M890" s="1">
        <f t="shared" si="160"/>
        <v>0.7663398692810458</v>
      </c>
      <c r="N890" s="1">
        <f t="shared" si="161"/>
        <v>1.064754856614246</v>
      </c>
      <c r="P890" t="str">
        <f t="shared" si="162"/>
        <v/>
      </c>
      <c r="Q890" t="str">
        <f t="shared" si="163"/>
        <v/>
      </c>
      <c r="R890" t="str">
        <f t="shared" si="164"/>
        <v/>
      </c>
      <c r="S890" t="str">
        <f t="shared" si="165"/>
        <v/>
      </c>
      <c r="T890" t="str">
        <f t="shared" si="166"/>
        <v/>
      </c>
      <c r="U890" t="str">
        <f t="shared" si="167"/>
        <v/>
      </c>
      <c r="V890" t="str">
        <f t="shared" si="168"/>
        <v/>
      </c>
      <c r="X890" t="str">
        <f>+VLOOKUP($D890,'2020'!$D$3:$V$1240,18,FALSE)</f>
        <v/>
      </c>
      <c r="Y890" t="str">
        <f>+VLOOKUP($D890,'2020'!$D$3:$V$1240,19,FALSE)</f>
        <v/>
      </c>
    </row>
    <row r="891" spans="2:25" x14ac:dyDescent="0.25">
      <c r="B891" t="str">
        <f>+IF(ISNA(VLOOKUP(C891,groupings!$B$7:$D$316,3,FALSE)),"",VLOOKUP(C891,groupings!$B$7:$D$316,3,FALSE))</f>
        <v/>
      </c>
      <c r="C891" t="s">
        <v>3384</v>
      </c>
      <c r="D891" t="s">
        <v>648</v>
      </c>
      <c r="E891">
        <f t="shared" si="157"/>
        <v>1</v>
      </c>
      <c r="F891">
        <v>403</v>
      </c>
      <c r="G891">
        <v>525</v>
      </c>
      <c r="H891">
        <v>659</v>
      </c>
      <c r="I891">
        <v>305</v>
      </c>
      <c r="J891">
        <v>180</v>
      </c>
      <c r="K891">
        <f t="shared" si="158"/>
        <v>928</v>
      </c>
      <c r="L891">
        <f t="shared" si="159"/>
        <v>1144</v>
      </c>
      <c r="M891" s="1">
        <f t="shared" si="160"/>
        <v>1.3027295285359801</v>
      </c>
      <c r="N891" s="1">
        <f t="shared" si="161"/>
        <v>1.2327586206896552</v>
      </c>
      <c r="P891" t="str">
        <f t="shared" si="162"/>
        <v/>
      </c>
      <c r="Q891" t="str">
        <f t="shared" si="163"/>
        <v/>
      </c>
      <c r="R891" t="str">
        <f t="shared" si="164"/>
        <v/>
      </c>
      <c r="S891" t="str">
        <f t="shared" si="165"/>
        <v/>
      </c>
      <c r="T891" t="str">
        <f t="shared" si="166"/>
        <v/>
      </c>
      <c r="U891" t="str">
        <f t="shared" si="167"/>
        <v/>
      </c>
      <c r="V891" t="str">
        <f t="shared" si="168"/>
        <v/>
      </c>
      <c r="X891" t="str">
        <f>+VLOOKUP($D891,'2020'!$D$3:$V$1240,18,FALSE)</f>
        <v/>
      </c>
      <c r="Y891" t="str">
        <f>+VLOOKUP($D891,'2020'!$D$3:$V$1240,19,FALSE)</f>
        <v/>
      </c>
    </row>
    <row r="892" spans="2:25" x14ac:dyDescent="0.25">
      <c r="B892" t="str">
        <f>+IF(ISNA(VLOOKUP(C892,groupings!$B$7:$D$316,3,FALSE)),"",VLOOKUP(C892,groupings!$B$7:$D$316,3,FALSE))</f>
        <v/>
      </c>
      <c r="C892" t="s">
        <v>3264</v>
      </c>
      <c r="D892" t="s">
        <v>1704</v>
      </c>
      <c r="E892">
        <f t="shared" si="157"/>
        <v>1</v>
      </c>
      <c r="F892">
        <v>687</v>
      </c>
      <c r="G892">
        <v>1015</v>
      </c>
      <c r="H892">
        <v>680</v>
      </c>
      <c r="I892">
        <v>464</v>
      </c>
      <c r="J892">
        <v>0</v>
      </c>
      <c r="K892">
        <f t="shared" si="158"/>
        <v>1702</v>
      </c>
      <c r="L892">
        <f t="shared" si="159"/>
        <v>1144</v>
      </c>
      <c r="M892" s="1">
        <f t="shared" si="160"/>
        <v>1.477438136826783</v>
      </c>
      <c r="N892" s="1">
        <f t="shared" si="161"/>
        <v>0.67215041128084607</v>
      </c>
      <c r="P892" t="str">
        <f t="shared" si="162"/>
        <v/>
      </c>
      <c r="Q892" t="str">
        <f t="shared" si="163"/>
        <v/>
      </c>
      <c r="R892" t="str">
        <f t="shared" si="164"/>
        <v/>
      </c>
      <c r="S892" t="str">
        <f t="shared" si="165"/>
        <v/>
      </c>
      <c r="T892" t="str">
        <f t="shared" si="166"/>
        <v/>
      </c>
      <c r="U892" t="str">
        <f t="shared" si="167"/>
        <v/>
      </c>
      <c r="V892" t="str">
        <f t="shared" si="168"/>
        <v/>
      </c>
      <c r="X892" t="str">
        <f>+VLOOKUP($D892,'2020'!$D$3:$V$1240,18,FALSE)</f>
        <v/>
      </c>
      <c r="Y892" t="str">
        <f>+VLOOKUP($D892,'2020'!$D$3:$V$1240,19,FALSE)</f>
        <v/>
      </c>
    </row>
    <row r="893" spans="2:25" x14ac:dyDescent="0.25">
      <c r="B893" t="str">
        <f>+IF(ISNA(VLOOKUP(C893,groupings!$B$7:$D$316,3,FALSE)),"",VLOOKUP(C893,groupings!$B$7:$D$316,3,FALSE))</f>
        <v/>
      </c>
      <c r="C893" t="s">
        <v>3231</v>
      </c>
      <c r="D893" t="s">
        <v>576</v>
      </c>
      <c r="E893">
        <f t="shared" si="157"/>
        <v>1</v>
      </c>
      <c r="F893">
        <v>817</v>
      </c>
      <c r="G893">
        <v>780</v>
      </c>
      <c r="H893">
        <v>921</v>
      </c>
      <c r="I893">
        <v>218</v>
      </c>
      <c r="J893">
        <v>0</v>
      </c>
      <c r="K893">
        <f t="shared" si="158"/>
        <v>1597</v>
      </c>
      <c r="L893">
        <f t="shared" si="159"/>
        <v>1139</v>
      </c>
      <c r="M893" s="1">
        <f t="shared" si="160"/>
        <v>0.95471236230110157</v>
      </c>
      <c r="N893" s="1">
        <f t="shared" si="161"/>
        <v>0.71321227301189727</v>
      </c>
      <c r="P893" t="str">
        <f t="shared" si="162"/>
        <v/>
      </c>
      <c r="Q893" t="str">
        <f t="shared" si="163"/>
        <v/>
      </c>
      <c r="R893" t="str">
        <f t="shared" si="164"/>
        <v/>
      </c>
      <c r="S893" t="str">
        <f t="shared" si="165"/>
        <v/>
      </c>
      <c r="T893" t="str">
        <f t="shared" si="166"/>
        <v/>
      </c>
      <c r="U893" t="str">
        <f t="shared" si="167"/>
        <v/>
      </c>
      <c r="V893" t="str">
        <f t="shared" si="168"/>
        <v/>
      </c>
      <c r="X893" t="str">
        <f>+VLOOKUP($D893,'2020'!$D$3:$V$1240,18,FALSE)</f>
        <v/>
      </c>
      <c r="Y893" t="str">
        <f>+VLOOKUP($D893,'2020'!$D$3:$V$1240,19,FALSE)</f>
        <v/>
      </c>
    </row>
    <row r="894" spans="2:25" x14ac:dyDescent="0.25">
      <c r="B894" t="str">
        <f>+IF(ISNA(VLOOKUP(C894,groupings!$B$7:$D$316,3,FALSE)),"",VLOOKUP(C894,groupings!$B$7:$D$316,3,FALSE))</f>
        <v/>
      </c>
      <c r="C894" t="s">
        <v>2842</v>
      </c>
      <c r="D894" t="s">
        <v>597</v>
      </c>
      <c r="E894">
        <f t="shared" si="157"/>
        <v>1</v>
      </c>
      <c r="F894">
        <v>970</v>
      </c>
      <c r="G894">
        <v>363</v>
      </c>
      <c r="H894">
        <v>853</v>
      </c>
      <c r="I894">
        <v>278</v>
      </c>
      <c r="J894">
        <v>4</v>
      </c>
      <c r="K894">
        <f t="shared" si="158"/>
        <v>1333</v>
      </c>
      <c r="L894">
        <f t="shared" si="159"/>
        <v>1135</v>
      </c>
      <c r="M894" s="1">
        <f t="shared" si="160"/>
        <v>0.37422680412371134</v>
      </c>
      <c r="N894" s="1">
        <f t="shared" si="161"/>
        <v>0.85146286571642915</v>
      </c>
      <c r="P894" t="str">
        <f t="shared" si="162"/>
        <v/>
      </c>
      <c r="Q894" t="str">
        <f t="shared" si="163"/>
        <v/>
      </c>
      <c r="R894" t="str">
        <f t="shared" si="164"/>
        <v/>
      </c>
      <c r="S894" t="str">
        <f t="shared" si="165"/>
        <v/>
      </c>
      <c r="T894" t="str">
        <f t="shared" si="166"/>
        <v/>
      </c>
      <c r="U894" t="str">
        <f t="shared" si="167"/>
        <v/>
      </c>
      <c r="V894" t="str">
        <f t="shared" si="168"/>
        <v/>
      </c>
      <c r="X894" t="str">
        <f>+VLOOKUP($D894,'2020'!$D$3:$V$1240,18,FALSE)</f>
        <v/>
      </c>
      <c r="Y894" t="str">
        <f>+VLOOKUP($D894,'2020'!$D$3:$V$1240,19,FALSE)</f>
        <v/>
      </c>
    </row>
    <row r="895" spans="2:25" x14ac:dyDescent="0.25">
      <c r="B895" t="str">
        <f>+IF(ISNA(VLOOKUP(C895,groupings!$B$7:$D$316,3,FALSE)),"",VLOOKUP(C895,groupings!$B$7:$D$316,3,FALSE))</f>
        <v/>
      </c>
      <c r="C895" t="s">
        <v>3108</v>
      </c>
      <c r="D895" t="s">
        <v>2072</v>
      </c>
      <c r="E895">
        <f t="shared" si="157"/>
        <v>1</v>
      </c>
      <c r="F895">
        <v>802</v>
      </c>
      <c r="G895">
        <v>410</v>
      </c>
      <c r="H895">
        <v>619</v>
      </c>
      <c r="I895">
        <v>35</v>
      </c>
      <c r="J895">
        <v>481</v>
      </c>
      <c r="K895">
        <f t="shared" si="158"/>
        <v>1212</v>
      </c>
      <c r="L895">
        <f t="shared" si="159"/>
        <v>1135</v>
      </c>
      <c r="M895" s="1">
        <f t="shared" si="160"/>
        <v>0.51122194513715713</v>
      </c>
      <c r="N895" s="1">
        <f t="shared" si="161"/>
        <v>0.93646864686468645</v>
      </c>
      <c r="P895" t="str">
        <f t="shared" si="162"/>
        <v/>
      </c>
      <c r="Q895" t="str">
        <f t="shared" si="163"/>
        <v/>
      </c>
      <c r="R895" t="str">
        <f t="shared" si="164"/>
        <v/>
      </c>
      <c r="S895" t="str">
        <f t="shared" si="165"/>
        <v/>
      </c>
      <c r="T895" t="str">
        <f t="shared" si="166"/>
        <v/>
      </c>
      <c r="U895" t="str">
        <f t="shared" si="167"/>
        <v/>
      </c>
      <c r="V895" t="str">
        <f t="shared" si="168"/>
        <v/>
      </c>
      <c r="X895" t="str">
        <f>+VLOOKUP($D895,'2020'!$D$3:$V$1240,18,FALSE)</f>
        <v/>
      </c>
      <c r="Y895" t="str">
        <f>+VLOOKUP($D895,'2020'!$D$3:$V$1240,19,FALSE)</f>
        <v/>
      </c>
    </row>
    <row r="896" spans="2:25" x14ac:dyDescent="0.25">
      <c r="B896" t="str">
        <f>+IF(ISNA(VLOOKUP(C896,groupings!$B$7:$D$316,3,FALSE)),"",VLOOKUP(C896,groupings!$B$7:$D$316,3,FALSE))</f>
        <v/>
      </c>
      <c r="C896" t="s">
        <v>3103</v>
      </c>
      <c r="D896" t="s">
        <v>493</v>
      </c>
      <c r="E896">
        <f t="shared" si="157"/>
        <v>1</v>
      </c>
      <c r="F896">
        <v>350</v>
      </c>
      <c r="G896">
        <v>145</v>
      </c>
      <c r="H896">
        <v>444</v>
      </c>
      <c r="I896">
        <v>673</v>
      </c>
      <c r="J896">
        <v>15</v>
      </c>
      <c r="K896">
        <f t="shared" si="158"/>
        <v>495</v>
      </c>
      <c r="L896">
        <f t="shared" si="159"/>
        <v>1132</v>
      </c>
      <c r="M896" s="1">
        <f t="shared" si="160"/>
        <v>0.41428571428571431</v>
      </c>
      <c r="N896" s="1">
        <f t="shared" si="161"/>
        <v>2.2868686868686869</v>
      </c>
      <c r="P896" t="str">
        <f t="shared" si="162"/>
        <v/>
      </c>
      <c r="Q896" t="str">
        <f t="shared" si="163"/>
        <v/>
      </c>
      <c r="R896" t="str">
        <f t="shared" si="164"/>
        <v/>
      </c>
      <c r="S896" t="str">
        <f t="shared" si="165"/>
        <v/>
      </c>
      <c r="T896" t="str">
        <f t="shared" si="166"/>
        <v/>
      </c>
      <c r="U896" t="str">
        <f t="shared" si="167"/>
        <v/>
      </c>
      <c r="V896" t="str">
        <f t="shared" si="168"/>
        <v/>
      </c>
      <c r="X896" t="str">
        <f>+VLOOKUP($D896,'2020'!$D$3:$V$1240,18,FALSE)</f>
        <v/>
      </c>
      <c r="Y896" t="str">
        <f>+VLOOKUP($D896,'2020'!$D$3:$V$1240,19,FALSE)</f>
        <v/>
      </c>
    </row>
    <row r="897" spans="2:25" x14ac:dyDescent="0.25">
      <c r="B897" t="str">
        <f>+IF(ISNA(VLOOKUP(C897,groupings!$B$7:$D$316,3,FALSE)),"",VLOOKUP(C897,groupings!$B$7:$D$316,3,FALSE))</f>
        <v/>
      </c>
      <c r="C897" t="s">
        <v>3284</v>
      </c>
      <c r="D897" t="s">
        <v>1547</v>
      </c>
      <c r="E897">
        <f t="shared" si="157"/>
        <v>1</v>
      </c>
      <c r="F897">
        <v>593</v>
      </c>
      <c r="G897">
        <v>588</v>
      </c>
      <c r="H897">
        <v>700</v>
      </c>
      <c r="I897">
        <v>422</v>
      </c>
      <c r="J897">
        <v>7</v>
      </c>
      <c r="K897">
        <f t="shared" si="158"/>
        <v>1181</v>
      </c>
      <c r="L897">
        <f t="shared" si="159"/>
        <v>1129</v>
      </c>
      <c r="M897" s="1">
        <f t="shared" si="160"/>
        <v>0.99156829679595282</v>
      </c>
      <c r="N897" s="1">
        <f t="shared" si="161"/>
        <v>0.95596951735817104</v>
      </c>
      <c r="P897" t="str">
        <f t="shared" si="162"/>
        <v/>
      </c>
      <c r="Q897" t="str">
        <f t="shared" si="163"/>
        <v/>
      </c>
      <c r="R897" t="str">
        <f t="shared" si="164"/>
        <v/>
      </c>
      <c r="S897" t="str">
        <f t="shared" si="165"/>
        <v/>
      </c>
      <c r="T897" t="str">
        <f t="shared" si="166"/>
        <v/>
      </c>
      <c r="U897" t="str">
        <f t="shared" si="167"/>
        <v/>
      </c>
      <c r="V897" t="str">
        <f t="shared" si="168"/>
        <v/>
      </c>
      <c r="X897" t="str">
        <f>+VLOOKUP($D897,'2020'!$D$3:$V$1240,18,FALSE)</f>
        <v/>
      </c>
      <c r="Y897" t="str">
        <f>+VLOOKUP($D897,'2020'!$D$3:$V$1240,19,FALSE)</f>
        <v/>
      </c>
    </row>
    <row r="898" spans="2:25" x14ac:dyDescent="0.25">
      <c r="B898" t="str">
        <f>+IF(ISNA(VLOOKUP(C898,groupings!$B$7:$D$316,3,FALSE)),"",VLOOKUP(C898,groupings!$B$7:$D$316,3,FALSE))</f>
        <v/>
      </c>
      <c r="C898" t="s">
        <v>2971</v>
      </c>
      <c r="D898" t="s">
        <v>1288</v>
      </c>
      <c r="E898">
        <f t="shared" si="157"/>
        <v>1</v>
      </c>
      <c r="F898">
        <v>887</v>
      </c>
      <c r="G898">
        <v>1269</v>
      </c>
      <c r="H898">
        <v>697</v>
      </c>
      <c r="I898">
        <v>406</v>
      </c>
      <c r="J898">
        <v>23</v>
      </c>
      <c r="K898">
        <f t="shared" si="158"/>
        <v>2156</v>
      </c>
      <c r="L898">
        <f t="shared" si="159"/>
        <v>1126</v>
      </c>
      <c r="M898" s="1">
        <f t="shared" si="160"/>
        <v>1.4306651634723788</v>
      </c>
      <c r="N898" s="1">
        <f t="shared" si="161"/>
        <v>0.52226345083487946</v>
      </c>
      <c r="P898" t="str">
        <f t="shared" si="162"/>
        <v/>
      </c>
      <c r="Q898" t="str">
        <f t="shared" si="163"/>
        <v/>
      </c>
      <c r="R898" t="str">
        <f t="shared" si="164"/>
        <v/>
      </c>
      <c r="S898" t="str">
        <f t="shared" si="165"/>
        <v/>
      </c>
      <c r="T898" t="str">
        <f t="shared" si="166"/>
        <v/>
      </c>
      <c r="U898" t="str">
        <f t="shared" si="167"/>
        <v/>
      </c>
      <c r="V898" t="str">
        <f t="shared" si="168"/>
        <v/>
      </c>
      <c r="X898" t="str">
        <f>+VLOOKUP($D898,'2020'!$D$3:$V$1240,18,FALSE)</f>
        <v/>
      </c>
      <c r="Y898" t="str">
        <f>+VLOOKUP($D898,'2020'!$D$3:$V$1240,19,FALSE)</f>
        <v/>
      </c>
    </row>
    <row r="899" spans="2:25" x14ac:dyDescent="0.25">
      <c r="B899" t="str">
        <f>+IF(ISNA(VLOOKUP(C899,groupings!$B$7:$D$316,3,FALSE)),"",VLOOKUP(C899,groupings!$B$7:$D$316,3,FALSE))</f>
        <v/>
      </c>
      <c r="C899" t="s">
        <v>3281</v>
      </c>
      <c r="D899" t="s">
        <v>751</v>
      </c>
      <c r="E899">
        <f t="shared" si="157"/>
        <v>1</v>
      </c>
      <c r="F899">
        <v>690</v>
      </c>
      <c r="G899">
        <v>198</v>
      </c>
      <c r="H899">
        <v>803</v>
      </c>
      <c r="I899">
        <v>265</v>
      </c>
      <c r="J899">
        <v>53</v>
      </c>
      <c r="K899">
        <f t="shared" si="158"/>
        <v>888</v>
      </c>
      <c r="L899">
        <f t="shared" si="159"/>
        <v>1121</v>
      </c>
      <c r="M899" s="1">
        <f t="shared" si="160"/>
        <v>0.28695652173913044</v>
      </c>
      <c r="N899" s="1">
        <f t="shared" si="161"/>
        <v>1.2623873873873874</v>
      </c>
      <c r="P899" t="str">
        <f t="shared" si="162"/>
        <v/>
      </c>
      <c r="Q899" t="str">
        <f t="shared" si="163"/>
        <v/>
      </c>
      <c r="R899" t="str">
        <f t="shared" si="164"/>
        <v/>
      </c>
      <c r="S899" t="str">
        <f t="shared" si="165"/>
        <v/>
      </c>
      <c r="T899" t="str">
        <f t="shared" si="166"/>
        <v/>
      </c>
      <c r="U899" t="str">
        <f t="shared" si="167"/>
        <v/>
      </c>
      <c r="V899" t="str">
        <f t="shared" si="168"/>
        <v/>
      </c>
      <c r="X899" t="str">
        <f>+VLOOKUP($D899,'2020'!$D$3:$V$1240,18,FALSE)</f>
        <v/>
      </c>
      <c r="Y899" t="str">
        <f>+VLOOKUP($D899,'2020'!$D$3:$V$1240,19,FALSE)</f>
        <v/>
      </c>
    </row>
    <row r="900" spans="2:25" x14ac:dyDescent="0.25">
      <c r="B900" t="str">
        <f>+IF(ISNA(VLOOKUP(C900,groupings!$B$7:$D$316,3,FALSE)),"",VLOOKUP(C900,groupings!$B$7:$D$316,3,FALSE))</f>
        <v/>
      </c>
      <c r="C900" t="s">
        <v>2790</v>
      </c>
      <c r="D900" t="s">
        <v>147</v>
      </c>
      <c r="E900">
        <f t="shared" ref="E900:E963" si="169">+IF(SUM(H900:J900)&gt;0,1,0)</f>
        <v>1</v>
      </c>
      <c r="F900">
        <v>154</v>
      </c>
      <c r="G900">
        <v>216</v>
      </c>
      <c r="H900">
        <v>125</v>
      </c>
      <c r="I900">
        <v>117</v>
      </c>
      <c r="J900">
        <v>871</v>
      </c>
      <c r="K900">
        <f t="shared" ref="K900:K963" si="170">+SUM(F900:G900)</f>
        <v>370</v>
      </c>
      <c r="L900">
        <f t="shared" ref="L900:L963" si="171">+SUM(H900:J900)</f>
        <v>1113</v>
      </c>
      <c r="M900" s="1" t="str">
        <f t="shared" ref="M900:M963" si="172">+IF(E900=1,IF(F900&gt;200,G900/F900,""),"")</f>
        <v/>
      </c>
      <c r="N900" s="1">
        <f t="shared" ref="N900:N963" si="173">+IF(E900=1,L900/K900,"")</f>
        <v>3.0081081081081082</v>
      </c>
      <c r="P900" t="str">
        <f t="shared" si="162"/>
        <v/>
      </c>
      <c r="Q900" t="str">
        <f t="shared" si="163"/>
        <v/>
      </c>
      <c r="R900" t="str">
        <f t="shared" si="164"/>
        <v/>
      </c>
      <c r="S900" t="str">
        <f t="shared" si="165"/>
        <v/>
      </c>
      <c r="T900" t="str">
        <f t="shared" si="166"/>
        <v/>
      </c>
      <c r="U900" t="str">
        <f t="shared" si="167"/>
        <v/>
      </c>
      <c r="V900" t="str">
        <f t="shared" si="168"/>
        <v/>
      </c>
      <c r="X900" t="str">
        <f>+VLOOKUP($D900,'2020'!$D$3:$V$1240,18,FALSE)</f>
        <v/>
      </c>
      <c r="Y900" t="str">
        <f>+VLOOKUP($D900,'2020'!$D$3:$V$1240,19,FALSE)</f>
        <v/>
      </c>
    </row>
    <row r="901" spans="2:25" x14ac:dyDescent="0.25">
      <c r="B901" t="str">
        <f>+IF(ISNA(VLOOKUP(C901,groupings!$B$7:$D$316,3,FALSE)),"",VLOOKUP(C901,groupings!$B$7:$D$316,3,FALSE))</f>
        <v/>
      </c>
      <c r="C901" t="s">
        <v>3190</v>
      </c>
      <c r="D901" t="s">
        <v>446</v>
      </c>
      <c r="E901">
        <f t="shared" si="169"/>
        <v>1</v>
      </c>
      <c r="F901">
        <v>753</v>
      </c>
      <c r="G901">
        <v>514</v>
      </c>
      <c r="H901">
        <v>594</v>
      </c>
      <c r="I901">
        <v>87</v>
      </c>
      <c r="J901">
        <v>432</v>
      </c>
      <c r="K901">
        <f t="shared" si="170"/>
        <v>1267</v>
      </c>
      <c r="L901">
        <f t="shared" si="171"/>
        <v>1113</v>
      </c>
      <c r="M901" s="1">
        <f t="shared" si="172"/>
        <v>0.6826029216467463</v>
      </c>
      <c r="N901" s="1">
        <f t="shared" si="173"/>
        <v>0.87845303867403313</v>
      </c>
      <c r="P901" t="str">
        <f t="shared" ref="P901:P964" si="174">+IF(RANK(F901,F$4:F$1203)&lt;100,RANK(F901,F$4:F$1203),"")</f>
        <v/>
      </c>
      <c r="Q901" t="str">
        <f t="shared" ref="Q901:Q964" si="175">+IF(RANK(G901,G$4:G$1203)&lt;100,RANK(G901,G$4:G$1203),"")</f>
        <v/>
      </c>
      <c r="R901" t="str">
        <f t="shared" ref="R901:R964" si="176">+IF(RANK(H901,H$4:H$1203)&lt;100,RANK(H901,H$4:H$1203),"")</f>
        <v/>
      </c>
      <c r="S901" t="str">
        <f t="shared" ref="S901:S964" si="177">+IF(RANK(I901,I$4:I$1203)&lt;100,RANK(I901,I$4:I$1203),"")</f>
        <v/>
      </c>
      <c r="T901" t="str">
        <f t="shared" ref="T901:T964" si="178">+IF(RANK(J901,J$4:J$1203)&lt;100,RANK(J901,J$4:J$1203),"")</f>
        <v/>
      </c>
      <c r="U901" t="str">
        <f t="shared" ref="U901:U964" si="179">+IF(RANK(K901,K$4:K$1203)&lt;100,RANK(K901,K$4:K$1203),"")</f>
        <v/>
      </c>
      <c r="V901" t="str">
        <f t="shared" ref="V901:V964" si="180">+IF(RANK(L901,L$4:L$1203)&lt;100,RANK(L901,L$4:L$1203),"")</f>
        <v/>
      </c>
      <c r="X901" t="str">
        <f>+VLOOKUP($D901,'2020'!$D$3:$V$1240,18,FALSE)</f>
        <v/>
      </c>
      <c r="Y901" t="str">
        <f>+VLOOKUP($D901,'2020'!$D$3:$V$1240,19,FALSE)</f>
        <v/>
      </c>
    </row>
    <row r="902" spans="2:25" x14ac:dyDescent="0.25">
      <c r="B902" t="str">
        <f>+IF(ISNA(VLOOKUP(C902,groupings!$B$7:$D$316,3,FALSE)),"",VLOOKUP(C902,groupings!$B$7:$D$316,3,FALSE))</f>
        <v/>
      </c>
      <c r="C902" t="s">
        <v>3212</v>
      </c>
      <c r="D902" t="s">
        <v>1747</v>
      </c>
      <c r="E902">
        <f t="shared" si="169"/>
        <v>1</v>
      </c>
      <c r="F902">
        <v>657</v>
      </c>
      <c r="G902">
        <v>667</v>
      </c>
      <c r="H902">
        <v>787</v>
      </c>
      <c r="I902">
        <v>322</v>
      </c>
      <c r="J902">
        <v>0</v>
      </c>
      <c r="K902">
        <f t="shared" si="170"/>
        <v>1324</v>
      </c>
      <c r="L902">
        <f t="shared" si="171"/>
        <v>1109</v>
      </c>
      <c r="M902" s="1">
        <f t="shared" si="172"/>
        <v>1.0152207001522071</v>
      </c>
      <c r="N902" s="1">
        <f t="shared" si="173"/>
        <v>0.83761329305135956</v>
      </c>
      <c r="P902" t="str">
        <f t="shared" si="174"/>
        <v/>
      </c>
      <c r="Q902" t="str">
        <f t="shared" si="175"/>
        <v/>
      </c>
      <c r="R902" t="str">
        <f t="shared" si="176"/>
        <v/>
      </c>
      <c r="S902" t="str">
        <f t="shared" si="177"/>
        <v/>
      </c>
      <c r="T902" t="str">
        <f t="shared" si="178"/>
        <v/>
      </c>
      <c r="U902" t="str">
        <f t="shared" si="179"/>
        <v/>
      </c>
      <c r="V902" t="str">
        <f t="shared" si="180"/>
        <v/>
      </c>
      <c r="X902" t="str">
        <f>+VLOOKUP($D902,'2020'!$D$3:$V$1240,18,FALSE)</f>
        <v/>
      </c>
      <c r="Y902" t="str">
        <f>+VLOOKUP($D902,'2020'!$D$3:$V$1240,19,FALSE)</f>
        <v/>
      </c>
    </row>
    <row r="903" spans="2:25" x14ac:dyDescent="0.25">
      <c r="B903" t="str">
        <f>+IF(ISNA(VLOOKUP(C903,groupings!$B$7:$D$316,3,FALSE)),"",VLOOKUP(C903,groupings!$B$7:$D$316,3,FALSE))</f>
        <v/>
      </c>
      <c r="C903" t="s">
        <v>3167</v>
      </c>
      <c r="D903" t="s">
        <v>67</v>
      </c>
      <c r="E903">
        <f t="shared" si="169"/>
        <v>1</v>
      </c>
      <c r="F903">
        <v>15</v>
      </c>
      <c r="G903">
        <v>10</v>
      </c>
      <c r="H903">
        <v>249</v>
      </c>
      <c r="I903">
        <v>171</v>
      </c>
      <c r="J903">
        <v>688</v>
      </c>
      <c r="K903">
        <f t="shared" si="170"/>
        <v>25</v>
      </c>
      <c r="L903">
        <f t="shared" si="171"/>
        <v>1108</v>
      </c>
      <c r="M903" s="1" t="str">
        <f t="shared" si="172"/>
        <v/>
      </c>
      <c r="N903" s="1">
        <f t="shared" si="173"/>
        <v>44.32</v>
      </c>
      <c r="P903" t="str">
        <f t="shared" si="174"/>
        <v/>
      </c>
      <c r="Q903" t="str">
        <f t="shared" si="175"/>
        <v/>
      </c>
      <c r="R903" t="str">
        <f t="shared" si="176"/>
        <v/>
      </c>
      <c r="S903" t="str">
        <f t="shared" si="177"/>
        <v/>
      </c>
      <c r="T903" t="str">
        <f t="shared" si="178"/>
        <v/>
      </c>
      <c r="U903" t="str">
        <f t="shared" si="179"/>
        <v/>
      </c>
      <c r="V903" t="str">
        <f t="shared" si="180"/>
        <v/>
      </c>
      <c r="X903" t="str">
        <f>+VLOOKUP($D903,'2020'!$D$3:$V$1240,18,FALSE)</f>
        <v/>
      </c>
      <c r="Y903" t="str">
        <f>+VLOOKUP($D903,'2020'!$D$3:$V$1240,19,FALSE)</f>
        <v/>
      </c>
    </row>
    <row r="904" spans="2:25" x14ac:dyDescent="0.25">
      <c r="B904" t="str">
        <f>+IF(ISNA(VLOOKUP(C904,groupings!$B$7:$D$316,3,FALSE)),"",VLOOKUP(C904,groupings!$B$7:$D$316,3,FALSE))</f>
        <v/>
      </c>
      <c r="C904" t="s">
        <v>3206</v>
      </c>
      <c r="D904" t="s">
        <v>815</v>
      </c>
      <c r="E904">
        <f t="shared" si="169"/>
        <v>1</v>
      </c>
      <c r="F904">
        <v>852</v>
      </c>
      <c r="G904">
        <v>959</v>
      </c>
      <c r="H904">
        <v>604</v>
      </c>
      <c r="I904">
        <v>471</v>
      </c>
      <c r="J904">
        <v>31</v>
      </c>
      <c r="K904">
        <f t="shared" si="170"/>
        <v>1811</v>
      </c>
      <c r="L904">
        <f t="shared" si="171"/>
        <v>1106</v>
      </c>
      <c r="M904" s="1">
        <f t="shared" si="172"/>
        <v>1.125586854460094</v>
      </c>
      <c r="N904" s="1">
        <f t="shared" si="173"/>
        <v>0.61071231363887357</v>
      </c>
      <c r="P904" t="str">
        <f t="shared" si="174"/>
        <v/>
      </c>
      <c r="Q904" t="str">
        <f t="shared" si="175"/>
        <v/>
      </c>
      <c r="R904" t="str">
        <f t="shared" si="176"/>
        <v/>
      </c>
      <c r="S904" t="str">
        <f t="shared" si="177"/>
        <v/>
      </c>
      <c r="T904" t="str">
        <f t="shared" si="178"/>
        <v/>
      </c>
      <c r="U904" t="str">
        <f t="shared" si="179"/>
        <v/>
      </c>
      <c r="V904" t="str">
        <f t="shared" si="180"/>
        <v/>
      </c>
      <c r="X904" t="str">
        <f>+VLOOKUP($D904,'2020'!$D$3:$V$1240,18,FALSE)</f>
        <v/>
      </c>
      <c r="Y904" t="str">
        <f>+VLOOKUP($D904,'2020'!$D$3:$V$1240,19,FALSE)</f>
        <v/>
      </c>
    </row>
    <row r="905" spans="2:25" x14ac:dyDescent="0.25">
      <c r="B905" t="str">
        <f>+IF(ISNA(VLOOKUP(C905,groupings!$B$7:$D$316,3,FALSE)),"",VLOOKUP(C905,groupings!$B$7:$D$316,3,FALSE))</f>
        <v/>
      </c>
      <c r="C905" t="s">
        <v>3341</v>
      </c>
      <c r="D905" t="s">
        <v>941</v>
      </c>
      <c r="E905">
        <f t="shared" si="169"/>
        <v>1</v>
      </c>
      <c r="F905">
        <v>670</v>
      </c>
      <c r="G905">
        <v>274</v>
      </c>
      <c r="H905">
        <v>906</v>
      </c>
      <c r="I905">
        <v>77</v>
      </c>
      <c r="J905">
        <v>115</v>
      </c>
      <c r="K905">
        <f t="shared" si="170"/>
        <v>944</v>
      </c>
      <c r="L905">
        <f t="shared" si="171"/>
        <v>1098</v>
      </c>
      <c r="M905" s="1">
        <f t="shared" si="172"/>
        <v>0.40895522388059702</v>
      </c>
      <c r="N905" s="1">
        <f t="shared" si="173"/>
        <v>1.1631355932203389</v>
      </c>
      <c r="P905" t="str">
        <f t="shared" si="174"/>
        <v/>
      </c>
      <c r="Q905" t="str">
        <f t="shared" si="175"/>
        <v/>
      </c>
      <c r="R905" t="str">
        <f t="shared" si="176"/>
        <v/>
      </c>
      <c r="S905" t="str">
        <f t="shared" si="177"/>
        <v/>
      </c>
      <c r="T905" t="str">
        <f t="shared" si="178"/>
        <v/>
      </c>
      <c r="U905" t="str">
        <f t="shared" si="179"/>
        <v/>
      </c>
      <c r="V905" t="str">
        <f t="shared" si="180"/>
        <v/>
      </c>
      <c r="X905" t="str">
        <f>+VLOOKUP($D905,'2020'!$D$3:$V$1240,18,FALSE)</f>
        <v/>
      </c>
      <c r="Y905" t="str">
        <f>+VLOOKUP($D905,'2020'!$D$3:$V$1240,19,FALSE)</f>
        <v/>
      </c>
    </row>
    <row r="906" spans="2:25" x14ac:dyDescent="0.25">
      <c r="B906" t="str">
        <f>+IF(ISNA(VLOOKUP(C906,groupings!$B$7:$D$316,3,FALSE)),"",VLOOKUP(C906,groupings!$B$7:$D$316,3,FALSE))</f>
        <v>Peterborough</v>
      </c>
      <c r="C906" t="s">
        <v>3367</v>
      </c>
      <c r="D906" t="s">
        <v>920</v>
      </c>
      <c r="E906">
        <f t="shared" si="169"/>
        <v>1</v>
      </c>
      <c r="F906">
        <v>933</v>
      </c>
      <c r="G906">
        <v>789</v>
      </c>
      <c r="H906">
        <v>887</v>
      </c>
      <c r="I906">
        <v>201</v>
      </c>
      <c r="J906">
        <v>3</v>
      </c>
      <c r="K906">
        <f t="shared" si="170"/>
        <v>1722</v>
      </c>
      <c r="L906">
        <f t="shared" si="171"/>
        <v>1091</v>
      </c>
      <c r="M906" s="1">
        <f t="shared" si="172"/>
        <v>0.84565916398713825</v>
      </c>
      <c r="N906" s="1">
        <f t="shared" si="173"/>
        <v>0.63356562137049943</v>
      </c>
      <c r="P906" t="str">
        <f t="shared" si="174"/>
        <v/>
      </c>
      <c r="Q906" t="str">
        <f t="shared" si="175"/>
        <v/>
      </c>
      <c r="R906" t="str">
        <f t="shared" si="176"/>
        <v/>
      </c>
      <c r="S906" t="str">
        <f t="shared" si="177"/>
        <v/>
      </c>
      <c r="T906" t="str">
        <f t="shared" si="178"/>
        <v/>
      </c>
      <c r="U906" t="str">
        <f t="shared" si="179"/>
        <v/>
      </c>
      <c r="V906" t="str">
        <f t="shared" si="180"/>
        <v/>
      </c>
      <c r="X906" t="str">
        <f>+VLOOKUP($D906,'2020'!$D$3:$V$1240,18,FALSE)</f>
        <v/>
      </c>
      <c r="Y906" t="str">
        <f>+VLOOKUP($D906,'2020'!$D$3:$V$1240,19,FALSE)</f>
        <v/>
      </c>
    </row>
    <row r="907" spans="2:25" x14ac:dyDescent="0.25">
      <c r="B907" t="str">
        <f>+IF(ISNA(VLOOKUP(C907,groupings!$B$7:$D$316,3,FALSE)),"",VLOOKUP(C907,groupings!$B$7:$D$316,3,FALSE))</f>
        <v/>
      </c>
      <c r="C907" t="s">
        <v>3340</v>
      </c>
      <c r="D907" t="s">
        <v>1939</v>
      </c>
      <c r="E907">
        <f t="shared" si="169"/>
        <v>1</v>
      </c>
      <c r="F907">
        <v>462</v>
      </c>
      <c r="G907">
        <v>190</v>
      </c>
      <c r="H907">
        <v>712</v>
      </c>
      <c r="I907">
        <v>271</v>
      </c>
      <c r="J907">
        <v>105</v>
      </c>
      <c r="K907">
        <f t="shared" si="170"/>
        <v>652</v>
      </c>
      <c r="L907">
        <f t="shared" si="171"/>
        <v>1088</v>
      </c>
      <c r="M907" s="1">
        <f t="shared" si="172"/>
        <v>0.41125541125541126</v>
      </c>
      <c r="N907" s="1">
        <f t="shared" si="173"/>
        <v>1.6687116564417177</v>
      </c>
      <c r="P907" t="str">
        <f t="shared" si="174"/>
        <v/>
      </c>
      <c r="Q907" t="str">
        <f t="shared" si="175"/>
        <v/>
      </c>
      <c r="R907" t="str">
        <f t="shared" si="176"/>
        <v/>
      </c>
      <c r="S907" t="str">
        <f t="shared" si="177"/>
        <v/>
      </c>
      <c r="T907" t="str">
        <f t="shared" si="178"/>
        <v/>
      </c>
      <c r="U907" t="str">
        <f t="shared" si="179"/>
        <v/>
      </c>
      <c r="V907" t="str">
        <f t="shared" si="180"/>
        <v/>
      </c>
      <c r="X907" t="str">
        <f>+VLOOKUP($D907,'2020'!$D$3:$V$1240,18,FALSE)</f>
        <v/>
      </c>
      <c r="Y907" t="str">
        <f>+VLOOKUP($D907,'2020'!$D$3:$V$1240,19,FALSE)</f>
        <v/>
      </c>
    </row>
    <row r="908" spans="2:25" x14ac:dyDescent="0.25">
      <c r="B908" t="str">
        <f>+IF(ISNA(VLOOKUP(C908,groupings!$B$7:$D$316,3,FALSE)),"",VLOOKUP(C908,groupings!$B$7:$D$316,3,FALSE))</f>
        <v/>
      </c>
      <c r="C908" t="s">
        <v>3174</v>
      </c>
      <c r="D908" t="s">
        <v>297</v>
      </c>
      <c r="E908">
        <f t="shared" si="169"/>
        <v>1</v>
      </c>
      <c r="F908">
        <v>1079</v>
      </c>
      <c r="G908">
        <v>862</v>
      </c>
      <c r="H908">
        <v>837</v>
      </c>
      <c r="I908">
        <v>245</v>
      </c>
      <c r="J908">
        <v>0</v>
      </c>
      <c r="K908">
        <f t="shared" si="170"/>
        <v>1941</v>
      </c>
      <c r="L908">
        <f t="shared" si="171"/>
        <v>1082</v>
      </c>
      <c r="M908" s="1">
        <f t="shared" si="172"/>
        <v>0.79888785912882299</v>
      </c>
      <c r="N908" s="1">
        <f t="shared" si="173"/>
        <v>0.55744461617722818</v>
      </c>
      <c r="P908" t="str">
        <f t="shared" si="174"/>
        <v/>
      </c>
      <c r="Q908" t="str">
        <f t="shared" si="175"/>
        <v/>
      </c>
      <c r="R908" t="str">
        <f t="shared" si="176"/>
        <v/>
      </c>
      <c r="S908" t="str">
        <f t="shared" si="177"/>
        <v/>
      </c>
      <c r="T908" t="str">
        <f t="shared" si="178"/>
        <v/>
      </c>
      <c r="U908" t="str">
        <f t="shared" si="179"/>
        <v/>
      </c>
      <c r="V908" t="str">
        <f t="shared" si="180"/>
        <v/>
      </c>
      <c r="X908" t="str">
        <f>+VLOOKUP($D908,'2020'!$D$3:$V$1240,18,FALSE)</f>
        <v/>
      </c>
      <c r="Y908" t="str">
        <f>+VLOOKUP($D908,'2020'!$D$3:$V$1240,19,FALSE)</f>
        <v/>
      </c>
    </row>
    <row r="909" spans="2:25" x14ac:dyDescent="0.25">
      <c r="B909" t="str">
        <f>+IF(ISNA(VLOOKUP(C909,groupings!$B$7:$D$316,3,FALSE)),"",VLOOKUP(C909,groupings!$B$7:$D$316,3,FALSE))</f>
        <v/>
      </c>
      <c r="C909" t="s">
        <v>3344</v>
      </c>
      <c r="D909" t="s">
        <v>437</v>
      </c>
      <c r="E909">
        <f t="shared" si="169"/>
        <v>1</v>
      </c>
      <c r="F909">
        <v>784</v>
      </c>
      <c r="G909">
        <v>671</v>
      </c>
      <c r="H909">
        <v>976</v>
      </c>
      <c r="I909">
        <v>106</v>
      </c>
      <c r="J909">
        <v>0</v>
      </c>
      <c r="K909">
        <f t="shared" si="170"/>
        <v>1455</v>
      </c>
      <c r="L909">
        <f t="shared" si="171"/>
        <v>1082</v>
      </c>
      <c r="M909" s="1">
        <f t="shared" si="172"/>
        <v>0.85586734693877553</v>
      </c>
      <c r="N909" s="1">
        <f t="shared" si="173"/>
        <v>0.74364261168384882</v>
      </c>
      <c r="P909" t="str">
        <f t="shared" si="174"/>
        <v/>
      </c>
      <c r="Q909" t="str">
        <f t="shared" si="175"/>
        <v/>
      </c>
      <c r="R909" t="str">
        <f t="shared" si="176"/>
        <v/>
      </c>
      <c r="S909" t="str">
        <f t="shared" si="177"/>
        <v/>
      </c>
      <c r="T909" t="str">
        <f t="shared" si="178"/>
        <v/>
      </c>
      <c r="U909" t="str">
        <f t="shared" si="179"/>
        <v/>
      </c>
      <c r="V909" t="str">
        <f t="shared" si="180"/>
        <v/>
      </c>
      <c r="X909" t="str">
        <f>+VLOOKUP($D909,'2020'!$D$3:$V$1240,18,FALSE)</f>
        <v/>
      </c>
      <c r="Y909" t="str">
        <f>+VLOOKUP($D909,'2020'!$D$3:$V$1240,19,FALSE)</f>
        <v/>
      </c>
    </row>
    <row r="910" spans="2:25" x14ac:dyDescent="0.25">
      <c r="B910" t="str">
        <f>+IF(ISNA(VLOOKUP(C910,groupings!$B$7:$D$316,3,FALSE)),"",VLOOKUP(C910,groupings!$B$7:$D$316,3,FALSE))</f>
        <v/>
      </c>
      <c r="C910" t="s">
        <v>2869</v>
      </c>
      <c r="D910" t="s">
        <v>1138</v>
      </c>
      <c r="E910">
        <f t="shared" si="169"/>
        <v>1</v>
      </c>
      <c r="F910">
        <v>847</v>
      </c>
      <c r="G910">
        <v>527</v>
      </c>
      <c r="H910">
        <v>808</v>
      </c>
      <c r="I910">
        <v>67</v>
      </c>
      <c r="J910">
        <v>207</v>
      </c>
      <c r="K910">
        <f t="shared" si="170"/>
        <v>1374</v>
      </c>
      <c r="L910">
        <f t="shared" si="171"/>
        <v>1082</v>
      </c>
      <c r="M910" s="1">
        <f t="shared" si="172"/>
        <v>0.62219598583234947</v>
      </c>
      <c r="N910" s="1">
        <f t="shared" si="173"/>
        <v>0.78748180494905384</v>
      </c>
      <c r="P910" t="str">
        <f t="shared" si="174"/>
        <v/>
      </c>
      <c r="Q910" t="str">
        <f t="shared" si="175"/>
        <v/>
      </c>
      <c r="R910" t="str">
        <f t="shared" si="176"/>
        <v/>
      </c>
      <c r="S910" t="str">
        <f t="shared" si="177"/>
        <v/>
      </c>
      <c r="T910" t="str">
        <f t="shared" si="178"/>
        <v/>
      </c>
      <c r="U910" t="str">
        <f t="shared" si="179"/>
        <v/>
      </c>
      <c r="V910" t="str">
        <f t="shared" si="180"/>
        <v/>
      </c>
      <c r="X910" t="str">
        <f>+VLOOKUP($D910,'2020'!$D$3:$V$1240,18,FALSE)</f>
        <v/>
      </c>
      <c r="Y910" t="str">
        <f>+VLOOKUP($D910,'2020'!$D$3:$V$1240,19,FALSE)</f>
        <v/>
      </c>
    </row>
    <row r="911" spans="2:25" x14ac:dyDescent="0.25">
      <c r="B911" t="str">
        <f>+IF(ISNA(VLOOKUP(C911,groupings!$B$7:$D$316,3,FALSE)),"",VLOOKUP(C911,groupings!$B$7:$D$316,3,FALSE))</f>
        <v/>
      </c>
      <c r="C911" t="s">
        <v>3186</v>
      </c>
      <c r="D911" t="s">
        <v>137</v>
      </c>
      <c r="E911">
        <f t="shared" si="169"/>
        <v>1</v>
      </c>
      <c r="F911">
        <v>230</v>
      </c>
      <c r="G911">
        <v>332</v>
      </c>
      <c r="H911">
        <v>189</v>
      </c>
      <c r="I911">
        <v>0</v>
      </c>
      <c r="J911">
        <v>887</v>
      </c>
      <c r="K911">
        <f t="shared" si="170"/>
        <v>562</v>
      </c>
      <c r="L911">
        <f t="shared" si="171"/>
        <v>1076</v>
      </c>
      <c r="M911" s="1">
        <f t="shared" si="172"/>
        <v>1.4434782608695653</v>
      </c>
      <c r="N911" s="1">
        <f t="shared" si="173"/>
        <v>1.9145907473309609</v>
      </c>
      <c r="P911" t="str">
        <f t="shared" si="174"/>
        <v/>
      </c>
      <c r="Q911" t="str">
        <f t="shared" si="175"/>
        <v/>
      </c>
      <c r="R911" t="str">
        <f t="shared" si="176"/>
        <v/>
      </c>
      <c r="S911" t="str">
        <f t="shared" si="177"/>
        <v/>
      </c>
      <c r="T911" t="str">
        <f t="shared" si="178"/>
        <v/>
      </c>
      <c r="U911" t="str">
        <f t="shared" si="179"/>
        <v/>
      </c>
      <c r="V911" t="str">
        <f t="shared" si="180"/>
        <v/>
      </c>
      <c r="X911" t="str">
        <f>+VLOOKUP($D911,'2020'!$D$3:$V$1240,18,FALSE)</f>
        <v/>
      </c>
      <c r="Y911" t="str">
        <f>+VLOOKUP($D911,'2020'!$D$3:$V$1240,19,FALSE)</f>
        <v/>
      </c>
    </row>
    <row r="912" spans="2:25" x14ac:dyDescent="0.25">
      <c r="B912" t="str">
        <f>+IF(ISNA(VLOOKUP(C912,groupings!$B$7:$D$316,3,FALSE)),"",VLOOKUP(C912,groupings!$B$7:$D$316,3,FALSE))</f>
        <v/>
      </c>
      <c r="C912" t="s">
        <v>3322</v>
      </c>
      <c r="D912" t="s">
        <v>750</v>
      </c>
      <c r="E912">
        <f t="shared" si="169"/>
        <v>1</v>
      </c>
      <c r="F912">
        <v>205</v>
      </c>
      <c r="G912">
        <v>405</v>
      </c>
      <c r="H912">
        <v>363</v>
      </c>
      <c r="I912">
        <v>263</v>
      </c>
      <c r="J912">
        <v>448</v>
      </c>
      <c r="K912">
        <f t="shared" si="170"/>
        <v>610</v>
      </c>
      <c r="L912">
        <f t="shared" si="171"/>
        <v>1074</v>
      </c>
      <c r="M912" s="1">
        <f t="shared" si="172"/>
        <v>1.975609756097561</v>
      </c>
      <c r="N912" s="1">
        <f t="shared" si="173"/>
        <v>1.7606557377049181</v>
      </c>
      <c r="P912" t="str">
        <f t="shared" si="174"/>
        <v/>
      </c>
      <c r="Q912" t="str">
        <f t="shared" si="175"/>
        <v/>
      </c>
      <c r="R912" t="str">
        <f t="shared" si="176"/>
        <v/>
      </c>
      <c r="S912" t="str">
        <f t="shared" si="177"/>
        <v/>
      </c>
      <c r="T912" t="str">
        <f t="shared" si="178"/>
        <v/>
      </c>
      <c r="U912" t="str">
        <f t="shared" si="179"/>
        <v/>
      </c>
      <c r="V912" t="str">
        <f t="shared" si="180"/>
        <v/>
      </c>
      <c r="X912" t="str">
        <f>+VLOOKUP($D912,'2020'!$D$3:$V$1240,18,FALSE)</f>
        <v/>
      </c>
      <c r="Y912" t="str">
        <f>+VLOOKUP($D912,'2020'!$D$3:$V$1240,19,FALSE)</f>
        <v/>
      </c>
    </row>
    <row r="913" spans="2:25" x14ac:dyDescent="0.25">
      <c r="B913" t="str">
        <f>+IF(ISNA(VLOOKUP(C913,groupings!$B$7:$D$316,3,FALSE)),"",VLOOKUP(C913,groupings!$B$7:$D$316,3,FALSE))</f>
        <v/>
      </c>
      <c r="C913" t="s">
        <v>3295</v>
      </c>
      <c r="D913" t="s">
        <v>206</v>
      </c>
      <c r="E913">
        <f t="shared" si="169"/>
        <v>1</v>
      </c>
      <c r="F913">
        <v>1336</v>
      </c>
      <c r="G913">
        <v>412</v>
      </c>
      <c r="H913">
        <v>893</v>
      </c>
      <c r="I913">
        <v>143</v>
      </c>
      <c r="J913">
        <v>35</v>
      </c>
      <c r="K913">
        <f t="shared" si="170"/>
        <v>1748</v>
      </c>
      <c r="L913">
        <f t="shared" si="171"/>
        <v>1071</v>
      </c>
      <c r="M913" s="1">
        <f t="shared" si="172"/>
        <v>0.30838323353293412</v>
      </c>
      <c r="N913" s="1">
        <f t="shared" si="173"/>
        <v>0.61270022883295194</v>
      </c>
      <c r="P913" t="str">
        <f t="shared" si="174"/>
        <v/>
      </c>
      <c r="Q913" t="str">
        <f t="shared" si="175"/>
        <v/>
      </c>
      <c r="R913" t="str">
        <f t="shared" si="176"/>
        <v/>
      </c>
      <c r="S913" t="str">
        <f t="shared" si="177"/>
        <v/>
      </c>
      <c r="T913" t="str">
        <f t="shared" si="178"/>
        <v/>
      </c>
      <c r="U913" t="str">
        <f t="shared" si="179"/>
        <v/>
      </c>
      <c r="V913" t="str">
        <f t="shared" si="180"/>
        <v/>
      </c>
      <c r="X913" t="str">
        <f>+VLOOKUP($D913,'2020'!$D$3:$V$1240,18,FALSE)</f>
        <v/>
      </c>
      <c r="Y913" t="str">
        <f>+VLOOKUP($D913,'2020'!$D$3:$V$1240,19,FALSE)</f>
        <v/>
      </c>
    </row>
    <row r="914" spans="2:25" x14ac:dyDescent="0.25">
      <c r="B914" t="str">
        <f>+IF(ISNA(VLOOKUP(C914,groupings!$B$7:$D$316,3,FALSE)),"",VLOOKUP(C914,groupings!$B$7:$D$316,3,FALSE))</f>
        <v/>
      </c>
      <c r="C914" t="s">
        <v>3439</v>
      </c>
      <c r="D914" t="s">
        <v>1095</v>
      </c>
      <c r="E914">
        <f t="shared" si="169"/>
        <v>1</v>
      </c>
      <c r="F914">
        <v>848</v>
      </c>
      <c r="G914">
        <v>437</v>
      </c>
      <c r="H914">
        <v>611</v>
      </c>
      <c r="I914">
        <v>31</v>
      </c>
      <c r="J914">
        <v>424</v>
      </c>
      <c r="K914">
        <f t="shared" si="170"/>
        <v>1285</v>
      </c>
      <c r="L914">
        <f t="shared" si="171"/>
        <v>1066</v>
      </c>
      <c r="M914" s="1">
        <f t="shared" si="172"/>
        <v>0.51533018867924529</v>
      </c>
      <c r="N914" s="1">
        <f t="shared" si="173"/>
        <v>0.82957198443579772</v>
      </c>
      <c r="P914" t="str">
        <f t="shared" si="174"/>
        <v/>
      </c>
      <c r="Q914" t="str">
        <f t="shared" si="175"/>
        <v/>
      </c>
      <c r="R914" t="str">
        <f t="shared" si="176"/>
        <v/>
      </c>
      <c r="S914" t="str">
        <f t="shared" si="177"/>
        <v/>
      </c>
      <c r="T914" t="str">
        <f t="shared" si="178"/>
        <v/>
      </c>
      <c r="U914" t="str">
        <f t="shared" si="179"/>
        <v/>
      </c>
      <c r="V914" t="str">
        <f t="shared" si="180"/>
        <v/>
      </c>
      <c r="X914" t="str">
        <f>+VLOOKUP($D914,'2020'!$D$3:$V$1240,18,FALSE)</f>
        <v/>
      </c>
      <c r="Y914" t="str">
        <f>+VLOOKUP($D914,'2020'!$D$3:$V$1240,19,FALSE)</f>
        <v/>
      </c>
    </row>
    <row r="915" spans="2:25" x14ac:dyDescent="0.25">
      <c r="B915" t="str">
        <f>+IF(ISNA(VLOOKUP(C915,groupings!$B$7:$D$316,3,FALSE)),"",VLOOKUP(C915,groupings!$B$7:$D$316,3,FALSE))</f>
        <v/>
      </c>
      <c r="C915" t="s">
        <v>3347</v>
      </c>
      <c r="D915" t="s">
        <v>1123</v>
      </c>
      <c r="E915">
        <f t="shared" si="169"/>
        <v>1</v>
      </c>
      <c r="F915">
        <v>546</v>
      </c>
      <c r="G915">
        <v>459</v>
      </c>
      <c r="H915">
        <v>627</v>
      </c>
      <c r="I915">
        <v>286</v>
      </c>
      <c r="J915">
        <v>152</v>
      </c>
      <c r="K915">
        <f t="shared" si="170"/>
        <v>1005</v>
      </c>
      <c r="L915">
        <f t="shared" si="171"/>
        <v>1065</v>
      </c>
      <c r="M915" s="1">
        <f t="shared" si="172"/>
        <v>0.84065934065934067</v>
      </c>
      <c r="N915" s="1">
        <f t="shared" si="173"/>
        <v>1.0597014925373134</v>
      </c>
      <c r="P915" t="str">
        <f t="shared" si="174"/>
        <v/>
      </c>
      <c r="Q915" t="str">
        <f t="shared" si="175"/>
        <v/>
      </c>
      <c r="R915" t="str">
        <f t="shared" si="176"/>
        <v/>
      </c>
      <c r="S915" t="str">
        <f t="shared" si="177"/>
        <v/>
      </c>
      <c r="T915" t="str">
        <f t="shared" si="178"/>
        <v/>
      </c>
      <c r="U915" t="str">
        <f t="shared" si="179"/>
        <v/>
      </c>
      <c r="V915" t="str">
        <f t="shared" si="180"/>
        <v/>
      </c>
      <c r="X915" t="str">
        <f>+VLOOKUP($D915,'2020'!$D$3:$V$1240,18,FALSE)</f>
        <v/>
      </c>
      <c r="Y915" t="str">
        <f>+VLOOKUP($D915,'2020'!$D$3:$V$1240,19,FALSE)</f>
        <v/>
      </c>
    </row>
    <row r="916" spans="2:25" x14ac:dyDescent="0.25">
      <c r="B916" t="str">
        <f>+IF(ISNA(VLOOKUP(C916,groupings!$B$7:$D$316,3,FALSE)),"",VLOOKUP(C916,groupings!$B$7:$D$316,3,FALSE))</f>
        <v/>
      </c>
      <c r="C916" t="s">
        <v>3238</v>
      </c>
      <c r="D916" t="s">
        <v>132</v>
      </c>
      <c r="E916">
        <f t="shared" si="169"/>
        <v>1</v>
      </c>
      <c r="F916">
        <v>691</v>
      </c>
      <c r="G916">
        <v>315</v>
      </c>
      <c r="H916">
        <v>793</v>
      </c>
      <c r="I916">
        <v>255</v>
      </c>
      <c r="J916">
        <v>9</v>
      </c>
      <c r="K916">
        <f t="shared" si="170"/>
        <v>1006</v>
      </c>
      <c r="L916">
        <f t="shared" si="171"/>
        <v>1057</v>
      </c>
      <c r="M916" s="1">
        <f t="shared" si="172"/>
        <v>0.45586107091172212</v>
      </c>
      <c r="N916" s="1">
        <f t="shared" si="173"/>
        <v>1.0506958250497018</v>
      </c>
      <c r="P916" t="str">
        <f t="shared" si="174"/>
        <v/>
      </c>
      <c r="Q916" t="str">
        <f t="shared" si="175"/>
        <v/>
      </c>
      <c r="R916" t="str">
        <f t="shared" si="176"/>
        <v/>
      </c>
      <c r="S916" t="str">
        <f t="shared" si="177"/>
        <v/>
      </c>
      <c r="T916" t="str">
        <f t="shared" si="178"/>
        <v/>
      </c>
      <c r="U916" t="str">
        <f t="shared" si="179"/>
        <v/>
      </c>
      <c r="V916" t="str">
        <f t="shared" si="180"/>
        <v/>
      </c>
      <c r="X916" t="str">
        <f>+VLOOKUP($D916,'2020'!$D$3:$V$1240,18,FALSE)</f>
        <v/>
      </c>
      <c r="Y916" t="str">
        <f>+VLOOKUP($D916,'2020'!$D$3:$V$1240,19,FALSE)</f>
        <v/>
      </c>
    </row>
    <row r="917" spans="2:25" x14ac:dyDescent="0.25">
      <c r="B917" t="str">
        <f>+IF(ISNA(VLOOKUP(C917,groupings!$B$7:$D$316,3,FALSE)),"",VLOOKUP(C917,groupings!$B$7:$D$316,3,FALSE))</f>
        <v/>
      </c>
      <c r="C917" t="s">
        <v>3328</v>
      </c>
      <c r="D917" t="s">
        <v>434</v>
      </c>
      <c r="E917">
        <f t="shared" si="169"/>
        <v>1</v>
      </c>
      <c r="F917">
        <v>1116</v>
      </c>
      <c r="G917">
        <v>265</v>
      </c>
      <c r="H917">
        <v>944</v>
      </c>
      <c r="I917">
        <v>112</v>
      </c>
      <c r="J917">
        <v>0</v>
      </c>
      <c r="K917">
        <f t="shared" si="170"/>
        <v>1381</v>
      </c>
      <c r="L917">
        <f t="shared" si="171"/>
        <v>1056</v>
      </c>
      <c r="M917" s="1">
        <f t="shared" si="172"/>
        <v>0.23745519713261648</v>
      </c>
      <c r="N917" s="1">
        <f t="shared" si="173"/>
        <v>0.76466328747284573</v>
      </c>
      <c r="P917" t="str">
        <f t="shared" si="174"/>
        <v/>
      </c>
      <c r="Q917" t="str">
        <f t="shared" si="175"/>
        <v/>
      </c>
      <c r="R917" t="str">
        <f t="shared" si="176"/>
        <v/>
      </c>
      <c r="S917" t="str">
        <f t="shared" si="177"/>
        <v/>
      </c>
      <c r="T917" t="str">
        <f t="shared" si="178"/>
        <v/>
      </c>
      <c r="U917" t="str">
        <f t="shared" si="179"/>
        <v/>
      </c>
      <c r="V917" t="str">
        <f t="shared" si="180"/>
        <v/>
      </c>
      <c r="X917" t="str">
        <f>+VLOOKUP($D917,'2020'!$D$3:$V$1240,18,FALSE)</f>
        <v/>
      </c>
      <c r="Y917" t="str">
        <f>+VLOOKUP($D917,'2020'!$D$3:$V$1240,19,FALSE)</f>
        <v/>
      </c>
    </row>
    <row r="918" spans="2:25" x14ac:dyDescent="0.25">
      <c r="B918" t="str">
        <f>+IF(ISNA(VLOOKUP(C918,groupings!$B$7:$D$316,3,FALSE)),"",VLOOKUP(C918,groupings!$B$7:$D$316,3,FALSE))</f>
        <v/>
      </c>
      <c r="C918" t="s">
        <v>2903</v>
      </c>
      <c r="D918" t="s">
        <v>1156</v>
      </c>
      <c r="E918">
        <f t="shared" si="169"/>
        <v>1</v>
      </c>
      <c r="F918">
        <v>220</v>
      </c>
      <c r="G918">
        <v>159</v>
      </c>
      <c r="H918">
        <v>271</v>
      </c>
      <c r="I918">
        <v>9</v>
      </c>
      <c r="J918">
        <v>775</v>
      </c>
      <c r="K918">
        <f t="shared" si="170"/>
        <v>379</v>
      </c>
      <c r="L918">
        <f t="shared" si="171"/>
        <v>1055</v>
      </c>
      <c r="M918" s="1">
        <f t="shared" si="172"/>
        <v>0.72272727272727277</v>
      </c>
      <c r="N918" s="1">
        <f t="shared" si="173"/>
        <v>2.7836411609498679</v>
      </c>
      <c r="P918" t="str">
        <f t="shared" si="174"/>
        <v/>
      </c>
      <c r="Q918" t="str">
        <f t="shared" si="175"/>
        <v/>
      </c>
      <c r="R918" t="str">
        <f t="shared" si="176"/>
        <v/>
      </c>
      <c r="S918" t="str">
        <f t="shared" si="177"/>
        <v/>
      </c>
      <c r="T918" t="str">
        <f t="shared" si="178"/>
        <v/>
      </c>
      <c r="U918" t="str">
        <f t="shared" si="179"/>
        <v/>
      </c>
      <c r="V918" t="str">
        <f t="shared" si="180"/>
        <v/>
      </c>
      <c r="X918" t="str">
        <f>+VLOOKUP($D918,'2020'!$D$3:$V$1240,18,FALSE)</f>
        <v/>
      </c>
      <c r="Y918" t="str">
        <f>+VLOOKUP($D918,'2020'!$D$3:$V$1240,19,FALSE)</f>
        <v/>
      </c>
    </row>
    <row r="919" spans="2:25" x14ac:dyDescent="0.25">
      <c r="B919" t="str">
        <f>+IF(ISNA(VLOOKUP(C919,groupings!$B$7:$D$316,3,FALSE)),"",VLOOKUP(C919,groupings!$B$7:$D$316,3,FALSE))</f>
        <v>Glasgow C</v>
      </c>
      <c r="C919" t="s">
        <v>3052</v>
      </c>
      <c r="D919" t="s">
        <v>339</v>
      </c>
      <c r="E919">
        <f t="shared" si="169"/>
        <v>1</v>
      </c>
      <c r="F919">
        <v>655</v>
      </c>
      <c r="G919">
        <v>936</v>
      </c>
      <c r="H919">
        <v>535</v>
      </c>
      <c r="I919">
        <v>509</v>
      </c>
      <c r="J919">
        <v>9</v>
      </c>
      <c r="K919">
        <f t="shared" si="170"/>
        <v>1591</v>
      </c>
      <c r="L919">
        <f t="shared" si="171"/>
        <v>1053</v>
      </c>
      <c r="M919" s="1">
        <f t="shared" si="172"/>
        <v>1.4290076335877862</v>
      </c>
      <c r="N919" s="1">
        <f t="shared" si="173"/>
        <v>0.66184789440603398</v>
      </c>
      <c r="P919" t="str">
        <f t="shared" si="174"/>
        <v/>
      </c>
      <c r="Q919" t="str">
        <f t="shared" si="175"/>
        <v/>
      </c>
      <c r="R919" t="str">
        <f t="shared" si="176"/>
        <v/>
      </c>
      <c r="S919" t="str">
        <f t="shared" si="177"/>
        <v/>
      </c>
      <c r="T919" t="str">
        <f t="shared" si="178"/>
        <v/>
      </c>
      <c r="U919" t="str">
        <f t="shared" si="179"/>
        <v/>
      </c>
      <c r="V919" t="str">
        <f t="shared" si="180"/>
        <v/>
      </c>
      <c r="X919" t="str">
        <f>+VLOOKUP($D919,'2020'!$D$3:$V$1240,18,FALSE)</f>
        <v/>
      </c>
      <c r="Y919" t="str">
        <f>+VLOOKUP($D919,'2020'!$D$3:$V$1240,19,FALSE)</f>
        <v/>
      </c>
    </row>
    <row r="920" spans="2:25" x14ac:dyDescent="0.25">
      <c r="B920" t="str">
        <f>+IF(ISNA(VLOOKUP(C920,groupings!$B$7:$D$316,3,FALSE)),"",VLOOKUP(C920,groupings!$B$7:$D$316,3,FALSE))</f>
        <v/>
      </c>
      <c r="C920" t="s">
        <v>3286</v>
      </c>
      <c r="D920" t="s">
        <v>475</v>
      </c>
      <c r="E920">
        <f t="shared" si="169"/>
        <v>1</v>
      </c>
      <c r="F920">
        <v>799</v>
      </c>
      <c r="G920">
        <v>1422</v>
      </c>
      <c r="H920">
        <v>518</v>
      </c>
      <c r="I920">
        <v>146</v>
      </c>
      <c r="J920">
        <v>388</v>
      </c>
      <c r="K920">
        <f t="shared" si="170"/>
        <v>2221</v>
      </c>
      <c r="L920">
        <f t="shared" si="171"/>
        <v>1052</v>
      </c>
      <c r="M920" s="1">
        <f t="shared" si="172"/>
        <v>1.7797246558197748</v>
      </c>
      <c r="N920" s="1">
        <f t="shared" si="173"/>
        <v>0.4736605132823053</v>
      </c>
      <c r="P920" t="str">
        <f t="shared" si="174"/>
        <v/>
      </c>
      <c r="Q920" t="str">
        <f t="shared" si="175"/>
        <v/>
      </c>
      <c r="R920" t="str">
        <f t="shared" si="176"/>
        <v/>
      </c>
      <c r="S920" t="str">
        <f t="shared" si="177"/>
        <v/>
      </c>
      <c r="T920" t="str">
        <f t="shared" si="178"/>
        <v/>
      </c>
      <c r="U920" t="str">
        <f t="shared" si="179"/>
        <v/>
      </c>
      <c r="V920" t="str">
        <f t="shared" si="180"/>
        <v/>
      </c>
      <c r="X920" t="str">
        <f>+VLOOKUP($D920,'2020'!$D$3:$V$1240,18,FALSE)</f>
        <v/>
      </c>
      <c r="Y920" t="str">
        <f>+VLOOKUP($D920,'2020'!$D$3:$V$1240,19,FALSE)</f>
        <v/>
      </c>
    </row>
    <row r="921" spans="2:25" x14ac:dyDescent="0.25">
      <c r="B921" t="str">
        <f>+IF(ISNA(VLOOKUP(C921,groupings!$B$7:$D$316,3,FALSE)),"",VLOOKUP(C921,groupings!$B$7:$D$316,3,FALSE))</f>
        <v/>
      </c>
      <c r="C921" t="s">
        <v>2910</v>
      </c>
      <c r="D921" t="s">
        <v>1979</v>
      </c>
      <c r="E921">
        <f t="shared" si="169"/>
        <v>1</v>
      </c>
      <c r="F921">
        <v>566</v>
      </c>
      <c r="G921">
        <v>374</v>
      </c>
      <c r="H921">
        <v>497</v>
      </c>
      <c r="I921">
        <v>550</v>
      </c>
      <c r="J921">
        <v>0</v>
      </c>
      <c r="K921">
        <f t="shared" si="170"/>
        <v>940</v>
      </c>
      <c r="L921">
        <f t="shared" si="171"/>
        <v>1047</v>
      </c>
      <c r="M921" s="1">
        <f t="shared" si="172"/>
        <v>0.66077738515901063</v>
      </c>
      <c r="N921" s="1">
        <f t="shared" si="173"/>
        <v>1.1138297872340426</v>
      </c>
      <c r="P921" t="str">
        <f t="shared" si="174"/>
        <v/>
      </c>
      <c r="Q921" t="str">
        <f t="shared" si="175"/>
        <v/>
      </c>
      <c r="R921" t="str">
        <f t="shared" si="176"/>
        <v/>
      </c>
      <c r="S921" t="str">
        <f t="shared" si="177"/>
        <v/>
      </c>
      <c r="T921" t="str">
        <f t="shared" si="178"/>
        <v/>
      </c>
      <c r="U921" t="str">
        <f t="shared" si="179"/>
        <v/>
      </c>
      <c r="V921" t="str">
        <f t="shared" si="180"/>
        <v/>
      </c>
      <c r="X921" t="str">
        <f>+VLOOKUP($D921,'2020'!$D$3:$V$1240,18,FALSE)</f>
        <v/>
      </c>
      <c r="Y921" t="str">
        <f>+VLOOKUP($D921,'2020'!$D$3:$V$1240,19,FALSE)</f>
        <v/>
      </c>
    </row>
    <row r="922" spans="2:25" x14ac:dyDescent="0.25">
      <c r="B922" t="str">
        <f>+IF(ISNA(VLOOKUP(C922,groupings!$B$7:$D$316,3,FALSE)),"",VLOOKUP(C922,groupings!$B$7:$D$316,3,FALSE))</f>
        <v/>
      </c>
      <c r="C922" t="s">
        <v>3355</v>
      </c>
      <c r="D922" t="s">
        <v>21</v>
      </c>
      <c r="E922">
        <f t="shared" si="169"/>
        <v>1</v>
      </c>
      <c r="F922">
        <v>391</v>
      </c>
      <c r="G922">
        <v>274</v>
      </c>
      <c r="H922">
        <v>536</v>
      </c>
      <c r="I922">
        <v>506</v>
      </c>
      <c r="J922">
        <v>0</v>
      </c>
      <c r="K922">
        <f t="shared" si="170"/>
        <v>665</v>
      </c>
      <c r="L922">
        <f t="shared" si="171"/>
        <v>1042</v>
      </c>
      <c r="M922" s="1">
        <f t="shared" si="172"/>
        <v>0.70076726342710993</v>
      </c>
      <c r="N922" s="1">
        <f t="shared" si="173"/>
        <v>1.5669172932330826</v>
      </c>
      <c r="P922" t="str">
        <f t="shared" si="174"/>
        <v/>
      </c>
      <c r="Q922" t="str">
        <f t="shared" si="175"/>
        <v/>
      </c>
      <c r="R922" t="str">
        <f t="shared" si="176"/>
        <v/>
      </c>
      <c r="S922" t="str">
        <f t="shared" si="177"/>
        <v/>
      </c>
      <c r="T922" t="str">
        <f t="shared" si="178"/>
        <v/>
      </c>
      <c r="U922" t="str">
        <f t="shared" si="179"/>
        <v/>
      </c>
      <c r="V922" t="str">
        <f t="shared" si="180"/>
        <v/>
      </c>
      <c r="X922" t="str">
        <f>+VLOOKUP($D922,'2020'!$D$3:$V$1240,18,FALSE)</f>
        <v/>
      </c>
      <c r="Y922" t="str">
        <f>+VLOOKUP($D922,'2020'!$D$3:$V$1240,19,FALSE)</f>
        <v/>
      </c>
    </row>
    <row r="923" spans="2:25" x14ac:dyDescent="0.25">
      <c r="B923" t="str">
        <f>+IF(ISNA(VLOOKUP(C923,groupings!$B$7:$D$316,3,FALSE)),"",VLOOKUP(C923,groupings!$B$7:$D$316,3,FALSE))</f>
        <v/>
      </c>
      <c r="C923" t="s">
        <v>3310</v>
      </c>
      <c r="D923" t="s">
        <v>48</v>
      </c>
      <c r="E923">
        <f t="shared" si="169"/>
        <v>1</v>
      </c>
      <c r="F923">
        <v>479</v>
      </c>
      <c r="G923">
        <v>311</v>
      </c>
      <c r="H923">
        <v>550</v>
      </c>
      <c r="I923">
        <v>476</v>
      </c>
      <c r="J923">
        <v>0</v>
      </c>
      <c r="K923">
        <f t="shared" si="170"/>
        <v>790</v>
      </c>
      <c r="L923">
        <f t="shared" si="171"/>
        <v>1026</v>
      </c>
      <c r="M923" s="1">
        <f t="shared" si="172"/>
        <v>0.64926931106471819</v>
      </c>
      <c r="N923" s="1">
        <f t="shared" si="173"/>
        <v>1.2987341772151899</v>
      </c>
      <c r="P923" t="str">
        <f t="shared" si="174"/>
        <v/>
      </c>
      <c r="Q923" t="str">
        <f t="shared" si="175"/>
        <v/>
      </c>
      <c r="R923" t="str">
        <f t="shared" si="176"/>
        <v/>
      </c>
      <c r="S923" t="str">
        <f t="shared" si="177"/>
        <v/>
      </c>
      <c r="T923" t="str">
        <f t="shared" si="178"/>
        <v/>
      </c>
      <c r="U923" t="str">
        <f t="shared" si="179"/>
        <v/>
      </c>
      <c r="V923" t="str">
        <f t="shared" si="180"/>
        <v/>
      </c>
      <c r="X923" t="str">
        <f>+VLOOKUP($D923,'2020'!$D$3:$V$1240,18,FALSE)</f>
        <v/>
      </c>
      <c r="Y923" t="str">
        <f>+VLOOKUP($D923,'2020'!$D$3:$V$1240,19,FALSE)</f>
        <v/>
      </c>
    </row>
    <row r="924" spans="2:25" x14ac:dyDescent="0.25">
      <c r="B924" t="str">
        <f>+IF(ISNA(VLOOKUP(C924,groupings!$B$7:$D$316,3,FALSE)),"",VLOOKUP(C924,groupings!$B$7:$D$316,3,FALSE))</f>
        <v/>
      </c>
      <c r="C924" t="s">
        <v>3538</v>
      </c>
      <c r="D924" t="s">
        <v>794</v>
      </c>
      <c r="E924">
        <f t="shared" si="169"/>
        <v>1</v>
      </c>
      <c r="F924">
        <v>3</v>
      </c>
      <c r="G924">
        <v>0</v>
      </c>
      <c r="H924">
        <v>258</v>
      </c>
      <c r="I924">
        <v>9</v>
      </c>
      <c r="J924">
        <v>759</v>
      </c>
      <c r="K924">
        <f t="shared" si="170"/>
        <v>3</v>
      </c>
      <c r="L924">
        <f t="shared" si="171"/>
        <v>1026</v>
      </c>
      <c r="M924" s="1" t="str">
        <f t="shared" si="172"/>
        <v/>
      </c>
      <c r="N924" s="1">
        <f t="shared" si="173"/>
        <v>342</v>
      </c>
      <c r="P924" t="str">
        <f t="shared" si="174"/>
        <v/>
      </c>
      <c r="Q924" t="str">
        <f t="shared" si="175"/>
        <v/>
      </c>
      <c r="R924" t="str">
        <f t="shared" si="176"/>
        <v/>
      </c>
      <c r="S924" t="str">
        <f t="shared" si="177"/>
        <v/>
      </c>
      <c r="T924" t="str">
        <f t="shared" si="178"/>
        <v/>
      </c>
      <c r="U924" t="str">
        <f t="shared" si="179"/>
        <v/>
      </c>
      <c r="V924" t="str">
        <f t="shared" si="180"/>
        <v/>
      </c>
      <c r="X924" t="str">
        <f>+VLOOKUP($D924,'2020'!$D$3:$V$1240,18,FALSE)</f>
        <v/>
      </c>
      <c r="Y924" t="str">
        <f>+VLOOKUP($D924,'2020'!$D$3:$V$1240,19,FALSE)</f>
        <v/>
      </c>
    </row>
    <row r="925" spans="2:25" x14ac:dyDescent="0.25">
      <c r="B925" t="str">
        <f>+IF(ISNA(VLOOKUP(C925,groupings!$B$7:$D$316,3,FALSE)),"",VLOOKUP(C925,groupings!$B$7:$D$316,3,FALSE))</f>
        <v/>
      </c>
      <c r="C925" t="s">
        <v>3276</v>
      </c>
      <c r="D925" t="s">
        <v>1980</v>
      </c>
      <c r="E925">
        <f t="shared" si="169"/>
        <v>1</v>
      </c>
      <c r="F925">
        <v>980</v>
      </c>
      <c r="G925">
        <v>480</v>
      </c>
      <c r="H925">
        <v>1026</v>
      </c>
      <c r="I925">
        <v>0</v>
      </c>
      <c r="J925">
        <v>0</v>
      </c>
      <c r="K925">
        <f t="shared" si="170"/>
        <v>1460</v>
      </c>
      <c r="L925">
        <f t="shared" si="171"/>
        <v>1026</v>
      </c>
      <c r="M925" s="1">
        <f t="shared" si="172"/>
        <v>0.48979591836734693</v>
      </c>
      <c r="N925" s="1">
        <f t="shared" si="173"/>
        <v>0.70273972602739732</v>
      </c>
      <c r="P925" t="str">
        <f t="shared" si="174"/>
        <v/>
      </c>
      <c r="Q925" t="str">
        <f t="shared" si="175"/>
        <v/>
      </c>
      <c r="R925" t="str">
        <f t="shared" si="176"/>
        <v/>
      </c>
      <c r="S925" t="str">
        <f t="shared" si="177"/>
        <v/>
      </c>
      <c r="T925" t="str">
        <f t="shared" si="178"/>
        <v/>
      </c>
      <c r="U925" t="str">
        <f t="shared" si="179"/>
        <v/>
      </c>
      <c r="V925" t="str">
        <f t="shared" si="180"/>
        <v/>
      </c>
      <c r="X925" t="str">
        <f>+VLOOKUP($D925,'2020'!$D$3:$V$1240,18,FALSE)</f>
        <v/>
      </c>
      <c r="Y925" t="str">
        <f>+VLOOKUP($D925,'2020'!$D$3:$V$1240,19,FALSE)</f>
        <v/>
      </c>
    </row>
    <row r="926" spans="2:25" x14ac:dyDescent="0.25">
      <c r="B926" t="str">
        <f>+IF(ISNA(VLOOKUP(C926,groupings!$B$7:$D$316,3,FALSE)),"",VLOOKUP(C926,groupings!$B$7:$D$316,3,FALSE))</f>
        <v/>
      </c>
      <c r="C926" t="s">
        <v>3315</v>
      </c>
      <c r="D926" t="s">
        <v>2005</v>
      </c>
      <c r="E926">
        <f t="shared" si="169"/>
        <v>1</v>
      </c>
      <c r="F926">
        <v>1131</v>
      </c>
      <c r="G926">
        <v>507</v>
      </c>
      <c r="H926">
        <v>974</v>
      </c>
      <c r="I926">
        <v>50</v>
      </c>
      <c r="J926">
        <v>0</v>
      </c>
      <c r="K926">
        <f t="shared" si="170"/>
        <v>1638</v>
      </c>
      <c r="L926">
        <f t="shared" si="171"/>
        <v>1024</v>
      </c>
      <c r="M926" s="1">
        <f t="shared" si="172"/>
        <v>0.44827586206896552</v>
      </c>
      <c r="N926" s="1">
        <f t="shared" si="173"/>
        <v>0.62515262515262515</v>
      </c>
      <c r="P926" t="str">
        <f t="shared" si="174"/>
        <v/>
      </c>
      <c r="Q926" t="str">
        <f t="shared" si="175"/>
        <v/>
      </c>
      <c r="R926" t="str">
        <f t="shared" si="176"/>
        <v/>
      </c>
      <c r="S926" t="str">
        <f t="shared" si="177"/>
        <v/>
      </c>
      <c r="T926" t="str">
        <f t="shared" si="178"/>
        <v/>
      </c>
      <c r="U926" t="str">
        <f t="shared" si="179"/>
        <v/>
      </c>
      <c r="V926" t="str">
        <f t="shared" si="180"/>
        <v/>
      </c>
      <c r="X926" t="str">
        <f>+VLOOKUP($D926,'2020'!$D$3:$V$1240,18,FALSE)</f>
        <v/>
      </c>
      <c r="Y926" t="str">
        <f>+VLOOKUP($D926,'2020'!$D$3:$V$1240,19,FALSE)</f>
        <v/>
      </c>
    </row>
    <row r="927" spans="2:25" x14ac:dyDescent="0.25">
      <c r="B927" t="str">
        <f>+IF(ISNA(VLOOKUP(C927,groupings!$B$7:$D$316,3,FALSE)),"",VLOOKUP(C927,groupings!$B$7:$D$316,3,FALSE))</f>
        <v/>
      </c>
      <c r="C927" t="s">
        <v>3515</v>
      </c>
      <c r="D927" t="s">
        <v>1993</v>
      </c>
      <c r="E927">
        <f t="shared" si="169"/>
        <v>1</v>
      </c>
      <c r="F927">
        <v>744</v>
      </c>
      <c r="G927">
        <v>151</v>
      </c>
      <c r="H927">
        <v>969</v>
      </c>
      <c r="I927">
        <v>36</v>
      </c>
      <c r="J927">
        <v>18</v>
      </c>
      <c r="K927">
        <f t="shared" si="170"/>
        <v>895</v>
      </c>
      <c r="L927">
        <f t="shared" si="171"/>
        <v>1023</v>
      </c>
      <c r="M927" s="1">
        <f t="shared" si="172"/>
        <v>0.20295698924731181</v>
      </c>
      <c r="N927" s="1">
        <f t="shared" si="173"/>
        <v>1.1430167597765364</v>
      </c>
      <c r="P927" t="str">
        <f t="shared" si="174"/>
        <v/>
      </c>
      <c r="Q927" t="str">
        <f t="shared" si="175"/>
        <v/>
      </c>
      <c r="R927" t="str">
        <f t="shared" si="176"/>
        <v/>
      </c>
      <c r="S927" t="str">
        <f t="shared" si="177"/>
        <v/>
      </c>
      <c r="T927" t="str">
        <f t="shared" si="178"/>
        <v/>
      </c>
      <c r="U927" t="str">
        <f t="shared" si="179"/>
        <v/>
      </c>
      <c r="V927" t="str">
        <f t="shared" si="180"/>
        <v/>
      </c>
      <c r="X927" t="str">
        <f>+VLOOKUP($D927,'2020'!$D$3:$V$1240,18,FALSE)</f>
        <v/>
      </c>
      <c r="Y927" t="str">
        <f>+VLOOKUP($D927,'2020'!$D$3:$V$1240,19,FALSE)</f>
        <v/>
      </c>
    </row>
    <row r="928" spans="2:25" x14ac:dyDescent="0.25">
      <c r="B928" t="str">
        <f>+IF(ISNA(VLOOKUP(C928,groupings!$B$7:$D$316,3,FALSE)),"",VLOOKUP(C928,groupings!$B$7:$D$316,3,FALSE))</f>
        <v>Glasgow C</v>
      </c>
      <c r="C928" t="s">
        <v>3195</v>
      </c>
      <c r="D928" t="s">
        <v>1322</v>
      </c>
      <c r="E928">
        <f t="shared" si="169"/>
        <v>1</v>
      </c>
      <c r="F928">
        <v>982</v>
      </c>
      <c r="G928">
        <v>1650</v>
      </c>
      <c r="H928">
        <v>636</v>
      </c>
      <c r="I928">
        <v>341</v>
      </c>
      <c r="J928">
        <v>29</v>
      </c>
      <c r="K928">
        <f t="shared" si="170"/>
        <v>2632</v>
      </c>
      <c r="L928">
        <f t="shared" si="171"/>
        <v>1006</v>
      </c>
      <c r="M928" s="1">
        <f t="shared" si="172"/>
        <v>1.680244399185336</v>
      </c>
      <c r="N928" s="1">
        <f t="shared" si="173"/>
        <v>0.38221884498480241</v>
      </c>
      <c r="P928" t="str">
        <f t="shared" si="174"/>
        <v/>
      </c>
      <c r="Q928" t="str">
        <f t="shared" si="175"/>
        <v/>
      </c>
      <c r="R928" t="str">
        <f t="shared" si="176"/>
        <v/>
      </c>
      <c r="S928" t="str">
        <f t="shared" si="177"/>
        <v/>
      </c>
      <c r="T928" t="str">
        <f t="shared" si="178"/>
        <v/>
      </c>
      <c r="U928" t="str">
        <f t="shared" si="179"/>
        <v/>
      </c>
      <c r="V928" t="str">
        <f t="shared" si="180"/>
        <v/>
      </c>
      <c r="X928" t="str">
        <f>+VLOOKUP($D928,'2020'!$D$3:$V$1240,18,FALSE)</f>
        <v/>
      </c>
      <c r="Y928" t="str">
        <f>+VLOOKUP($D928,'2020'!$D$3:$V$1240,19,FALSE)</f>
        <v/>
      </c>
    </row>
    <row r="929" spans="2:25" x14ac:dyDescent="0.25">
      <c r="B929" t="str">
        <f>+IF(ISNA(VLOOKUP(C929,groupings!$B$7:$D$316,3,FALSE)),"",VLOOKUP(C929,groupings!$B$7:$D$316,3,FALSE))</f>
        <v/>
      </c>
      <c r="C929" t="s">
        <v>3147</v>
      </c>
      <c r="D929" t="s">
        <v>54</v>
      </c>
      <c r="E929">
        <f t="shared" si="169"/>
        <v>1</v>
      </c>
      <c r="F929">
        <v>1094</v>
      </c>
      <c r="G929">
        <v>430</v>
      </c>
      <c r="H929">
        <v>898</v>
      </c>
      <c r="I929">
        <v>107</v>
      </c>
      <c r="J929">
        <v>0</v>
      </c>
      <c r="K929">
        <f t="shared" si="170"/>
        <v>1524</v>
      </c>
      <c r="L929">
        <f t="shared" si="171"/>
        <v>1005</v>
      </c>
      <c r="M929" s="1">
        <f t="shared" si="172"/>
        <v>0.39305301645338209</v>
      </c>
      <c r="N929" s="1">
        <f t="shared" si="173"/>
        <v>0.65944881889763785</v>
      </c>
      <c r="P929" t="str">
        <f t="shared" si="174"/>
        <v/>
      </c>
      <c r="Q929" t="str">
        <f t="shared" si="175"/>
        <v/>
      </c>
      <c r="R929" t="str">
        <f t="shared" si="176"/>
        <v/>
      </c>
      <c r="S929" t="str">
        <f t="shared" si="177"/>
        <v/>
      </c>
      <c r="T929" t="str">
        <f t="shared" si="178"/>
        <v/>
      </c>
      <c r="U929" t="str">
        <f t="shared" si="179"/>
        <v/>
      </c>
      <c r="V929" t="str">
        <f t="shared" si="180"/>
        <v/>
      </c>
      <c r="X929" t="str">
        <f>+VLOOKUP($D929,'2020'!$D$3:$V$1240,18,FALSE)</f>
        <v/>
      </c>
      <c r="Y929" t="str">
        <f>+VLOOKUP($D929,'2020'!$D$3:$V$1240,19,FALSE)</f>
        <v/>
      </c>
    </row>
    <row r="930" spans="2:25" x14ac:dyDescent="0.25">
      <c r="B930" t="str">
        <f>+IF(ISNA(VLOOKUP(C930,groupings!$B$7:$D$316,3,FALSE)),"",VLOOKUP(C930,groupings!$B$7:$D$316,3,FALSE))</f>
        <v/>
      </c>
      <c r="C930" t="s">
        <v>3265</v>
      </c>
      <c r="D930" t="s">
        <v>1540</v>
      </c>
      <c r="E930">
        <f t="shared" si="169"/>
        <v>1</v>
      </c>
      <c r="F930">
        <v>364</v>
      </c>
      <c r="G930">
        <v>301</v>
      </c>
      <c r="H930">
        <v>727</v>
      </c>
      <c r="I930">
        <v>277</v>
      </c>
      <c r="J930">
        <v>0</v>
      </c>
      <c r="K930">
        <f t="shared" si="170"/>
        <v>665</v>
      </c>
      <c r="L930">
        <f t="shared" si="171"/>
        <v>1004</v>
      </c>
      <c r="M930" s="1">
        <f t="shared" si="172"/>
        <v>0.82692307692307687</v>
      </c>
      <c r="N930" s="1">
        <f t="shared" si="173"/>
        <v>1.5097744360902257</v>
      </c>
      <c r="P930" t="str">
        <f t="shared" si="174"/>
        <v/>
      </c>
      <c r="Q930" t="str">
        <f t="shared" si="175"/>
        <v/>
      </c>
      <c r="R930" t="str">
        <f t="shared" si="176"/>
        <v/>
      </c>
      <c r="S930" t="str">
        <f t="shared" si="177"/>
        <v/>
      </c>
      <c r="T930" t="str">
        <f t="shared" si="178"/>
        <v/>
      </c>
      <c r="U930" t="str">
        <f t="shared" si="179"/>
        <v/>
      </c>
      <c r="V930" t="str">
        <f t="shared" si="180"/>
        <v/>
      </c>
      <c r="X930" t="str">
        <f>+VLOOKUP($D930,'2020'!$D$3:$V$1240,18,FALSE)</f>
        <v/>
      </c>
      <c r="Y930" t="str">
        <f>+VLOOKUP($D930,'2020'!$D$3:$V$1240,19,FALSE)</f>
        <v/>
      </c>
    </row>
    <row r="931" spans="2:25" x14ac:dyDescent="0.25">
      <c r="B931" t="str">
        <f>+IF(ISNA(VLOOKUP(C931,groupings!$B$7:$D$316,3,FALSE)),"",VLOOKUP(C931,groupings!$B$7:$D$316,3,FALSE))</f>
        <v/>
      </c>
      <c r="C931" t="s">
        <v>3332</v>
      </c>
      <c r="D931" t="s">
        <v>717</v>
      </c>
      <c r="E931">
        <f t="shared" si="169"/>
        <v>1</v>
      </c>
      <c r="F931">
        <v>505</v>
      </c>
      <c r="G931">
        <v>402</v>
      </c>
      <c r="H931">
        <v>718</v>
      </c>
      <c r="I931">
        <v>278</v>
      </c>
      <c r="J931">
        <v>0</v>
      </c>
      <c r="K931">
        <f t="shared" si="170"/>
        <v>907</v>
      </c>
      <c r="L931">
        <f t="shared" si="171"/>
        <v>996</v>
      </c>
      <c r="M931" s="1">
        <f t="shared" si="172"/>
        <v>0.79603960396039608</v>
      </c>
      <c r="N931" s="1">
        <f t="shared" si="173"/>
        <v>1.0981256890848952</v>
      </c>
      <c r="P931" t="str">
        <f t="shared" si="174"/>
        <v/>
      </c>
      <c r="Q931" t="str">
        <f t="shared" si="175"/>
        <v/>
      </c>
      <c r="R931" t="str">
        <f t="shared" si="176"/>
        <v/>
      </c>
      <c r="S931" t="str">
        <f t="shared" si="177"/>
        <v/>
      </c>
      <c r="T931" t="str">
        <f t="shared" si="178"/>
        <v/>
      </c>
      <c r="U931" t="str">
        <f t="shared" si="179"/>
        <v/>
      </c>
      <c r="V931" t="str">
        <f t="shared" si="180"/>
        <v/>
      </c>
      <c r="X931" t="str">
        <f>+VLOOKUP($D931,'2020'!$D$3:$V$1240,18,FALSE)</f>
        <v/>
      </c>
      <c r="Y931" t="str">
        <f>+VLOOKUP($D931,'2020'!$D$3:$V$1240,19,FALSE)</f>
        <v/>
      </c>
    </row>
    <row r="932" spans="2:25" x14ac:dyDescent="0.25">
      <c r="B932" t="str">
        <f>+IF(ISNA(VLOOKUP(C932,groupings!$B$7:$D$316,3,FALSE)),"",VLOOKUP(C932,groupings!$B$7:$D$316,3,FALSE))</f>
        <v/>
      </c>
      <c r="C932" t="s">
        <v>3429</v>
      </c>
      <c r="D932" t="s">
        <v>1824</v>
      </c>
      <c r="E932">
        <f t="shared" si="169"/>
        <v>1</v>
      </c>
      <c r="F932">
        <v>652</v>
      </c>
      <c r="G932">
        <v>440</v>
      </c>
      <c r="H932">
        <v>720</v>
      </c>
      <c r="I932">
        <v>271</v>
      </c>
      <c r="J932">
        <v>0</v>
      </c>
      <c r="K932">
        <f t="shared" si="170"/>
        <v>1092</v>
      </c>
      <c r="L932">
        <f t="shared" si="171"/>
        <v>991</v>
      </c>
      <c r="M932" s="1">
        <f t="shared" si="172"/>
        <v>0.67484662576687116</v>
      </c>
      <c r="N932" s="1">
        <f t="shared" si="173"/>
        <v>0.9075091575091575</v>
      </c>
      <c r="P932" t="str">
        <f t="shared" si="174"/>
        <v/>
      </c>
      <c r="Q932" t="str">
        <f t="shared" si="175"/>
        <v/>
      </c>
      <c r="R932" t="str">
        <f t="shared" si="176"/>
        <v/>
      </c>
      <c r="S932" t="str">
        <f t="shared" si="177"/>
        <v/>
      </c>
      <c r="T932" t="str">
        <f t="shared" si="178"/>
        <v/>
      </c>
      <c r="U932" t="str">
        <f t="shared" si="179"/>
        <v/>
      </c>
      <c r="V932" t="str">
        <f t="shared" si="180"/>
        <v/>
      </c>
      <c r="X932" t="str">
        <f>+VLOOKUP($D932,'2020'!$D$3:$V$1240,18,FALSE)</f>
        <v/>
      </c>
      <c r="Y932" t="str">
        <f>+VLOOKUP($D932,'2020'!$D$3:$V$1240,19,FALSE)</f>
        <v/>
      </c>
    </row>
    <row r="933" spans="2:25" x14ac:dyDescent="0.25">
      <c r="B933" t="str">
        <f>+IF(ISNA(VLOOKUP(C933,groupings!$B$7:$D$316,3,FALSE)),"",VLOOKUP(C933,groupings!$B$7:$D$316,3,FALSE))</f>
        <v/>
      </c>
      <c r="C933" t="s">
        <v>3359</v>
      </c>
      <c r="D933" t="s">
        <v>685</v>
      </c>
      <c r="E933">
        <f t="shared" si="169"/>
        <v>1</v>
      </c>
      <c r="F933">
        <v>369</v>
      </c>
      <c r="G933">
        <v>178</v>
      </c>
      <c r="H933">
        <v>484</v>
      </c>
      <c r="I933">
        <v>55</v>
      </c>
      <c r="J933">
        <v>447</v>
      </c>
      <c r="K933">
        <f t="shared" si="170"/>
        <v>547</v>
      </c>
      <c r="L933">
        <f t="shared" si="171"/>
        <v>986</v>
      </c>
      <c r="M933" s="1">
        <f t="shared" si="172"/>
        <v>0.4823848238482385</v>
      </c>
      <c r="N933" s="1">
        <f t="shared" si="173"/>
        <v>1.8025594149908593</v>
      </c>
      <c r="P933" t="str">
        <f t="shared" si="174"/>
        <v/>
      </c>
      <c r="Q933" t="str">
        <f t="shared" si="175"/>
        <v/>
      </c>
      <c r="R933" t="str">
        <f t="shared" si="176"/>
        <v/>
      </c>
      <c r="S933" t="str">
        <f t="shared" si="177"/>
        <v/>
      </c>
      <c r="T933" t="str">
        <f t="shared" si="178"/>
        <v/>
      </c>
      <c r="U933" t="str">
        <f t="shared" si="179"/>
        <v/>
      </c>
      <c r="V933" t="str">
        <f t="shared" si="180"/>
        <v/>
      </c>
      <c r="X933" t="str">
        <f>+VLOOKUP($D933,'2020'!$D$3:$V$1240,18,FALSE)</f>
        <v/>
      </c>
      <c r="Y933" t="str">
        <f>+VLOOKUP($D933,'2020'!$D$3:$V$1240,19,FALSE)</f>
        <v/>
      </c>
    </row>
    <row r="934" spans="2:25" x14ac:dyDescent="0.25">
      <c r="B934" t="str">
        <f>+IF(ISNA(VLOOKUP(C934,groupings!$B$7:$D$316,3,FALSE)),"",VLOOKUP(C934,groupings!$B$7:$D$316,3,FALSE))</f>
        <v/>
      </c>
      <c r="C934" t="s">
        <v>3153</v>
      </c>
      <c r="D934" t="s">
        <v>1679</v>
      </c>
      <c r="E934">
        <f t="shared" si="169"/>
        <v>1</v>
      </c>
      <c r="F934">
        <v>66</v>
      </c>
      <c r="G934">
        <v>58</v>
      </c>
      <c r="H934">
        <v>291</v>
      </c>
      <c r="I934">
        <v>681</v>
      </c>
      <c r="J934">
        <v>12</v>
      </c>
      <c r="K934">
        <f t="shared" si="170"/>
        <v>124</v>
      </c>
      <c r="L934">
        <f t="shared" si="171"/>
        <v>984</v>
      </c>
      <c r="M934" s="1" t="str">
        <f t="shared" si="172"/>
        <v/>
      </c>
      <c r="N934" s="1">
        <f t="shared" si="173"/>
        <v>7.935483870967742</v>
      </c>
      <c r="P934" t="str">
        <f t="shared" si="174"/>
        <v/>
      </c>
      <c r="Q934" t="str">
        <f t="shared" si="175"/>
        <v/>
      </c>
      <c r="R934" t="str">
        <f t="shared" si="176"/>
        <v/>
      </c>
      <c r="S934" t="str">
        <f t="shared" si="177"/>
        <v/>
      </c>
      <c r="T934" t="str">
        <f t="shared" si="178"/>
        <v/>
      </c>
      <c r="U934" t="str">
        <f t="shared" si="179"/>
        <v/>
      </c>
      <c r="V934" t="str">
        <f t="shared" si="180"/>
        <v/>
      </c>
      <c r="X934" t="str">
        <f>+VLOOKUP($D934,'2020'!$D$3:$V$1240,18,FALSE)</f>
        <v/>
      </c>
      <c r="Y934" t="str">
        <f>+VLOOKUP($D934,'2020'!$D$3:$V$1240,19,FALSE)</f>
        <v/>
      </c>
    </row>
    <row r="935" spans="2:25" x14ac:dyDescent="0.25">
      <c r="B935" t="str">
        <f>+IF(ISNA(VLOOKUP(C935,groupings!$B$7:$D$316,3,FALSE)),"",VLOOKUP(C935,groupings!$B$7:$D$316,3,FALSE))</f>
        <v/>
      </c>
      <c r="C935" t="s">
        <v>3303</v>
      </c>
      <c r="D935" t="s">
        <v>293</v>
      </c>
      <c r="E935">
        <f t="shared" si="169"/>
        <v>1</v>
      </c>
      <c r="F935">
        <v>1057</v>
      </c>
      <c r="G935">
        <v>528</v>
      </c>
      <c r="H935">
        <v>746</v>
      </c>
      <c r="I935">
        <v>224</v>
      </c>
      <c r="J935">
        <v>6</v>
      </c>
      <c r="K935">
        <f t="shared" si="170"/>
        <v>1585</v>
      </c>
      <c r="L935">
        <f t="shared" si="171"/>
        <v>976</v>
      </c>
      <c r="M935" s="1">
        <f t="shared" si="172"/>
        <v>0.49952696310312206</v>
      </c>
      <c r="N935" s="1">
        <f t="shared" si="173"/>
        <v>0.61577287066246056</v>
      </c>
      <c r="P935" t="str">
        <f t="shared" si="174"/>
        <v/>
      </c>
      <c r="Q935" t="str">
        <f t="shared" si="175"/>
        <v/>
      </c>
      <c r="R935" t="str">
        <f t="shared" si="176"/>
        <v/>
      </c>
      <c r="S935" t="str">
        <f t="shared" si="177"/>
        <v/>
      </c>
      <c r="T935" t="str">
        <f t="shared" si="178"/>
        <v/>
      </c>
      <c r="U935" t="str">
        <f t="shared" si="179"/>
        <v/>
      </c>
      <c r="V935" t="str">
        <f t="shared" si="180"/>
        <v/>
      </c>
      <c r="X935" t="str">
        <f>+VLOOKUP($D935,'2020'!$D$3:$V$1240,18,FALSE)</f>
        <v/>
      </c>
      <c r="Y935" t="str">
        <f>+VLOOKUP($D935,'2020'!$D$3:$V$1240,19,FALSE)</f>
        <v/>
      </c>
    </row>
    <row r="936" spans="2:25" x14ac:dyDescent="0.25">
      <c r="B936" t="str">
        <f>+IF(ISNA(VLOOKUP(C936,groupings!$B$7:$D$316,3,FALSE)),"",VLOOKUP(C936,groupings!$B$7:$D$316,3,FALSE))</f>
        <v/>
      </c>
      <c r="C936" t="s">
        <v>3278</v>
      </c>
      <c r="D936" t="s">
        <v>673</v>
      </c>
      <c r="E936">
        <f t="shared" si="169"/>
        <v>1</v>
      </c>
      <c r="F936">
        <v>194</v>
      </c>
      <c r="G936">
        <v>34</v>
      </c>
      <c r="H936">
        <v>445</v>
      </c>
      <c r="I936">
        <v>39</v>
      </c>
      <c r="J936">
        <v>485</v>
      </c>
      <c r="K936">
        <f t="shared" si="170"/>
        <v>228</v>
      </c>
      <c r="L936">
        <f t="shared" si="171"/>
        <v>969</v>
      </c>
      <c r="M936" s="1" t="str">
        <f t="shared" si="172"/>
        <v/>
      </c>
      <c r="N936" s="1">
        <f t="shared" si="173"/>
        <v>4.25</v>
      </c>
      <c r="P936" t="str">
        <f t="shared" si="174"/>
        <v/>
      </c>
      <c r="Q936" t="str">
        <f t="shared" si="175"/>
        <v/>
      </c>
      <c r="R936" t="str">
        <f t="shared" si="176"/>
        <v/>
      </c>
      <c r="S936" t="str">
        <f t="shared" si="177"/>
        <v/>
      </c>
      <c r="T936" t="str">
        <f t="shared" si="178"/>
        <v/>
      </c>
      <c r="U936" t="str">
        <f t="shared" si="179"/>
        <v/>
      </c>
      <c r="V936" t="str">
        <f t="shared" si="180"/>
        <v/>
      </c>
      <c r="X936" t="str">
        <f>+VLOOKUP($D936,'2020'!$D$3:$V$1240,18,FALSE)</f>
        <v/>
      </c>
      <c r="Y936" t="str">
        <f>+VLOOKUP($D936,'2020'!$D$3:$V$1240,19,FALSE)</f>
        <v/>
      </c>
    </row>
    <row r="937" spans="2:25" x14ac:dyDescent="0.25">
      <c r="B937" t="str">
        <f>+IF(ISNA(VLOOKUP(C937,groupings!$B$7:$D$316,3,FALSE)),"",VLOOKUP(C937,groupings!$B$7:$D$316,3,FALSE))</f>
        <v/>
      </c>
      <c r="C937" t="s">
        <v>3352</v>
      </c>
      <c r="D937" t="s">
        <v>1158</v>
      </c>
      <c r="E937">
        <f t="shared" si="169"/>
        <v>1</v>
      </c>
      <c r="F937">
        <v>1006</v>
      </c>
      <c r="G937">
        <v>1030</v>
      </c>
      <c r="H937">
        <v>697</v>
      </c>
      <c r="I937">
        <v>269</v>
      </c>
      <c r="J937">
        <v>0</v>
      </c>
      <c r="K937">
        <f t="shared" si="170"/>
        <v>2036</v>
      </c>
      <c r="L937">
        <f t="shared" si="171"/>
        <v>966</v>
      </c>
      <c r="M937" s="1">
        <f t="shared" si="172"/>
        <v>1.0238568588469186</v>
      </c>
      <c r="N937" s="1">
        <f t="shared" si="173"/>
        <v>0.47445972495088407</v>
      </c>
      <c r="P937" t="str">
        <f t="shared" si="174"/>
        <v/>
      </c>
      <c r="Q937" t="str">
        <f t="shared" si="175"/>
        <v/>
      </c>
      <c r="R937" t="str">
        <f t="shared" si="176"/>
        <v/>
      </c>
      <c r="S937" t="str">
        <f t="shared" si="177"/>
        <v/>
      </c>
      <c r="T937" t="str">
        <f t="shared" si="178"/>
        <v/>
      </c>
      <c r="U937" t="str">
        <f t="shared" si="179"/>
        <v/>
      </c>
      <c r="V937" t="str">
        <f t="shared" si="180"/>
        <v/>
      </c>
      <c r="X937" t="str">
        <f>+VLOOKUP($D937,'2020'!$D$3:$V$1240,18,FALSE)</f>
        <v/>
      </c>
      <c r="Y937" t="str">
        <f>+VLOOKUP($D937,'2020'!$D$3:$V$1240,19,FALSE)</f>
        <v/>
      </c>
    </row>
    <row r="938" spans="2:25" x14ac:dyDescent="0.25">
      <c r="B938" t="str">
        <f>+IF(ISNA(VLOOKUP(C938,groupings!$B$7:$D$316,3,FALSE)),"",VLOOKUP(C938,groupings!$B$7:$D$316,3,FALSE))</f>
        <v/>
      </c>
      <c r="C938" t="s">
        <v>3151</v>
      </c>
      <c r="D938" t="s">
        <v>1593</v>
      </c>
      <c r="E938">
        <f t="shared" si="169"/>
        <v>1</v>
      </c>
      <c r="F938">
        <v>191</v>
      </c>
      <c r="G938">
        <v>150</v>
      </c>
      <c r="H938">
        <v>191</v>
      </c>
      <c r="I938">
        <v>5</v>
      </c>
      <c r="J938">
        <v>764</v>
      </c>
      <c r="K938">
        <f t="shared" si="170"/>
        <v>341</v>
      </c>
      <c r="L938">
        <f t="shared" si="171"/>
        <v>960</v>
      </c>
      <c r="M938" s="1" t="str">
        <f t="shared" si="172"/>
        <v/>
      </c>
      <c r="N938" s="1">
        <f t="shared" si="173"/>
        <v>2.8152492668621703</v>
      </c>
      <c r="P938" t="str">
        <f t="shared" si="174"/>
        <v/>
      </c>
      <c r="Q938" t="str">
        <f t="shared" si="175"/>
        <v/>
      </c>
      <c r="R938" t="str">
        <f t="shared" si="176"/>
        <v/>
      </c>
      <c r="S938" t="str">
        <f t="shared" si="177"/>
        <v/>
      </c>
      <c r="T938" t="str">
        <f t="shared" si="178"/>
        <v/>
      </c>
      <c r="U938" t="str">
        <f t="shared" si="179"/>
        <v/>
      </c>
      <c r="V938" t="str">
        <f t="shared" si="180"/>
        <v/>
      </c>
      <c r="X938" t="str">
        <f>+VLOOKUP($D938,'2020'!$D$3:$V$1240,18,FALSE)</f>
        <v/>
      </c>
      <c r="Y938" t="str">
        <f>+VLOOKUP($D938,'2020'!$D$3:$V$1240,19,FALSE)</f>
        <v/>
      </c>
    </row>
    <row r="939" spans="2:25" x14ac:dyDescent="0.25">
      <c r="B939" t="str">
        <f>+IF(ISNA(VLOOKUP(C939,groupings!$B$7:$D$316,3,FALSE)),"",VLOOKUP(C939,groupings!$B$7:$D$316,3,FALSE))</f>
        <v/>
      </c>
      <c r="C939" t="s">
        <v>3259</v>
      </c>
      <c r="D939" t="s">
        <v>701</v>
      </c>
      <c r="E939">
        <f t="shared" si="169"/>
        <v>1</v>
      </c>
      <c r="F939">
        <v>526</v>
      </c>
      <c r="G939">
        <v>593</v>
      </c>
      <c r="H939">
        <v>409</v>
      </c>
      <c r="I939">
        <v>549</v>
      </c>
      <c r="J939">
        <v>0</v>
      </c>
      <c r="K939">
        <f t="shared" si="170"/>
        <v>1119</v>
      </c>
      <c r="L939">
        <f t="shared" si="171"/>
        <v>958</v>
      </c>
      <c r="M939" s="1">
        <f t="shared" si="172"/>
        <v>1.1273764258555132</v>
      </c>
      <c r="N939" s="1">
        <f t="shared" si="173"/>
        <v>0.85612153708668459</v>
      </c>
      <c r="P939" t="str">
        <f t="shared" si="174"/>
        <v/>
      </c>
      <c r="Q939" t="str">
        <f t="shared" si="175"/>
        <v/>
      </c>
      <c r="R939" t="str">
        <f t="shared" si="176"/>
        <v/>
      </c>
      <c r="S939" t="str">
        <f t="shared" si="177"/>
        <v/>
      </c>
      <c r="T939" t="str">
        <f t="shared" si="178"/>
        <v/>
      </c>
      <c r="U939" t="str">
        <f t="shared" si="179"/>
        <v/>
      </c>
      <c r="V939" t="str">
        <f t="shared" si="180"/>
        <v/>
      </c>
      <c r="X939" t="str">
        <f>+VLOOKUP($D939,'2020'!$D$3:$V$1240,18,FALSE)</f>
        <v/>
      </c>
      <c r="Y939" t="str">
        <f>+VLOOKUP($D939,'2020'!$D$3:$V$1240,19,FALSE)</f>
        <v/>
      </c>
    </row>
    <row r="940" spans="2:25" x14ac:dyDescent="0.25">
      <c r="B940" t="str">
        <f>+IF(ISNA(VLOOKUP(C940,groupings!$B$7:$D$316,3,FALSE)),"",VLOOKUP(C940,groupings!$B$7:$D$316,3,FALSE))</f>
        <v/>
      </c>
      <c r="C940" t="s">
        <v>3388</v>
      </c>
      <c r="D940" t="s">
        <v>528</v>
      </c>
      <c r="E940">
        <f t="shared" si="169"/>
        <v>1</v>
      </c>
      <c r="F940">
        <v>996</v>
      </c>
      <c r="G940">
        <v>693</v>
      </c>
      <c r="H940">
        <v>949</v>
      </c>
      <c r="I940">
        <v>6</v>
      </c>
      <c r="J940">
        <v>0</v>
      </c>
      <c r="K940">
        <f t="shared" si="170"/>
        <v>1689</v>
      </c>
      <c r="L940">
        <f t="shared" si="171"/>
        <v>955</v>
      </c>
      <c r="M940" s="1">
        <f t="shared" si="172"/>
        <v>0.69578313253012047</v>
      </c>
      <c r="N940" s="1">
        <f t="shared" si="173"/>
        <v>0.56542332741267021</v>
      </c>
      <c r="P940" t="str">
        <f t="shared" si="174"/>
        <v/>
      </c>
      <c r="Q940" t="str">
        <f t="shared" si="175"/>
        <v/>
      </c>
      <c r="R940" t="str">
        <f t="shared" si="176"/>
        <v/>
      </c>
      <c r="S940" t="str">
        <f t="shared" si="177"/>
        <v/>
      </c>
      <c r="T940" t="str">
        <f t="shared" si="178"/>
        <v/>
      </c>
      <c r="U940" t="str">
        <f t="shared" si="179"/>
        <v/>
      </c>
      <c r="V940" t="str">
        <f t="shared" si="180"/>
        <v/>
      </c>
      <c r="X940" t="str">
        <f>+VLOOKUP($D940,'2020'!$D$3:$V$1240,18,FALSE)</f>
        <v/>
      </c>
      <c r="Y940" t="str">
        <f>+VLOOKUP($D940,'2020'!$D$3:$V$1240,19,FALSE)</f>
        <v/>
      </c>
    </row>
    <row r="941" spans="2:25" x14ac:dyDescent="0.25">
      <c r="B941" t="str">
        <f>+IF(ISNA(VLOOKUP(C941,groupings!$B$7:$D$316,3,FALSE)),"",VLOOKUP(C941,groupings!$B$7:$D$316,3,FALSE))</f>
        <v/>
      </c>
      <c r="C941" t="s">
        <v>3387</v>
      </c>
      <c r="D941" t="s">
        <v>1351</v>
      </c>
      <c r="E941">
        <f t="shared" si="169"/>
        <v>1</v>
      </c>
      <c r="F941">
        <v>899</v>
      </c>
      <c r="G941">
        <v>299</v>
      </c>
      <c r="H941">
        <v>880</v>
      </c>
      <c r="I941">
        <v>74</v>
      </c>
      <c r="J941">
        <v>0</v>
      </c>
      <c r="K941">
        <f t="shared" si="170"/>
        <v>1198</v>
      </c>
      <c r="L941">
        <f t="shared" si="171"/>
        <v>954</v>
      </c>
      <c r="M941" s="1">
        <f t="shared" si="172"/>
        <v>0.33259176863181311</v>
      </c>
      <c r="N941" s="1">
        <f t="shared" si="173"/>
        <v>0.79632721202003343</v>
      </c>
      <c r="P941" t="str">
        <f t="shared" si="174"/>
        <v/>
      </c>
      <c r="Q941" t="str">
        <f t="shared" si="175"/>
        <v/>
      </c>
      <c r="R941" t="str">
        <f t="shared" si="176"/>
        <v/>
      </c>
      <c r="S941" t="str">
        <f t="shared" si="177"/>
        <v/>
      </c>
      <c r="T941" t="str">
        <f t="shared" si="178"/>
        <v/>
      </c>
      <c r="U941" t="str">
        <f t="shared" si="179"/>
        <v/>
      </c>
      <c r="V941" t="str">
        <f t="shared" si="180"/>
        <v/>
      </c>
      <c r="X941" t="str">
        <f>+VLOOKUP($D941,'2020'!$D$3:$V$1240,18,FALSE)</f>
        <v/>
      </c>
      <c r="Y941" t="str">
        <f>+VLOOKUP($D941,'2020'!$D$3:$V$1240,19,FALSE)</f>
        <v/>
      </c>
    </row>
    <row r="942" spans="2:25" x14ac:dyDescent="0.25">
      <c r="B942" t="str">
        <f>+IF(ISNA(VLOOKUP(C942,groupings!$B$7:$D$316,3,FALSE)),"",VLOOKUP(C942,groupings!$B$7:$D$316,3,FALSE))</f>
        <v/>
      </c>
      <c r="C942" t="s">
        <v>3422</v>
      </c>
      <c r="D942" t="s">
        <v>2049</v>
      </c>
      <c r="E942">
        <f t="shared" si="169"/>
        <v>1</v>
      </c>
      <c r="F942">
        <v>653</v>
      </c>
      <c r="G942">
        <v>249</v>
      </c>
      <c r="H942">
        <v>557</v>
      </c>
      <c r="I942">
        <v>165</v>
      </c>
      <c r="J942">
        <v>227</v>
      </c>
      <c r="K942">
        <f t="shared" si="170"/>
        <v>902</v>
      </c>
      <c r="L942">
        <f t="shared" si="171"/>
        <v>949</v>
      </c>
      <c r="M942" s="1">
        <f t="shared" si="172"/>
        <v>0.38131699846860645</v>
      </c>
      <c r="N942" s="1">
        <f t="shared" si="173"/>
        <v>1.0521064301552105</v>
      </c>
      <c r="P942" t="str">
        <f t="shared" si="174"/>
        <v/>
      </c>
      <c r="Q942" t="str">
        <f t="shared" si="175"/>
        <v/>
      </c>
      <c r="R942" t="str">
        <f t="shared" si="176"/>
        <v/>
      </c>
      <c r="S942" t="str">
        <f t="shared" si="177"/>
        <v/>
      </c>
      <c r="T942" t="str">
        <f t="shared" si="178"/>
        <v/>
      </c>
      <c r="U942" t="str">
        <f t="shared" si="179"/>
        <v/>
      </c>
      <c r="V942" t="str">
        <f t="shared" si="180"/>
        <v/>
      </c>
      <c r="X942" t="str">
        <f>+VLOOKUP($D942,'2020'!$D$3:$V$1240,18,FALSE)</f>
        <v/>
      </c>
      <c r="Y942" t="str">
        <f>+VLOOKUP($D942,'2020'!$D$3:$V$1240,19,FALSE)</f>
        <v/>
      </c>
    </row>
    <row r="943" spans="2:25" x14ac:dyDescent="0.25">
      <c r="B943" t="str">
        <f>+IF(ISNA(VLOOKUP(C943,groupings!$B$7:$D$316,3,FALSE)),"",VLOOKUP(C943,groupings!$B$7:$D$316,3,FALSE))</f>
        <v/>
      </c>
      <c r="C943" t="s">
        <v>3372</v>
      </c>
      <c r="D943" t="s">
        <v>1535</v>
      </c>
      <c r="E943">
        <f t="shared" si="169"/>
        <v>1</v>
      </c>
      <c r="F943">
        <v>426</v>
      </c>
      <c r="G943">
        <v>154</v>
      </c>
      <c r="H943">
        <v>611</v>
      </c>
      <c r="I943">
        <v>0</v>
      </c>
      <c r="J943">
        <v>333</v>
      </c>
      <c r="K943">
        <f t="shared" si="170"/>
        <v>580</v>
      </c>
      <c r="L943">
        <f t="shared" si="171"/>
        <v>944</v>
      </c>
      <c r="M943" s="1">
        <f t="shared" si="172"/>
        <v>0.36150234741784038</v>
      </c>
      <c r="N943" s="1">
        <f t="shared" si="173"/>
        <v>1.6275862068965516</v>
      </c>
      <c r="P943" t="str">
        <f t="shared" si="174"/>
        <v/>
      </c>
      <c r="Q943" t="str">
        <f t="shared" si="175"/>
        <v/>
      </c>
      <c r="R943" t="str">
        <f t="shared" si="176"/>
        <v/>
      </c>
      <c r="S943" t="str">
        <f t="shared" si="177"/>
        <v/>
      </c>
      <c r="T943" t="str">
        <f t="shared" si="178"/>
        <v/>
      </c>
      <c r="U943" t="str">
        <f t="shared" si="179"/>
        <v/>
      </c>
      <c r="V943" t="str">
        <f t="shared" si="180"/>
        <v/>
      </c>
      <c r="X943" t="str">
        <f>+VLOOKUP($D943,'2020'!$D$3:$V$1240,18,FALSE)</f>
        <v/>
      </c>
      <c r="Y943" t="str">
        <f>+VLOOKUP($D943,'2020'!$D$3:$V$1240,19,FALSE)</f>
        <v/>
      </c>
    </row>
    <row r="944" spans="2:25" x14ac:dyDescent="0.25">
      <c r="B944" t="str">
        <f>+IF(ISNA(VLOOKUP(C944,groupings!$B$7:$D$316,3,FALSE)),"",VLOOKUP(C944,groupings!$B$7:$D$316,3,FALSE))</f>
        <v/>
      </c>
      <c r="C944" t="s">
        <v>3424</v>
      </c>
      <c r="D944" t="s">
        <v>110</v>
      </c>
      <c r="E944">
        <f t="shared" si="169"/>
        <v>1</v>
      </c>
      <c r="F944">
        <v>189</v>
      </c>
      <c r="G944">
        <v>475</v>
      </c>
      <c r="H944">
        <v>156</v>
      </c>
      <c r="I944">
        <v>7</v>
      </c>
      <c r="J944">
        <v>776</v>
      </c>
      <c r="K944">
        <f t="shared" si="170"/>
        <v>664</v>
      </c>
      <c r="L944">
        <f t="shared" si="171"/>
        <v>939</v>
      </c>
      <c r="M944" s="1" t="str">
        <f t="shared" si="172"/>
        <v/>
      </c>
      <c r="N944" s="1">
        <f t="shared" si="173"/>
        <v>1.4141566265060241</v>
      </c>
      <c r="P944" t="str">
        <f t="shared" si="174"/>
        <v/>
      </c>
      <c r="Q944" t="str">
        <f t="shared" si="175"/>
        <v/>
      </c>
      <c r="R944" t="str">
        <f t="shared" si="176"/>
        <v/>
      </c>
      <c r="S944" t="str">
        <f t="shared" si="177"/>
        <v/>
      </c>
      <c r="T944" t="str">
        <f t="shared" si="178"/>
        <v/>
      </c>
      <c r="U944" t="str">
        <f t="shared" si="179"/>
        <v/>
      </c>
      <c r="V944" t="str">
        <f t="shared" si="180"/>
        <v/>
      </c>
      <c r="X944" t="str">
        <f>+VLOOKUP($D944,'2020'!$D$3:$V$1240,18,FALSE)</f>
        <v/>
      </c>
      <c r="Y944" t="str">
        <f>+VLOOKUP($D944,'2020'!$D$3:$V$1240,19,FALSE)</f>
        <v/>
      </c>
    </row>
    <row r="945" spans="2:25" x14ac:dyDescent="0.25">
      <c r="B945" t="str">
        <f>+IF(ISNA(VLOOKUP(C945,groupings!$B$7:$D$316,3,FALSE)),"",VLOOKUP(C945,groupings!$B$7:$D$316,3,FALSE))</f>
        <v/>
      </c>
      <c r="C945" t="s">
        <v>3499</v>
      </c>
      <c r="D945" t="s">
        <v>1903</v>
      </c>
      <c r="E945">
        <f t="shared" si="169"/>
        <v>1</v>
      </c>
      <c r="F945">
        <v>981</v>
      </c>
      <c r="G945">
        <v>728</v>
      </c>
      <c r="H945">
        <v>916</v>
      </c>
      <c r="I945">
        <v>19</v>
      </c>
      <c r="J945">
        <v>0</v>
      </c>
      <c r="K945">
        <f t="shared" si="170"/>
        <v>1709</v>
      </c>
      <c r="L945">
        <f t="shared" si="171"/>
        <v>935</v>
      </c>
      <c r="M945" s="1">
        <f t="shared" si="172"/>
        <v>0.74209989806320087</v>
      </c>
      <c r="N945" s="1">
        <f t="shared" si="173"/>
        <v>0.54710356933879467</v>
      </c>
      <c r="P945" t="str">
        <f t="shared" si="174"/>
        <v/>
      </c>
      <c r="Q945" t="str">
        <f t="shared" si="175"/>
        <v/>
      </c>
      <c r="R945" t="str">
        <f t="shared" si="176"/>
        <v/>
      </c>
      <c r="S945" t="str">
        <f t="shared" si="177"/>
        <v/>
      </c>
      <c r="T945" t="str">
        <f t="shared" si="178"/>
        <v/>
      </c>
      <c r="U945" t="str">
        <f t="shared" si="179"/>
        <v/>
      </c>
      <c r="V945" t="str">
        <f t="shared" si="180"/>
        <v/>
      </c>
      <c r="X945" t="str">
        <f>+VLOOKUP($D945,'2020'!$D$3:$V$1240,18,FALSE)</f>
        <v/>
      </c>
      <c r="Y945" t="str">
        <f>+VLOOKUP($D945,'2020'!$D$3:$V$1240,19,FALSE)</f>
        <v/>
      </c>
    </row>
    <row r="946" spans="2:25" x14ac:dyDescent="0.25">
      <c r="B946" t="str">
        <f>+IF(ISNA(VLOOKUP(C946,groupings!$B$7:$D$316,3,FALSE)),"",VLOOKUP(C946,groupings!$B$7:$D$316,3,FALSE))</f>
        <v/>
      </c>
      <c r="C946" t="s">
        <v>3282</v>
      </c>
      <c r="D946" t="s">
        <v>1972</v>
      </c>
      <c r="E946">
        <f t="shared" si="169"/>
        <v>1</v>
      </c>
      <c r="F946">
        <v>1024</v>
      </c>
      <c r="G946">
        <v>389</v>
      </c>
      <c r="H946">
        <v>881</v>
      </c>
      <c r="I946">
        <v>50</v>
      </c>
      <c r="J946">
        <v>3</v>
      </c>
      <c r="K946">
        <f t="shared" si="170"/>
        <v>1413</v>
      </c>
      <c r="L946">
        <f t="shared" si="171"/>
        <v>934</v>
      </c>
      <c r="M946" s="1">
        <f t="shared" si="172"/>
        <v>0.3798828125</v>
      </c>
      <c r="N946" s="1">
        <f t="shared" si="173"/>
        <v>0.66100495399858461</v>
      </c>
      <c r="P946" t="str">
        <f t="shared" si="174"/>
        <v/>
      </c>
      <c r="Q946" t="str">
        <f t="shared" si="175"/>
        <v/>
      </c>
      <c r="R946" t="str">
        <f t="shared" si="176"/>
        <v/>
      </c>
      <c r="S946" t="str">
        <f t="shared" si="177"/>
        <v/>
      </c>
      <c r="T946" t="str">
        <f t="shared" si="178"/>
        <v/>
      </c>
      <c r="U946" t="str">
        <f t="shared" si="179"/>
        <v/>
      </c>
      <c r="V946" t="str">
        <f t="shared" si="180"/>
        <v/>
      </c>
      <c r="X946" t="str">
        <f>+VLOOKUP($D946,'2020'!$D$3:$V$1240,18,FALSE)</f>
        <v/>
      </c>
      <c r="Y946" t="str">
        <f>+VLOOKUP($D946,'2020'!$D$3:$V$1240,19,FALSE)</f>
        <v/>
      </c>
    </row>
    <row r="947" spans="2:25" x14ac:dyDescent="0.25">
      <c r="B947" t="str">
        <f>+IF(ISNA(VLOOKUP(C947,groupings!$B$7:$D$316,3,FALSE)),"",VLOOKUP(C947,groupings!$B$7:$D$316,3,FALSE))</f>
        <v/>
      </c>
      <c r="C947" t="s">
        <v>3256</v>
      </c>
      <c r="D947" t="s">
        <v>268</v>
      </c>
      <c r="E947">
        <f t="shared" si="169"/>
        <v>1</v>
      </c>
      <c r="F947">
        <v>537</v>
      </c>
      <c r="G947">
        <v>395</v>
      </c>
      <c r="H947">
        <v>701</v>
      </c>
      <c r="I947">
        <v>229</v>
      </c>
      <c r="J947">
        <v>3</v>
      </c>
      <c r="K947">
        <f t="shared" si="170"/>
        <v>932</v>
      </c>
      <c r="L947">
        <f t="shared" si="171"/>
        <v>933</v>
      </c>
      <c r="M947" s="1">
        <f t="shared" si="172"/>
        <v>0.73556797020484166</v>
      </c>
      <c r="N947" s="1">
        <f t="shared" si="173"/>
        <v>1.0010729613733906</v>
      </c>
      <c r="P947" t="str">
        <f t="shared" si="174"/>
        <v/>
      </c>
      <c r="Q947" t="str">
        <f t="shared" si="175"/>
        <v/>
      </c>
      <c r="R947" t="str">
        <f t="shared" si="176"/>
        <v/>
      </c>
      <c r="S947" t="str">
        <f t="shared" si="177"/>
        <v/>
      </c>
      <c r="T947" t="str">
        <f t="shared" si="178"/>
        <v/>
      </c>
      <c r="U947" t="str">
        <f t="shared" si="179"/>
        <v/>
      </c>
      <c r="V947" t="str">
        <f t="shared" si="180"/>
        <v/>
      </c>
      <c r="X947" t="str">
        <f>+VLOOKUP($D947,'2020'!$D$3:$V$1240,18,FALSE)</f>
        <v/>
      </c>
      <c r="Y947" t="str">
        <f>+VLOOKUP($D947,'2020'!$D$3:$V$1240,19,FALSE)</f>
        <v/>
      </c>
    </row>
    <row r="948" spans="2:25" x14ac:dyDescent="0.25">
      <c r="B948" t="str">
        <f>+IF(ISNA(VLOOKUP(C948,groupings!$B$7:$D$316,3,FALSE)),"",VLOOKUP(C948,groupings!$B$7:$D$316,3,FALSE))</f>
        <v>Clapham Jn</v>
      </c>
      <c r="C948" t="s">
        <v>3232</v>
      </c>
      <c r="D948" t="s">
        <v>1110</v>
      </c>
      <c r="E948">
        <f t="shared" si="169"/>
        <v>1</v>
      </c>
      <c r="F948">
        <v>555</v>
      </c>
      <c r="G948">
        <v>990</v>
      </c>
      <c r="H948">
        <v>416</v>
      </c>
      <c r="I948">
        <v>477</v>
      </c>
      <c r="J948">
        <v>38</v>
      </c>
      <c r="K948">
        <f t="shared" si="170"/>
        <v>1545</v>
      </c>
      <c r="L948">
        <f t="shared" si="171"/>
        <v>931</v>
      </c>
      <c r="M948" s="1">
        <f t="shared" si="172"/>
        <v>1.7837837837837838</v>
      </c>
      <c r="N948" s="1">
        <f t="shared" si="173"/>
        <v>0.60258899676375399</v>
      </c>
      <c r="P948" t="str">
        <f t="shared" si="174"/>
        <v/>
      </c>
      <c r="Q948" t="str">
        <f t="shared" si="175"/>
        <v/>
      </c>
      <c r="R948" t="str">
        <f t="shared" si="176"/>
        <v/>
      </c>
      <c r="S948" t="str">
        <f t="shared" si="177"/>
        <v/>
      </c>
      <c r="T948" t="str">
        <f t="shared" si="178"/>
        <v/>
      </c>
      <c r="U948" t="str">
        <f t="shared" si="179"/>
        <v/>
      </c>
      <c r="V948" t="str">
        <f t="shared" si="180"/>
        <v/>
      </c>
      <c r="X948" t="str">
        <f>+VLOOKUP($D948,'2020'!$D$3:$V$1240,18,FALSE)</f>
        <v/>
      </c>
      <c r="Y948" t="str">
        <f>+VLOOKUP($D948,'2020'!$D$3:$V$1240,19,FALSE)</f>
        <v/>
      </c>
    </row>
    <row r="949" spans="2:25" x14ac:dyDescent="0.25">
      <c r="B949" t="str">
        <f>+IF(ISNA(VLOOKUP(C949,groupings!$B$7:$D$316,3,FALSE)),"",VLOOKUP(C949,groupings!$B$7:$D$316,3,FALSE))</f>
        <v/>
      </c>
      <c r="C949" t="s">
        <v>3237</v>
      </c>
      <c r="D949" t="s">
        <v>772</v>
      </c>
      <c r="E949">
        <f t="shared" si="169"/>
        <v>1</v>
      </c>
      <c r="F949">
        <v>953</v>
      </c>
      <c r="G949">
        <v>531</v>
      </c>
      <c r="H949">
        <v>630</v>
      </c>
      <c r="I949">
        <v>291</v>
      </c>
      <c r="J949">
        <v>0</v>
      </c>
      <c r="K949">
        <f t="shared" si="170"/>
        <v>1484</v>
      </c>
      <c r="L949">
        <f t="shared" si="171"/>
        <v>921</v>
      </c>
      <c r="M949" s="1">
        <f t="shared" si="172"/>
        <v>0.55718782791185728</v>
      </c>
      <c r="N949" s="1">
        <f t="shared" si="173"/>
        <v>0.62061994609164417</v>
      </c>
      <c r="P949" t="str">
        <f t="shared" si="174"/>
        <v/>
      </c>
      <c r="Q949" t="str">
        <f t="shared" si="175"/>
        <v/>
      </c>
      <c r="R949" t="str">
        <f t="shared" si="176"/>
        <v/>
      </c>
      <c r="S949" t="str">
        <f t="shared" si="177"/>
        <v/>
      </c>
      <c r="T949" t="str">
        <f t="shared" si="178"/>
        <v/>
      </c>
      <c r="U949" t="str">
        <f t="shared" si="179"/>
        <v/>
      </c>
      <c r="V949" t="str">
        <f t="shared" si="180"/>
        <v/>
      </c>
      <c r="X949" t="str">
        <f>+VLOOKUP($D949,'2020'!$D$3:$V$1240,18,FALSE)</f>
        <v/>
      </c>
      <c r="Y949" t="str">
        <f>+VLOOKUP($D949,'2020'!$D$3:$V$1240,19,FALSE)</f>
        <v/>
      </c>
    </row>
    <row r="950" spans="2:25" x14ac:dyDescent="0.25">
      <c r="B950" t="str">
        <f>+IF(ISNA(VLOOKUP(C950,groupings!$B$7:$D$316,3,FALSE)),"",VLOOKUP(C950,groupings!$B$7:$D$316,3,FALSE))</f>
        <v/>
      </c>
      <c r="C950" t="s">
        <v>3325</v>
      </c>
      <c r="D950" t="s">
        <v>1823</v>
      </c>
      <c r="E950">
        <f t="shared" si="169"/>
        <v>1</v>
      </c>
      <c r="F950">
        <v>1078</v>
      </c>
      <c r="G950">
        <v>408</v>
      </c>
      <c r="H950">
        <v>617</v>
      </c>
      <c r="I950">
        <v>114</v>
      </c>
      <c r="J950">
        <v>186</v>
      </c>
      <c r="K950">
        <f t="shared" si="170"/>
        <v>1486</v>
      </c>
      <c r="L950">
        <f t="shared" si="171"/>
        <v>917</v>
      </c>
      <c r="M950" s="1">
        <f t="shared" si="172"/>
        <v>0.3784786641929499</v>
      </c>
      <c r="N950" s="1">
        <f t="shared" si="173"/>
        <v>0.61709286675639297</v>
      </c>
      <c r="P950" t="str">
        <f t="shared" si="174"/>
        <v/>
      </c>
      <c r="Q950" t="str">
        <f t="shared" si="175"/>
        <v/>
      </c>
      <c r="R950" t="str">
        <f t="shared" si="176"/>
        <v/>
      </c>
      <c r="S950" t="str">
        <f t="shared" si="177"/>
        <v/>
      </c>
      <c r="T950" t="str">
        <f t="shared" si="178"/>
        <v/>
      </c>
      <c r="U950" t="str">
        <f t="shared" si="179"/>
        <v/>
      </c>
      <c r="V950" t="str">
        <f t="shared" si="180"/>
        <v/>
      </c>
      <c r="X950" t="str">
        <f>+VLOOKUP($D950,'2020'!$D$3:$V$1240,18,FALSE)</f>
        <v/>
      </c>
      <c r="Y950" t="str">
        <f>+VLOOKUP($D950,'2020'!$D$3:$V$1240,19,FALSE)</f>
        <v/>
      </c>
    </row>
    <row r="951" spans="2:25" x14ac:dyDescent="0.25">
      <c r="B951" t="str">
        <f>+IF(ISNA(VLOOKUP(C951,groupings!$B$7:$D$316,3,FALSE)),"",VLOOKUP(C951,groupings!$B$7:$D$316,3,FALSE))</f>
        <v/>
      </c>
      <c r="C951" t="s">
        <v>3090</v>
      </c>
      <c r="D951" t="s">
        <v>663</v>
      </c>
      <c r="E951">
        <f t="shared" si="169"/>
        <v>1</v>
      </c>
      <c r="F951">
        <v>333</v>
      </c>
      <c r="G951">
        <v>541</v>
      </c>
      <c r="H951">
        <v>485</v>
      </c>
      <c r="I951">
        <v>82</v>
      </c>
      <c r="J951">
        <v>345</v>
      </c>
      <c r="K951">
        <f t="shared" si="170"/>
        <v>874</v>
      </c>
      <c r="L951">
        <f t="shared" si="171"/>
        <v>912</v>
      </c>
      <c r="M951" s="1">
        <f t="shared" si="172"/>
        <v>1.6246246246246245</v>
      </c>
      <c r="N951" s="1">
        <f t="shared" si="173"/>
        <v>1.0434782608695652</v>
      </c>
      <c r="P951" t="str">
        <f t="shared" si="174"/>
        <v/>
      </c>
      <c r="Q951" t="str">
        <f t="shared" si="175"/>
        <v/>
      </c>
      <c r="R951" t="str">
        <f t="shared" si="176"/>
        <v/>
      </c>
      <c r="S951" t="str">
        <f t="shared" si="177"/>
        <v/>
      </c>
      <c r="T951" t="str">
        <f t="shared" si="178"/>
        <v/>
      </c>
      <c r="U951" t="str">
        <f t="shared" si="179"/>
        <v/>
      </c>
      <c r="V951" t="str">
        <f t="shared" si="180"/>
        <v/>
      </c>
      <c r="X951" t="str">
        <f>+VLOOKUP($D951,'2020'!$D$3:$V$1240,18,FALSE)</f>
        <v/>
      </c>
      <c r="Y951" t="str">
        <f>+VLOOKUP($D951,'2020'!$D$3:$V$1240,19,FALSE)</f>
        <v/>
      </c>
    </row>
    <row r="952" spans="2:25" x14ac:dyDescent="0.25">
      <c r="B952" t="str">
        <f>+IF(ISNA(VLOOKUP(C952,groupings!$B$7:$D$316,3,FALSE)),"",VLOOKUP(C952,groupings!$B$7:$D$316,3,FALSE))</f>
        <v/>
      </c>
      <c r="C952" t="s">
        <v>3254</v>
      </c>
      <c r="D952" t="s">
        <v>1694</v>
      </c>
      <c r="E952">
        <f t="shared" si="169"/>
        <v>1</v>
      </c>
      <c r="F952">
        <v>664</v>
      </c>
      <c r="G952">
        <v>765</v>
      </c>
      <c r="H952">
        <v>694</v>
      </c>
      <c r="I952">
        <v>201</v>
      </c>
      <c r="J952">
        <v>7</v>
      </c>
      <c r="K952">
        <f t="shared" si="170"/>
        <v>1429</v>
      </c>
      <c r="L952">
        <f t="shared" si="171"/>
        <v>902</v>
      </c>
      <c r="M952" s="1">
        <f t="shared" si="172"/>
        <v>1.1521084337349397</v>
      </c>
      <c r="N952" s="1">
        <f t="shared" si="173"/>
        <v>0.63121063680895728</v>
      </c>
      <c r="P952" t="str">
        <f t="shared" si="174"/>
        <v/>
      </c>
      <c r="Q952" t="str">
        <f t="shared" si="175"/>
        <v/>
      </c>
      <c r="R952" t="str">
        <f t="shared" si="176"/>
        <v/>
      </c>
      <c r="S952" t="str">
        <f t="shared" si="177"/>
        <v/>
      </c>
      <c r="T952" t="str">
        <f t="shared" si="178"/>
        <v/>
      </c>
      <c r="U952" t="str">
        <f t="shared" si="179"/>
        <v/>
      </c>
      <c r="V952" t="str">
        <f t="shared" si="180"/>
        <v/>
      </c>
      <c r="X952" t="str">
        <f>+VLOOKUP($D952,'2020'!$D$3:$V$1240,18,FALSE)</f>
        <v/>
      </c>
      <c r="Y952" t="str">
        <f>+VLOOKUP($D952,'2020'!$D$3:$V$1240,19,FALSE)</f>
        <v/>
      </c>
    </row>
    <row r="953" spans="2:25" x14ac:dyDescent="0.25">
      <c r="B953" t="str">
        <f>+IF(ISNA(VLOOKUP(C953,groupings!$B$7:$D$316,3,FALSE)),"",VLOOKUP(C953,groupings!$B$7:$D$316,3,FALSE))</f>
        <v/>
      </c>
      <c r="C953" t="s">
        <v>3519</v>
      </c>
      <c r="D953" t="s">
        <v>1604</v>
      </c>
      <c r="E953">
        <f t="shared" si="169"/>
        <v>1</v>
      </c>
      <c r="F953">
        <v>877</v>
      </c>
      <c r="G953">
        <v>213</v>
      </c>
      <c r="H953">
        <v>882</v>
      </c>
      <c r="I953">
        <v>9</v>
      </c>
      <c r="J953">
        <v>0</v>
      </c>
      <c r="K953">
        <f t="shared" si="170"/>
        <v>1090</v>
      </c>
      <c r="L953">
        <f t="shared" si="171"/>
        <v>891</v>
      </c>
      <c r="M953" s="1">
        <f t="shared" si="172"/>
        <v>0.24287343215507412</v>
      </c>
      <c r="N953" s="1">
        <f t="shared" si="173"/>
        <v>0.81743119266055042</v>
      </c>
      <c r="P953" t="str">
        <f t="shared" si="174"/>
        <v/>
      </c>
      <c r="Q953" t="str">
        <f t="shared" si="175"/>
        <v/>
      </c>
      <c r="R953" t="str">
        <f t="shared" si="176"/>
        <v/>
      </c>
      <c r="S953" t="str">
        <f t="shared" si="177"/>
        <v/>
      </c>
      <c r="T953" t="str">
        <f t="shared" si="178"/>
        <v/>
      </c>
      <c r="U953" t="str">
        <f t="shared" si="179"/>
        <v/>
      </c>
      <c r="V953" t="str">
        <f t="shared" si="180"/>
        <v/>
      </c>
      <c r="X953" t="str">
        <f>+VLOOKUP($D953,'2020'!$D$3:$V$1240,18,FALSE)</f>
        <v/>
      </c>
      <c r="Y953" t="str">
        <f>+VLOOKUP($D953,'2020'!$D$3:$V$1240,19,FALSE)</f>
        <v/>
      </c>
    </row>
    <row r="954" spans="2:25" x14ac:dyDescent="0.25">
      <c r="B954" t="str">
        <f>+IF(ISNA(VLOOKUP(C954,groupings!$B$7:$D$316,3,FALSE)),"",VLOOKUP(C954,groupings!$B$7:$D$316,3,FALSE))</f>
        <v/>
      </c>
      <c r="C954" t="s">
        <v>3407</v>
      </c>
      <c r="D954" t="s">
        <v>70</v>
      </c>
      <c r="E954">
        <f t="shared" si="169"/>
        <v>1</v>
      </c>
      <c r="F954">
        <v>616</v>
      </c>
      <c r="G954">
        <v>363</v>
      </c>
      <c r="H954">
        <v>529</v>
      </c>
      <c r="I954">
        <v>346</v>
      </c>
      <c r="J954">
        <v>15</v>
      </c>
      <c r="K954">
        <f t="shared" si="170"/>
        <v>979</v>
      </c>
      <c r="L954">
        <f t="shared" si="171"/>
        <v>890</v>
      </c>
      <c r="M954" s="1">
        <f t="shared" si="172"/>
        <v>0.5892857142857143</v>
      </c>
      <c r="N954" s="1">
        <f t="shared" si="173"/>
        <v>0.90909090909090906</v>
      </c>
      <c r="P954" t="str">
        <f t="shared" si="174"/>
        <v/>
      </c>
      <c r="Q954" t="str">
        <f t="shared" si="175"/>
        <v/>
      </c>
      <c r="R954" t="str">
        <f t="shared" si="176"/>
        <v/>
      </c>
      <c r="S954" t="str">
        <f t="shared" si="177"/>
        <v/>
      </c>
      <c r="T954" t="str">
        <f t="shared" si="178"/>
        <v/>
      </c>
      <c r="U954" t="str">
        <f t="shared" si="179"/>
        <v/>
      </c>
      <c r="V954" t="str">
        <f t="shared" si="180"/>
        <v/>
      </c>
      <c r="X954" t="str">
        <f>+VLOOKUP($D954,'2020'!$D$3:$V$1240,18,FALSE)</f>
        <v/>
      </c>
      <c r="Y954" t="str">
        <f>+VLOOKUP($D954,'2020'!$D$3:$V$1240,19,FALSE)</f>
        <v/>
      </c>
    </row>
    <row r="955" spans="2:25" x14ac:dyDescent="0.25">
      <c r="B955" t="str">
        <f>+IF(ISNA(VLOOKUP(C955,groupings!$B$7:$D$316,3,FALSE)),"",VLOOKUP(C955,groupings!$B$7:$D$316,3,FALSE))</f>
        <v/>
      </c>
      <c r="C955" t="s">
        <v>3312</v>
      </c>
      <c r="D955" t="s">
        <v>820</v>
      </c>
      <c r="E955">
        <f t="shared" si="169"/>
        <v>1</v>
      </c>
      <c r="F955">
        <v>1244</v>
      </c>
      <c r="G955">
        <v>694</v>
      </c>
      <c r="H955">
        <v>873</v>
      </c>
      <c r="I955">
        <v>4</v>
      </c>
      <c r="J955">
        <v>12</v>
      </c>
      <c r="K955">
        <f t="shared" si="170"/>
        <v>1938</v>
      </c>
      <c r="L955">
        <f t="shared" si="171"/>
        <v>889</v>
      </c>
      <c r="M955" s="1">
        <f t="shared" si="172"/>
        <v>0.55787781350482313</v>
      </c>
      <c r="N955" s="1">
        <f t="shared" si="173"/>
        <v>0.45872033023735809</v>
      </c>
      <c r="P955" t="str">
        <f t="shared" si="174"/>
        <v/>
      </c>
      <c r="Q955" t="str">
        <f t="shared" si="175"/>
        <v/>
      </c>
      <c r="R955" t="str">
        <f t="shared" si="176"/>
        <v/>
      </c>
      <c r="S955" t="str">
        <f t="shared" si="177"/>
        <v/>
      </c>
      <c r="T955" t="str">
        <f t="shared" si="178"/>
        <v/>
      </c>
      <c r="U955" t="str">
        <f t="shared" si="179"/>
        <v/>
      </c>
      <c r="V955" t="str">
        <f t="shared" si="180"/>
        <v/>
      </c>
      <c r="X955" t="str">
        <f>+VLOOKUP($D955,'2020'!$D$3:$V$1240,18,FALSE)</f>
        <v/>
      </c>
      <c r="Y955" t="str">
        <f>+VLOOKUP($D955,'2020'!$D$3:$V$1240,19,FALSE)</f>
        <v/>
      </c>
    </row>
    <row r="956" spans="2:25" x14ac:dyDescent="0.25">
      <c r="B956" t="str">
        <f>+IF(ISNA(VLOOKUP(C956,groupings!$B$7:$D$316,3,FALSE)),"",VLOOKUP(C956,groupings!$B$7:$D$316,3,FALSE))</f>
        <v/>
      </c>
      <c r="C956" t="s">
        <v>3432</v>
      </c>
      <c r="D956" t="s">
        <v>1239</v>
      </c>
      <c r="E956">
        <f t="shared" si="169"/>
        <v>1</v>
      </c>
      <c r="F956">
        <v>482</v>
      </c>
      <c r="G956">
        <v>429</v>
      </c>
      <c r="H956">
        <v>625</v>
      </c>
      <c r="I956">
        <v>209</v>
      </c>
      <c r="J956">
        <v>50</v>
      </c>
      <c r="K956">
        <f t="shared" si="170"/>
        <v>911</v>
      </c>
      <c r="L956">
        <f t="shared" si="171"/>
        <v>884</v>
      </c>
      <c r="M956" s="1">
        <f t="shared" si="172"/>
        <v>0.89004149377593356</v>
      </c>
      <c r="N956" s="1">
        <f t="shared" si="173"/>
        <v>0.97036223929747534</v>
      </c>
      <c r="P956" t="str">
        <f t="shared" si="174"/>
        <v/>
      </c>
      <c r="Q956" t="str">
        <f t="shared" si="175"/>
        <v/>
      </c>
      <c r="R956" t="str">
        <f t="shared" si="176"/>
        <v/>
      </c>
      <c r="S956" t="str">
        <f t="shared" si="177"/>
        <v/>
      </c>
      <c r="T956" t="str">
        <f t="shared" si="178"/>
        <v/>
      </c>
      <c r="U956" t="str">
        <f t="shared" si="179"/>
        <v/>
      </c>
      <c r="V956" t="str">
        <f t="shared" si="180"/>
        <v/>
      </c>
      <c r="X956" t="str">
        <f>+VLOOKUP($D956,'2020'!$D$3:$V$1240,18,FALSE)</f>
        <v/>
      </c>
      <c r="Y956" t="str">
        <f>+VLOOKUP($D956,'2020'!$D$3:$V$1240,19,FALSE)</f>
        <v/>
      </c>
    </row>
    <row r="957" spans="2:25" x14ac:dyDescent="0.25">
      <c r="B957" t="str">
        <f>+IF(ISNA(VLOOKUP(C957,groupings!$B$7:$D$316,3,FALSE)),"",VLOOKUP(C957,groupings!$B$7:$D$316,3,FALSE))</f>
        <v/>
      </c>
      <c r="C957" t="s">
        <v>3430</v>
      </c>
      <c r="D957" t="s">
        <v>1924</v>
      </c>
      <c r="E957">
        <f t="shared" si="169"/>
        <v>1</v>
      </c>
      <c r="F957">
        <v>959</v>
      </c>
      <c r="G957">
        <v>1504</v>
      </c>
      <c r="H957">
        <v>788</v>
      </c>
      <c r="I957">
        <v>80</v>
      </c>
      <c r="J957">
        <v>14</v>
      </c>
      <c r="K957">
        <f t="shared" si="170"/>
        <v>2463</v>
      </c>
      <c r="L957">
        <f t="shared" si="171"/>
        <v>882</v>
      </c>
      <c r="M957" s="1">
        <f t="shared" si="172"/>
        <v>1.5683003128258604</v>
      </c>
      <c r="N957" s="1">
        <f t="shared" si="173"/>
        <v>0.35809987819732036</v>
      </c>
      <c r="P957" t="str">
        <f t="shared" si="174"/>
        <v/>
      </c>
      <c r="Q957" t="str">
        <f t="shared" si="175"/>
        <v/>
      </c>
      <c r="R957" t="str">
        <f t="shared" si="176"/>
        <v/>
      </c>
      <c r="S957" t="str">
        <f t="shared" si="177"/>
        <v/>
      </c>
      <c r="T957" t="str">
        <f t="shared" si="178"/>
        <v/>
      </c>
      <c r="U957" t="str">
        <f t="shared" si="179"/>
        <v/>
      </c>
      <c r="V957" t="str">
        <f t="shared" si="180"/>
        <v/>
      </c>
      <c r="X957" t="str">
        <f>+VLOOKUP($D957,'2020'!$D$3:$V$1240,18,FALSE)</f>
        <v/>
      </c>
      <c r="Y957" t="str">
        <f>+VLOOKUP($D957,'2020'!$D$3:$V$1240,19,FALSE)</f>
        <v/>
      </c>
    </row>
    <row r="958" spans="2:25" x14ac:dyDescent="0.25">
      <c r="B958" t="str">
        <f>+IF(ISNA(VLOOKUP(C958,groupings!$B$7:$D$316,3,FALSE)),"",VLOOKUP(C958,groupings!$B$7:$D$316,3,FALSE))</f>
        <v/>
      </c>
      <c r="C958" t="s">
        <v>3351</v>
      </c>
      <c r="D958" t="s">
        <v>707</v>
      </c>
      <c r="E958">
        <f t="shared" si="169"/>
        <v>1</v>
      </c>
      <c r="F958">
        <v>211</v>
      </c>
      <c r="G958">
        <v>369</v>
      </c>
      <c r="H958">
        <v>203</v>
      </c>
      <c r="I958">
        <v>69</v>
      </c>
      <c r="J958">
        <v>606</v>
      </c>
      <c r="K958">
        <f t="shared" si="170"/>
        <v>580</v>
      </c>
      <c r="L958">
        <f t="shared" si="171"/>
        <v>878</v>
      </c>
      <c r="M958" s="1">
        <f t="shared" si="172"/>
        <v>1.7488151658767772</v>
      </c>
      <c r="N958" s="1">
        <f t="shared" si="173"/>
        <v>1.5137931034482759</v>
      </c>
      <c r="P958" t="str">
        <f t="shared" si="174"/>
        <v/>
      </c>
      <c r="Q958" t="str">
        <f t="shared" si="175"/>
        <v/>
      </c>
      <c r="R958" t="str">
        <f t="shared" si="176"/>
        <v/>
      </c>
      <c r="S958" t="str">
        <f t="shared" si="177"/>
        <v/>
      </c>
      <c r="T958" t="str">
        <f t="shared" si="178"/>
        <v/>
      </c>
      <c r="U958" t="str">
        <f t="shared" si="179"/>
        <v/>
      </c>
      <c r="V958" t="str">
        <f t="shared" si="180"/>
        <v/>
      </c>
      <c r="X958" t="str">
        <f>+VLOOKUP($D958,'2020'!$D$3:$V$1240,18,FALSE)</f>
        <v/>
      </c>
      <c r="Y958" t="str">
        <f>+VLOOKUP($D958,'2020'!$D$3:$V$1240,19,FALSE)</f>
        <v/>
      </c>
    </row>
    <row r="959" spans="2:25" x14ac:dyDescent="0.25">
      <c r="B959" t="str">
        <f>+IF(ISNA(VLOOKUP(C959,groupings!$B$7:$D$316,3,FALSE)),"",VLOOKUP(C959,groupings!$B$7:$D$316,3,FALSE))</f>
        <v>Stratford</v>
      </c>
      <c r="C959" t="s">
        <v>3403</v>
      </c>
      <c r="D959" t="s">
        <v>1914</v>
      </c>
      <c r="E959">
        <f t="shared" si="169"/>
        <v>1</v>
      </c>
      <c r="F959">
        <v>650</v>
      </c>
      <c r="G959">
        <v>828</v>
      </c>
      <c r="H959">
        <v>506</v>
      </c>
      <c r="I959">
        <v>359</v>
      </c>
      <c r="J959">
        <v>11</v>
      </c>
      <c r="K959">
        <f t="shared" si="170"/>
        <v>1478</v>
      </c>
      <c r="L959">
        <f t="shared" si="171"/>
        <v>876</v>
      </c>
      <c r="M959" s="1">
        <f t="shared" si="172"/>
        <v>1.2738461538461539</v>
      </c>
      <c r="N959" s="1">
        <f t="shared" si="173"/>
        <v>0.59269282814614344</v>
      </c>
      <c r="P959" t="str">
        <f t="shared" si="174"/>
        <v/>
      </c>
      <c r="Q959" t="str">
        <f t="shared" si="175"/>
        <v/>
      </c>
      <c r="R959" t="str">
        <f t="shared" si="176"/>
        <v/>
      </c>
      <c r="S959" t="str">
        <f t="shared" si="177"/>
        <v/>
      </c>
      <c r="T959" t="str">
        <f t="shared" si="178"/>
        <v/>
      </c>
      <c r="U959" t="str">
        <f t="shared" si="179"/>
        <v/>
      </c>
      <c r="V959" t="str">
        <f t="shared" si="180"/>
        <v/>
      </c>
      <c r="X959" t="str">
        <f>+VLOOKUP($D959,'2020'!$D$3:$V$1240,18,FALSE)</f>
        <v/>
      </c>
      <c r="Y959" t="str">
        <f>+VLOOKUP($D959,'2020'!$D$3:$V$1240,19,FALSE)</f>
        <v/>
      </c>
    </row>
    <row r="960" spans="2:25" x14ac:dyDescent="0.25">
      <c r="B960" t="str">
        <f>+IF(ISNA(VLOOKUP(C960,groupings!$B$7:$D$316,3,FALSE)),"",VLOOKUP(C960,groupings!$B$7:$D$316,3,FALSE))</f>
        <v/>
      </c>
      <c r="C960" t="s">
        <v>3079</v>
      </c>
      <c r="D960" t="s">
        <v>1291</v>
      </c>
      <c r="E960">
        <f t="shared" si="169"/>
        <v>1</v>
      </c>
      <c r="F960">
        <v>807</v>
      </c>
      <c r="G960">
        <v>289</v>
      </c>
      <c r="H960">
        <v>725</v>
      </c>
      <c r="I960">
        <v>149</v>
      </c>
      <c r="J960">
        <v>0</v>
      </c>
      <c r="K960">
        <f t="shared" si="170"/>
        <v>1096</v>
      </c>
      <c r="L960">
        <f t="shared" si="171"/>
        <v>874</v>
      </c>
      <c r="M960" s="1">
        <f t="shared" si="172"/>
        <v>0.35811648079306074</v>
      </c>
      <c r="N960" s="1">
        <f t="shared" si="173"/>
        <v>0.79744525547445255</v>
      </c>
      <c r="P960" t="str">
        <f t="shared" si="174"/>
        <v/>
      </c>
      <c r="Q960" t="str">
        <f t="shared" si="175"/>
        <v/>
      </c>
      <c r="R960" t="str">
        <f t="shared" si="176"/>
        <v/>
      </c>
      <c r="S960" t="str">
        <f t="shared" si="177"/>
        <v/>
      </c>
      <c r="T960" t="str">
        <f t="shared" si="178"/>
        <v/>
      </c>
      <c r="U960" t="str">
        <f t="shared" si="179"/>
        <v/>
      </c>
      <c r="V960" t="str">
        <f t="shared" si="180"/>
        <v/>
      </c>
      <c r="X960" t="str">
        <f>+VLOOKUP($D960,'2020'!$D$3:$V$1240,18,FALSE)</f>
        <v/>
      </c>
      <c r="Y960" t="str">
        <f>+VLOOKUP($D960,'2020'!$D$3:$V$1240,19,FALSE)</f>
        <v/>
      </c>
    </row>
    <row r="961" spans="2:25" x14ac:dyDescent="0.25">
      <c r="B961" t="str">
        <f>+IF(ISNA(VLOOKUP(C961,groupings!$B$7:$D$316,3,FALSE)),"",VLOOKUP(C961,groupings!$B$7:$D$316,3,FALSE))</f>
        <v/>
      </c>
      <c r="C961" t="s">
        <v>3446</v>
      </c>
      <c r="D961" t="s">
        <v>1112</v>
      </c>
      <c r="E961">
        <f t="shared" si="169"/>
        <v>1</v>
      </c>
      <c r="F961">
        <v>1411</v>
      </c>
      <c r="G961">
        <v>1893</v>
      </c>
      <c r="H961">
        <v>587</v>
      </c>
      <c r="I961">
        <v>286</v>
      </c>
      <c r="J961">
        <v>0</v>
      </c>
      <c r="K961">
        <f t="shared" si="170"/>
        <v>3304</v>
      </c>
      <c r="L961">
        <f t="shared" si="171"/>
        <v>873</v>
      </c>
      <c r="M961" s="1">
        <f t="shared" si="172"/>
        <v>1.3416017009213324</v>
      </c>
      <c r="N961" s="1">
        <f t="shared" si="173"/>
        <v>0.26422518159806296</v>
      </c>
      <c r="P961" t="str">
        <f t="shared" si="174"/>
        <v/>
      </c>
      <c r="Q961" t="str">
        <f t="shared" si="175"/>
        <v/>
      </c>
      <c r="R961" t="str">
        <f t="shared" si="176"/>
        <v/>
      </c>
      <c r="S961" t="str">
        <f t="shared" si="177"/>
        <v/>
      </c>
      <c r="T961" t="str">
        <f t="shared" si="178"/>
        <v/>
      </c>
      <c r="U961" t="str">
        <f t="shared" si="179"/>
        <v/>
      </c>
      <c r="V961" t="str">
        <f t="shared" si="180"/>
        <v/>
      </c>
      <c r="X961" t="str">
        <f>+VLOOKUP($D961,'2020'!$D$3:$V$1240,18,FALSE)</f>
        <v/>
      </c>
      <c r="Y961" t="str">
        <f>+VLOOKUP($D961,'2020'!$D$3:$V$1240,19,FALSE)</f>
        <v/>
      </c>
    </row>
    <row r="962" spans="2:25" x14ac:dyDescent="0.25">
      <c r="B962" t="str">
        <f>+IF(ISNA(VLOOKUP(C962,groupings!$B$7:$D$316,3,FALSE)),"",VLOOKUP(C962,groupings!$B$7:$D$316,3,FALSE))</f>
        <v/>
      </c>
      <c r="C962" t="s">
        <v>3464</v>
      </c>
      <c r="D962" t="s">
        <v>621</v>
      </c>
      <c r="E962">
        <f t="shared" si="169"/>
        <v>1</v>
      </c>
      <c r="F962">
        <v>628</v>
      </c>
      <c r="G962">
        <v>312</v>
      </c>
      <c r="H962">
        <v>820</v>
      </c>
      <c r="I962">
        <v>41</v>
      </c>
      <c r="J962">
        <v>6</v>
      </c>
      <c r="K962">
        <f t="shared" si="170"/>
        <v>940</v>
      </c>
      <c r="L962">
        <f t="shared" si="171"/>
        <v>867</v>
      </c>
      <c r="M962" s="1">
        <f t="shared" si="172"/>
        <v>0.49681528662420382</v>
      </c>
      <c r="N962" s="1">
        <f t="shared" si="173"/>
        <v>0.92234042553191486</v>
      </c>
      <c r="P962" t="str">
        <f t="shared" si="174"/>
        <v/>
      </c>
      <c r="Q962" t="str">
        <f t="shared" si="175"/>
        <v/>
      </c>
      <c r="R962" t="str">
        <f t="shared" si="176"/>
        <v/>
      </c>
      <c r="S962" t="str">
        <f t="shared" si="177"/>
        <v/>
      </c>
      <c r="T962" t="str">
        <f t="shared" si="178"/>
        <v/>
      </c>
      <c r="U962" t="str">
        <f t="shared" si="179"/>
        <v/>
      </c>
      <c r="V962" t="str">
        <f t="shared" si="180"/>
        <v/>
      </c>
      <c r="X962" t="str">
        <f>+VLOOKUP($D962,'2020'!$D$3:$V$1240,18,FALSE)</f>
        <v/>
      </c>
      <c r="Y962" t="str">
        <f>+VLOOKUP($D962,'2020'!$D$3:$V$1240,19,FALSE)</f>
        <v/>
      </c>
    </row>
    <row r="963" spans="2:25" x14ac:dyDescent="0.25">
      <c r="B963" t="str">
        <f>+IF(ISNA(VLOOKUP(C963,groupings!$B$7:$D$316,3,FALSE)),"",VLOOKUP(C963,groupings!$B$7:$D$316,3,FALSE))</f>
        <v/>
      </c>
      <c r="C963" t="s">
        <v>3023</v>
      </c>
      <c r="D963" t="s">
        <v>1225</v>
      </c>
      <c r="E963">
        <f t="shared" si="169"/>
        <v>1</v>
      </c>
      <c r="F963">
        <v>620</v>
      </c>
      <c r="G963">
        <v>525</v>
      </c>
      <c r="H963">
        <v>718</v>
      </c>
      <c r="I963">
        <v>23</v>
      </c>
      <c r="J963">
        <v>120</v>
      </c>
      <c r="K963">
        <f t="shared" si="170"/>
        <v>1145</v>
      </c>
      <c r="L963">
        <f t="shared" si="171"/>
        <v>861</v>
      </c>
      <c r="M963" s="1">
        <f t="shared" si="172"/>
        <v>0.84677419354838712</v>
      </c>
      <c r="N963" s="1">
        <f t="shared" si="173"/>
        <v>0.75196506550218345</v>
      </c>
      <c r="P963" t="str">
        <f t="shared" si="174"/>
        <v/>
      </c>
      <c r="Q963" t="str">
        <f t="shared" si="175"/>
        <v/>
      </c>
      <c r="R963" t="str">
        <f t="shared" si="176"/>
        <v/>
      </c>
      <c r="S963" t="str">
        <f t="shared" si="177"/>
        <v/>
      </c>
      <c r="T963" t="str">
        <f t="shared" si="178"/>
        <v/>
      </c>
      <c r="U963" t="str">
        <f t="shared" si="179"/>
        <v/>
      </c>
      <c r="V963" t="str">
        <f t="shared" si="180"/>
        <v/>
      </c>
      <c r="X963" t="str">
        <f>+VLOOKUP($D963,'2020'!$D$3:$V$1240,18,FALSE)</f>
        <v/>
      </c>
      <c r="Y963" t="str">
        <f>+VLOOKUP($D963,'2020'!$D$3:$V$1240,19,FALSE)</f>
        <v/>
      </c>
    </row>
    <row r="964" spans="2:25" x14ac:dyDescent="0.25">
      <c r="B964" t="str">
        <f>+IF(ISNA(VLOOKUP(C964,groupings!$B$7:$D$316,3,FALSE)),"",VLOOKUP(C964,groupings!$B$7:$D$316,3,FALSE))</f>
        <v>London Bdg</v>
      </c>
      <c r="C964" t="s">
        <v>3164</v>
      </c>
      <c r="D964" t="s">
        <v>295</v>
      </c>
      <c r="E964">
        <f t="shared" ref="E964:E1027" si="181">+IF(SUM(H964:J964)&gt;0,1,0)</f>
        <v>1</v>
      </c>
      <c r="F964">
        <v>884</v>
      </c>
      <c r="G964">
        <v>1488</v>
      </c>
      <c r="H964">
        <v>484</v>
      </c>
      <c r="I964">
        <v>359</v>
      </c>
      <c r="J964">
        <v>16</v>
      </c>
      <c r="K964">
        <f t="shared" ref="K964:K1027" si="182">+SUM(F964:G964)</f>
        <v>2372</v>
      </c>
      <c r="L964">
        <f t="shared" ref="L964:L1027" si="183">+SUM(H964:J964)</f>
        <v>859</v>
      </c>
      <c r="M964" s="1">
        <f t="shared" ref="M964:M1027" si="184">+IF(E964=1,IF(F964&gt;200,G964/F964,""),"")</f>
        <v>1.6832579185520362</v>
      </c>
      <c r="N964" s="1">
        <f t="shared" ref="N964:N1027" si="185">+IF(E964=1,L964/K964,"")</f>
        <v>0.36214165261382797</v>
      </c>
      <c r="P964" t="str">
        <f t="shared" si="174"/>
        <v/>
      </c>
      <c r="Q964" t="str">
        <f t="shared" si="175"/>
        <v/>
      </c>
      <c r="R964" t="str">
        <f t="shared" si="176"/>
        <v/>
      </c>
      <c r="S964" t="str">
        <f t="shared" si="177"/>
        <v/>
      </c>
      <c r="T964" t="str">
        <f t="shared" si="178"/>
        <v/>
      </c>
      <c r="U964" t="str">
        <f t="shared" si="179"/>
        <v/>
      </c>
      <c r="V964" t="str">
        <f t="shared" si="180"/>
        <v/>
      </c>
      <c r="X964" t="str">
        <f>+VLOOKUP($D964,'2020'!$D$3:$V$1240,18,FALSE)</f>
        <v/>
      </c>
      <c r="Y964" t="str">
        <f>+VLOOKUP($D964,'2020'!$D$3:$V$1240,19,FALSE)</f>
        <v/>
      </c>
    </row>
    <row r="965" spans="2:25" x14ac:dyDescent="0.25">
      <c r="B965" t="str">
        <f>+IF(ISNA(VLOOKUP(C965,groupings!$B$7:$D$316,3,FALSE)),"",VLOOKUP(C965,groupings!$B$7:$D$316,3,FALSE))</f>
        <v/>
      </c>
      <c r="C965" t="s">
        <v>3138</v>
      </c>
      <c r="D965" t="s">
        <v>375</v>
      </c>
      <c r="E965">
        <f t="shared" si="181"/>
        <v>1</v>
      </c>
      <c r="F965">
        <v>522</v>
      </c>
      <c r="G965">
        <v>450</v>
      </c>
      <c r="H965">
        <v>631</v>
      </c>
      <c r="I965">
        <v>226</v>
      </c>
      <c r="J965">
        <v>0</v>
      </c>
      <c r="K965">
        <f t="shared" si="182"/>
        <v>972</v>
      </c>
      <c r="L965">
        <f t="shared" si="183"/>
        <v>857</v>
      </c>
      <c r="M965" s="1">
        <f t="shared" si="184"/>
        <v>0.86206896551724133</v>
      </c>
      <c r="N965" s="1">
        <f t="shared" si="185"/>
        <v>0.88168724279835387</v>
      </c>
      <c r="P965" t="str">
        <f t="shared" ref="P965:P1028" si="186">+IF(RANK(F965,F$4:F$1203)&lt;100,RANK(F965,F$4:F$1203),"")</f>
        <v/>
      </c>
      <c r="Q965" t="str">
        <f t="shared" ref="Q965:Q1028" si="187">+IF(RANK(G965,G$4:G$1203)&lt;100,RANK(G965,G$4:G$1203),"")</f>
        <v/>
      </c>
      <c r="R965" t="str">
        <f t="shared" ref="R965:R1028" si="188">+IF(RANK(H965,H$4:H$1203)&lt;100,RANK(H965,H$4:H$1203),"")</f>
        <v/>
      </c>
      <c r="S965" t="str">
        <f t="shared" ref="S965:S1028" si="189">+IF(RANK(I965,I$4:I$1203)&lt;100,RANK(I965,I$4:I$1203),"")</f>
        <v/>
      </c>
      <c r="T965" t="str">
        <f t="shared" ref="T965:T1028" si="190">+IF(RANK(J965,J$4:J$1203)&lt;100,RANK(J965,J$4:J$1203),"")</f>
        <v/>
      </c>
      <c r="U965" t="str">
        <f t="shared" ref="U965:U1028" si="191">+IF(RANK(K965,K$4:K$1203)&lt;100,RANK(K965,K$4:K$1203),"")</f>
        <v/>
      </c>
      <c r="V965" t="str">
        <f t="shared" ref="V965:V1028" si="192">+IF(RANK(L965,L$4:L$1203)&lt;100,RANK(L965,L$4:L$1203),"")</f>
        <v/>
      </c>
      <c r="X965" t="str">
        <f>+VLOOKUP($D965,'2020'!$D$3:$V$1240,18,FALSE)</f>
        <v/>
      </c>
      <c r="Y965" t="str">
        <f>+VLOOKUP($D965,'2020'!$D$3:$V$1240,19,FALSE)</f>
        <v/>
      </c>
    </row>
    <row r="966" spans="2:25" x14ac:dyDescent="0.25">
      <c r="B966" t="str">
        <f>+IF(ISNA(VLOOKUP(C966,groupings!$B$7:$D$316,3,FALSE)),"",VLOOKUP(C966,groupings!$B$7:$D$316,3,FALSE))</f>
        <v/>
      </c>
      <c r="C966" t="s">
        <v>3072</v>
      </c>
      <c r="D966" t="s">
        <v>2123</v>
      </c>
      <c r="E966">
        <f t="shared" si="181"/>
        <v>1</v>
      </c>
      <c r="F966">
        <v>910</v>
      </c>
      <c r="G966">
        <v>633</v>
      </c>
      <c r="H966">
        <v>769</v>
      </c>
      <c r="I966">
        <v>88</v>
      </c>
      <c r="J966">
        <v>0</v>
      </c>
      <c r="K966">
        <f t="shared" si="182"/>
        <v>1543</v>
      </c>
      <c r="L966">
        <f t="shared" si="183"/>
        <v>857</v>
      </c>
      <c r="M966" s="1">
        <f t="shared" si="184"/>
        <v>0.69560439560439558</v>
      </c>
      <c r="N966" s="1">
        <f t="shared" si="185"/>
        <v>0.55541153596889181</v>
      </c>
      <c r="P966" t="str">
        <f t="shared" si="186"/>
        <v/>
      </c>
      <c r="Q966" t="str">
        <f t="shared" si="187"/>
        <v/>
      </c>
      <c r="R966" t="str">
        <f t="shared" si="188"/>
        <v/>
      </c>
      <c r="S966" t="str">
        <f t="shared" si="189"/>
        <v/>
      </c>
      <c r="T966" t="str">
        <f t="shared" si="190"/>
        <v/>
      </c>
      <c r="U966" t="str">
        <f t="shared" si="191"/>
        <v/>
      </c>
      <c r="V966" t="str">
        <f t="shared" si="192"/>
        <v/>
      </c>
      <c r="X966" t="str">
        <f>+VLOOKUP($D966,'2020'!$D$3:$V$1240,18,FALSE)</f>
        <v/>
      </c>
      <c r="Y966" t="str">
        <f>+VLOOKUP($D966,'2020'!$D$3:$V$1240,19,FALSE)</f>
        <v/>
      </c>
    </row>
    <row r="967" spans="2:25" x14ac:dyDescent="0.25">
      <c r="B967" t="str">
        <f>+IF(ISNA(VLOOKUP(C967,groupings!$B$7:$D$316,3,FALSE)),"",VLOOKUP(C967,groupings!$B$7:$D$316,3,FALSE))</f>
        <v/>
      </c>
      <c r="C967" t="s">
        <v>3280</v>
      </c>
      <c r="D967" t="s">
        <v>994</v>
      </c>
      <c r="E967">
        <f t="shared" si="181"/>
        <v>1</v>
      </c>
      <c r="F967">
        <v>822</v>
      </c>
      <c r="G967">
        <v>531</v>
      </c>
      <c r="H967">
        <v>762</v>
      </c>
      <c r="I967">
        <v>87</v>
      </c>
      <c r="J967">
        <v>0</v>
      </c>
      <c r="K967">
        <f t="shared" si="182"/>
        <v>1353</v>
      </c>
      <c r="L967">
        <f t="shared" si="183"/>
        <v>849</v>
      </c>
      <c r="M967" s="1">
        <f t="shared" si="184"/>
        <v>0.64598540145985406</v>
      </c>
      <c r="N967" s="1">
        <f t="shared" si="185"/>
        <v>0.6274944567627494</v>
      </c>
      <c r="P967" t="str">
        <f t="shared" si="186"/>
        <v/>
      </c>
      <c r="Q967" t="str">
        <f t="shared" si="187"/>
        <v/>
      </c>
      <c r="R967" t="str">
        <f t="shared" si="188"/>
        <v/>
      </c>
      <c r="S967" t="str">
        <f t="shared" si="189"/>
        <v/>
      </c>
      <c r="T967" t="str">
        <f t="shared" si="190"/>
        <v/>
      </c>
      <c r="U967" t="str">
        <f t="shared" si="191"/>
        <v/>
      </c>
      <c r="V967" t="str">
        <f t="shared" si="192"/>
        <v/>
      </c>
      <c r="X967" t="str">
        <f>+VLOOKUP($D967,'2020'!$D$3:$V$1240,18,FALSE)</f>
        <v/>
      </c>
      <c r="Y967" t="str">
        <f>+VLOOKUP($D967,'2020'!$D$3:$V$1240,19,FALSE)</f>
        <v/>
      </c>
    </row>
    <row r="968" spans="2:25" x14ac:dyDescent="0.25">
      <c r="B968" t="str">
        <f>+IF(ISNA(VLOOKUP(C968,groupings!$B$7:$D$316,3,FALSE)),"",VLOOKUP(C968,groupings!$B$7:$D$316,3,FALSE))</f>
        <v/>
      </c>
      <c r="C968" t="s">
        <v>3379</v>
      </c>
      <c r="D968" t="s">
        <v>1957</v>
      </c>
      <c r="E968">
        <f t="shared" si="181"/>
        <v>1</v>
      </c>
      <c r="F968">
        <v>566</v>
      </c>
      <c r="G968">
        <v>376</v>
      </c>
      <c r="H968">
        <v>768</v>
      </c>
      <c r="I968">
        <v>76</v>
      </c>
      <c r="J968">
        <v>0</v>
      </c>
      <c r="K968">
        <f t="shared" si="182"/>
        <v>942</v>
      </c>
      <c r="L968">
        <f t="shared" si="183"/>
        <v>844</v>
      </c>
      <c r="M968" s="1">
        <f t="shared" si="184"/>
        <v>0.66431095406360419</v>
      </c>
      <c r="N968" s="1">
        <f t="shared" si="185"/>
        <v>0.89596602972399153</v>
      </c>
      <c r="P968" t="str">
        <f t="shared" si="186"/>
        <v/>
      </c>
      <c r="Q968" t="str">
        <f t="shared" si="187"/>
        <v/>
      </c>
      <c r="R968" t="str">
        <f t="shared" si="188"/>
        <v/>
      </c>
      <c r="S968" t="str">
        <f t="shared" si="189"/>
        <v/>
      </c>
      <c r="T968" t="str">
        <f t="shared" si="190"/>
        <v/>
      </c>
      <c r="U968" t="str">
        <f t="shared" si="191"/>
        <v/>
      </c>
      <c r="V968" t="str">
        <f t="shared" si="192"/>
        <v/>
      </c>
      <c r="X968" t="str">
        <f>+VLOOKUP($D968,'2020'!$D$3:$V$1240,18,FALSE)</f>
        <v/>
      </c>
      <c r="Y968" t="str">
        <f>+VLOOKUP($D968,'2020'!$D$3:$V$1240,19,FALSE)</f>
        <v/>
      </c>
    </row>
    <row r="969" spans="2:25" x14ac:dyDescent="0.25">
      <c r="B969" t="str">
        <f>+IF(ISNA(VLOOKUP(C969,groupings!$B$7:$D$316,3,FALSE)),"",VLOOKUP(C969,groupings!$B$7:$D$316,3,FALSE))</f>
        <v/>
      </c>
      <c r="C969" t="s">
        <v>3461</v>
      </c>
      <c r="D969" t="s">
        <v>1405</v>
      </c>
      <c r="E969">
        <f t="shared" si="181"/>
        <v>1</v>
      </c>
      <c r="F969">
        <v>758</v>
      </c>
      <c r="G969">
        <v>859</v>
      </c>
      <c r="H969">
        <v>355</v>
      </c>
      <c r="I969">
        <v>6</v>
      </c>
      <c r="J969">
        <v>480</v>
      </c>
      <c r="K969">
        <f t="shared" si="182"/>
        <v>1617</v>
      </c>
      <c r="L969">
        <f t="shared" si="183"/>
        <v>841</v>
      </c>
      <c r="M969" s="1">
        <f t="shared" si="184"/>
        <v>1.133245382585752</v>
      </c>
      <c r="N969" s="1">
        <f t="shared" si="185"/>
        <v>0.5200989486703772</v>
      </c>
      <c r="P969" t="str">
        <f t="shared" si="186"/>
        <v/>
      </c>
      <c r="Q969" t="str">
        <f t="shared" si="187"/>
        <v/>
      </c>
      <c r="R969" t="str">
        <f t="shared" si="188"/>
        <v/>
      </c>
      <c r="S969" t="str">
        <f t="shared" si="189"/>
        <v/>
      </c>
      <c r="T969" t="str">
        <f t="shared" si="190"/>
        <v/>
      </c>
      <c r="U969" t="str">
        <f t="shared" si="191"/>
        <v/>
      </c>
      <c r="V969" t="str">
        <f t="shared" si="192"/>
        <v/>
      </c>
      <c r="X969" t="str">
        <f>+VLOOKUP($D969,'2020'!$D$3:$V$1240,18,FALSE)</f>
        <v/>
      </c>
      <c r="Y969" t="str">
        <f>+VLOOKUP($D969,'2020'!$D$3:$V$1240,19,FALSE)</f>
        <v/>
      </c>
    </row>
    <row r="970" spans="2:25" x14ac:dyDescent="0.25">
      <c r="B970" t="str">
        <f>+IF(ISNA(VLOOKUP(C970,groupings!$B$7:$D$316,3,FALSE)),"",VLOOKUP(C970,groupings!$B$7:$D$316,3,FALSE))</f>
        <v/>
      </c>
      <c r="C970" t="s">
        <v>3300</v>
      </c>
      <c r="D970" t="s">
        <v>430</v>
      </c>
      <c r="E970">
        <f t="shared" si="181"/>
        <v>1</v>
      </c>
      <c r="F970">
        <v>786</v>
      </c>
      <c r="G970">
        <v>595</v>
      </c>
      <c r="H970">
        <v>708</v>
      </c>
      <c r="I970">
        <v>117</v>
      </c>
      <c r="J970">
        <v>14</v>
      </c>
      <c r="K970">
        <f t="shared" si="182"/>
        <v>1381</v>
      </c>
      <c r="L970">
        <f t="shared" si="183"/>
        <v>839</v>
      </c>
      <c r="M970" s="1">
        <f t="shared" si="184"/>
        <v>0.75699745547073793</v>
      </c>
      <c r="N970" s="1">
        <f t="shared" si="185"/>
        <v>0.60753077480086892</v>
      </c>
      <c r="P970" t="str">
        <f t="shared" si="186"/>
        <v/>
      </c>
      <c r="Q970" t="str">
        <f t="shared" si="187"/>
        <v/>
      </c>
      <c r="R970" t="str">
        <f t="shared" si="188"/>
        <v/>
      </c>
      <c r="S970" t="str">
        <f t="shared" si="189"/>
        <v/>
      </c>
      <c r="T970" t="str">
        <f t="shared" si="190"/>
        <v/>
      </c>
      <c r="U970" t="str">
        <f t="shared" si="191"/>
        <v/>
      </c>
      <c r="V970" t="str">
        <f t="shared" si="192"/>
        <v/>
      </c>
      <c r="X970" t="str">
        <f>+VLOOKUP($D970,'2020'!$D$3:$V$1240,18,FALSE)</f>
        <v/>
      </c>
      <c r="Y970" t="str">
        <f>+VLOOKUP($D970,'2020'!$D$3:$V$1240,19,FALSE)</f>
        <v/>
      </c>
    </row>
    <row r="971" spans="2:25" x14ac:dyDescent="0.25">
      <c r="B971" t="str">
        <f>+IF(ISNA(VLOOKUP(C971,groupings!$B$7:$D$316,3,FALSE)),"",VLOOKUP(C971,groupings!$B$7:$D$316,3,FALSE))</f>
        <v/>
      </c>
      <c r="C971" t="s">
        <v>3171</v>
      </c>
      <c r="D971" t="s">
        <v>515</v>
      </c>
      <c r="E971">
        <f t="shared" si="181"/>
        <v>1</v>
      </c>
      <c r="F971">
        <v>732</v>
      </c>
      <c r="G971">
        <v>723</v>
      </c>
      <c r="H971">
        <v>613</v>
      </c>
      <c r="I971">
        <v>172</v>
      </c>
      <c r="J971">
        <v>49</v>
      </c>
      <c r="K971">
        <f t="shared" si="182"/>
        <v>1455</v>
      </c>
      <c r="L971">
        <f t="shared" si="183"/>
        <v>834</v>
      </c>
      <c r="M971" s="1">
        <f t="shared" si="184"/>
        <v>0.98770491803278693</v>
      </c>
      <c r="N971" s="1">
        <f t="shared" si="185"/>
        <v>0.57319587628865976</v>
      </c>
      <c r="P971" t="str">
        <f t="shared" si="186"/>
        <v/>
      </c>
      <c r="Q971" t="str">
        <f t="shared" si="187"/>
        <v/>
      </c>
      <c r="R971" t="str">
        <f t="shared" si="188"/>
        <v/>
      </c>
      <c r="S971" t="str">
        <f t="shared" si="189"/>
        <v/>
      </c>
      <c r="T971" t="str">
        <f t="shared" si="190"/>
        <v/>
      </c>
      <c r="U971" t="str">
        <f t="shared" si="191"/>
        <v/>
      </c>
      <c r="V971" t="str">
        <f t="shared" si="192"/>
        <v/>
      </c>
      <c r="X971" t="str">
        <f>+VLOOKUP($D971,'2020'!$D$3:$V$1240,18,FALSE)</f>
        <v/>
      </c>
      <c r="Y971" t="str">
        <f>+VLOOKUP($D971,'2020'!$D$3:$V$1240,19,FALSE)</f>
        <v/>
      </c>
    </row>
    <row r="972" spans="2:25" x14ac:dyDescent="0.25">
      <c r="B972" t="str">
        <f>+IF(ISNA(VLOOKUP(C972,groupings!$B$7:$D$316,3,FALSE)),"",VLOOKUP(C972,groupings!$B$7:$D$316,3,FALSE))</f>
        <v/>
      </c>
      <c r="C972" t="s">
        <v>3210</v>
      </c>
      <c r="D972" t="s">
        <v>1827</v>
      </c>
      <c r="E972">
        <f t="shared" si="181"/>
        <v>1</v>
      </c>
      <c r="F972">
        <v>688</v>
      </c>
      <c r="G972">
        <v>1820</v>
      </c>
      <c r="H972">
        <v>409</v>
      </c>
      <c r="I972">
        <v>232</v>
      </c>
      <c r="J972">
        <v>192</v>
      </c>
      <c r="K972">
        <f t="shared" si="182"/>
        <v>2508</v>
      </c>
      <c r="L972">
        <f t="shared" si="183"/>
        <v>833</v>
      </c>
      <c r="M972" s="1">
        <f t="shared" si="184"/>
        <v>2.6453488372093021</v>
      </c>
      <c r="N972" s="1">
        <f t="shared" si="185"/>
        <v>0.33213716108452951</v>
      </c>
      <c r="P972" t="str">
        <f t="shared" si="186"/>
        <v/>
      </c>
      <c r="Q972" t="str">
        <f t="shared" si="187"/>
        <v/>
      </c>
      <c r="R972" t="str">
        <f t="shared" si="188"/>
        <v/>
      </c>
      <c r="S972" t="str">
        <f t="shared" si="189"/>
        <v/>
      </c>
      <c r="T972" t="str">
        <f t="shared" si="190"/>
        <v/>
      </c>
      <c r="U972" t="str">
        <f t="shared" si="191"/>
        <v/>
      </c>
      <c r="V972" t="str">
        <f t="shared" si="192"/>
        <v/>
      </c>
      <c r="X972" t="str">
        <f>+VLOOKUP($D972,'2020'!$D$3:$V$1240,18,FALSE)</f>
        <v/>
      </c>
      <c r="Y972" t="str">
        <f>+VLOOKUP($D972,'2020'!$D$3:$V$1240,19,FALSE)</f>
        <v/>
      </c>
    </row>
    <row r="973" spans="2:25" x14ac:dyDescent="0.25">
      <c r="B973" t="str">
        <f>+IF(ISNA(VLOOKUP(C973,groupings!$B$7:$D$316,3,FALSE)),"",VLOOKUP(C973,groupings!$B$7:$D$316,3,FALSE))</f>
        <v/>
      </c>
      <c r="C973" t="s">
        <v>2927</v>
      </c>
      <c r="D973" t="s">
        <v>985</v>
      </c>
      <c r="E973">
        <f t="shared" si="181"/>
        <v>1</v>
      </c>
      <c r="F973">
        <v>738</v>
      </c>
      <c r="G973">
        <v>494</v>
      </c>
      <c r="H973">
        <v>584</v>
      </c>
      <c r="I973">
        <v>248</v>
      </c>
      <c r="J973">
        <v>0</v>
      </c>
      <c r="K973">
        <f t="shared" si="182"/>
        <v>1232</v>
      </c>
      <c r="L973">
        <f t="shared" si="183"/>
        <v>832</v>
      </c>
      <c r="M973" s="1">
        <f t="shared" si="184"/>
        <v>0.66937669376693765</v>
      </c>
      <c r="N973" s="1">
        <f t="shared" si="185"/>
        <v>0.67532467532467533</v>
      </c>
      <c r="P973" t="str">
        <f t="shared" si="186"/>
        <v/>
      </c>
      <c r="Q973" t="str">
        <f t="shared" si="187"/>
        <v/>
      </c>
      <c r="R973" t="str">
        <f t="shared" si="188"/>
        <v/>
      </c>
      <c r="S973" t="str">
        <f t="shared" si="189"/>
        <v/>
      </c>
      <c r="T973" t="str">
        <f t="shared" si="190"/>
        <v/>
      </c>
      <c r="U973" t="str">
        <f t="shared" si="191"/>
        <v/>
      </c>
      <c r="V973" t="str">
        <f t="shared" si="192"/>
        <v/>
      </c>
      <c r="X973" t="str">
        <f>+VLOOKUP($D973,'2020'!$D$3:$V$1240,18,FALSE)</f>
        <v/>
      </c>
      <c r="Y973" t="str">
        <f>+VLOOKUP($D973,'2020'!$D$3:$V$1240,19,FALSE)</f>
        <v/>
      </c>
    </row>
    <row r="974" spans="2:25" x14ac:dyDescent="0.25">
      <c r="B974" t="str">
        <f>+IF(ISNA(VLOOKUP(C974,groupings!$B$7:$D$316,3,FALSE)),"",VLOOKUP(C974,groupings!$B$7:$D$316,3,FALSE))</f>
        <v/>
      </c>
      <c r="C974" t="s">
        <v>3319</v>
      </c>
      <c r="D974" t="s">
        <v>1252</v>
      </c>
      <c r="E974">
        <f t="shared" si="181"/>
        <v>1</v>
      </c>
      <c r="F974">
        <v>303</v>
      </c>
      <c r="G974">
        <v>162</v>
      </c>
      <c r="H974">
        <v>287</v>
      </c>
      <c r="I974">
        <v>3</v>
      </c>
      <c r="J974">
        <v>541</v>
      </c>
      <c r="K974">
        <f t="shared" si="182"/>
        <v>465</v>
      </c>
      <c r="L974">
        <f t="shared" si="183"/>
        <v>831</v>
      </c>
      <c r="M974" s="1">
        <f t="shared" si="184"/>
        <v>0.53465346534653468</v>
      </c>
      <c r="N974" s="1">
        <f t="shared" si="185"/>
        <v>1.7870967741935484</v>
      </c>
      <c r="P974" t="str">
        <f t="shared" si="186"/>
        <v/>
      </c>
      <c r="Q974" t="str">
        <f t="shared" si="187"/>
        <v/>
      </c>
      <c r="R974" t="str">
        <f t="shared" si="188"/>
        <v/>
      </c>
      <c r="S974" t="str">
        <f t="shared" si="189"/>
        <v/>
      </c>
      <c r="T974" t="str">
        <f t="shared" si="190"/>
        <v/>
      </c>
      <c r="U974" t="str">
        <f t="shared" si="191"/>
        <v/>
      </c>
      <c r="V974" t="str">
        <f t="shared" si="192"/>
        <v/>
      </c>
      <c r="X974" t="str">
        <f>+VLOOKUP($D974,'2020'!$D$3:$V$1240,18,FALSE)</f>
        <v/>
      </c>
      <c r="Y974" t="str">
        <f>+VLOOKUP($D974,'2020'!$D$3:$V$1240,19,FALSE)</f>
        <v/>
      </c>
    </row>
    <row r="975" spans="2:25" x14ac:dyDescent="0.25">
      <c r="B975" t="str">
        <f>+IF(ISNA(VLOOKUP(C975,groupings!$B$7:$D$316,3,FALSE)),"",VLOOKUP(C975,groupings!$B$7:$D$316,3,FALSE))</f>
        <v>Bristol</v>
      </c>
      <c r="C975" t="s">
        <v>3193</v>
      </c>
      <c r="D975" t="s">
        <v>1328</v>
      </c>
      <c r="E975">
        <f t="shared" si="181"/>
        <v>1</v>
      </c>
      <c r="F975">
        <v>975</v>
      </c>
      <c r="G975">
        <v>710</v>
      </c>
      <c r="H975">
        <v>526</v>
      </c>
      <c r="I975">
        <v>296</v>
      </c>
      <c r="J975">
        <v>5</v>
      </c>
      <c r="K975">
        <f t="shared" si="182"/>
        <v>1685</v>
      </c>
      <c r="L975">
        <f t="shared" si="183"/>
        <v>827</v>
      </c>
      <c r="M975" s="1">
        <f t="shared" si="184"/>
        <v>0.72820512820512817</v>
      </c>
      <c r="N975" s="1">
        <f t="shared" si="185"/>
        <v>0.49080118694362018</v>
      </c>
      <c r="P975" t="str">
        <f t="shared" si="186"/>
        <v/>
      </c>
      <c r="Q975" t="str">
        <f t="shared" si="187"/>
        <v/>
      </c>
      <c r="R975" t="str">
        <f t="shared" si="188"/>
        <v/>
      </c>
      <c r="S975" t="str">
        <f t="shared" si="189"/>
        <v/>
      </c>
      <c r="T975" t="str">
        <f t="shared" si="190"/>
        <v/>
      </c>
      <c r="U975" t="str">
        <f t="shared" si="191"/>
        <v/>
      </c>
      <c r="V975" t="str">
        <f t="shared" si="192"/>
        <v/>
      </c>
      <c r="X975" t="str">
        <f>+VLOOKUP($D975,'2020'!$D$3:$V$1240,18,FALSE)</f>
        <v/>
      </c>
      <c r="Y975" t="str">
        <f>+VLOOKUP($D975,'2020'!$D$3:$V$1240,19,FALSE)</f>
        <v/>
      </c>
    </row>
    <row r="976" spans="2:25" x14ac:dyDescent="0.25">
      <c r="B976" t="str">
        <f>+IF(ISNA(VLOOKUP(C976,groupings!$B$7:$D$316,3,FALSE)),"",VLOOKUP(C976,groupings!$B$7:$D$316,3,FALSE))</f>
        <v>Woking</v>
      </c>
      <c r="C976" t="s">
        <v>3374</v>
      </c>
      <c r="D976" t="s">
        <v>31</v>
      </c>
      <c r="E976">
        <f t="shared" si="181"/>
        <v>1</v>
      </c>
      <c r="F976">
        <v>411</v>
      </c>
      <c r="G976">
        <v>247</v>
      </c>
      <c r="H976">
        <v>529</v>
      </c>
      <c r="I976">
        <v>285</v>
      </c>
      <c r="J976">
        <v>4</v>
      </c>
      <c r="K976">
        <f t="shared" si="182"/>
        <v>658</v>
      </c>
      <c r="L976">
        <f t="shared" si="183"/>
        <v>818</v>
      </c>
      <c r="M976" s="1">
        <f t="shared" si="184"/>
        <v>0.6009732360097324</v>
      </c>
      <c r="N976" s="1">
        <f t="shared" si="185"/>
        <v>1.243161094224924</v>
      </c>
      <c r="P976" t="str">
        <f t="shared" si="186"/>
        <v/>
      </c>
      <c r="Q976" t="str">
        <f t="shared" si="187"/>
        <v/>
      </c>
      <c r="R976" t="str">
        <f t="shared" si="188"/>
        <v/>
      </c>
      <c r="S976" t="str">
        <f t="shared" si="189"/>
        <v/>
      </c>
      <c r="T976" t="str">
        <f t="shared" si="190"/>
        <v/>
      </c>
      <c r="U976" t="str">
        <f t="shared" si="191"/>
        <v/>
      </c>
      <c r="V976" t="str">
        <f t="shared" si="192"/>
        <v/>
      </c>
      <c r="X976" t="str">
        <f>+VLOOKUP($D976,'2020'!$D$3:$V$1240,18,FALSE)</f>
        <v/>
      </c>
      <c r="Y976" t="str">
        <f>+VLOOKUP($D976,'2020'!$D$3:$V$1240,19,FALSE)</f>
        <v/>
      </c>
    </row>
    <row r="977" spans="2:25" x14ac:dyDescent="0.25">
      <c r="B977" t="str">
        <f>+IF(ISNA(VLOOKUP(C977,groupings!$B$7:$D$316,3,FALSE)),"",VLOOKUP(C977,groupings!$B$7:$D$316,3,FALSE))</f>
        <v/>
      </c>
      <c r="C977" t="s">
        <v>3358</v>
      </c>
      <c r="D977" t="s">
        <v>888</v>
      </c>
      <c r="E977">
        <f t="shared" si="181"/>
        <v>1</v>
      </c>
      <c r="F977">
        <v>230</v>
      </c>
      <c r="G977">
        <v>122</v>
      </c>
      <c r="H977">
        <v>194</v>
      </c>
      <c r="I977">
        <v>0</v>
      </c>
      <c r="J977">
        <v>622</v>
      </c>
      <c r="K977">
        <f t="shared" si="182"/>
        <v>352</v>
      </c>
      <c r="L977">
        <f t="shared" si="183"/>
        <v>816</v>
      </c>
      <c r="M977" s="1">
        <f t="shared" si="184"/>
        <v>0.5304347826086957</v>
      </c>
      <c r="N977" s="1">
        <f t="shared" si="185"/>
        <v>2.3181818181818183</v>
      </c>
      <c r="P977" t="str">
        <f t="shared" si="186"/>
        <v/>
      </c>
      <c r="Q977" t="str">
        <f t="shared" si="187"/>
        <v/>
      </c>
      <c r="R977" t="str">
        <f t="shared" si="188"/>
        <v/>
      </c>
      <c r="S977" t="str">
        <f t="shared" si="189"/>
        <v/>
      </c>
      <c r="T977" t="str">
        <f t="shared" si="190"/>
        <v/>
      </c>
      <c r="U977" t="str">
        <f t="shared" si="191"/>
        <v/>
      </c>
      <c r="V977" t="str">
        <f t="shared" si="192"/>
        <v/>
      </c>
      <c r="X977" t="str">
        <f>+VLOOKUP($D977,'2020'!$D$3:$V$1240,18,FALSE)</f>
        <v/>
      </c>
      <c r="Y977" t="str">
        <f>+VLOOKUP($D977,'2020'!$D$3:$V$1240,19,FALSE)</f>
        <v/>
      </c>
    </row>
    <row r="978" spans="2:25" x14ac:dyDescent="0.25">
      <c r="B978" t="str">
        <f>+IF(ISNA(VLOOKUP(C978,groupings!$B$7:$D$316,3,FALSE)),"",VLOOKUP(C978,groupings!$B$7:$D$316,3,FALSE))</f>
        <v/>
      </c>
      <c r="C978" t="s">
        <v>3390</v>
      </c>
      <c r="D978" t="s">
        <v>1692</v>
      </c>
      <c r="E978">
        <f t="shared" si="181"/>
        <v>1</v>
      </c>
      <c r="F978">
        <v>614</v>
      </c>
      <c r="G978">
        <v>595</v>
      </c>
      <c r="H978">
        <v>793</v>
      </c>
      <c r="I978">
        <v>22</v>
      </c>
      <c r="J978">
        <v>0</v>
      </c>
      <c r="K978">
        <f t="shared" si="182"/>
        <v>1209</v>
      </c>
      <c r="L978">
        <f t="shared" si="183"/>
        <v>815</v>
      </c>
      <c r="M978" s="1">
        <f t="shared" si="184"/>
        <v>0.96905537459283386</v>
      </c>
      <c r="N978" s="1">
        <f t="shared" si="185"/>
        <v>0.67411083540115802</v>
      </c>
      <c r="P978" t="str">
        <f t="shared" si="186"/>
        <v/>
      </c>
      <c r="Q978" t="str">
        <f t="shared" si="187"/>
        <v/>
      </c>
      <c r="R978" t="str">
        <f t="shared" si="188"/>
        <v/>
      </c>
      <c r="S978" t="str">
        <f t="shared" si="189"/>
        <v/>
      </c>
      <c r="T978" t="str">
        <f t="shared" si="190"/>
        <v/>
      </c>
      <c r="U978" t="str">
        <f t="shared" si="191"/>
        <v/>
      </c>
      <c r="V978" t="str">
        <f t="shared" si="192"/>
        <v/>
      </c>
      <c r="X978" t="str">
        <f>+VLOOKUP($D978,'2020'!$D$3:$V$1240,18,FALSE)</f>
        <v/>
      </c>
      <c r="Y978" t="str">
        <f>+VLOOKUP($D978,'2020'!$D$3:$V$1240,19,FALSE)</f>
        <v/>
      </c>
    </row>
    <row r="979" spans="2:25" x14ac:dyDescent="0.25">
      <c r="B979" t="str">
        <f>+IF(ISNA(VLOOKUP(C979,groupings!$B$7:$D$316,3,FALSE)),"",VLOOKUP(C979,groupings!$B$7:$D$316,3,FALSE))</f>
        <v/>
      </c>
      <c r="C979" t="s">
        <v>3346</v>
      </c>
      <c r="D979" t="s">
        <v>1743</v>
      </c>
      <c r="E979">
        <f t="shared" si="181"/>
        <v>1</v>
      </c>
      <c r="F979">
        <v>630</v>
      </c>
      <c r="G979">
        <v>184</v>
      </c>
      <c r="H979">
        <v>618</v>
      </c>
      <c r="I979">
        <v>124</v>
      </c>
      <c r="J979">
        <v>68</v>
      </c>
      <c r="K979">
        <f t="shared" si="182"/>
        <v>814</v>
      </c>
      <c r="L979">
        <f t="shared" si="183"/>
        <v>810</v>
      </c>
      <c r="M979" s="1">
        <f t="shared" si="184"/>
        <v>0.29206349206349208</v>
      </c>
      <c r="N979" s="1">
        <f t="shared" si="185"/>
        <v>0.99508599508599505</v>
      </c>
      <c r="P979" t="str">
        <f t="shared" si="186"/>
        <v/>
      </c>
      <c r="Q979" t="str">
        <f t="shared" si="187"/>
        <v/>
      </c>
      <c r="R979" t="str">
        <f t="shared" si="188"/>
        <v/>
      </c>
      <c r="S979" t="str">
        <f t="shared" si="189"/>
        <v/>
      </c>
      <c r="T979" t="str">
        <f t="shared" si="190"/>
        <v/>
      </c>
      <c r="U979" t="str">
        <f t="shared" si="191"/>
        <v/>
      </c>
      <c r="V979" t="str">
        <f t="shared" si="192"/>
        <v/>
      </c>
      <c r="X979" t="str">
        <f>+VLOOKUP($D979,'2020'!$D$3:$V$1240,18,FALSE)</f>
        <v/>
      </c>
      <c r="Y979" t="str">
        <f>+VLOOKUP($D979,'2020'!$D$3:$V$1240,19,FALSE)</f>
        <v/>
      </c>
    </row>
    <row r="980" spans="2:25" x14ac:dyDescent="0.25">
      <c r="B980" t="str">
        <f>+IF(ISNA(VLOOKUP(C980,groupings!$B$7:$D$316,3,FALSE)),"",VLOOKUP(C980,groupings!$B$7:$D$316,3,FALSE))</f>
        <v/>
      </c>
      <c r="C980" t="s">
        <v>3406</v>
      </c>
      <c r="D980" t="s">
        <v>13</v>
      </c>
      <c r="E980">
        <f t="shared" si="181"/>
        <v>1</v>
      </c>
      <c r="F980">
        <v>296</v>
      </c>
      <c r="G980">
        <v>197</v>
      </c>
      <c r="H980">
        <v>284</v>
      </c>
      <c r="I980">
        <v>17</v>
      </c>
      <c r="J980">
        <v>498</v>
      </c>
      <c r="K980">
        <f t="shared" si="182"/>
        <v>493</v>
      </c>
      <c r="L980">
        <f t="shared" si="183"/>
        <v>799</v>
      </c>
      <c r="M980" s="1">
        <f t="shared" si="184"/>
        <v>0.66554054054054057</v>
      </c>
      <c r="N980" s="1">
        <f t="shared" si="185"/>
        <v>1.6206896551724137</v>
      </c>
      <c r="P980" t="str">
        <f t="shared" si="186"/>
        <v/>
      </c>
      <c r="Q980" t="str">
        <f t="shared" si="187"/>
        <v/>
      </c>
      <c r="R980" t="str">
        <f t="shared" si="188"/>
        <v/>
      </c>
      <c r="S980" t="str">
        <f t="shared" si="189"/>
        <v/>
      </c>
      <c r="T980" t="str">
        <f t="shared" si="190"/>
        <v/>
      </c>
      <c r="U980" t="str">
        <f t="shared" si="191"/>
        <v/>
      </c>
      <c r="V980" t="str">
        <f t="shared" si="192"/>
        <v/>
      </c>
      <c r="X980" t="str">
        <f>+VLOOKUP($D980,'2020'!$D$3:$V$1240,18,FALSE)</f>
        <v/>
      </c>
      <c r="Y980" t="str">
        <f>+VLOOKUP($D980,'2020'!$D$3:$V$1240,19,FALSE)</f>
        <v/>
      </c>
    </row>
    <row r="981" spans="2:25" x14ac:dyDescent="0.25">
      <c r="B981" t="str">
        <f>+IF(ISNA(VLOOKUP(C981,groupings!$B$7:$D$316,3,FALSE)),"",VLOOKUP(C981,groupings!$B$7:$D$316,3,FALSE))</f>
        <v/>
      </c>
      <c r="C981" t="s">
        <v>3353</v>
      </c>
      <c r="D981" t="s">
        <v>922</v>
      </c>
      <c r="E981">
        <f t="shared" si="181"/>
        <v>1</v>
      </c>
      <c r="F981">
        <v>971</v>
      </c>
      <c r="G981">
        <v>447</v>
      </c>
      <c r="H981">
        <v>647</v>
      </c>
      <c r="I981">
        <v>147</v>
      </c>
      <c r="J981">
        <v>0</v>
      </c>
      <c r="K981">
        <f t="shared" si="182"/>
        <v>1418</v>
      </c>
      <c r="L981">
        <f t="shared" si="183"/>
        <v>794</v>
      </c>
      <c r="M981" s="1">
        <f t="shared" si="184"/>
        <v>0.46035015447991762</v>
      </c>
      <c r="N981" s="1">
        <f t="shared" si="185"/>
        <v>0.5599435825105783</v>
      </c>
      <c r="P981" t="str">
        <f t="shared" si="186"/>
        <v/>
      </c>
      <c r="Q981" t="str">
        <f t="shared" si="187"/>
        <v/>
      </c>
      <c r="R981" t="str">
        <f t="shared" si="188"/>
        <v/>
      </c>
      <c r="S981" t="str">
        <f t="shared" si="189"/>
        <v/>
      </c>
      <c r="T981" t="str">
        <f t="shared" si="190"/>
        <v/>
      </c>
      <c r="U981" t="str">
        <f t="shared" si="191"/>
        <v/>
      </c>
      <c r="V981" t="str">
        <f t="shared" si="192"/>
        <v/>
      </c>
      <c r="X981" t="str">
        <f>+VLOOKUP($D981,'2020'!$D$3:$V$1240,18,FALSE)</f>
        <v/>
      </c>
      <c r="Y981" t="str">
        <f>+VLOOKUP($D981,'2020'!$D$3:$V$1240,19,FALSE)</f>
        <v/>
      </c>
    </row>
    <row r="982" spans="2:25" x14ac:dyDescent="0.25">
      <c r="B982" t="str">
        <f>+IF(ISNA(VLOOKUP(C982,groupings!$B$7:$D$316,3,FALSE)),"",VLOOKUP(C982,groupings!$B$7:$D$316,3,FALSE))</f>
        <v/>
      </c>
      <c r="C982" t="s">
        <v>3228</v>
      </c>
      <c r="D982" t="s">
        <v>773</v>
      </c>
      <c r="E982">
        <f t="shared" si="181"/>
        <v>1</v>
      </c>
      <c r="F982">
        <v>476</v>
      </c>
      <c r="G982">
        <v>284</v>
      </c>
      <c r="H982">
        <v>490</v>
      </c>
      <c r="I982">
        <v>176</v>
      </c>
      <c r="J982">
        <v>117</v>
      </c>
      <c r="K982">
        <f t="shared" si="182"/>
        <v>760</v>
      </c>
      <c r="L982">
        <f t="shared" si="183"/>
        <v>783</v>
      </c>
      <c r="M982" s="1">
        <f t="shared" si="184"/>
        <v>0.59663865546218486</v>
      </c>
      <c r="N982" s="1">
        <f t="shared" si="185"/>
        <v>1.0302631578947368</v>
      </c>
      <c r="P982" t="str">
        <f t="shared" si="186"/>
        <v/>
      </c>
      <c r="Q982" t="str">
        <f t="shared" si="187"/>
        <v/>
      </c>
      <c r="R982" t="str">
        <f t="shared" si="188"/>
        <v/>
      </c>
      <c r="S982" t="str">
        <f t="shared" si="189"/>
        <v/>
      </c>
      <c r="T982" t="str">
        <f t="shared" si="190"/>
        <v/>
      </c>
      <c r="U982" t="str">
        <f t="shared" si="191"/>
        <v/>
      </c>
      <c r="V982" t="str">
        <f t="shared" si="192"/>
        <v/>
      </c>
      <c r="X982" t="str">
        <f>+VLOOKUP($D982,'2020'!$D$3:$V$1240,18,FALSE)</f>
        <v/>
      </c>
      <c r="Y982" t="str">
        <f>+VLOOKUP($D982,'2020'!$D$3:$V$1240,19,FALSE)</f>
        <v/>
      </c>
    </row>
    <row r="983" spans="2:25" x14ac:dyDescent="0.25">
      <c r="B983" t="str">
        <f>+IF(ISNA(VLOOKUP(C983,groupings!$B$7:$D$316,3,FALSE)),"",VLOOKUP(C983,groupings!$B$7:$D$316,3,FALSE))</f>
        <v/>
      </c>
      <c r="C983" t="s">
        <v>3477</v>
      </c>
      <c r="D983" t="s">
        <v>1148</v>
      </c>
      <c r="E983">
        <f t="shared" si="181"/>
        <v>1</v>
      </c>
      <c r="F983">
        <v>561</v>
      </c>
      <c r="G983">
        <v>826</v>
      </c>
      <c r="H983">
        <v>688</v>
      </c>
      <c r="I983">
        <v>88</v>
      </c>
      <c r="J983">
        <v>0</v>
      </c>
      <c r="K983">
        <f t="shared" si="182"/>
        <v>1387</v>
      </c>
      <c r="L983">
        <f t="shared" si="183"/>
        <v>776</v>
      </c>
      <c r="M983" s="1">
        <f t="shared" si="184"/>
        <v>1.4723707664884136</v>
      </c>
      <c r="N983" s="1">
        <f t="shared" si="185"/>
        <v>0.55948089401586154</v>
      </c>
      <c r="P983" t="str">
        <f t="shared" si="186"/>
        <v/>
      </c>
      <c r="Q983" t="str">
        <f t="shared" si="187"/>
        <v/>
      </c>
      <c r="R983" t="str">
        <f t="shared" si="188"/>
        <v/>
      </c>
      <c r="S983" t="str">
        <f t="shared" si="189"/>
        <v/>
      </c>
      <c r="T983" t="str">
        <f t="shared" si="190"/>
        <v/>
      </c>
      <c r="U983" t="str">
        <f t="shared" si="191"/>
        <v/>
      </c>
      <c r="V983" t="str">
        <f t="shared" si="192"/>
        <v/>
      </c>
      <c r="X983" t="str">
        <f>+VLOOKUP($D983,'2020'!$D$3:$V$1240,18,FALSE)</f>
        <v/>
      </c>
      <c r="Y983" t="str">
        <f>+VLOOKUP($D983,'2020'!$D$3:$V$1240,19,FALSE)</f>
        <v/>
      </c>
    </row>
    <row r="984" spans="2:25" x14ac:dyDescent="0.25">
      <c r="B984" t="str">
        <f>+IF(ISNA(VLOOKUP(C984,groupings!$B$7:$D$316,3,FALSE)),"",VLOOKUP(C984,groupings!$B$7:$D$316,3,FALSE))</f>
        <v/>
      </c>
      <c r="C984" t="s">
        <v>3247</v>
      </c>
      <c r="D984" t="s">
        <v>1479</v>
      </c>
      <c r="E984">
        <f t="shared" si="181"/>
        <v>1</v>
      </c>
      <c r="F984">
        <v>584</v>
      </c>
      <c r="G984">
        <v>78</v>
      </c>
      <c r="H984">
        <v>640</v>
      </c>
      <c r="I984">
        <v>129</v>
      </c>
      <c r="J984">
        <v>0</v>
      </c>
      <c r="K984">
        <f t="shared" si="182"/>
        <v>662</v>
      </c>
      <c r="L984">
        <f t="shared" si="183"/>
        <v>769</v>
      </c>
      <c r="M984" s="1">
        <f t="shared" si="184"/>
        <v>0.13356164383561644</v>
      </c>
      <c r="N984" s="1">
        <f t="shared" si="185"/>
        <v>1.161631419939577</v>
      </c>
      <c r="P984" t="str">
        <f t="shared" si="186"/>
        <v/>
      </c>
      <c r="Q984" t="str">
        <f t="shared" si="187"/>
        <v/>
      </c>
      <c r="R984" t="str">
        <f t="shared" si="188"/>
        <v/>
      </c>
      <c r="S984" t="str">
        <f t="shared" si="189"/>
        <v/>
      </c>
      <c r="T984" t="str">
        <f t="shared" si="190"/>
        <v/>
      </c>
      <c r="U984" t="str">
        <f t="shared" si="191"/>
        <v/>
      </c>
      <c r="V984" t="str">
        <f t="shared" si="192"/>
        <v/>
      </c>
      <c r="X984" t="str">
        <f>+VLOOKUP($D984,'2020'!$D$3:$V$1240,18,FALSE)</f>
        <v/>
      </c>
      <c r="Y984" t="str">
        <f>+VLOOKUP($D984,'2020'!$D$3:$V$1240,19,FALSE)</f>
        <v/>
      </c>
    </row>
    <row r="985" spans="2:25" x14ac:dyDescent="0.25">
      <c r="B985" t="str">
        <f>+IF(ISNA(VLOOKUP(C985,groupings!$B$7:$D$316,3,FALSE)),"",VLOOKUP(C985,groupings!$B$7:$D$316,3,FALSE))</f>
        <v/>
      </c>
      <c r="C985" t="s">
        <v>3559</v>
      </c>
      <c r="D985" t="s">
        <v>1758</v>
      </c>
      <c r="E985">
        <f t="shared" si="181"/>
        <v>1</v>
      </c>
      <c r="F985">
        <v>319</v>
      </c>
      <c r="G985">
        <v>195</v>
      </c>
      <c r="H985">
        <v>246</v>
      </c>
      <c r="I985">
        <v>0</v>
      </c>
      <c r="J985">
        <v>517</v>
      </c>
      <c r="K985">
        <f t="shared" si="182"/>
        <v>514</v>
      </c>
      <c r="L985">
        <f t="shared" si="183"/>
        <v>763</v>
      </c>
      <c r="M985" s="1">
        <f t="shared" si="184"/>
        <v>0.61128526645768022</v>
      </c>
      <c r="N985" s="1">
        <f t="shared" si="185"/>
        <v>1.4844357976653697</v>
      </c>
      <c r="P985" t="str">
        <f t="shared" si="186"/>
        <v/>
      </c>
      <c r="Q985" t="str">
        <f t="shared" si="187"/>
        <v/>
      </c>
      <c r="R985" t="str">
        <f t="shared" si="188"/>
        <v/>
      </c>
      <c r="S985" t="str">
        <f t="shared" si="189"/>
        <v/>
      </c>
      <c r="T985" t="str">
        <f t="shared" si="190"/>
        <v/>
      </c>
      <c r="U985" t="str">
        <f t="shared" si="191"/>
        <v/>
      </c>
      <c r="V985" t="str">
        <f t="shared" si="192"/>
        <v/>
      </c>
      <c r="X985" t="str">
        <f>+VLOOKUP($D985,'2020'!$D$3:$V$1240,18,FALSE)</f>
        <v/>
      </c>
      <c r="Y985" t="str">
        <f>+VLOOKUP($D985,'2020'!$D$3:$V$1240,19,FALSE)</f>
        <v/>
      </c>
    </row>
    <row r="986" spans="2:25" x14ac:dyDescent="0.25">
      <c r="B986" t="str">
        <f>+IF(ISNA(VLOOKUP(C986,groupings!$B$7:$D$316,3,FALSE)),"",VLOOKUP(C986,groupings!$B$7:$D$316,3,FALSE))</f>
        <v/>
      </c>
      <c r="C986" t="s">
        <v>3427</v>
      </c>
      <c r="D986" t="s">
        <v>1912</v>
      </c>
      <c r="E986">
        <f t="shared" si="181"/>
        <v>1</v>
      </c>
      <c r="F986">
        <v>999</v>
      </c>
      <c r="G986">
        <v>1206</v>
      </c>
      <c r="H986">
        <v>645</v>
      </c>
      <c r="I986">
        <v>116</v>
      </c>
      <c r="J986">
        <v>0</v>
      </c>
      <c r="K986">
        <f t="shared" si="182"/>
        <v>2205</v>
      </c>
      <c r="L986">
        <f t="shared" si="183"/>
        <v>761</v>
      </c>
      <c r="M986" s="1">
        <f t="shared" si="184"/>
        <v>1.2072072072072073</v>
      </c>
      <c r="N986" s="1">
        <f t="shared" si="185"/>
        <v>0.34512471655328797</v>
      </c>
      <c r="P986" t="str">
        <f t="shared" si="186"/>
        <v/>
      </c>
      <c r="Q986" t="str">
        <f t="shared" si="187"/>
        <v/>
      </c>
      <c r="R986" t="str">
        <f t="shared" si="188"/>
        <v/>
      </c>
      <c r="S986" t="str">
        <f t="shared" si="189"/>
        <v/>
      </c>
      <c r="T986" t="str">
        <f t="shared" si="190"/>
        <v/>
      </c>
      <c r="U986" t="str">
        <f t="shared" si="191"/>
        <v/>
      </c>
      <c r="V986" t="str">
        <f t="shared" si="192"/>
        <v/>
      </c>
      <c r="X986" t="str">
        <f>+VLOOKUP($D986,'2020'!$D$3:$V$1240,18,FALSE)</f>
        <v/>
      </c>
      <c r="Y986" t="str">
        <f>+VLOOKUP($D986,'2020'!$D$3:$V$1240,19,FALSE)</f>
        <v/>
      </c>
    </row>
    <row r="987" spans="2:25" x14ac:dyDescent="0.25">
      <c r="B987" t="str">
        <f>+IF(ISNA(VLOOKUP(C987,groupings!$B$7:$D$316,3,FALSE)),"",VLOOKUP(C987,groupings!$B$7:$D$316,3,FALSE))</f>
        <v/>
      </c>
      <c r="C987" t="s">
        <v>3058</v>
      </c>
      <c r="D987" t="s">
        <v>910</v>
      </c>
      <c r="E987">
        <f t="shared" si="181"/>
        <v>1</v>
      </c>
      <c r="F987">
        <v>508</v>
      </c>
      <c r="G987">
        <v>3005</v>
      </c>
      <c r="H987">
        <v>283</v>
      </c>
      <c r="I987">
        <v>474</v>
      </c>
      <c r="J987">
        <v>0</v>
      </c>
      <c r="K987">
        <f t="shared" si="182"/>
        <v>3513</v>
      </c>
      <c r="L987">
        <f t="shared" si="183"/>
        <v>757</v>
      </c>
      <c r="M987" s="1">
        <f t="shared" si="184"/>
        <v>5.9153543307086611</v>
      </c>
      <c r="N987" s="1">
        <f t="shared" si="185"/>
        <v>0.21548534016510104</v>
      </c>
      <c r="P987" t="str">
        <f t="shared" si="186"/>
        <v/>
      </c>
      <c r="Q987" t="str">
        <f t="shared" si="187"/>
        <v/>
      </c>
      <c r="R987" t="str">
        <f t="shared" si="188"/>
        <v/>
      </c>
      <c r="S987" t="str">
        <f t="shared" si="189"/>
        <v/>
      </c>
      <c r="T987" t="str">
        <f t="shared" si="190"/>
        <v/>
      </c>
      <c r="U987" t="str">
        <f t="shared" si="191"/>
        <v/>
      </c>
      <c r="V987" t="str">
        <f t="shared" si="192"/>
        <v/>
      </c>
      <c r="X987" t="str">
        <f>+VLOOKUP($D987,'2020'!$D$3:$V$1240,18,FALSE)</f>
        <v/>
      </c>
      <c r="Y987" t="str">
        <f>+VLOOKUP($D987,'2020'!$D$3:$V$1240,19,FALSE)</f>
        <v/>
      </c>
    </row>
    <row r="988" spans="2:25" x14ac:dyDescent="0.25">
      <c r="B988" t="str">
        <f>+IF(ISNA(VLOOKUP(C988,groupings!$B$7:$D$316,3,FALSE)),"",VLOOKUP(C988,groupings!$B$7:$D$316,3,FALSE))</f>
        <v/>
      </c>
      <c r="C988" t="s">
        <v>3119</v>
      </c>
      <c r="D988" t="s">
        <v>283</v>
      </c>
      <c r="E988">
        <f t="shared" si="181"/>
        <v>1</v>
      </c>
      <c r="F988">
        <v>502</v>
      </c>
      <c r="G988">
        <v>329</v>
      </c>
      <c r="H988">
        <v>545</v>
      </c>
      <c r="I988">
        <v>131</v>
      </c>
      <c r="J988">
        <v>68</v>
      </c>
      <c r="K988">
        <f t="shared" si="182"/>
        <v>831</v>
      </c>
      <c r="L988">
        <f t="shared" si="183"/>
        <v>744</v>
      </c>
      <c r="M988" s="1">
        <f t="shared" si="184"/>
        <v>0.65537848605577687</v>
      </c>
      <c r="N988" s="1">
        <f t="shared" si="185"/>
        <v>0.89530685920577613</v>
      </c>
      <c r="P988" t="str">
        <f t="shared" si="186"/>
        <v/>
      </c>
      <c r="Q988" t="str">
        <f t="shared" si="187"/>
        <v/>
      </c>
      <c r="R988" t="str">
        <f t="shared" si="188"/>
        <v/>
      </c>
      <c r="S988" t="str">
        <f t="shared" si="189"/>
        <v/>
      </c>
      <c r="T988" t="str">
        <f t="shared" si="190"/>
        <v/>
      </c>
      <c r="U988" t="str">
        <f t="shared" si="191"/>
        <v/>
      </c>
      <c r="V988" t="str">
        <f t="shared" si="192"/>
        <v/>
      </c>
      <c r="X988" t="str">
        <f>+VLOOKUP($D988,'2020'!$D$3:$V$1240,18,FALSE)</f>
        <v/>
      </c>
      <c r="Y988" t="str">
        <f>+VLOOKUP($D988,'2020'!$D$3:$V$1240,19,FALSE)</f>
        <v/>
      </c>
    </row>
    <row r="989" spans="2:25" x14ac:dyDescent="0.25">
      <c r="B989" t="str">
        <f>+IF(ISNA(VLOOKUP(C989,groupings!$B$7:$D$316,3,FALSE)),"",VLOOKUP(C989,groupings!$B$7:$D$316,3,FALSE))</f>
        <v/>
      </c>
      <c r="C989" t="s">
        <v>3416</v>
      </c>
      <c r="D989" t="s">
        <v>218</v>
      </c>
      <c r="E989">
        <f t="shared" si="181"/>
        <v>1</v>
      </c>
      <c r="F989">
        <v>778</v>
      </c>
      <c r="G989">
        <v>385</v>
      </c>
      <c r="H989">
        <v>685</v>
      </c>
      <c r="I989">
        <v>55</v>
      </c>
      <c r="J989">
        <v>0</v>
      </c>
      <c r="K989">
        <f t="shared" si="182"/>
        <v>1163</v>
      </c>
      <c r="L989">
        <f t="shared" si="183"/>
        <v>740</v>
      </c>
      <c r="M989" s="1">
        <f t="shared" si="184"/>
        <v>0.49485861182519281</v>
      </c>
      <c r="N989" s="1">
        <f t="shared" si="185"/>
        <v>0.63628546861564916</v>
      </c>
      <c r="P989" t="str">
        <f t="shared" si="186"/>
        <v/>
      </c>
      <c r="Q989" t="str">
        <f t="shared" si="187"/>
        <v/>
      </c>
      <c r="R989" t="str">
        <f t="shared" si="188"/>
        <v/>
      </c>
      <c r="S989" t="str">
        <f t="shared" si="189"/>
        <v/>
      </c>
      <c r="T989" t="str">
        <f t="shared" si="190"/>
        <v/>
      </c>
      <c r="U989" t="str">
        <f t="shared" si="191"/>
        <v/>
      </c>
      <c r="V989" t="str">
        <f t="shared" si="192"/>
        <v/>
      </c>
      <c r="X989" t="str">
        <f>+VLOOKUP($D989,'2020'!$D$3:$V$1240,18,FALSE)</f>
        <v/>
      </c>
      <c r="Y989" t="str">
        <f>+VLOOKUP($D989,'2020'!$D$3:$V$1240,19,FALSE)</f>
        <v/>
      </c>
    </row>
    <row r="990" spans="2:25" x14ac:dyDescent="0.25">
      <c r="B990" t="str">
        <f>+IF(ISNA(VLOOKUP(C990,groupings!$B$7:$D$316,3,FALSE)),"",VLOOKUP(C990,groupings!$B$7:$D$316,3,FALSE))</f>
        <v/>
      </c>
      <c r="C990" t="s">
        <v>3361</v>
      </c>
      <c r="D990" t="s">
        <v>624</v>
      </c>
      <c r="E990">
        <f t="shared" si="181"/>
        <v>1</v>
      </c>
      <c r="F990">
        <v>571</v>
      </c>
      <c r="G990">
        <v>197</v>
      </c>
      <c r="H990">
        <v>594</v>
      </c>
      <c r="I990">
        <v>124</v>
      </c>
      <c r="J990">
        <v>15</v>
      </c>
      <c r="K990">
        <f t="shared" si="182"/>
        <v>768</v>
      </c>
      <c r="L990">
        <f t="shared" si="183"/>
        <v>733</v>
      </c>
      <c r="M990" s="1">
        <f t="shared" si="184"/>
        <v>0.34500875656742558</v>
      </c>
      <c r="N990" s="1">
        <f t="shared" si="185"/>
        <v>0.95442708333333337</v>
      </c>
      <c r="P990" t="str">
        <f t="shared" si="186"/>
        <v/>
      </c>
      <c r="Q990" t="str">
        <f t="shared" si="187"/>
        <v/>
      </c>
      <c r="R990" t="str">
        <f t="shared" si="188"/>
        <v/>
      </c>
      <c r="S990" t="str">
        <f t="shared" si="189"/>
        <v/>
      </c>
      <c r="T990" t="str">
        <f t="shared" si="190"/>
        <v/>
      </c>
      <c r="U990" t="str">
        <f t="shared" si="191"/>
        <v/>
      </c>
      <c r="V990" t="str">
        <f t="shared" si="192"/>
        <v/>
      </c>
      <c r="X990" t="str">
        <f>+VLOOKUP($D990,'2020'!$D$3:$V$1240,18,FALSE)</f>
        <v/>
      </c>
      <c r="Y990" t="str">
        <f>+VLOOKUP($D990,'2020'!$D$3:$V$1240,19,FALSE)</f>
        <v/>
      </c>
    </row>
    <row r="991" spans="2:25" x14ac:dyDescent="0.25">
      <c r="B991" t="str">
        <f>+IF(ISNA(VLOOKUP(C991,groupings!$B$7:$D$316,3,FALSE)),"",VLOOKUP(C991,groupings!$B$7:$D$316,3,FALSE))</f>
        <v/>
      </c>
      <c r="C991" t="s">
        <v>3462</v>
      </c>
      <c r="D991" t="s">
        <v>479</v>
      </c>
      <c r="E991">
        <f t="shared" si="181"/>
        <v>1</v>
      </c>
      <c r="F991">
        <v>544</v>
      </c>
      <c r="G991">
        <v>404</v>
      </c>
      <c r="H991">
        <v>628</v>
      </c>
      <c r="I991">
        <v>57</v>
      </c>
      <c r="J991">
        <v>38</v>
      </c>
      <c r="K991">
        <f t="shared" si="182"/>
        <v>948</v>
      </c>
      <c r="L991">
        <f t="shared" si="183"/>
        <v>723</v>
      </c>
      <c r="M991" s="1">
        <f t="shared" si="184"/>
        <v>0.74264705882352944</v>
      </c>
      <c r="N991" s="1">
        <f t="shared" si="185"/>
        <v>0.76265822784810122</v>
      </c>
      <c r="P991" t="str">
        <f t="shared" si="186"/>
        <v/>
      </c>
      <c r="Q991" t="str">
        <f t="shared" si="187"/>
        <v/>
      </c>
      <c r="R991" t="str">
        <f t="shared" si="188"/>
        <v/>
      </c>
      <c r="S991" t="str">
        <f t="shared" si="189"/>
        <v/>
      </c>
      <c r="T991" t="str">
        <f t="shared" si="190"/>
        <v/>
      </c>
      <c r="U991" t="str">
        <f t="shared" si="191"/>
        <v/>
      </c>
      <c r="V991" t="str">
        <f t="shared" si="192"/>
        <v/>
      </c>
      <c r="X991" t="str">
        <f>+VLOOKUP($D991,'2020'!$D$3:$V$1240,18,FALSE)</f>
        <v/>
      </c>
      <c r="Y991" t="str">
        <f>+VLOOKUP($D991,'2020'!$D$3:$V$1240,19,FALSE)</f>
        <v/>
      </c>
    </row>
    <row r="992" spans="2:25" x14ac:dyDescent="0.25">
      <c r="B992" t="str">
        <f>+IF(ISNA(VLOOKUP(C992,groupings!$B$7:$D$316,3,FALSE)),"",VLOOKUP(C992,groupings!$B$7:$D$316,3,FALSE))</f>
        <v/>
      </c>
      <c r="C992" t="s">
        <v>3207</v>
      </c>
      <c r="D992" t="s">
        <v>1663</v>
      </c>
      <c r="E992">
        <f t="shared" si="181"/>
        <v>1</v>
      </c>
      <c r="F992">
        <v>138</v>
      </c>
      <c r="G992">
        <v>189</v>
      </c>
      <c r="H992">
        <v>148</v>
      </c>
      <c r="I992">
        <v>13</v>
      </c>
      <c r="J992">
        <v>558</v>
      </c>
      <c r="K992">
        <f t="shared" si="182"/>
        <v>327</v>
      </c>
      <c r="L992">
        <f t="shared" si="183"/>
        <v>719</v>
      </c>
      <c r="M992" s="1" t="str">
        <f t="shared" si="184"/>
        <v/>
      </c>
      <c r="N992" s="1">
        <f t="shared" si="185"/>
        <v>2.1987767584097861</v>
      </c>
      <c r="P992" t="str">
        <f t="shared" si="186"/>
        <v/>
      </c>
      <c r="Q992" t="str">
        <f t="shared" si="187"/>
        <v/>
      </c>
      <c r="R992" t="str">
        <f t="shared" si="188"/>
        <v/>
      </c>
      <c r="S992" t="str">
        <f t="shared" si="189"/>
        <v/>
      </c>
      <c r="T992" t="str">
        <f t="shared" si="190"/>
        <v/>
      </c>
      <c r="U992" t="str">
        <f t="shared" si="191"/>
        <v/>
      </c>
      <c r="V992" t="str">
        <f t="shared" si="192"/>
        <v/>
      </c>
      <c r="X992" t="str">
        <f>+VLOOKUP($D992,'2020'!$D$3:$V$1240,18,FALSE)</f>
        <v/>
      </c>
      <c r="Y992" t="str">
        <f>+VLOOKUP($D992,'2020'!$D$3:$V$1240,19,FALSE)</f>
        <v/>
      </c>
    </row>
    <row r="993" spans="2:25" x14ac:dyDescent="0.25">
      <c r="B993" t="str">
        <f>+IF(ISNA(VLOOKUP(C993,groupings!$B$7:$D$316,3,FALSE)),"",VLOOKUP(C993,groupings!$B$7:$D$316,3,FALSE))</f>
        <v/>
      </c>
      <c r="C993" t="s">
        <v>3401</v>
      </c>
      <c r="D993" t="s">
        <v>1526</v>
      </c>
      <c r="E993">
        <f t="shared" si="181"/>
        <v>1</v>
      </c>
      <c r="F993">
        <v>506</v>
      </c>
      <c r="G993">
        <v>287</v>
      </c>
      <c r="H993">
        <v>603</v>
      </c>
      <c r="I993">
        <v>114</v>
      </c>
      <c r="J993">
        <v>0</v>
      </c>
      <c r="K993">
        <f t="shared" si="182"/>
        <v>793</v>
      </c>
      <c r="L993">
        <f t="shared" si="183"/>
        <v>717</v>
      </c>
      <c r="M993" s="1">
        <f t="shared" si="184"/>
        <v>0.56719367588932801</v>
      </c>
      <c r="N993" s="1">
        <f t="shared" si="185"/>
        <v>0.90416141235813363</v>
      </c>
      <c r="P993" t="str">
        <f t="shared" si="186"/>
        <v/>
      </c>
      <c r="Q993" t="str">
        <f t="shared" si="187"/>
        <v/>
      </c>
      <c r="R993" t="str">
        <f t="shared" si="188"/>
        <v/>
      </c>
      <c r="S993" t="str">
        <f t="shared" si="189"/>
        <v/>
      </c>
      <c r="T993" t="str">
        <f t="shared" si="190"/>
        <v/>
      </c>
      <c r="U993" t="str">
        <f t="shared" si="191"/>
        <v/>
      </c>
      <c r="V993" t="str">
        <f t="shared" si="192"/>
        <v/>
      </c>
      <c r="X993" t="str">
        <f>+VLOOKUP($D993,'2020'!$D$3:$V$1240,18,FALSE)</f>
        <v/>
      </c>
      <c r="Y993" t="str">
        <f>+VLOOKUP($D993,'2020'!$D$3:$V$1240,19,FALSE)</f>
        <v/>
      </c>
    </row>
    <row r="994" spans="2:25" x14ac:dyDescent="0.25">
      <c r="B994" t="str">
        <f>+IF(ISNA(VLOOKUP(C994,groupings!$B$7:$D$316,3,FALSE)),"",VLOOKUP(C994,groupings!$B$7:$D$316,3,FALSE))</f>
        <v/>
      </c>
      <c r="C994" t="s">
        <v>3419</v>
      </c>
      <c r="D994" t="s">
        <v>1216</v>
      </c>
      <c r="E994">
        <f t="shared" si="181"/>
        <v>1</v>
      </c>
      <c r="F994">
        <v>298</v>
      </c>
      <c r="G994">
        <v>175</v>
      </c>
      <c r="H994">
        <v>401</v>
      </c>
      <c r="I994">
        <v>34</v>
      </c>
      <c r="J994">
        <v>281</v>
      </c>
      <c r="K994">
        <f t="shared" si="182"/>
        <v>473</v>
      </c>
      <c r="L994">
        <f t="shared" si="183"/>
        <v>716</v>
      </c>
      <c r="M994" s="1">
        <f t="shared" si="184"/>
        <v>0.58724832214765099</v>
      </c>
      <c r="N994" s="1">
        <f t="shared" si="185"/>
        <v>1.5137420718816068</v>
      </c>
      <c r="P994" t="str">
        <f t="shared" si="186"/>
        <v/>
      </c>
      <c r="Q994" t="str">
        <f t="shared" si="187"/>
        <v/>
      </c>
      <c r="R994" t="str">
        <f t="shared" si="188"/>
        <v/>
      </c>
      <c r="S994" t="str">
        <f t="shared" si="189"/>
        <v/>
      </c>
      <c r="T994" t="str">
        <f t="shared" si="190"/>
        <v/>
      </c>
      <c r="U994" t="str">
        <f t="shared" si="191"/>
        <v/>
      </c>
      <c r="V994" t="str">
        <f t="shared" si="192"/>
        <v/>
      </c>
      <c r="X994" t="str">
        <f>+VLOOKUP($D994,'2020'!$D$3:$V$1240,18,FALSE)</f>
        <v/>
      </c>
      <c r="Y994" t="str">
        <f>+VLOOKUP($D994,'2020'!$D$3:$V$1240,19,FALSE)</f>
        <v/>
      </c>
    </row>
    <row r="995" spans="2:25" x14ac:dyDescent="0.25">
      <c r="B995" t="str">
        <f>+IF(ISNA(VLOOKUP(C995,groupings!$B$7:$D$316,3,FALSE)),"",VLOOKUP(C995,groupings!$B$7:$D$316,3,FALSE))</f>
        <v/>
      </c>
      <c r="C995" t="s">
        <v>3050</v>
      </c>
      <c r="D995" t="s">
        <v>1685</v>
      </c>
      <c r="E995">
        <f t="shared" si="181"/>
        <v>1</v>
      </c>
      <c r="F995">
        <v>238</v>
      </c>
      <c r="G995">
        <v>351</v>
      </c>
      <c r="H995">
        <v>159</v>
      </c>
      <c r="I995">
        <v>0</v>
      </c>
      <c r="J995">
        <v>543</v>
      </c>
      <c r="K995">
        <f t="shared" si="182"/>
        <v>589</v>
      </c>
      <c r="L995">
        <f t="shared" si="183"/>
        <v>702</v>
      </c>
      <c r="M995" s="1">
        <f t="shared" si="184"/>
        <v>1.4747899159663866</v>
      </c>
      <c r="N995" s="1">
        <f t="shared" si="185"/>
        <v>1.1918505942275042</v>
      </c>
      <c r="P995" t="str">
        <f t="shared" si="186"/>
        <v/>
      </c>
      <c r="Q995" t="str">
        <f t="shared" si="187"/>
        <v/>
      </c>
      <c r="R995" t="str">
        <f t="shared" si="188"/>
        <v/>
      </c>
      <c r="S995" t="str">
        <f t="shared" si="189"/>
        <v/>
      </c>
      <c r="T995" t="str">
        <f t="shared" si="190"/>
        <v/>
      </c>
      <c r="U995" t="str">
        <f t="shared" si="191"/>
        <v/>
      </c>
      <c r="V995" t="str">
        <f t="shared" si="192"/>
        <v/>
      </c>
      <c r="X995" t="str">
        <f>+VLOOKUP($D995,'2020'!$D$3:$V$1240,18,FALSE)</f>
        <v/>
      </c>
      <c r="Y995" t="str">
        <f>+VLOOKUP($D995,'2020'!$D$3:$V$1240,19,FALSE)</f>
        <v/>
      </c>
    </row>
    <row r="996" spans="2:25" x14ac:dyDescent="0.25">
      <c r="B996" t="str">
        <f>+IF(ISNA(VLOOKUP(C996,groupings!$B$7:$D$316,3,FALSE)),"",VLOOKUP(C996,groupings!$B$7:$D$316,3,FALSE))</f>
        <v/>
      </c>
      <c r="C996" t="s">
        <v>3411</v>
      </c>
      <c r="D996" t="s">
        <v>1705</v>
      </c>
      <c r="E996">
        <f t="shared" si="181"/>
        <v>1</v>
      </c>
      <c r="F996">
        <v>494</v>
      </c>
      <c r="G996">
        <v>142</v>
      </c>
      <c r="H996">
        <v>422</v>
      </c>
      <c r="I996">
        <v>268</v>
      </c>
      <c r="J996">
        <v>0</v>
      </c>
      <c r="K996">
        <f t="shared" si="182"/>
        <v>636</v>
      </c>
      <c r="L996">
        <f t="shared" si="183"/>
        <v>690</v>
      </c>
      <c r="M996" s="1">
        <f t="shared" si="184"/>
        <v>0.2874493927125506</v>
      </c>
      <c r="N996" s="1">
        <f t="shared" si="185"/>
        <v>1.0849056603773586</v>
      </c>
      <c r="P996" t="str">
        <f t="shared" si="186"/>
        <v/>
      </c>
      <c r="Q996" t="str">
        <f t="shared" si="187"/>
        <v/>
      </c>
      <c r="R996" t="str">
        <f t="shared" si="188"/>
        <v/>
      </c>
      <c r="S996" t="str">
        <f t="shared" si="189"/>
        <v/>
      </c>
      <c r="T996" t="str">
        <f t="shared" si="190"/>
        <v/>
      </c>
      <c r="U996" t="str">
        <f t="shared" si="191"/>
        <v/>
      </c>
      <c r="V996" t="str">
        <f t="shared" si="192"/>
        <v/>
      </c>
      <c r="X996" t="str">
        <f>+VLOOKUP($D996,'2020'!$D$3:$V$1240,18,FALSE)</f>
        <v/>
      </c>
      <c r="Y996" t="str">
        <f>+VLOOKUP($D996,'2020'!$D$3:$V$1240,19,FALSE)</f>
        <v/>
      </c>
    </row>
    <row r="997" spans="2:25" x14ac:dyDescent="0.25">
      <c r="B997" t="str">
        <f>+IF(ISNA(VLOOKUP(C997,groupings!$B$7:$D$316,3,FALSE)),"",VLOOKUP(C997,groupings!$B$7:$D$316,3,FALSE))</f>
        <v/>
      </c>
      <c r="C997" t="s">
        <v>3305</v>
      </c>
      <c r="D997" t="s">
        <v>104</v>
      </c>
      <c r="E997">
        <f t="shared" si="181"/>
        <v>1</v>
      </c>
      <c r="F997">
        <v>562</v>
      </c>
      <c r="G997">
        <v>693</v>
      </c>
      <c r="H997">
        <v>407</v>
      </c>
      <c r="I997">
        <v>59</v>
      </c>
      <c r="J997">
        <v>218</v>
      </c>
      <c r="K997">
        <f t="shared" si="182"/>
        <v>1255</v>
      </c>
      <c r="L997">
        <f t="shared" si="183"/>
        <v>684</v>
      </c>
      <c r="M997" s="1">
        <f t="shared" si="184"/>
        <v>1.2330960854092528</v>
      </c>
      <c r="N997" s="1">
        <f t="shared" si="185"/>
        <v>0.54501992031872515</v>
      </c>
      <c r="P997" t="str">
        <f t="shared" si="186"/>
        <v/>
      </c>
      <c r="Q997" t="str">
        <f t="shared" si="187"/>
        <v/>
      </c>
      <c r="R997" t="str">
        <f t="shared" si="188"/>
        <v/>
      </c>
      <c r="S997" t="str">
        <f t="shared" si="189"/>
        <v/>
      </c>
      <c r="T997" t="str">
        <f t="shared" si="190"/>
        <v/>
      </c>
      <c r="U997" t="str">
        <f t="shared" si="191"/>
        <v/>
      </c>
      <c r="V997" t="str">
        <f t="shared" si="192"/>
        <v/>
      </c>
      <c r="X997" t="str">
        <f>+VLOOKUP($D997,'2020'!$D$3:$V$1240,18,FALSE)</f>
        <v/>
      </c>
      <c r="Y997" t="str">
        <f>+VLOOKUP($D997,'2020'!$D$3:$V$1240,19,FALSE)</f>
        <v/>
      </c>
    </row>
    <row r="998" spans="2:25" x14ac:dyDescent="0.25">
      <c r="B998" t="str">
        <f>+IF(ISNA(VLOOKUP(C998,groupings!$B$7:$D$316,3,FALSE)),"",VLOOKUP(C998,groupings!$B$7:$D$316,3,FALSE))</f>
        <v/>
      </c>
      <c r="C998" t="s">
        <v>3393</v>
      </c>
      <c r="D998" t="s">
        <v>739</v>
      </c>
      <c r="E998">
        <f t="shared" si="181"/>
        <v>1</v>
      </c>
      <c r="F998">
        <v>609</v>
      </c>
      <c r="G998">
        <v>347</v>
      </c>
      <c r="H998">
        <v>629</v>
      </c>
      <c r="I998">
        <v>47</v>
      </c>
      <c r="J998">
        <v>0</v>
      </c>
      <c r="K998">
        <f t="shared" si="182"/>
        <v>956</v>
      </c>
      <c r="L998">
        <f t="shared" si="183"/>
        <v>676</v>
      </c>
      <c r="M998" s="1">
        <f t="shared" si="184"/>
        <v>0.56978653530377665</v>
      </c>
      <c r="N998" s="1">
        <f t="shared" si="185"/>
        <v>0.70711297071129708</v>
      </c>
      <c r="P998" t="str">
        <f t="shared" si="186"/>
        <v/>
      </c>
      <c r="Q998" t="str">
        <f t="shared" si="187"/>
        <v/>
      </c>
      <c r="R998" t="str">
        <f t="shared" si="188"/>
        <v/>
      </c>
      <c r="S998" t="str">
        <f t="shared" si="189"/>
        <v/>
      </c>
      <c r="T998" t="str">
        <f t="shared" si="190"/>
        <v/>
      </c>
      <c r="U998" t="str">
        <f t="shared" si="191"/>
        <v/>
      </c>
      <c r="V998" t="str">
        <f t="shared" si="192"/>
        <v/>
      </c>
      <c r="X998" t="str">
        <f>+VLOOKUP($D998,'2020'!$D$3:$V$1240,18,FALSE)</f>
        <v/>
      </c>
      <c r="Y998" t="str">
        <f>+VLOOKUP($D998,'2020'!$D$3:$V$1240,19,FALSE)</f>
        <v/>
      </c>
    </row>
    <row r="999" spans="2:25" x14ac:dyDescent="0.25">
      <c r="B999" t="str">
        <f>+IF(ISNA(VLOOKUP(C999,groupings!$B$7:$D$316,3,FALSE)),"",VLOOKUP(C999,groupings!$B$7:$D$316,3,FALSE))</f>
        <v/>
      </c>
      <c r="C999" t="s">
        <v>3288</v>
      </c>
      <c r="D999" t="s">
        <v>1127</v>
      </c>
      <c r="E999">
        <f t="shared" si="181"/>
        <v>1</v>
      </c>
      <c r="F999">
        <v>491</v>
      </c>
      <c r="G999">
        <v>289</v>
      </c>
      <c r="H999">
        <v>601</v>
      </c>
      <c r="I999">
        <v>75</v>
      </c>
      <c r="J999">
        <v>0</v>
      </c>
      <c r="K999">
        <f t="shared" si="182"/>
        <v>780</v>
      </c>
      <c r="L999">
        <f t="shared" si="183"/>
        <v>676</v>
      </c>
      <c r="M999" s="1">
        <f t="shared" si="184"/>
        <v>0.58859470468431774</v>
      </c>
      <c r="N999" s="1">
        <f t="shared" si="185"/>
        <v>0.8666666666666667</v>
      </c>
      <c r="P999" t="str">
        <f t="shared" si="186"/>
        <v/>
      </c>
      <c r="Q999" t="str">
        <f t="shared" si="187"/>
        <v/>
      </c>
      <c r="R999" t="str">
        <f t="shared" si="188"/>
        <v/>
      </c>
      <c r="S999" t="str">
        <f t="shared" si="189"/>
        <v/>
      </c>
      <c r="T999" t="str">
        <f t="shared" si="190"/>
        <v/>
      </c>
      <c r="U999" t="str">
        <f t="shared" si="191"/>
        <v/>
      </c>
      <c r="V999" t="str">
        <f t="shared" si="192"/>
        <v/>
      </c>
      <c r="X999" t="str">
        <f>+VLOOKUP($D999,'2020'!$D$3:$V$1240,18,FALSE)</f>
        <v/>
      </c>
      <c r="Y999" t="str">
        <f>+VLOOKUP($D999,'2020'!$D$3:$V$1240,19,FALSE)</f>
        <v/>
      </c>
    </row>
    <row r="1000" spans="2:25" x14ac:dyDescent="0.25">
      <c r="B1000" t="str">
        <f>+IF(ISNA(VLOOKUP(C1000,groupings!$B$7:$D$316,3,FALSE)),"",VLOOKUP(C1000,groupings!$B$7:$D$316,3,FALSE))</f>
        <v/>
      </c>
      <c r="C1000" t="s">
        <v>3243</v>
      </c>
      <c r="D1000" t="s">
        <v>2138</v>
      </c>
      <c r="E1000">
        <f t="shared" si="181"/>
        <v>1</v>
      </c>
      <c r="F1000">
        <v>726</v>
      </c>
      <c r="G1000">
        <v>134</v>
      </c>
      <c r="H1000">
        <v>653</v>
      </c>
      <c r="I1000">
        <v>8</v>
      </c>
      <c r="J1000">
        <v>0</v>
      </c>
      <c r="K1000">
        <f t="shared" si="182"/>
        <v>860</v>
      </c>
      <c r="L1000">
        <f t="shared" si="183"/>
        <v>661</v>
      </c>
      <c r="M1000" s="1">
        <f t="shared" si="184"/>
        <v>0.18457300275482094</v>
      </c>
      <c r="N1000" s="1">
        <f t="shared" si="185"/>
        <v>0.76860465116279075</v>
      </c>
      <c r="P1000" t="str">
        <f t="shared" si="186"/>
        <v/>
      </c>
      <c r="Q1000" t="str">
        <f t="shared" si="187"/>
        <v/>
      </c>
      <c r="R1000" t="str">
        <f t="shared" si="188"/>
        <v/>
      </c>
      <c r="S1000" t="str">
        <f t="shared" si="189"/>
        <v/>
      </c>
      <c r="T1000" t="str">
        <f t="shared" si="190"/>
        <v/>
      </c>
      <c r="U1000" t="str">
        <f t="shared" si="191"/>
        <v/>
      </c>
      <c r="V1000" t="str">
        <f t="shared" si="192"/>
        <v/>
      </c>
      <c r="X1000" t="str">
        <f>+VLOOKUP($D1000,'2020'!$D$3:$V$1240,18,FALSE)</f>
        <v/>
      </c>
      <c r="Y1000" t="str">
        <f>+VLOOKUP($D1000,'2020'!$D$3:$V$1240,19,FALSE)</f>
        <v/>
      </c>
    </row>
    <row r="1001" spans="2:25" x14ac:dyDescent="0.25">
      <c r="B1001" t="str">
        <f>+IF(ISNA(VLOOKUP(C1001,groupings!$B$7:$D$316,3,FALSE)),"",VLOOKUP(C1001,groupings!$B$7:$D$316,3,FALSE))</f>
        <v/>
      </c>
      <c r="C1001" t="s">
        <v>3311</v>
      </c>
      <c r="D1001" t="s">
        <v>2168</v>
      </c>
      <c r="E1001">
        <f t="shared" si="181"/>
        <v>1</v>
      </c>
      <c r="F1001">
        <v>560</v>
      </c>
      <c r="G1001">
        <v>557</v>
      </c>
      <c r="H1001">
        <v>427</v>
      </c>
      <c r="I1001">
        <v>233</v>
      </c>
      <c r="J1001">
        <v>0</v>
      </c>
      <c r="K1001">
        <f t="shared" si="182"/>
        <v>1117</v>
      </c>
      <c r="L1001">
        <f t="shared" si="183"/>
        <v>660</v>
      </c>
      <c r="M1001" s="1">
        <f t="shared" si="184"/>
        <v>0.99464285714285716</v>
      </c>
      <c r="N1001" s="1">
        <f t="shared" si="185"/>
        <v>0.59086839749328557</v>
      </c>
      <c r="P1001" t="str">
        <f t="shared" si="186"/>
        <v/>
      </c>
      <c r="Q1001" t="str">
        <f t="shared" si="187"/>
        <v/>
      </c>
      <c r="R1001" t="str">
        <f t="shared" si="188"/>
        <v/>
      </c>
      <c r="S1001" t="str">
        <f t="shared" si="189"/>
        <v/>
      </c>
      <c r="T1001" t="str">
        <f t="shared" si="190"/>
        <v/>
      </c>
      <c r="U1001" t="str">
        <f t="shared" si="191"/>
        <v/>
      </c>
      <c r="V1001" t="str">
        <f t="shared" si="192"/>
        <v/>
      </c>
      <c r="X1001" t="str">
        <f>+VLOOKUP($D1001,'2020'!$D$3:$V$1240,18,FALSE)</f>
        <v/>
      </c>
      <c r="Y1001" t="str">
        <f>+VLOOKUP($D1001,'2020'!$D$3:$V$1240,19,FALSE)</f>
        <v/>
      </c>
    </row>
    <row r="1002" spans="2:25" x14ac:dyDescent="0.25">
      <c r="B1002" t="str">
        <f>+IF(ISNA(VLOOKUP(C1002,groupings!$B$7:$D$316,3,FALSE)),"",VLOOKUP(C1002,groupings!$B$7:$D$316,3,FALSE))</f>
        <v/>
      </c>
      <c r="C1002" t="s">
        <v>3381</v>
      </c>
      <c r="D1002" t="s">
        <v>1339</v>
      </c>
      <c r="E1002">
        <f t="shared" si="181"/>
        <v>1</v>
      </c>
      <c r="F1002">
        <v>293</v>
      </c>
      <c r="G1002">
        <v>185</v>
      </c>
      <c r="H1002">
        <v>323</v>
      </c>
      <c r="I1002">
        <v>123</v>
      </c>
      <c r="J1002">
        <v>207</v>
      </c>
      <c r="K1002">
        <f t="shared" si="182"/>
        <v>478</v>
      </c>
      <c r="L1002">
        <f t="shared" si="183"/>
        <v>653</v>
      </c>
      <c r="M1002" s="1">
        <f t="shared" si="184"/>
        <v>0.6313993174061433</v>
      </c>
      <c r="N1002" s="1">
        <f t="shared" si="185"/>
        <v>1.3661087866108788</v>
      </c>
      <c r="P1002" t="str">
        <f t="shared" si="186"/>
        <v/>
      </c>
      <c r="Q1002" t="str">
        <f t="shared" si="187"/>
        <v/>
      </c>
      <c r="R1002" t="str">
        <f t="shared" si="188"/>
        <v/>
      </c>
      <c r="S1002" t="str">
        <f t="shared" si="189"/>
        <v/>
      </c>
      <c r="T1002" t="str">
        <f t="shared" si="190"/>
        <v/>
      </c>
      <c r="U1002" t="str">
        <f t="shared" si="191"/>
        <v/>
      </c>
      <c r="V1002" t="str">
        <f t="shared" si="192"/>
        <v/>
      </c>
      <c r="X1002" t="str">
        <f>+VLOOKUP($D1002,'2020'!$D$3:$V$1240,18,FALSE)</f>
        <v/>
      </c>
      <c r="Y1002" t="str">
        <f>+VLOOKUP($D1002,'2020'!$D$3:$V$1240,19,FALSE)</f>
        <v/>
      </c>
    </row>
    <row r="1003" spans="2:25" x14ac:dyDescent="0.25">
      <c r="B1003" t="str">
        <f>+IF(ISNA(VLOOKUP(C1003,groupings!$B$7:$D$316,3,FALSE)),"",VLOOKUP(C1003,groupings!$B$7:$D$316,3,FALSE))</f>
        <v/>
      </c>
      <c r="C1003" t="s">
        <v>3503</v>
      </c>
      <c r="D1003" t="s">
        <v>345</v>
      </c>
      <c r="E1003">
        <f t="shared" si="181"/>
        <v>1</v>
      </c>
      <c r="F1003">
        <v>436</v>
      </c>
      <c r="G1003">
        <v>1175</v>
      </c>
      <c r="H1003">
        <v>643</v>
      </c>
      <c r="I1003">
        <v>4</v>
      </c>
      <c r="J1003">
        <v>0</v>
      </c>
      <c r="K1003">
        <f t="shared" si="182"/>
        <v>1611</v>
      </c>
      <c r="L1003">
        <f t="shared" si="183"/>
        <v>647</v>
      </c>
      <c r="M1003" s="1">
        <f t="shared" si="184"/>
        <v>2.6949541284403669</v>
      </c>
      <c r="N1003" s="1">
        <f t="shared" si="185"/>
        <v>0.40161390440720052</v>
      </c>
      <c r="P1003" t="str">
        <f t="shared" si="186"/>
        <v/>
      </c>
      <c r="Q1003" t="str">
        <f t="shared" si="187"/>
        <v/>
      </c>
      <c r="R1003" t="str">
        <f t="shared" si="188"/>
        <v/>
      </c>
      <c r="S1003" t="str">
        <f t="shared" si="189"/>
        <v/>
      </c>
      <c r="T1003" t="str">
        <f t="shared" si="190"/>
        <v/>
      </c>
      <c r="U1003" t="str">
        <f t="shared" si="191"/>
        <v/>
      </c>
      <c r="V1003" t="str">
        <f t="shared" si="192"/>
        <v/>
      </c>
      <c r="X1003" t="str">
        <f>+VLOOKUP($D1003,'2020'!$D$3:$V$1240,18,FALSE)</f>
        <v/>
      </c>
      <c r="Y1003" t="str">
        <f>+VLOOKUP($D1003,'2020'!$D$3:$V$1240,19,FALSE)</f>
        <v/>
      </c>
    </row>
    <row r="1004" spans="2:25" x14ac:dyDescent="0.25">
      <c r="B1004" t="str">
        <f>+IF(ISNA(VLOOKUP(C1004,groupings!$B$7:$D$316,3,FALSE)),"",VLOOKUP(C1004,groupings!$B$7:$D$316,3,FALSE))</f>
        <v>Cardiff C</v>
      </c>
      <c r="C1004" t="s">
        <v>3263</v>
      </c>
      <c r="D1004" t="s">
        <v>1374</v>
      </c>
      <c r="E1004">
        <f t="shared" si="181"/>
        <v>1</v>
      </c>
      <c r="F1004">
        <v>335</v>
      </c>
      <c r="G1004">
        <v>1148</v>
      </c>
      <c r="H1004">
        <v>439</v>
      </c>
      <c r="I1004">
        <v>194</v>
      </c>
      <c r="J1004">
        <v>7</v>
      </c>
      <c r="K1004">
        <f t="shared" si="182"/>
        <v>1483</v>
      </c>
      <c r="L1004">
        <f t="shared" si="183"/>
        <v>640</v>
      </c>
      <c r="M1004" s="1">
        <f t="shared" si="184"/>
        <v>3.4268656716417909</v>
      </c>
      <c r="N1004" s="1">
        <f t="shared" si="185"/>
        <v>0.43155765340525959</v>
      </c>
      <c r="P1004" t="str">
        <f t="shared" si="186"/>
        <v/>
      </c>
      <c r="Q1004" t="str">
        <f t="shared" si="187"/>
        <v/>
      </c>
      <c r="R1004" t="str">
        <f t="shared" si="188"/>
        <v/>
      </c>
      <c r="S1004" t="str">
        <f t="shared" si="189"/>
        <v/>
      </c>
      <c r="T1004" t="str">
        <f t="shared" si="190"/>
        <v/>
      </c>
      <c r="U1004" t="str">
        <f t="shared" si="191"/>
        <v/>
      </c>
      <c r="V1004" t="str">
        <f t="shared" si="192"/>
        <v/>
      </c>
      <c r="X1004" t="str">
        <f>+VLOOKUP($D1004,'2020'!$D$3:$V$1240,18,FALSE)</f>
        <v/>
      </c>
      <c r="Y1004" t="str">
        <f>+VLOOKUP($D1004,'2020'!$D$3:$V$1240,19,FALSE)</f>
        <v/>
      </c>
    </row>
    <row r="1005" spans="2:25" x14ac:dyDescent="0.25">
      <c r="B1005" t="str">
        <f>+IF(ISNA(VLOOKUP(C1005,groupings!$B$7:$D$316,3,FALSE)),"",VLOOKUP(C1005,groupings!$B$7:$D$316,3,FALSE))</f>
        <v/>
      </c>
      <c r="C1005" t="s">
        <v>3292</v>
      </c>
      <c r="D1005" t="s">
        <v>1295</v>
      </c>
      <c r="E1005">
        <f t="shared" si="181"/>
        <v>1</v>
      </c>
      <c r="F1005">
        <v>383</v>
      </c>
      <c r="G1005">
        <v>414</v>
      </c>
      <c r="H1005">
        <v>584</v>
      </c>
      <c r="I1005">
        <v>52</v>
      </c>
      <c r="J1005">
        <v>1</v>
      </c>
      <c r="K1005">
        <f t="shared" si="182"/>
        <v>797</v>
      </c>
      <c r="L1005">
        <f t="shared" si="183"/>
        <v>637</v>
      </c>
      <c r="M1005" s="1">
        <f t="shared" si="184"/>
        <v>1.0809399477806789</v>
      </c>
      <c r="N1005" s="1">
        <f t="shared" si="185"/>
        <v>0.79924717691342539</v>
      </c>
      <c r="P1005" t="str">
        <f t="shared" si="186"/>
        <v/>
      </c>
      <c r="Q1005" t="str">
        <f t="shared" si="187"/>
        <v/>
      </c>
      <c r="R1005" t="str">
        <f t="shared" si="188"/>
        <v/>
      </c>
      <c r="S1005" t="str">
        <f t="shared" si="189"/>
        <v/>
      </c>
      <c r="T1005" t="str">
        <f t="shared" si="190"/>
        <v/>
      </c>
      <c r="U1005" t="str">
        <f t="shared" si="191"/>
        <v/>
      </c>
      <c r="V1005" t="str">
        <f t="shared" si="192"/>
        <v/>
      </c>
      <c r="X1005" t="str">
        <f>+VLOOKUP($D1005,'2020'!$D$3:$V$1240,18,FALSE)</f>
        <v/>
      </c>
      <c r="Y1005" t="str">
        <f>+VLOOKUP($D1005,'2020'!$D$3:$V$1240,19,FALSE)</f>
        <v/>
      </c>
    </row>
    <row r="1006" spans="2:25" x14ac:dyDescent="0.25">
      <c r="B1006" t="str">
        <f>+IF(ISNA(VLOOKUP(C1006,groupings!$B$7:$D$316,3,FALSE)),"",VLOOKUP(C1006,groupings!$B$7:$D$316,3,FALSE))</f>
        <v/>
      </c>
      <c r="C1006" t="s">
        <v>3463</v>
      </c>
      <c r="D1006" t="s">
        <v>767</v>
      </c>
      <c r="E1006">
        <f t="shared" si="181"/>
        <v>1</v>
      </c>
      <c r="F1006">
        <v>618</v>
      </c>
      <c r="G1006">
        <v>701</v>
      </c>
      <c r="H1006">
        <v>605</v>
      </c>
      <c r="I1006">
        <v>25</v>
      </c>
      <c r="J1006">
        <v>0</v>
      </c>
      <c r="K1006">
        <f t="shared" si="182"/>
        <v>1319</v>
      </c>
      <c r="L1006">
        <f t="shared" si="183"/>
        <v>630</v>
      </c>
      <c r="M1006" s="1">
        <f t="shared" si="184"/>
        <v>1.1343042071197411</v>
      </c>
      <c r="N1006" s="1">
        <f t="shared" si="185"/>
        <v>0.47763457164518575</v>
      </c>
      <c r="P1006" t="str">
        <f t="shared" si="186"/>
        <v/>
      </c>
      <c r="Q1006" t="str">
        <f t="shared" si="187"/>
        <v/>
      </c>
      <c r="R1006" t="str">
        <f t="shared" si="188"/>
        <v/>
      </c>
      <c r="S1006" t="str">
        <f t="shared" si="189"/>
        <v/>
      </c>
      <c r="T1006" t="str">
        <f t="shared" si="190"/>
        <v/>
      </c>
      <c r="U1006" t="str">
        <f t="shared" si="191"/>
        <v/>
      </c>
      <c r="V1006" t="str">
        <f t="shared" si="192"/>
        <v/>
      </c>
      <c r="X1006" t="str">
        <f>+VLOOKUP($D1006,'2020'!$D$3:$V$1240,18,FALSE)</f>
        <v/>
      </c>
      <c r="Y1006" t="str">
        <f>+VLOOKUP($D1006,'2020'!$D$3:$V$1240,19,FALSE)</f>
        <v/>
      </c>
    </row>
    <row r="1007" spans="2:25" x14ac:dyDescent="0.25">
      <c r="B1007" t="str">
        <f>+IF(ISNA(VLOOKUP(C1007,groupings!$B$7:$D$316,3,FALSE)),"",VLOOKUP(C1007,groupings!$B$7:$D$316,3,FALSE))</f>
        <v/>
      </c>
      <c r="C1007" t="s">
        <v>3402</v>
      </c>
      <c r="D1007" t="s">
        <v>736</v>
      </c>
      <c r="E1007">
        <f t="shared" si="181"/>
        <v>1</v>
      </c>
      <c r="F1007">
        <v>452</v>
      </c>
      <c r="G1007">
        <v>317</v>
      </c>
      <c r="H1007">
        <v>559</v>
      </c>
      <c r="I1007">
        <v>48</v>
      </c>
      <c r="J1007">
        <v>18</v>
      </c>
      <c r="K1007">
        <f t="shared" si="182"/>
        <v>769</v>
      </c>
      <c r="L1007">
        <f t="shared" si="183"/>
        <v>625</v>
      </c>
      <c r="M1007" s="1">
        <f t="shared" si="184"/>
        <v>0.70132743362831862</v>
      </c>
      <c r="N1007" s="1">
        <f t="shared" si="185"/>
        <v>0.81274382314694404</v>
      </c>
      <c r="P1007" t="str">
        <f t="shared" si="186"/>
        <v/>
      </c>
      <c r="Q1007" t="str">
        <f t="shared" si="187"/>
        <v/>
      </c>
      <c r="R1007" t="str">
        <f t="shared" si="188"/>
        <v/>
      </c>
      <c r="S1007" t="str">
        <f t="shared" si="189"/>
        <v/>
      </c>
      <c r="T1007" t="str">
        <f t="shared" si="190"/>
        <v/>
      </c>
      <c r="U1007" t="str">
        <f t="shared" si="191"/>
        <v/>
      </c>
      <c r="V1007" t="str">
        <f t="shared" si="192"/>
        <v/>
      </c>
      <c r="X1007" t="str">
        <f>+VLOOKUP($D1007,'2020'!$D$3:$V$1240,18,FALSE)</f>
        <v/>
      </c>
      <c r="Y1007" t="str">
        <f>+VLOOKUP($D1007,'2020'!$D$3:$V$1240,19,FALSE)</f>
        <v/>
      </c>
    </row>
    <row r="1008" spans="2:25" x14ac:dyDescent="0.25">
      <c r="B1008" t="str">
        <f>+IF(ISNA(VLOOKUP(C1008,groupings!$B$7:$D$316,3,FALSE)),"",VLOOKUP(C1008,groupings!$B$7:$D$316,3,FALSE))</f>
        <v/>
      </c>
      <c r="C1008" t="s">
        <v>3185</v>
      </c>
      <c r="D1008" t="s">
        <v>338</v>
      </c>
      <c r="E1008">
        <f t="shared" si="181"/>
        <v>1</v>
      </c>
      <c r="F1008">
        <v>165</v>
      </c>
      <c r="G1008">
        <v>248</v>
      </c>
      <c r="H1008">
        <v>174</v>
      </c>
      <c r="I1008">
        <v>390</v>
      </c>
      <c r="J1008">
        <v>53</v>
      </c>
      <c r="K1008">
        <f t="shared" si="182"/>
        <v>413</v>
      </c>
      <c r="L1008">
        <f t="shared" si="183"/>
        <v>617</v>
      </c>
      <c r="M1008" s="1" t="str">
        <f t="shared" si="184"/>
        <v/>
      </c>
      <c r="N1008" s="1">
        <f t="shared" si="185"/>
        <v>1.4939467312348669</v>
      </c>
      <c r="P1008" t="str">
        <f t="shared" si="186"/>
        <v/>
      </c>
      <c r="Q1008" t="str">
        <f t="shared" si="187"/>
        <v/>
      </c>
      <c r="R1008" t="str">
        <f t="shared" si="188"/>
        <v/>
      </c>
      <c r="S1008" t="str">
        <f t="shared" si="189"/>
        <v/>
      </c>
      <c r="T1008" t="str">
        <f t="shared" si="190"/>
        <v/>
      </c>
      <c r="U1008" t="str">
        <f t="shared" si="191"/>
        <v/>
      </c>
      <c r="V1008" t="str">
        <f t="shared" si="192"/>
        <v/>
      </c>
      <c r="X1008" t="str">
        <f>+VLOOKUP($D1008,'2020'!$D$3:$V$1240,18,FALSE)</f>
        <v/>
      </c>
      <c r="Y1008" t="str">
        <f>+VLOOKUP($D1008,'2020'!$D$3:$V$1240,19,FALSE)</f>
        <v/>
      </c>
    </row>
    <row r="1009" spans="2:25" x14ac:dyDescent="0.25">
      <c r="B1009" t="str">
        <f>+IF(ISNA(VLOOKUP(C1009,groupings!$B$7:$D$316,3,FALSE)),"",VLOOKUP(C1009,groupings!$B$7:$D$316,3,FALSE))</f>
        <v/>
      </c>
      <c r="C1009" t="s">
        <v>3428</v>
      </c>
      <c r="D1009" t="s">
        <v>1499</v>
      </c>
      <c r="E1009">
        <f t="shared" si="181"/>
        <v>1</v>
      </c>
      <c r="F1009">
        <v>106</v>
      </c>
      <c r="G1009">
        <v>207</v>
      </c>
      <c r="H1009">
        <v>279</v>
      </c>
      <c r="I1009">
        <v>338</v>
      </c>
      <c r="J1009">
        <v>0</v>
      </c>
      <c r="K1009">
        <f t="shared" si="182"/>
        <v>313</v>
      </c>
      <c r="L1009">
        <f t="shared" si="183"/>
        <v>617</v>
      </c>
      <c r="M1009" s="1" t="str">
        <f t="shared" si="184"/>
        <v/>
      </c>
      <c r="N1009" s="1">
        <f t="shared" si="185"/>
        <v>1.9712460063897763</v>
      </c>
      <c r="P1009" t="str">
        <f t="shared" si="186"/>
        <v/>
      </c>
      <c r="Q1009" t="str">
        <f t="shared" si="187"/>
        <v/>
      </c>
      <c r="R1009" t="str">
        <f t="shared" si="188"/>
        <v/>
      </c>
      <c r="S1009" t="str">
        <f t="shared" si="189"/>
        <v/>
      </c>
      <c r="T1009" t="str">
        <f t="shared" si="190"/>
        <v/>
      </c>
      <c r="U1009" t="str">
        <f t="shared" si="191"/>
        <v/>
      </c>
      <c r="V1009" t="str">
        <f t="shared" si="192"/>
        <v/>
      </c>
      <c r="X1009" t="str">
        <f>+VLOOKUP($D1009,'2020'!$D$3:$V$1240,18,FALSE)</f>
        <v/>
      </c>
      <c r="Y1009" t="str">
        <f>+VLOOKUP($D1009,'2020'!$D$3:$V$1240,19,FALSE)</f>
        <v/>
      </c>
    </row>
    <row r="1010" spans="2:25" x14ac:dyDescent="0.25">
      <c r="B1010" t="str">
        <f>+IF(ISNA(VLOOKUP(C1010,groupings!$B$7:$D$316,3,FALSE)),"",VLOOKUP(C1010,groupings!$B$7:$D$316,3,FALSE))</f>
        <v/>
      </c>
      <c r="C1010" t="s">
        <v>3450</v>
      </c>
      <c r="D1010" t="s">
        <v>1382</v>
      </c>
      <c r="E1010">
        <f t="shared" si="181"/>
        <v>1</v>
      </c>
      <c r="F1010">
        <v>472</v>
      </c>
      <c r="G1010">
        <v>187</v>
      </c>
      <c r="H1010">
        <v>558</v>
      </c>
      <c r="I1010">
        <v>58</v>
      </c>
      <c r="J1010">
        <v>0</v>
      </c>
      <c r="K1010">
        <f t="shared" si="182"/>
        <v>659</v>
      </c>
      <c r="L1010">
        <f t="shared" si="183"/>
        <v>616</v>
      </c>
      <c r="M1010" s="1">
        <f t="shared" si="184"/>
        <v>0.3961864406779661</v>
      </c>
      <c r="N1010" s="1">
        <f t="shared" si="185"/>
        <v>0.93474962063732925</v>
      </c>
      <c r="P1010" t="str">
        <f t="shared" si="186"/>
        <v/>
      </c>
      <c r="Q1010" t="str">
        <f t="shared" si="187"/>
        <v/>
      </c>
      <c r="R1010" t="str">
        <f t="shared" si="188"/>
        <v/>
      </c>
      <c r="S1010" t="str">
        <f t="shared" si="189"/>
        <v/>
      </c>
      <c r="T1010" t="str">
        <f t="shared" si="190"/>
        <v/>
      </c>
      <c r="U1010" t="str">
        <f t="shared" si="191"/>
        <v/>
      </c>
      <c r="V1010" t="str">
        <f t="shared" si="192"/>
        <v/>
      </c>
      <c r="X1010" t="str">
        <f>+VLOOKUP($D1010,'2020'!$D$3:$V$1240,18,FALSE)</f>
        <v/>
      </c>
      <c r="Y1010" t="str">
        <f>+VLOOKUP($D1010,'2020'!$D$3:$V$1240,19,FALSE)</f>
        <v/>
      </c>
    </row>
    <row r="1011" spans="2:25" x14ac:dyDescent="0.25">
      <c r="B1011" t="str">
        <f>+IF(ISNA(VLOOKUP(C1011,groupings!$B$7:$D$316,3,FALSE)),"",VLOOKUP(C1011,groupings!$B$7:$D$316,3,FALSE))</f>
        <v/>
      </c>
      <c r="C1011" t="s">
        <v>3343</v>
      </c>
      <c r="D1011" t="s">
        <v>954</v>
      </c>
      <c r="E1011">
        <f t="shared" si="181"/>
        <v>1</v>
      </c>
      <c r="F1011">
        <v>310</v>
      </c>
      <c r="G1011">
        <v>307</v>
      </c>
      <c r="H1011">
        <v>456</v>
      </c>
      <c r="I1011">
        <v>156</v>
      </c>
      <c r="J1011">
        <v>0</v>
      </c>
      <c r="K1011">
        <f t="shared" si="182"/>
        <v>617</v>
      </c>
      <c r="L1011">
        <f t="shared" si="183"/>
        <v>612</v>
      </c>
      <c r="M1011" s="1">
        <f t="shared" si="184"/>
        <v>0.99032258064516132</v>
      </c>
      <c r="N1011" s="1">
        <f t="shared" si="185"/>
        <v>0.99189627228525123</v>
      </c>
      <c r="P1011" t="str">
        <f t="shared" si="186"/>
        <v/>
      </c>
      <c r="Q1011" t="str">
        <f t="shared" si="187"/>
        <v/>
      </c>
      <c r="R1011" t="str">
        <f t="shared" si="188"/>
        <v/>
      </c>
      <c r="S1011" t="str">
        <f t="shared" si="189"/>
        <v/>
      </c>
      <c r="T1011" t="str">
        <f t="shared" si="190"/>
        <v/>
      </c>
      <c r="U1011" t="str">
        <f t="shared" si="191"/>
        <v/>
      </c>
      <c r="V1011" t="str">
        <f t="shared" si="192"/>
        <v/>
      </c>
      <c r="X1011" t="str">
        <f>+VLOOKUP($D1011,'2020'!$D$3:$V$1240,18,FALSE)</f>
        <v/>
      </c>
      <c r="Y1011" t="str">
        <f>+VLOOKUP($D1011,'2020'!$D$3:$V$1240,19,FALSE)</f>
        <v/>
      </c>
    </row>
    <row r="1012" spans="2:25" x14ac:dyDescent="0.25">
      <c r="B1012" t="str">
        <f>+IF(ISNA(VLOOKUP(C1012,groupings!$B$7:$D$316,3,FALSE)),"",VLOOKUP(C1012,groupings!$B$7:$D$316,3,FALSE))</f>
        <v>Doncaster</v>
      </c>
      <c r="C1012" t="s">
        <v>3051</v>
      </c>
      <c r="D1012" t="s">
        <v>32</v>
      </c>
      <c r="E1012">
        <f t="shared" si="181"/>
        <v>1</v>
      </c>
      <c r="F1012">
        <v>670</v>
      </c>
      <c r="G1012">
        <v>973</v>
      </c>
      <c r="H1012">
        <v>409</v>
      </c>
      <c r="I1012">
        <v>148</v>
      </c>
      <c r="J1012">
        <v>47</v>
      </c>
      <c r="K1012">
        <f t="shared" si="182"/>
        <v>1643</v>
      </c>
      <c r="L1012">
        <f t="shared" si="183"/>
        <v>604</v>
      </c>
      <c r="M1012" s="1">
        <f t="shared" si="184"/>
        <v>1.4522388059701492</v>
      </c>
      <c r="N1012" s="1">
        <f t="shared" si="185"/>
        <v>0.36762020693852709</v>
      </c>
      <c r="P1012" t="str">
        <f t="shared" si="186"/>
        <v/>
      </c>
      <c r="Q1012" t="str">
        <f t="shared" si="187"/>
        <v/>
      </c>
      <c r="R1012" t="str">
        <f t="shared" si="188"/>
        <v/>
      </c>
      <c r="S1012" t="str">
        <f t="shared" si="189"/>
        <v/>
      </c>
      <c r="T1012" t="str">
        <f t="shared" si="190"/>
        <v/>
      </c>
      <c r="U1012" t="str">
        <f t="shared" si="191"/>
        <v/>
      </c>
      <c r="V1012" t="str">
        <f t="shared" si="192"/>
        <v/>
      </c>
      <c r="X1012" t="str">
        <f>+VLOOKUP($D1012,'2020'!$D$3:$V$1240,18,FALSE)</f>
        <v/>
      </c>
      <c r="Y1012" t="str">
        <f>+VLOOKUP($D1012,'2020'!$D$3:$V$1240,19,FALSE)</f>
        <v/>
      </c>
    </row>
    <row r="1013" spans="2:25" x14ac:dyDescent="0.25">
      <c r="B1013" t="str">
        <f>+IF(ISNA(VLOOKUP(C1013,groupings!$B$7:$D$316,3,FALSE)),"",VLOOKUP(C1013,groupings!$B$7:$D$316,3,FALSE))</f>
        <v/>
      </c>
      <c r="C1013" t="s">
        <v>3421</v>
      </c>
      <c r="D1013" t="s">
        <v>1749</v>
      </c>
      <c r="E1013">
        <f t="shared" si="181"/>
        <v>1</v>
      </c>
      <c r="F1013">
        <v>500</v>
      </c>
      <c r="G1013">
        <v>140</v>
      </c>
      <c r="H1013">
        <v>389</v>
      </c>
      <c r="I1013">
        <v>214</v>
      </c>
      <c r="J1013">
        <v>0</v>
      </c>
      <c r="K1013">
        <f t="shared" si="182"/>
        <v>640</v>
      </c>
      <c r="L1013">
        <f t="shared" si="183"/>
        <v>603</v>
      </c>
      <c r="M1013" s="1">
        <f t="shared" si="184"/>
        <v>0.28000000000000003</v>
      </c>
      <c r="N1013" s="1">
        <f t="shared" si="185"/>
        <v>0.94218749999999996</v>
      </c>
      <c r="P1013" t="str">
        <f t="shared" si="186"/>
        <v/>
      </c>
      <c r="Q1013" t="str">
        <f t="shared" si="187"/>
        <v/>
      </c>
      <c r="R1013" t="str">
        <f t="shared" si="188"/>
        <v/>
      </c>
      <c r="S1013" t="str">
        <f t="shared" si="189"/>
        <v/>
      </c>
      <c r="T1013" t="str">
        <f t="shared" si="190"/>
        <v/>
      </c>
      <c r="U1013" t="str">
        <f t="shared" si="191"/>
        <v/>
      </c>
      <c r="V1013" t="str">
        <f t="shared" si="192"/>
        <v/>
      </c>
      <c r="X1013" t="str">
        <f>+VLOOKUP($D1013,'2020'!$D$3:$V$1240,18,FALSE)</f>
        <v/>
      </c>
      <c r="Y1013" t="str">
        <f>+VLOOKUP($D1013,'2020'!$D$3:$V$1240,19,FALSE)</f>
        <v/>
      </c>
    </row>
    <row r="1014" spans="2:25" x14ac:dyDescent="0.25">
      <c r="B1014" t="str">
        <f>+IF(ISNA(VLOOKUP(C1014,groupings!$B$7:$D$316,3,FALSE)),"",VLOOKUP(C1014,groupings!$B$7:$D$316,3,FALSE))</f>
        <v/>
      </c>
      <c r="C1014" t="s">
        <v>3610</v>
      </c>
      <c r="D1014" t="s">
        <v>217</v>
      </c>
      <c r="E1014">
        <f t="shared" si="181"/>
        <v>1</v>
      </c>
      <c r="F1014">
        <v>2</v>
      </c>
      <c r="G1014">
        <v>2</v>
      </c>
      <c r="H1014">
        <v>187</v>
      </c>
      <c r="I1014">
        <v>4</v>
      </c>
      <c r="J1014">
        <v>409</v>
      </c>
      <c r="K1014">
        <f t="shared" si="182"/>
        <v>4</v>
      </c>
      <c r="L1014">
        <f t="shared" si="183"/>
        <v>600</v>
      </c>
      <c r="M1014" s="1" t="str">
        <f t="shared" si="184"/>
        <v/>
      </c>
      <c r="N1014" s="1">
        <f t="shared" si="185"/>
        <v>150</v>
      </c>
      <c r="P1014" t="str">
        <f t="shared" si="186"/>
        <v/>
      </c>
      <c r="Q1014" t="str">
        <f t="shared" si="187"/>
        <v/>
      </c>
      <c r="R1014" t="str">
        <f t="shared" si="188"/>
        <v/>
      </c>
      <c r="S1014" t="str">
        <f t="shared" si="189"/>
        <v/>
      </c>
      <c r="T1014" t="str">
        <f t="shared" si="190"/>
        <v/>
      </c>
      <c r="U1014" t="str">
        <f t="shared" si="191"/>
        <v/>
      </c>
      <c r="V1014" t="str">
        <f t="shared" si="192"/>
        <v/>
      </c>
      <c r="X1014" t="str">
        <f>+VLOOKUP($D1014,'2020'!$D$3:$V$1240,18,FALSE)</f>
        <v/>
      </c>
      <c r="Y1014" t="str">
        <f>+VLOOKUP($D1014,'2020'!$D$3:$V$1240,19,FALSE)</f>
        <v/>
      </c>
    </row>
    <row r="1015" spans="2:25" x14ac:dyDescent="0.25">
      <c r="B1015" t="str">
        <f>+IF(ISNA(VLOOKUP(C1015,groupings!$B$7:$D$316,3,FALSE)),"",VLOOKUP(C1015,groupings!$B$7:$D$316,3,FALSE))</f>
        <v/>
      </c>
      <c r="C1015" t="s">
        <v>3389</v>
      </c>
      <c r="D1015" t="s">
        <v>846</v>
      </c>
      <c r="E1015">
        <f t="shared" si="181"/>
        <v>1</v>
      </c>
      <c r="F1015">
        <v>193</v>
      </c>
      <c r="G1015">
        <v>181</v>
      </c>
      <c r="H1015">
        <v>168</v>
      </c>
      <c r="I1015">
        <v>0</v>
      </c>
      <c r="J1015">
        <v>431</v>
      </c>
      <c r="K1015">
        <f t="shared" si="182"/>
        <v>374</v>
      </c>
      <c r="L1015">
        <f t="shared" si="183"/>
        <v>599</v>
      </c>
      <c r="M1015" s="1" t="str">
        <f t="shared" si="184"/>
        <v/>
      </c>
      <c r="N1015" s="1">
        <f t="shared" si="185"/>
        <v>1.6016042780748663</v>
      </c>
      <c r="P1015" t="str">
        <f t="shared" si="186"/>
        <v/>
      </c>
      <c r="Q1015" t="str">
        <f t="shared" si="187"/>
        <v/>
      </c>
      <c r="R1015" t="str">
        <f t="shared" si="188"/>
        <v/>
      </c>
      <c r="S1015" t="str">
        <f t="shared" si="189"/>
        <v/>
      </c>
      <c r="T1015" t="str">
        <f t="shared" si="190"/>
        <v/>
      </c>
      <c r="U1015" t="str">
        <f t="shared" si="191"/>
        <v/>
      </c>
      <c r="V1015" t="str">
        <f t="shared" si="192"/>
        <v/>
      </c>
      <c r="X1015" t="str">
        <f>+VLOOKUP($D1015,'2020'!$D$3:$V$1240,18,FALSE)</f>
        <v/>
      </c>
      <c r="Y1015" t="str">
        <f>+VLOOKUP($D1015,'2020'!$D$3:$V$1240,19,FALSE)</f>
        <v/>
      </c>
    </row>
    <row r="1016" spans="2:25" x14ac:dyDescent="0.25">
      <c r="B1016" t="str">
        <f>+IF(ISNA(VLOOKUP(C1016,groupings!$B$7:$D$316,3,FALSE)),"",VLOOKUP(C1016,groupings!$B$7:$D$316,3,FALSE))</f>
        <v/>
      </c>
      <c r="C1016" t="s">
        <v>3226</v>
      </c>
      <c r="D1016" t="s">
        <v>22</v>
      </c>
      <c r="E1016">
        <f t="shared" si="181"/>
        <v>1</v>
      </c>
      <c r="F1016">
        <v>241</v>
      </c>
      <c r="G1016">
        <v>83</v>
      </c>
      <c r="H1016">
        <v>237</v>
      </c>
      <c r="I1016">
        <v>341</v>
      </c>
      <c r="J1016">
        <v>4</v>
      </c>
      <c r="K1016">
        <f t="shared" si="182"/>
        <v>324</v>
      </c>
      <c r="L1016">
        <f t="shared" si="183"/>
        <v>582</v>
      </c>
      <c r="M1016" s="1">
        <f t="shared" si="184"/>
        <v>0.34439834024896265</v>
      </c>
      <c r="N1016" s="1">
        <f t="shared" si="185"/>
        <v>1.7962962962962963</v>
      </c>
      <c r="P1016" t="str">
        <f t="shared" si="186"/>
        <v/>
      </c>
      <c r="Q1016" t="str">
        <f t="shared" si="187"/>
        <v/>
      </c>
      <c r="R1016" t="str">
        <f t="shared" si="188"/>
        <v/>
      </c>
      <c r="S1016" t="str">
        <f t="shared" si="189"/>
        <v/>
      </c>
      <c r="T1016" t="str">
        <f t="shared" si="190"/>
        <v/>
      </c>
      <c r="U1016" t="str">
        <f t="shared" si="191"/>
        <v/>
      </c>
      <c r="V1016" t="str">
        <f t="shared" si="192"/>
        <v/>
      </c>
      <c r="X1016" t="str">
        <f>+VLOOKUP($D1016,'2020'!$D$3:$V$1240,18,FALSE)</f>
        <v/>
      </c>
      <c r="Y1016" t="str">
        <f>+VLOOKUP($D1016,'2020'!$D$3:$V$1240,19,FALSE)</f>
        <v/>
      </c>
    </row>
    <row r="1017" spans="2:25" x14ac:dyDescent="0.25">
      <c r="B1017" t="str">
        <f>+IF(ISNA(VLOOKUP(C1017,groupings!$B$7:$D$316,3,FALSE)),"",VLOOKUP(C1017,groupings!$B$7:$D$316,3,FALSE))</f>
        <v/>
      </c>
      <c r="C1017" t="s">
        <v>3318</v>
      </c>
      <c r="D1017" t="s">
        <v>934</v>
      </c>
      <c r="E1017">
        <f t="shared" si="181"/>
        <v>1</v>
      </c>
      <c r="F1017">
        <v>417</v>
      </c>
      <c r="G1017">
        <v>509</v>
      </c>
      <c r="H1017">
        <v>519</v>
      </c>
      <c r="I1017">
        <v>63</v>
      </c>
      <c r="J1017">
        <v>0</v>
      </c>
      <c r="K1017">
        <f t="shared" si="182"/>
        <v>926</v>
      </c>
      <c r="L1017">
        <f t="shared" si="183"/>
        <v>582</v>
      </c>
      <c r="M1017" s="1">
        <f t="shared" si="184"/>
        <v>1.2206235011990407</v>
      </c>
      <c r="N1017" s="1">
        <f t="shared" si="185"/>
        <v>0.62850971922246224</v>
      </c>
      <c r="P1017" t="str">
        <f t="shared" si="186"/>
        <v/>
      </c>
      <c r="Q1017" t="str">
        <f t="shared" si="187"/>
        <v/>
      </c>
      <c r="R1017" t="str">
        <f t="shared" si="188"/>
        <v/>
      </c>
      <c r="S1017" t="str">
        <f t="shared" si="189"/>
        <v/>
      </c>
      <c r="T1017" t="str">
        <f t="shared" si="190"/>
        <v/>
      </c>
      <c r="U1017" t="str">
        <f t="shared" si="191"/>
        <v/>
      </c>
      <c r="V1017" t="str">
        <f t="shared" si="192"/>
        <v/>
      </c>
      <c r="X1017" t="str">
        <f>+VLOOKUP($D1017,'2020'!$D$3:$V$1240,18,FALSE)</f>
        <v/>
      </c>
      <c r="Y1017" t="str">
        <f>+VLOOKUP($D1017,'2020'!$D$3:$V$1240,19,FALSE)</f>
        <v/>
      </c>
    </row>
    <row r="1018" spans="2:25" x14ac:dyDescent="0.25">
      <c r="B1018" t="str">
        <f>+IF(ISNA(VLOOKUP(C1018,groupings!$B$7:$D$316,3,FALSE)),"",VLOOKUP(C1018,groupings!$B$7:$D$316,3,FALSE))</f>
        <v/>
      </c>
      <c r="C1018" t="s">
        <v>3410</v>
      </c>
      <c r="D1018" t="s">
        <v>1175</v>
      </c>
      <c r="E1018">
        <f t="shared" si="181"/>
        <v>1</v>
      </c>
      <c r="F1018">
        <v>818</v>
      </c>
      <c r="G1018">
        <v>232</v>
      </c>
      <c r="H1018">
        <v>575</v>
      </c>
      <c r="I1018">
        <v>0</v>
      </c>
      <c r="J1018">
        <v>0</v>
      </c>
      <c r="K1018">
        <f t="shared" si="182"/>
        <v>1050</v>
      </c>
      <c r="L1018">
        <f t="shared" si="183"/>
        <v>575</v>
      </c>
      <c r="M1018" s="1">
        <f t="shared" si="184"/>
        <v>0.28361858190709044</v>
      </c>
      <c r="N1018" s="1">
        <f t="shared" si="185"/>
        <v>0.54761904761904767</v>
      </c>
      <c r="P1018" t="str">
        <f t="shared" si="186"/>
        <v/>
      </c>
      <c r="Q1018" t="str">
        <f t="shared" si="187"/>
        <v/>
      </c>
      <c r="R1018" t="str">
        <f t="shared" si="188"/>
        <v/>
      </c>
      <c r="S1018" t="str">
        <f t="shared" si="189"/>
        <v/>
      </c>
      <c r="T1018" t="str">
        <f t="shared" si="190"/>
        <v/>
      </c>
      <c r="U1018" t="str">
        <f t="shared" si="191"/>
        <v/>
      </c>
      <c r="V1018" t="str">
        <f t="shared" si="192"/>
        <v/>
      </c>
      <c r="X1018" t="str">
        <f>+VLOOKUP($D1018,'2020'!$D$3:$V$1240,18,FALSE)</f>
        <v/>
      </c>
      <c r="Y1018" t="str">
        <f>+VLOOKUP($D1018,'2020'!$D$3:$V$1240,19,FALSE)</f>
        <v/>
      </c>
    </row>
    <row r="1019" spans="2:25" x14ac:dyDescent="0.25">
      <c r="B1019" t="str">
        <f>+IF(ISNA(VLOOKUP(C1019,groupings!$B$7:$D$316,3,FALSE)),"",VLOOKUP(C1019,groupings!$B$7:$D$316,3,FALSE))</f>
        <v/>
      </c>
      <c r="C1019" t="s">
        <v>3437</v>
      </c>
      <c r="D1019" t="s">
        <v>1817</v>
      </c>
      <c r="E1019">
        <f t="shared" si="181"/>
        <v>1</v>
      </c>
      <c r="F1019">
        <v>260</v>
      </c>
      <c r="G1019">
        <v>109</v>
      </c>
      <c r="H1019">
        <v>254</v>
      </c>
      <c r="I1019">
        <v>20</v>
      </c>
      <c r="J1019">
        <v>288</v>
      </c>
      <c r="K1019">
        <f t="shared" si="182"/>
        <v>369</v>
      </c>
      <c r="L1019">
        <f t="shared" si="183"/>
        <v>562</v>
      </c>
      <c r="M1019" s="1">
        <f t="shared" si="184"/>
        <v>0.41923076923076924</v>
      </c>
      <c r="N1019" s="1">
        <f t="shared" si="185"/>
        <v>1.5230352303523036</v>
      </c>
      <c r="P1019" t="str">
        <f t="shared" si="186"/>
        <v/>
      </c>
      <c r="Q1019" t="str">
        <f t="shared" si="187"/>
        <v/>
      </c>
      <c r="R1019" t="str">
        <f t="shared" si="188"/>
        <v/>
      </c>
      <c r="S1019" t="str">
        <f t="shared" si="189"/>
        <v/>
      </c>
      <c r="T1019" t="str">
        <f t="shared" si="190"/>
        <v/>
      </c>
      <c r="U1019" t="str">
        <f t="shared" si="191"/>
        <v/>
      </c>
      <c r="V1019" t="str">
        <f t="shared" si="192"/>
        <v/>
      </c>
      <c r="X1019" t="str">
        <f>+VLOOKUP($D1019,'2020'!$D$3:$V$1240,18,FALSE)</f>
        <v/>
      </c>
      <c r="Y1019" t="str">
        <f>+VLOOKUP($D1019,'2020'!$D$3:$V$1240,19,FALSE)</f>
        <v/>
      </c>
    </row>
    <row r="1020" spans="2:25" x14ac:dyDescent="0.25">
      <c r="B1020" t="str">
        <f>+IF(ISNA(VLOOKUP(C1020,groupings!$B$7:$D$316,3,FALSE)),"",VLOOKUP(C1020,groupings!$B$7:$D$316,3,FALSE))</f>
        <v/>
      </c>
      <c r="C1020" t="s">
        <v>3386</v>
      </c>
      <c r="D1020" t="s">
        <v>953</v>
      </c>
      <c r="E1020">
        <f t="shared" si="181"/>
        <v>1</v>
      </c>
      <c r="F1020">
        <v>328</v>
      </c>
      <c r="G1020">
        <v>232</v>
      </c>
      <c r="H1020">
        <v>478</v>
      </c>
      <c r="I1020">
        <v>77</v>
      </c>
      <c r="J1020">
        <v>0</v>
      </c>
      <c r="K1020">
        <f t="shared" si="182"/>
        <v>560</v>
      </c>
      <c r="L1020">
        <f t="shared" si="183"/>
        <v>555</v>
      </c>
      <c r="M1020" s="1">
        <f t="shared" si="184"/>
        <v>0.70731707317073167</v>
      </c>
      <c r="N1020" s="1">
        <f t="shared" si="185"/>
        <v>0.9910714285714286</v>
      </c>
      <c r="P1020" t="str">
        <f t="shared" si="186"/>
        <v/>
      </c>
      <c r="Q1020" t="str">
        <f t="shared" si="187"/>
        <v/>
      </c>
      <c r="R1020" t="str">
        <f t="shared" si="188"/>
        <v/>
      </c>
      <c r="S1020" t="str">
        <f t="shared" si="189"/>
        <v/>
      </c>
      <c r="T1020" t="str">
        <f t="shared" si="190"/>
        <v/>
      </c>
      <c r="U1020" t="str">
        <f t="shared" si="191"/>
        <v/>
      </c>
      <c r="V1020" t="str">
        <f t="shared" si="192"/>
        <v/>
      </c>
      <c r="X1020" t="str">
        <f>+VLOOKUP($D1020,'2020'!$D$3:$V$1240,18,FALSE)</f>
        <v/>
      </c>
      <c r="Y1020" t="str">
        <f>+VLOOKUP($D1020,'2020'!$D$3:$V$1240,19,FALSE)</f>
        <v/>
      </c>
    </row>
    <row r="1021" spans="2:25" x14ac:dyDescent="0.25">
      <c r="B1021" t="str">
        <f>+IF(ISNA(VLOOKUP(C1021,groupings!$B$7:$D$316,3,FALSE)),"",VLOOKUP(C1021,groupings!$B$7:$D$316,3,FALSE))</f>
        <v/>
      </c>
      <c r="C1021" t="s">
        <v>3329</v>
      </c>
      <c r="D1021" t="s">
        <v>52</v>
      </c>
      <c r="E1021">
        <f t="shared" si="181"/>
        <v>1</v>
      </c>
      <c r="F1021">
        <v>535</v>
      </c>
      <c r="G1021">
        <v>896</v>
      </c>
      <c r="H1021">
        <v>395</v>
      </c>
      <c r="I1021">
        <v>159</v>
      </c>
      <c r="J1021">
        <v>0</v>
      </c>
      <c r="K1021">
        <f t="shared" si="182"/>
        <v>1431</v>
      </c>
      <c r="L1021">
        <f t="shared" si="183"/>
        <v>554</v>
      </c>
      <c r="M1021" s="1">
        <f t="shared" si="184"/>
        <v>1.674766355140187</v>
      </c>
      <c r="N1021" s="1">
        <f t="shared" si="185"/>
        <v>0.38714185883997204</v>
      </c>
      <c r="P1021" t="str">
        <f t="shared" si="186"/>
        <v/>
      </c>
      <c r="Q1021" t="str">
        <f t="shared" si="187"/>
        <v/>
      </c>
      <c r="R1021" t="str">
        <f t="shared" si="188"/>
        <v/>
      </c>
      <c r="S1021" t="str">
        <f t="shared" si="189"/>
        <v/>
      </c>
      <c r="T1021" t="str">
        <f t="shared" si="190"/>
        <v/>
      </c>
      <c r="U1021" t="str">
        <f t="shared" si="191"/>
        <v/>
      </c>
      <c r="V1021" t="str">
        <f t="shared" si="192"/>
        <v/>
      </c>
      <c r="X1021" t="str">
        <f>+VLOOKUP($D1021,'2020'!$D$3:$V$1240,18,FALSE)</f>
        <v/>
      </c>
      <c r="Y1021" t="str">
        <f>+VLOOKUP($D1021,'2020'!$D$3:$V$1240,19,FALSE)</f>
        <v/>
      </c>
    </row>
    <row r="1022" spans="2:25" x14ac:dyDescent="0.25">
      <c r="B1022" t="str">
        <f>+IF(ISNA(VLOOKUP(C1022,groupings!$B$7:$D$316,3,FALSE)),"",VLOOKUP(C1022,groupings!$B$7:$D$316,3,FALSE))</f>
        <v/>
      </c>
      <c r="C1022" t="s">
        <v>3448</v>
      </c>
      <c r="D1022" t="s">
        <v>466</v>
      </c>
      <c r="E1022">
        <f t="shared" si="181"/>
        <v>1</v>
      </c>
      <c r="F1022">
        <v>197</v>
      </c>
      <c r="G1022">
        <v>118</v>
      </c>
      <c r="H1022">
        <v>228</v>
      </c>
      <c r="I1022">
        <v>75</v>
      </c>
      <c r="J1022">
        <v>251</v>
      </c>
      <c r="K1022">
        <f t="shared" si="182"/>
        <v>315</v>
      </c>
      <c r="L1022">
        <f t="shared" si="183"/>
        <v>554</v>
      </c>
      <c r="M1022" s="1" t="str">
        <f t="shared" si="184"/>
        <v/>
      </c>
      <c r="N1022" s="1">
        <f t="shared" si="185"/>
        <v>1.7587301587301587</v>
      </c>
      <c r="P1022" t="str">
        <f t="shared" si="186"/>
        <v/>
      </c>
      <c r="Q1022" t="str">
        <f t="shared" si="187"/>
        <v/>
      </c>
      <c r="R1022" t="str">
        <f t="shared" si="188"/>
        <v/>
      </c>
      <c r="S1022" t="str">
        <f t="shared" si="189"/>
        <v/>
      </c>
      <c r="T1022" t="str">
        <f t="shared" si="190"/>
        <v/>
      </c>
      <c r="U1022" t="str">
        <f t="shared" si="191"/>
        <v/>
      </c>
      <c r="V1022" t="str">
        <f t="shared" si="192"/>
        <v/>
      </c>
      <c r="X1022" t="str">
        <f>+VLOOKUP($D1022,'2020'!$D$3:$V$1240,18,FALSE)</f>
        <v/>
      </c>
      <c r="Y1022" t="str">
        <f>+VLOOKUP($D1022,'2020'!$D$3:$V$1240,19,FALSE)</f>
        <v/>
      </c>
    </row>
    <row r="1023" spans="2:25" x14ac:dyDescent="0.25">
      <c r="B1023" t="str">
        <f>+IF(ISNA(VLOOKUP(C1023,groupings!$B$7:$D$316,3,FALSE)),"",VLOOKUP(C1023,groupings!$B$7:$D$316,3,FALSE))</f>
        <v/>
      </c>
      <c r="C1023" t="s">
        <v>3289</v>
      </c>
      <c r="D1023" t="s">
        <v>753</v>
      </c>
      <c r="E1023">
        <f t="shared" si="181"/>
        <v>1</v>
      </c>
      <c r="F1023">
        <v>709</v>
      </c>
      <c r="G1023">
        <v>385</v>
      </c>
      <c r="H1023">
        <v>436</v>
      </c>
      <c r="I1023">
        <v>107</v>
      </c>
      <c r="J1023">
        <v>0</v>
      </c>
      <c r="K1023">
        <f t="shared" si="182"/>
        <v>1094</v>
      </c>
      <c r="L1023">
        <f t="shared" si="183"/>
        <v>543</v>
      </c>
      <c r="M1023" s="1">
        <f t="shared" si="184"/>
        <v>0.5430183356840621</v>
      </c>
      <c r="N1023" s="1">
        <f t="shared" si="185"/>
        <v>0.49634369287020108</v>
      </c>
      <c r="P1023" t="str">
        <f t="shared" si="186"/>
        <v/>
      </c>
      <c r="Q1023" t="str">
        <f t="shared" si="187"/>
        <v/>
      </c>
      <c r="R1023" t="str">
        <f t="shared" si="188"/>
        <v/>
      </c>
      <c r="S1023" t="str">
        <f t="shared" si="189"/>
        <v/>
      </c>
      <c r="T1023" t="str">
        <f t="shared" si="190"/>
        <v/>
      </c>
      <c r="U1023" t="str">
        <f t="shared" si="191"/>
        <v/>
      </c>
      <c r="V1023" t="str">
        <f t="shared" si="192"/>
        <v/>
      </c>
      <c r="X1023" t="str">
        <f>+VLOOKUP($D1023,'2020'!$D$3:$V$1240,18,FALSE)</f>
        <v/>
      </c>
      <c r="Y1023" t="str">
        <f>+VLOOKUP($D1023,'2020'!$D$3:$V$1240,19,FALSE)</f>
        <v/>
      </c>
    </row>
    <row r="1024" spans="2:25" x14ac:dyDescent="0.25">
      <c r="B1024" t="str">
        <f>+IF(ISNA(VLOOKUP(C1024,groupings!$B$7:$D$316,3,FALSE)),"",VLOOKUP(C1024,groupings!$B$7:$D$316,3,FALSE))</f>
        <v/>
      </c>
      <c r="C1024" t="s">
        <v>3239</v>
      </c>
      <c r="D1024" t="s">
        <v>1057</v>
      </c>
      <c r="E1024">
        <f t="shared" si="181"/>
        <v>1</v>
      </c>
      <c r="F1024">
        <v>17</v>
      </c>
      <c r="G1024">
        <v>17</v>
      </c>
      <c r="H1024">
        <v>298</v>
      </c>
      <c r="I1024">
        <v>36</v>
      </c>
      <c r="J1024">
        <v>208</v>
      </c>
      <c r="K1024">
        <f t="shared" si="182"/>
        <v>34</v>
      </c>
      <c r="L1024">
        <f t="shared" si="183"/>
        <v>542</v>
      </c>
      <c r="M1024" s="1" t="str">
        <f t="shared" si="184"/>
        <v/>
      </c>
      <c r="N1024" s="1">
        <f t="shared" si="185"/>
        <v>15.941176470588236</v>
      </c>
      <c r="P1024" t="str">
        <f t="shared" si="186"/>
        <v/>
      </c>
      <c r="Q1024" t="str">
        <f t="shared" si="187"/>
        <v/>
      </c>
      <c r="R1024" t="str">
        <f t="shared" si="188"/>
        <v/>
      </c>
      <c r="S1024" t="str">
        <f t="shared" si="189"/>
        <v/>
      </c>
      <c r="T1024" t="str">
        <f t="shared" si="190"/>
        <v/>
      </c>
      <c r="U1024" t="str">
        <f t="shared" si="191"/>
        <v/>
      </c>
      <c r="V1024" t="str">
        <f t="shared" si="192"/>
        <v/>
      </c>
      <c r="X1024" t="str">
        <f>+VLOOKUP($D1024,'2020'!$D$3:$V$1240,18,FALSE)</f>
        <v/>
      </c>
      <c r="Y1024" t="str">
        <f>+VLOOKUP($D1024,'2020'!$D$3:$V$1240,19,FALSE)</f>
        <v/>
      </c>
    </row>
    <row r="1025" spans="2:25" x14ac:dyDescent="0.25">
      <c r="B1025" t="str">
        <f>+IF(ISNA(VLOOKUP(C1025,groupings!$B$7:$D$316,3,FALSE)),"",VLOOKUP(C1025,groupings!$B$7:$D$316,3,FALSE))</f>
        <v/>
      </c>
      <c r="C1025" t="s">
        <v>3483</v>
      </c>
      <c r="D1025" t="s">
        <v>1177</v>
      </c>
      <c r="E1025">
        <f t="shared" si="181"/>
        <v>1</v>
      </c>
      <c r="F1025">
        <v>217</v>
      </c>
      <c r="G1025">
        <v>134</v>
      </c>
      <c r="H1025">
        <v>243</v>
      </c>
      <c r="I1025">
        <v>0</v>
      </c>
      <c r="J1025">
        <v>294</v>
      </c>
      <c r="K1025">
        <f t="shared" si="182"/>
        <v>351</v>
      </c>
      <c r="L1025">
        <f t="shared" si="183"/>
        <v>537</v>
      </c>
      <c r="M1025" s="1">
        <f t="shared" si="184"/>
        <v>0.61751152073732718</v>
      </c>
      <c r="N1025" s="1">
        <f t="shared" si="185"/>
        <v>1.5299145299145298</v>
      </c>
      <c r="P1025" t="str">
        <f t="shared" si="186"/>
        <v/>
      </c>
      <c r="Q1025" t="str">
        <f t="shared" si="187"/>
        <v/>
      </c>
      <c r="R1025" t="str">
        <f t="shared" si="188"/>
        <v/>
      </c>
      <c r="S1025" t="str">
        <f t="shared" si="189"/>
        <v/>
      </c>
      <c r="T1025" t="str">
        <f t="shared" si="190"/>
        <v/>
      </c>
      <c r="U1025" t="str">
        <f t="shared" si="191"/>
        <v/>
      </c>
      <c r="V1025" t="str">
        <f t="shared" si="192"/>
        <v/>
      </c>
      <c r="X1025" t="str">
        <f>+VLOOKUP($D1025,'2020'!$D$3:$V$1240,18,FALSE)</f>
        <v/>
      </c>
      <c r="Y1025" t="str">
        <f>+VLOOKUP($D1025,'2020'!$D$3:$V$1240,19,FALSE)</f>
        <v/>
      </c>
    </row>
    <row r="1026" spans="2:25" x14ac:dyDescent="0.25">
      <c r="B1026" t="str">
        <f>+IF(ISNA(VLOOKUP(C1026,groupings!$B$7:$D$316,3,FALSE)),"",VLOOKUP(C1026,groupings!$B$7:$D$316,3,FALSE))</f>
        <v/>
      </c>
      <c r="C1026" t="s">
        <v>3394</v>
      </c>
      <c r="D1026" t="s">
        <v>924</v>
      </c>
      <c r="E1026">
        <f t="shared" si="181"/>
        <v>1</v>
      </c>
      <c r="F1026">
        <v>198</v>
      </c>
      <c r="G1026">
        <v>153</v>
      </c>
      <c r="H1026">
        <v>160</v>
      </c>
      <c r="I1026">
        <v>0</v>
      </c>
      <c r="J1026">
        <v>375</v>
      </c>
      <c r="K1026">
        <f t="shared" si="182"/>
        <v>351</v>
      </c>
      <c r="L1026">
        <f t="shared" si="183"/>
        <v>535</v>
      </c>
      <c r="M1026" s="1" t="str">
        <f t="shared" si="184"/>
        <v/>
      </c>
      <c r="N1026" s="1">
        <f t="shared" si="185"/>
        <v>1.5242165242165242</v>
      </c>
      <c r="P1026" t="str">
        <f t="shared" si="186"/>
        <v/>
      </c>
      <c r="Q1026" t="str">
        <f t="shared" si="187"/>
        <v/>
      </c>
      <c r="R1026" t="str">
        <f t="shared" si="188"/>
        <v/>
      </c>
      <c r="S1026" t="str">
        <f t="shared" si="189"/>
        <v/>
      </c>
      <c r="T1026" t="str">
        <f t="shared" si="190"/>
        <v/>
      </c>
      <c r="U1026" t="str">
        <f t="shared" si="191"/>
        <v/>
      </c>
      <c r="V1026" t="str">
        <f t="shared" si="192"/>
        <v/>
      </c>
      <c r="X1026" t="str">
        <f>+VLOOKUP($D1026,'2020'!$D$3:$V$1240,18,FALSE)</f>
        <v/>
      </c>
      <c r="Y1026" t="str">
        <f>+VLOOKUP($D1026,'2020'!$D$3:$V$1240,19,FALSE)</f>
        <v/>
      </c>
    </row>
    <row r="1027" spans="2:25" x14ac:dyDescent="0.25">
      <c r="B1027" t="str">
        <f>+IF(ISNA(VLOOKUP(C1027,groupings!$B$7:$D$316,3,FALSE)),"",VLOOKUP(C1027,groupings!$B$7:$D$316,3,FALSE))</f>
        <v/>
      </c>
      <c r="C1027" t="s">
        <v>3444</v>
      </c>
      <c r="D1027" t="s">
        <v>267</v>
      </c>
      <c r="E1027">
        <f t="shared" si="181"/>
        <v>1</v>
      </c>
      <c r="F1027">
        <v>127</v>
      </c>
      <c r="G1027">
        <v>97</v>
      </c>
      <c r="H1027">
        <v>189</v>
      </c>
      <c r="I1027">
        <v>341</v>
      </c>
      <c r="J1027">
        <v>0</v>
      </c>
      <c r="K1027">
        <f t="shared" si="182"/>
        <v>224</v>
      </c>
      <c r="L1027">
        <f t="shared" si="183"/>
        <v>530</v>
      </c>
      <c r="M1027" s="1" t="str">
        <f t="shared" si="184"/>
        <v/>
      </c>
      <c r="N1027" s="1">
        <f t="shared" si="185"/>
        <v>2.3660714285714284</v>
      </c>
      <c r="P1027" t="str">
        <f t="shared" si="186"/>
        <v/>
      </c>
      <c r="Q1027" t="str">
        <f t="shared" si="187"/>
        <v/>
      </c>
      <c r="R1027" t="str">
        <f t="shared" si="188"/>
        <v/>
      </c>
      <c r="S1027" t="str">
        <f t="shared" si="189"/>
        <v/>
      </c>
      <c r="T1027" t="str">
        <f t="shared" si="190"/>
        <v/>
      </c>
      <c r="U1027" t="str">
        <f t="shared" si="191"/>
        <v/>
      </c>
      <c r="V1027" t="str">
        <f t="shared" si="192"/>
        <v/>
      </c>
      <c r="X1027" t="str">
        <f>+VLOOKUP($D1027,'2020'!$D$3:$V$1240,18,FALSE)</f>
        <v/>
      </c>
      <c r="Y1027" t="str">
        <f>+VLOOKUP($D1027,'2020'!$D$3:$V$1240,19,FALSE)</f>
        <v/>
      </c>
    </row>
    <row r="1028" spans="2:25" x14ac:dyDescent="0.25">
      <c r="B1028" t="str">
        <f>+IF(ISNA(VLOOKUP(C1028,groupings!$B$7:$D$316,3,FALSE)),"",VLOOKUP(C1028,groupings!$B$7:$D$316,3,FALSE))</f>
        <v/>
      </c>
      <c r="C1028" t="s">
        <v>3342</v>
      </c>
      <c r="D1028" t="s">
        <v>665</v>
      </c>
      <c r="E1028">
        <f t="shared" ref="E1028:E1091" si="193">+IF(SUM(H1028:J1028)&gt;0,1,0)</f>
        <v>1</v>
      </c>
      <c r="F1028">
        <v>192</v>
      </c>
      <c r="G1028">
        <v>104</v>
      </c>
      <c r="H1028">
        <v>174</v>
      </c>
      <c r="I1028">
        <v>8</v>
      </c>
      <c r="J1028">
        <v>348</v>
      </c>
      <c r="K1028">
        <f t="shared" ref="K1028:K1091" si="194">+SUM(F1028:G1028)</f>
        <v>296</v>
      </c>
      <c r="L1028">
        <f t="shared" ref="L1028:L1091" si="195">+SUM(H1028:J1028)</f>
        <v>530</v>
      </c>
      <c r="M1028" s="1" t="str">
        <f t="shared" ref="M1028:M1091" si="196">+IF(E1028=1,IF(F1028&gt;200,G1028/F1028,""),"")</f>
        <v/>
      </c>
      <c r="N1028" s="1">
        <f t="shared" ref="N1028:N1091" si="197">+IF(E1028=1,L1028/K1028,"")</f>
        <v>1.7905405405405406</v>
      </c>
      <c r="P1028" t="str">
        <f t="shared" si="186"/>
        <v/>
      </c>
      <c r="Q1028" t="str">
        <f t="shared" si="187"/>
        <v/>
      </c>
      <c r="R1028" t="str">
        <f t="shared" si="188"/>
        <v/>
      </c>
      <c r="S1028" t="str">
        <f t="shared" si="189"/>
        <v/>
      </c>
      <c r="T1028" t="str">
        <f t="shared" si="190"/>
        <v/>
      </c>
      <c r="U1028" t="str">
        <f t="shared" si="191"/>
        <v/>
      </c>
      <c r="V1028" t="str">
        <f t="shared" si="192"/>
        <v/>
      </c>
      <c r="X1028" t="str">
        <f>+VLOOKUP($D1028,'2020'!$D$3:$V$1240,18,FALSE)</f>
        <v/>
      </c>
      <c r="Y1028" t="str">
        <f>+VLOOKUP($D1028,'2020'!$D$3:$V$1240,19,FALSE)</f>
        <v/>
      </c>
    </row>
    <row r="1029" spans="2:25" x14ac:dyDescent="0.25">
      <c r="B1029" t="str">
        <f>+IF(ISNA(VLOOKUP(C1029,groupings!$B$7:$D$316,3,FALSE)),"",VLOOKUP(C1029,groupings!$B$7:$D$316,3,FALSE))</f>
        <v/>
      </c>
      <c r="C1029" t="s">
        <v>3409</v>
      </c>
      <c r="D1029" t="s">
        <v>186</v>
      </c>
      <c r="E1029">
        <f t="shared" si="193"/>
        <v>1</v>
      </c>
      <c r="F1029">
        <v>423</v>
      </c>
      <c r="G1029">
        <v>305</v>
      </c>
      <c r="H1029">
        <v>481</v>
      </c>
      <c r="I1029">
        <v>46</v>
      </c>
      <c r="J1029">
        <v>0</v>
      </c>
      <c r="K1029">
        <f t="shared" si="194"/>
        <v>728</v>
      </c>
      <c r="L1029">
        <f t="shared" si="195"/>
        <v>527</v>
      </c>
      <c r="M1029" s="1">
        <f t="shared" si="196"/>
        <v>0.72104018912529555</v>
      </c>
      <c r="N1029" s="1">
        <f t="shared" si="197"/>
        <v>0.72390109890109888</v>
      </c>
      <c r="P1029" t="str">
        <f t="shared" ref="P1029:P1092" si="198">+IF(RANK(F1029,F$4:F$1203)&lt;100,RANK(F1029,F$4:F$1203),"")</f>
        <v/>
      </c>
      <c r="Q1029" t="str">
        <f t="shared" ref="Q1029:Q1092" si="199">+IF(RANK(G1029,G$4:G$1203)&lt;100,RANK(G1029,G$4:G$1203),"")</f>
        <v/>
      </c>
      <c r="R1029" t="str">
        <f t="shared" ref="R1029:R1092" si="200">+IF(RANK(H1029,H$4:H$1203)&lt;100,RANK(H1029,H$4:H$1203),"")</f>
        <v/>
      </c>
      <c r="S1029" t="str">
        <f t="shared" ref="S1029:S1092" si="201">+IF(RANK(I1029,I$4:I$1203)&lt;100,RANK(I1029,I$4:I$1203),"")</f>
        <v/>
      </c>
      <c r="T1029" t="str">
        <f t="shared" ref="T1029:T1092" si="202">+IF(RANK(J1029,J$4:J$1203)&lt;100,RANK(J1029,J$4:J$1203),"")</f>
        <v/>
      </c>
      <c r="U1029" t="str">
        <f t="shared" ref="U1029:U1092" si="203">+IF(RANK(K1029,K$4:K$1203)&lt;100,RANK(K1029,K$4:K$1203),"")</f>
        <v/>
      </c>
      <c r="V1029" t="str">
        <f t="shared" ref="V1029:V1092" si="204">+IF(RANK(L1029,L$4:L$1203)&lt;100,RANK(L1029,L$4:L$1203),"")</f>
        <v/>
      </c>
      <c r="X1029" t="str">
        <f>+VLOOKUP($D1029,'2020'!$D$3:$V$1240,18,FALSE)</f>
        <v/>
      </c>
      <c r="Y1029" t="str">
        <f>+VLOOKUP($D1029,'2020'!$D$3:$V$1240,19,FALSE)</f>
        <v/>
      </c>
    </row>
    <row r="1030" spans="2:25" x14ac:dyDescent="0.25">
      <c r="B1030" t="str">
        <f>+IF(ISNA(VLOOKUP(C1030,groupings!$B$7:$D$316,3,FALSE)),"",VLOOKUP(C1030,groupings!$B$7:$D$316,3,FALSE))</f>
        <v/>
      </c>
      <c r="C1030" t="s">
        <v>3420</v>
      </c>
      <c r="D1030" t="s">
        <v>1994</v>
      </c>
      <c r="E1030">
        <f t="shared" si="193"/>
        <v>1</v>
      </c>
      <c r="F1030">
        <v>463</v>
      </c>
      <c r="G1030">
        <v>66</v>
      </c>
      <c r="H1030">
        <v>430</v>
      </c>
      <c r="I1030">
        <v>18</v>
      </c>
      <c r="J1030">
        <v>79</v>
      </c>
      <c r="K1030">
        <f t="shared" si="194"/>
        <v>529</v>
      </c>
      <c r="L1030">
        <f t="shared" si="195"/>
        <v>527</v>
      </c>
      <c r="M1030" s="1">
        <f t="shared" si="196"/>
        <v>0.14254859611231102</v>
      </c>
      <c r="N1030" s="1">
        <f t="shared" si="197"/>
        <v>0.99621928166351603</v>
      </c>
      <c r="P1030" t="str">
        <f t="shared" si="198"/>
        <v/>
      </c>
      <c r="Q1030" t="str">
        <f t="shared" si="199"/>
        <v/>
      </c>
      <c r="R1030" t="str">
        <f t="shared" si="200"/>
        <v/>
      </c>
      <c r="S1030" t="str">
        <f t="shared" si="201"/>
        <v/>
      </c>
      <c r="T1030" t="str">
        <f t="shared" si="202"/>
        <v/>
      </c>
      <c r="U1030" t="str">
        <f t="shared" si="203"/>
        <v/>
      </c>
      <c r="V1030" t="str">
        <f t="shared" si="204"/>
        <v/>
      </c>
      <c r="X1030" t="str">
        <f>+VLOOKUP($D1030,'2020'!$D$3:$V$1240,18,FALSE)</f>
        <v/>
      </c>
      <c r="Y1030" t="str">
        <f>+VLOOKUP($D1030,'2020'!$D$3:$V$1240,19,FALSE)</f>
        <v/>
      </c>
    </row>
    <row r="1031" spans="2:25" x14ac:dyDescent="0.25">
      <c r="B1031" t="str">
        <f>+IF(ISNA(VLOOKUP(C1031,groupings!$B$7:$D$316,3,FALSE)),"",VLOOKUP(C1031,groupings!$B$7:$D$316,3,FALSE))</f>
        <v/>
      </c>
      <c r="C1031" t="s">
        <v>3457</v>
      </c>
      <c r="D1031" t="s">
        <v>821</v>
      </c>
      <c r="E1031">
        <f t="shared" si="193"/>
        <v>1</v>
      </c>
      <c r="F1031">
        <v>174</v>
      </c>
      <c r="G1031">
        <v>390</v>
      </c>
      <c r="H1031">
        <v>183</v>
      </c>
      <c r="I1031">
        <v>50</v>
      </c>
      <c r="J1031">
        <v>291</v>
      </c>
      <c r="K1031">
        <f t="shared" si="194"/>
        <v>564</v>
      </c>
      <c r="L1031">
        <f t="shared" si="195"/>
        <v>524</v>
      </c>
      <c r="M1031" s="1" t="str">
        <f t="shared" si="196"/>
        <v/>
      </c>
      <c r="N1031" s="1">
        <f t="shared" si="197"/>
        <v>0.92907801418439717</v>
      </c>
      <c r="P1031" t="str">
        <f t="shared" si="198"/>
        <v/>
      </c>
      <c r="Q1031" t="str">
        <f t="shared" si="199"/>
        <v/>
      </c>
      <c r="R1031" t="str">
        <f t="shared" si="200"/>
        <v/>
      </c>
      <c r="S1031" t="str">
        <f t="shared" si="201"/>
        <v/>
      </c>
      <c r="T1031" t="str">
        <f t="shared" si="202"/>
        <v/>
      </c>
      <c r="U1031" t="str">
        <f t="shared" si="203"/>
        <v/>
      </c>
      <c r="V1031" t="str">
        <f t="shared" si="204"/>
        <v/>
      </c>
      <c r="X1031" t="str">
        <f>+VLOOKUP($D1031,'2020'!$D$3:$V$1240,18,FALSE)</f>
        <v/>
      </c>
      <c r="Y1031" t="str">
        <f>+VLOOKUP($D1031,'2020'!$D$3:$V$1240,19,FALSE)</f>
        <v/>
      </c>
    </row>
    <row r="1032" spans="2:25" x14ac:dyDescent="0.25">
      <c r="B1032" t="str">
        <f>+IF(ISNA(VLOOKUP(C1032,groupings!$B$7:$D$316,3,FALSE)),"",VLOOKUP(C1032,groupings!$B$7:$D$316,3,FALSE))</f>
        <v>Doncaster</v>
      </c>
      <c r="C1032" t="s">
        <v>3408</v>
      </c>
      <c r="D1032" t="s">
        <v>33</v>
      </c>
      <c r="E1032">
        <f t="shared" si="193"/>
        <v>1</v>
      </c>
      <c r="F1032">
        <v>342</v>
      </c>
      <c r="G1032">
        <v>292</v>
      </c>
      <c r="H1032">
        <v>474</v>
      </c>
      <c r="I1032">
        <v>49</v>
      </c>
      <c r="J1032">
        <v>0</v>
      </c>
      <c r="K1032">
        <f t="shared" si="194"/>
        <v>634</v>
      </c>
      <c r="L1032">
        <f t="shared" si="195"/>
        <v>523</v>
      </c>
      <c r="M1032" s="1">
        <f t="shared" si="196"/>
        <v>0.85380116959064323</v>
      </c>
      <c r="N1032" s="1">
        <f t="shared" si="197"/>
        <v>0.82492113564668768</v>
      </c>
      <c r="P1032" t="str">
        <f t="shared" si="198"/>
        <v/>
      </c>
      <c r="Q1032" t="str">
        <f t="shared" si="199"/>
        <v/>
      </c>
      <c r="R1032" t="str">
        <f t="shared" si="200"/>
        <v/>
      </c>
      <c r="S1032" t="str">
        <f t="shared" si="201"/>
        <v/>
      </c>
      <c r="T1032" t="str">
        <f t="shared" si="202"/>
        <v/>
      </c>
      <c r="U1032" t="str">
        <f t="shared" si="203"/>
        <v/>
      </c>
      <c r="V1032" t="str">
        <f t="shared" si="204"/>
        <v/>
      </c>
      <c r="X1032" t="str">
        <f>+VLOOKUP($D1032,'2020'!$D$3:$V$1240,18,FALSE)</f>
        <v/>
      </c>
      <c r="Y1032" t="str">
        <f>+VLOOKUP($D1032,'2020'!$D$3:$V$1240,19,FALSE)</f>
        <v/>
      </c>
    </row>
    <row r="1033" spans="2:25" x14ac:dyDescent="0.25">
      <c r="B1033" t="str">
        <f>+IF(ISNA(VLOOKUP(C1033,groupings!$B$7:$D$316,3,FALSE)),"",VLOOKUP(C1033,groupings!$B$7:$D$316,3,FALSE))</f>
        <v>Cambridge</v>
      </c>
      <c r="C1033" t="s">
        <v>3382</v>
      </c>
      <c r="D1033" t="s">
        <v>349</v>
      </c>
      <c r="E1033">
        <f t="shared" si="193"/>
        <v>1</v>
      </c>
      <c r="F1033">
        <v>30</v>
      </c>
      <c r="G1033">
        <v>43</v>
      </c>
      <c r="H1033">
        <v>211</v>
      </c>
      <c r="I1033">
        <v>145</v>
      </c>
      <c r="J1033">
        <v>157</v>
      </c>
      <c r="K1033">
        <f t="shared" si="194"/>
        <v>73</v>
      </c>
      <c r="L1033">
        <f t="shared" si="195"/>
        <v>513</v>
      </c>
      <c r="M1033" s="1" t="str">
        <f t="shared" si="196"/>
        <v/>
      </c>
      <c r="N1033" s="1">
        <f t="shared" si="197"/>
        <v>7.0273972602739727</v>
      </c>
      <c r="P1033" t="str">
        <f t="shared" si="198"/>
        <v/>
      </c>
      <c r="Q1033" t="str">
        <f t="shared" si="199"/>
        <v/>
      </c>
      <c r="R1033" t="str">
        <f t="shared" si="200"/>
        <v/>
      </c>
      <c r="S1033" t="str">
        <f t="shared" si="201"/>
        <v/>
      </c>
      <c r="T1033" t="str">
        <f t="shared" si="202"/>
        <v/>
      </c>
      <c r="U1033" t="str">
        <f t="shared" si="203"/>
        <v/>
      </c>
      <c r="V1033" t="str">
        <f t="shared" si="204"/>
        <v/>
      </c>
      <c r="X1033" t="str">
        <f>+VLOOKUP($D1033,'2020'!$D$3:$V$1240,18,FALSE)</f>
        <v/>
      </c>
      <c r="Y1033" t="str">
        <f>+VLOOKUP($D1033,'2020'!$D$3:$V$1240,19,FALSE)</f>
        <v/>
      </c>
    </row>
    <row r="1034" spans="2:25" x14ac:dyDescent="0.25">
      <c r="B1034" t="str">
        <f>+IF(ISNA(VLOOKUP(C1034,groupings!$B$7:$D$316,3,FALSE)),"",VLOOKUP(C1034,groupings!$B$7:$D$316,3,FALSE))</f>
        <v/>
      </c>
      <c r="C1034" t="s">
        <v>3438</v>
      </c>
      <c r="D1034" t="s">
        <v>2029</v>
      </c>
      <c r="E1034">
        <f t="shared" si="193"/>
        <v>1</v>
      </c>
      <c r="F1034">
        <v>347</v>
      </c>
      <c r="G1034">
        <v>298</v>
      </c>
      <c r="H1034">
        <v>335</v>
      </c>
      <c r="I1034">
        <v>175</v>
      </c>
      <c r="J1034">
        <v>3</v>
      </c>
      <c r="K1034">
        <f t="shared" si="194"/>
        <v>645</v>
      </c>
      <c r="L1034">
        <f t="shared" si="195"/>
        <v>513</v>
      </c>
      <c r="M1034" s="1">
        <f t="shared" si="196"/>
        <v>0.85878962536023051</v>
      </c>
      <c r="N1034" s="1">
        <f t="shared" si="197"/>
        <v>0.79534883720930227</v>
      </c>
      <c r="P1034" t="str">
        <f t="shared" si="198"/>
        <v/>
      </c>
      <c r="Q1034" t="str">
        <f t="shared" si="199"/>
        <v/>
      </c>
      <c r="R1034" t="str">
        <f t="shared" si="200"/>
        <v/>
      </c>
      <c r="S1034" t="str">
        <f t="shared" si="201"/>
        <v/>
      </c>
      <c r="T1034" t="str">
        <f t="shared" si="202"/>
        <v/>
      </c>
      <c r="U1034" t="str">
        <f t="shared" si="203"/>
        <v/>
      </c>
      <c r="V1034" t="str">
        <f t="shared" si="204"/>
        <v/>
      </c>
      <c r="X1034" t="str">
        <f>+VLOOKUP($D1034,'2020'!$D$3:$V$1240,18,FALSE)</f>
        <v/>
      </c>
      <c r="Y1034" t="str">
        <f>+VLOOKUP($D1034,'2020'!$D$3:$V$1240,19,FALSE)</f>
        <v/>
      </c>
    </row>
    <row r="1035" spans="2:25" x14ac:dyDescent="0.25">
      <c r="B1035" t="str">
        <f>+IF(ISNA(VLOOKUP(C1035,groupings!$B$7:$D$316,3,FALSE)),"",VLOOKUP(C1035,groupings!$B$7:$D$316,3,FALSE))</f>
        <v/>
      </c>
      <c r="C1035" t="s">
        <v>3465</v>
      </c>
      <c r="D1035" t="s">
        <v>1264</v>
      </c>
      <c r="E1035">
        <f t="shared" si="193"/>
        <v>1</v>
      </c>
      <c r="F1035">
        <v>45</v>
      </c>
      <c r="G1035">
        <v>56</v>
      </c>
      <c r="H1035">
        <v>192</v>
      </c>
      <c r="I1035">
        <v>157</v>
      </c>
      <c r="J1035">
        <v>161</v>
      </c>
      <c r="K1035">
        <f t="shared" si="194"/>
        <v>101</v>
      </c>
      <c r="L1035">
        <f t="shared" si="195"/>
        <v>510</v>
      </c>
      <c r="M1035" s="1" t="str">
        <f t="shared" si="196"/>
        <v/>
      </c>
      <c r="N1035" s="1">
        <f t="shared" si="197"/>
        <v>5.0495049504950495</v>
      </c>
      <c r="P1035" t="str">
        <f t="shared" si="198"/>
        <v/>
      </c>
      <c r="Q1035" t="str">
        <f t="shared" si="199"/>
        <v/>
      </c>
      <c r="R1035" t="str">
        <f t="shared" si="200"/>
        <v/>
      </c>
      <c r="S1035" t="str">
        <f t="shared" si="201"/>
        <v/>
      </c>
      <c r="T1035" t="str">
        <f t="shared" si="202"/>
        <v/>
      </c>
      <c r="U1035" t="str">
        <f t="shared" si="203"/>
        <v/>
      </c>
      <c r="V1035" t="str">
        <f t="shared" si="204"/>
        <v/>
      </c>
      <c r="X1035" t="str">
        <f>+VLOOKUP($D1035,'2020'!$D$3:$V$1240,18,FALSE)</f>
        <v/>
      </c>
      <c r="Y1035" t="str">
        <f>+VLOOKUP($D1035,'2020'!$D$3:$V$1240,19,FALSE)</f>
        <v/>
      </c>
    </row>
    <row r="1036" spans="2:25" x14ac:dyDescent="0.25">
      <c r="B1036" t="str">
        <f>+IF(ISNA(VLOOKUP(C1036,groupings!$B$7:$D$316,3,FALSE)),"",VLOOKUP(C1036,groupings!$B$7:$D$316,3,FALSE))</f>
        <v/>
      </c>
      <c r="C1036" t="s">
        <v>3426</v>
      </c>
      <c r="D1036" t="s">
        <v>1856</v>
      </c>
      <c r="E1036">
        <f t="shared" si="193"/>
        <v>1</v>
      </c>
      <c r="F1036">
        <v>230</v>
      </c>
      <c r="G1036">
        <v>136</v>
      </c>
      <c r="H1036">
        <v>309</v>
      </c>
      <c r="I1036">
        <v>199</v>
      </c>
      <c r="J1036">
        <v>0</v>
      </c>
      <c r="K1036">
        <f t="shared" si="194"/>
        <v>366</v>
      </c>
      <c r="L1036">
        <f t="shared" si="195"/>
        <v>508</v>
      </c>
      <c r="M1036" s="1">
        <f t="shared" si="196"/>
        <v>0.59130434782608698</v>
      </c>
      <c r="N1036" s="1">
        <f t="shared" si="197"/>
        <v>1.3879781420765027</v>
      </c>
      <c r="P1036" t="str">
        <f t="shared" si="198"/>
        <v/>
      </c>
      <c r="Q1036" t="str">
        <f t="shared" si="199"/>
        <v/>
      </c>
      <c r="R1036" t="str">
        <f t="shared" si="200"/>
        <v/>
      </c>
      <c r="S1036" t="str">
        <f t="shared" si="201"/>
        <v/>
      </c>
      <c r="T1036" t="str">
        <f t="shared" si="202"/>
        <v/>
      </c>
      <c r="U1036" t="str">
        <f t="shared" si="203"/>
        <v/>
      </c>
      <c r="V1036" t="str">
        <f t="shared" si="204"/>
        <v/>
      </c>
      <c r="X1036" t="str">
        <f>+VLOOKUP($D1036,'2020'!$D$3:$V$1240,18,FALSE)</f>
        <v/>
      </c>
      <c r="Y1036" t="str">
        <f>+VLOOKUP($D1036,'2020'!$D$3:$V$1240,19,FALSE)</f>
        <v/>
      </c>
    </row>
    <row r="1037" spans="2:25" x14ac:dyDescent="0.25">
      <c r="B1037" t="str">
        <f>+IF(ISNA(VLOOKUP(C1037,groupings!$B$7:$D$316,3,FALSE)),"",VLOOKUP(C1037,groupings!$B$7:$D$316,3,FALSE))</f>
        <v/>
      </c>
      <c r="C1037" t="s">
        <v>3392</v>
      </c>
      <c r="D1037" t="s">
        <v>1648</v>
      </c>
      <c r="E1037">
        <f t="shared" si="193"/>
        <v>1</v>
      </c>
      <c r="F1037">
        <v>530</v>
      </c>
      <c r="G1037">
        <v>229</v>
      </c>
      <c r="H1037">
        <v>386</v>
      </c>
      <c r="I1037">
        <v>121</v>
      </c>
      <c r="J1037">
        <v>0</v>
      </c>
      <c r="K1037">
        <f t="shared" si="194"/>
        <v>759</v>
      </c>
      <c r="L1037">
        <f t="shared" si="195"/>
        <v>507</v>
      </c>
      <c r="M1037" s="1">
        <f t="shared" si="196"/>
        <v>0.43207547169811322</v>
      </c>
      <c r="N1037" s="1">
        <f t="shared" si="197"/>
        <v>0.66798418972332019</v>
      </c>
      <c r="P1037" t="str">
        <f t="shared" si="198"/>
        <v/>
      </c>
      <c r="Q1037" t="str">
        <f t="shared" si="199"/>
        <v/>
      </c>
      <c r="R1037" t="str">
        <f t="shared" si="200"/>
        <v/>
      </c>
      <c r="S1037" t="str">
        <f t="shared" si="201"/>
        <v/>
      </c>
      <c r="T1037" t="str">
        <f t="shared" si="202"/>
        <v/>
      </c>
      <c r="U1037" t="str">
        <f t="shared" si="203"/>
        <v/>
      </c>
      <c r="V1037" t="str">
        <f t="shared" si="204"/>
        <v/>
      </c>
      <c r="X1037" t="str">
        <f>+VLOOKUP($D1037,'2020'!$D$3:$V$1240,18,FALSE)</f>
        <v/>
      </c>
      <c r="Y1037" t="str">
        <f>+VLOOKUP($D1037,'2020'!$D$3:$V$1240,19,FALSE)</f>
        <v/>
      </c>
    </row>
    <row r="1038" spans="2:25" x14ac:dyDescent="0.25">
      <c r="B1038" t="str">
        <f>+IF(ISNA(VLOOKUP(C1038,groupings!$B$7:$D$316,3,FALSE)),"",VLOOKUP(C1038,groupings!$B$7:$D$316,3,FALSE))</f>
        <v/>
      </c>
      <c r="C1038" t="s">
        <v>3320</v>
      </c>
      <c r="D1038" t="s">
        <v>1263</v>
      </c>
      <c r="E1038">
        <f t="shared" si="193"/>
        <v>1</v>
      </c>
      <c r="F1038">
        <v>90</v>
      </c>
      <c r="G1038">
        <v>39</v>
      </c>
      <c r="H1038">
        <v>125</v>
      </c>
      <c r="I1038">
        <v>3</v>
      </c>
      <c r="J1038">
        <v>377</v>
      </c>
      <c r="K1038">
        <f t="shared" si="194"/>
        <v>129</v>
      </c>
      <c r="L1038">
        <f t="shared" si="195"/>
        <v>505</v>
      </c>
      <c r="M1038" s="1" t="str">
        <f t="shared" si="196"/>
        <v/>
      </c>
      <c r="N1038" s="1">
        <f t="shared" si="197"/>
        <v>3.9147286821705425</v>
      </c>
      <c r="P1038" t="str">
        <f t="shared" si="198"/>
        <v/>
      </c>
      <c r="Q1038" t="str">
        <f t="shared" si="199"/>
        <v/>
      </c>
      <c r="R1038" t="str">
        <f t="shared" si="200"/>
        <v/>
      </c>
      <c r="S1038" t="str">
        <f t="shared" si="201"/>
        <v/>
      </c>
      <c r="T1038" t="str">
        <f t="shared" si="202"/>
        <v/>
      </c>
      <c r="U1038" t="str">
        <f t="shared" si="203"/>
        <v/>
      </c>
      <c r="V1038" t="str">
        <f t="shared" si="204"/>
        <v/>
      </c>
      <c r="X1038" t="str">
        <f>+VLOOKUP($D1038,'2020'!$D$3:$V$1240,18,FALSE)</f>
        <v/>
      </c>
      <c r="Y1038" t="str">
        <f>+VLOOKUP($D1038,'2020'!$D$3:$V$1240,19,FALSE)</f>
        <v/>
      </c>
    </row>
    <row r="1039" spans="2:25" x14ac:dyDescent="0.25">
      <c r="B1039" t="str">
        <f>+IF(ISNA(VLOOKUP(C1039,groupings!$B$7:$D$316,3,FALSE)),"",VLOOKUP(C1039,groupings!$B$7:$D$316,3,FALSE))</f>
        <v/>
      </c>
      <c r="C1039" t="s">
        <v>3395</v>
      </c>
      <c r="D1039" t="s">
        <v>1944</v>
      </c>
      <c r="E1039">
        <f t="shared" si="193"/>
        <v>1</v>
      </c>
      <c r="F1039">
        <v>263</v>
      </c>
      <c r="G1039">
        <v>1664</v>
      </c>
      <c r="H1039">
        <v>212</v>
      </c>
      <c r="I1039">
        <v>270</v>
      </c>
      <c r="J1039">
        <v>0</v>
      </c>
      <c r="K1039">
        <f t="shared" si="194"/>
        <v>1927</v>
      </c>
      <c r="L1039">
        <f t="shared" si="195"/>
        <v>482</v>
      </c>
      <c r="M1039" s="1">
        <f t="shared" si="196"/>
        <v>6.3269961977186311</v>
      </c>
      <c r="N1039" s="1">
        <f t="shared" si="197"/>
        <v>0.25012973533990657</v>
      </c>
      <c r="P1039" t="str">
        <f t="shared" si="198"/>
        <v/>
      </c>
      <c r="Q1039" t="str">
        <f t="shared" si="199"/>
        <v/>
      </c>
      <c r="R1039" t="str">
        <f t="shared" si="200"/>
        <v/>
      </c>
      <c r="S1039" t="str">
        <f t="shared" si="201"/>
        <v/>
      </c>
      <c r="T1039" t="str">
        <f t="shared" si="202"/>
        <v/>
      </c>
      <c r="U1039" t="str">
        <f t="shared" si="203"/>
        <v/>
      </c>
      <c r="V1039" t="str">
        <f t="shared" si="204"/>
        <v/>
      </c>
      <c r="X1039" t="str">
        <f>+VLOOKUP($D1039,'2020'!$D$3:$V$1240,18,FALSE)</f>
        <v/>
      </c>
      <c r="Y1039" t="str">
        <f>+VLOOKUP($D1039,'2020'!$D$3:$V$1240,19,FALSE)</f>
        <v/>
      </c>
    </row>
    <row r="1040" spans="2:25" x14ac:dyDescent="0.25">
      <c r="B1040" t="str">
        <f>+IF(ISNA(VLOOKUP(C1040,groupings!$B$7:$D$316,3,FALSE)),"",VLOOKUP(C1040,groupings!$B$7:$D$316,3,FALSE))</f>
        <v>Glasgow C</v>
      </c>
      <c r="C1040" t="s">
        <v>3348</v>
      </c>
      <c r="D1040" t="s">
        <v>1107</v>
      </c>
      <c r="E1040">
        <f t="shared" si="193"/>
        <v>1</v>
      </c>
      <c r="F1040">
        <v>278</v>
      </c>
      <c r="G1040">
        <v>254</v>
      </c>
      <c r="H1040">
        <v>259</v>
      </c>
      <c r="I1040">
        <v>221</v>
      </c>
      <c r="J1040">
        <v>0</v>
      </c>
      <c r="K1040">
        <f t="shared" si="194"/>
        <v>532</v>
      </c>
      <c r="L1040">
        <f t="shared" si="195"/>
        <v>480</v>
      </c>
      <c r="M1040" s="1">
        <f t="shared" si="196"/>
        <v>0.91366906474820142</v>
      </c>
      <c r="N1040" s="1">
        <f t="shared" si="197"/>
        <v>0.90225563909774431</v>
      </c>
      <c r="P1040" t="str">
        <f t="shared" si="198"/>
        <v/>
      </c>
      <c r="Q1040" t="str">
        <f t="shared" si="199"/>
        <v/>
      </c>
      <c r="R1040" t="str">
        <f t="shared" si="200"/>
        <v/>
      </c>
      <c r="S1040" t="str">
        <f t="shared" si="201"/>
        <v/>
      </c>
      <c r="T1040" t="str">
        <f t="shared" si="202"/>
        <v/>
      </c>
      <c r="U1040" t="str">
        <f t="shared" si="203"/>
        <v/>
      </c>
      <c r="V1040" t="str">
        <f t="shared" si="204"/>
        <v/>
      </c>
      <c r="X1040" t="str">
        <f>+VLOOKUP($D1040,'2020'!$D$3:$V$1240,18,FALSE)</f>
        <v/>
      </c>
      <c r="Y1040" t="str">
        <f>+VLOOKUP($D1040,'2020'!$D$3:$V$1240,19,FALSE)</f>
        <v/>
      </c>
    </row>
    <row r="1041" spans="2:25" x14ac:dyDescent="0.25">
      <c r="B1041" t="str">
        <f>+IF(ISNA(VLOOKUP(C1041,groupings!$B$7:$D$316,3,FALSE)),"",VLOOKUP(C1041,groupings!$B$7:$D$316,3,FALSE))</f>
        <v/>
      </c>
      <c r="C1041" t="s">
        <v>3458</v>
      </c>
      <c r="D1041" t="s">
        <v>187</v>
      </c>
      <c r="E1041">
        <f t="shared" si="193"/>
        <v>1</v>
      </c>
      <c r="F1041">
        <v>217</v>
      </c>
      <c r="G1041">
        <v>428</v>
      </c>
      <c r="H1041">
        <v>350</v>
      </c>
      <c r="I1041">
        <v>126</v>
      </c>
      <c r="J1041">
        <v>3</v>
      </c>
      <c r="K1041">
        <f t="shared" si="194"/>
        <v>645</v>
      </c>
      <c r="L1041">
        <f t="shared" si="195"/>
        <v>479</v>
      </c>
      <c r="M1041" s="1">
        <f t="shared" si="196"/>
        <v>1.9723502304147464</v>
      </c>
      <c r="N1041" s="1">
        <f t="shared" si="197"/>
        <v>0.74263565891472871</v>
      </c>
      <c r="P1041" t="str">
        <f t="shared" si="198"/>
        <v/>
      </c>
      <c r="Q1041" t="str">
        <f t="shared" si="199"/>
        <v/>
      </c>
      <c r="R1041" t="str">
        <f t="shared" si="200"/>
        <v/>
      </c>
      <c r="S1041" t="str">
        <f t="shared" si="201"/>
        <v/>
      </c>
      <c r="T1041" t="str">
        <f t="shared" si="202"/>
        <v/>
      </c>
      <c r="U1041" t="str">
        <f t="shared" si="203"/>
        <v/>
      </c>
      <c r="V1041" t="str">
        <f t="shared" si="204"/>
        <v/>
      </c>
      <c r="X1041" t="str">
        <f>+VLOOKUP($D1041,'2020'!$D$3:$V$1240,18,FALSE)</f>
        <v/>
      </c>
      <c r="Y1041" t="str">
        <f>+VLOOKUP($D1041,'2020'!$D$3:$V$1240,19,FALSE)</f>
        <v/>
      </c>
    </row>
    <row r="1042" spans="2:25" x14ac:dyDescent="0.25">
      <c r="B1042" t="str">
        <f>+IF(ISNA(VLOOKUP(C1042,groupings!$B$7:$D$316,3,FALSE)),"",VLOOKUP(C1042,groupings!$B$7:$D$316,3,FALSE))</f>
        <v/>
      </c>
      <c r="C1042" t="s">
        <v>3291</v>
      </c>
      <c r="D1042" t="s">
        <v>1161</v>
      </c>
      <c r="E1042">
        <f t="shared" si="193"/>
        <v>1</v>
      </c>
      <c r="F1042">
        <v>479</v>
      </c>
      <c r="G1042">
        <v>155</v>
      </c>
      <c r="H1042">
        <v>245</v>
      </c>
      <c r="I1042">
        <v>156</v>
      </c>
      <c r="J1042">
        <v>74</v>
      </c>
      <c r="K1042">
        <f t="shared" si="194"/>
        <v>634</v>
      </c>
      <c r="L1042">
        <f t="shared" si="195"/>
        <v>475</v>
      </c>
      <c r="M1042" s="1">
        <f t="shared" si="196"/>
        <v>0.32359081419624219</v>
      </c>
      <c r="N1042" s="1">
        <f t="shared" si="197"/>
        <v>0.74921135646687698</v>
      </c>
      <c r="P1042" t="str">
        <f t="shared" si="198"/>
        <v/>
      </c>
      <c r="Q1042" t="str">
        <f t="shared" si="199"/>
        <v/>
      </c>
      <c r="R1042" t="str">
        <f t="shared" si="200"/>
        <v/>
      </c>
      <c r="S1042" t="str">
        <f t="shared" si="201"/>
        <v/>
      </c>
      <c r="T1042" t="str">
        <f t="shared" si="202"/>
        <v/>
      </c>
      <c r="U1042" t="str">
        <f t="shared" si="203"/>
        <v/>
      </c>
      <c r="V1042" t="str">
        <f t="shared" si="204"/>
        <v/>
      </c>
      <c r="X1042" t="str">
        <f>+VLOOKUP($D1042,'2020'!$D$3:$V$1240,18,FALSE)</f>
        <v/>
      </c>
      <c r="Y1042" t="str">
        <f>+VLOOKUP($D1042,'2020'!$D$3:$V$1240,19,FALSE)</f>
        <v/>
      </c>
    </row>
    <row r="1043" spans="2:25" x14ac:dyDescent="0.25">
      <c r="B1043" t="str">
        <f>+IF(ISNA(VLOOKUP(C1043,groupings!$B$7:$D$316,3,FALSE)),"",VLOOKUP(C1043,groupings!$B$7:$D$316,3,FALSE))</f>
        <v/>
      </c>
      <c r="C1043" t="s">
        <v>3454</v>
      </c>
      <c r="D1043" t="s">
        <v>1571</v>
      </c>
      <c r="E1043">
        <f t="shared" si="193"/>
        <v>1</v>
      </c>
      <c r="F1043">
        <v>484</v>
      </c>
      <c r="G1043">
        <v>209</v>
      </c>
      <c r="H1043">
        <v>438</v>
      </c>
      <c r="I1043">
        <v>26</v>
      </c>
      <c r="J1043">
        <v>5</v>
      </c>
      <c r="K1043">
        <f t="shared" si="194"/>
        <v>693</v>
      </c>
      <c r="L1043">
        <f t="shared" si="195"/>
        <v>469</v>
      </c>
      <c r="M1043" s="1">
        <f t="shared" si="196"/>
        <v>0.43181818181818182</v>
      </c>
      <c r="N1043" s="1">
        <f t="shared" si="197"/>
        <v>0.6767676767676768</v>
      </c>
      <c r="P1043" t="str">
        <f t="shared" si="198"/>
        <v/>
      </c>
      <c r="Q1043" t="str">
        <f t="shared" si="199"/>
        <v/>
      </c>
      <c r="R1043" t="str">
        <f t="shared" si="200"/>
        <v/>
      </c>
      <c r="S1043" t="str">
        <f t="shared" si="201"/>
        <v/>
      </c>
      <c r="T1043" t="str">
        <f t="shared" si="202"/>
        <v/>
      </c>
      <c r="U1043" t="str">
        <f t="shared" si="203"/>
        <v/>
      </c>
      <c r="V1043" t="str">
        <f t="shared" si="204"/>
        <v/>
      </c>
      <c r="X1043" t="str">
        <f>+VLOOKUP($D1043,'2020'!$D$3:$V$1240,18,FALSE)</f>
        <v/>
      </c>
      <c r="Y1043" t="str">
        <f>+VLOOKUP($D1043,'2020'!$D$3:$V$1240,19,FALSE)</f>
        <v/>
      </c>
    </row>
    <row r="1044" spans="2:25" x14ac:dyDescent="0.25">
      <c r="B1044" t="str">
        <f>+IF(ISNA(VLOOKUP(C1044,groupings!$B$7:$D$316,3,FALSE)),"",VLOOKUP(C1044,groupings!$B$7:$D$316,3,FALSE))</f>
        <v/>
      </c>
      <c r="C1044" t="s">
        <v>3484</v>
      </c>
      <c r="D1044" t="s">
        <v>1894</v>
      </c>
      <c r="E1044">
        <f t="shared" si="193"/>
        <v>1</v>
      </c>
      <c r="F1044">
        <v>320</v>
      </c>
      <c r="G1044">
        <v>284</v>
      </c>
      <c r="H1044">
        <v>266</v>
      </c>
      <c r="I1044">
        <v>82</v>
      </c>
      <c r="J1044">
        <v>118</v>
      </c>
      <c r="K1044">
        <f t="shared" si="194"/>
        <v>604</v>
      </c>
      <c r="L1044">
        <f t="shared" si="195"/>
        <v>466</v>
      </c>
      <c r="M1044" s="1">
        <f t="shared" si="196"/>
        <v>0.88749999999999996</v>
      </c>
      <c r="N1044" s="1">
        <f t="shared" si="197"/>
        <v>0.77152317880794707</v>
      </c>
      <c r="P1044" t="str">
        <f t="shared" si="198"/>
        <v/>
      </c>
      <c r="Q1044" t="str">
        <f t="shared" si="199"/>
        <v/>
      </c>
      <c r="R1044" t="str">
        <f t="shared" si="200"/>
        <v/>
      </c>
      <c r="S1044" t="str">
        <f t="shared" si="201"/>
        <v/>
      </c>
      <c r="T1044" t="str">
        <f t="shared" si="202"/>
        <v/>
      </c>
      <c r="U1044" t="str">
        <f t="shared" si="203"/>
        <v/>
      </c>
      <c r="V1044" t="str">
        <f t="shared" si="204"/>
        <v/>
      </c>
      <c r="X1044" t="str">
        <f>+VLOOKUP($D1044,'2020'!$D$3:$V$1240,18,FALSE)</f>
        <v/>
      </c>
      <c r="Y1044" t="str">
        <f>+VLOOKUP($D1044,'2020'!$D$3:$V$1240,19,FALSE)</f>
        <v/>
      </c>
    </row>
    <row r="1045" spans="2:25" x14ac:dyDescent="0.25">
      <c r="B1045" t="str">
        <f>+IF(ISNA(VLOOKUP(C1045,groupings!$B$7:$D$316,3,FALSE)),"",VLOOKUP(C1045,groupings!$B$7:$D$316,3,FALSE))</f>
        <v/>
      </c>
      <c r="C1045" t="s">
        <v>3296</v>
      </c>
      <c r="D1045" t="s">
        <v>1867</v>
      </c>
      <c r="E1045">
        <f t="shared" si="193"/>
        <v>1</v>
      </c>
      <c r="F1045">
        <v>278</v>
      </c>
      <c r="G1045">
        <v>275</v>
      </c>
      <c r="H1045">
        <v>305</v>
      </c>
      <c r="I1045">
        <v>122</v>
      </c>
      <c r="J1045">
        <v>38</v>
      </c>
      <c r="K1045">
        <f t="shared" si="194"/>
        <v>553</v>
      </c>
      <c r="L1045">
        <f t="shared" si="195"/>
        <v>465</v>
      </c>
      <c r="M1045" s="1">
        <f t="shared" si="196"/>
        <v>0.98920863309352514</v>
      </c>
      <c r="N1045" s="1">
        <f t="shared" si="197"/>
        <v>0.84086799276672697</v>
      </c>
      <c r="P1045" t="str">
        <f t="shared" si="198"/>
        <v/>
      </c>
      <c r="Q1045" t="str">
        <f t="shared" si="199"/>
        <v/>
      </c>
      <c r="R1045" t="str">
        <f t="shared" si="200"/>
        <v/>
      </c>
      <c r="S1045" t="str">
        <f t="shared" si="201"/>
        <v/>
      </c>
      <c r="T1045" t="str">
        <f t="shared" si="202"/>
        <v/>
      </c>
      <c r="U1045" t="str">
        <f t="shared" si="203"/>
        <v/>
      </c>
      <c r="V1045" t="str">
        <f t="shared" si="204"/>
        <v/>
      </c>
      <c r="X1045" t="str">
        <f>+VLOOKUP($D1045,'2020'!$D$3:$V$1240,18,FALSE)</f>
        <v/>
      </c>
      <c r="Y1045" t="str">
        <f>+VLOOKUP($D1045,'2020'!$D$3:$V$1240,19,FALSE)</f>
        <v/>
      </c>
    </row>
    <row r="1046" spans="2:25" x14ac:dyDescent="0.25">
      <c r="B1046" t="str">
        <f>+IF(ISNA(VLOOKUP(C1046,groupings!$B$7:$D$316,3,FALSE)),"",VLOOKUP(C1046,groupings!$B$7:$D$316,3,FALSE))</f>
        <v/>
      </c>
      <c r="C1046" t="s">
        <v>3326</v>
      </c>
      <c r="D1046" t="s">
        <v>1320</v>
      </c>
      <c r="E1046">
        <f t="shared" si="193"/>
        <v>1</v>
      </c>
      <c r="F1046">
        <v>392</v>
      </c>
      <c r="G1046">
        <v>152</v>
      </c>
      <c r="H1046">
        <v>394</v>
      </c>
      <c r="I1046">
        <v>13</v>
      </c>
      <c r="J1046">
        <v>47</v>
      </c>
      <c r="K1046">
        <f t="shared" si="194"/>
        <v>544</v>
      </c>
      <c r="L1046">
        <f t="shared" si="195"/>
        <v>454</v>
      </c>
      <c r="M1046" s="1">
        <f t="shared" si="196"/>
        <v>0.38775510204081631</v>
      </c>
      <c r="N1046" s="1">
        <f t="shared" si="197"/>
        <v>0.8345588235294118</v>
      </c>
      <c r="P1046" t="str">
        <f t="shared" si="198"/>
        <v/>
      </c>
      <c r="Q1046" t="str">
        <f t="shared" si="199"/>
        <v/>
      </c>
      <c r="R1046" t="str">
        <f t="shared" si="200"/>
        <v/>
      </c>
      <c r="S1046" t="str">
        <f t="shared" si="201"/>
        <v/>
      </c>
      <c r="T1046" t="str">
        <f t="shared" si="202"/>
        <v/>
      </c>
      <c r="U1046" t="str">
        <f t="shared" si="203"/>
        <v/>
      </c>
      <c r="V1046" t="str">
        <f t="shared" si="204"/>
        <v/>
      </c>
      <c r="X1046" t="str">
        <f>+VLOOKUP($D1046,'2020'!$D$3:$V$1240,18,FALSE)</f>
        <v/>
      </c>
      <c r="Y1046" t="str">
        <f>+VLOOKUP($D1046,'2020'!$D$3:$V$1240,19,FALSE)</f>
        <v/>
      </c>
    </row>
    <row r="1047" spans="2:25" x14ac:dyDescent="0.25">
      <c r="B1047" t="str">
        <f>+IF(ISNA(VLOOKUP(C1047,groupings!$B$7:$D$316,3,FALSE)),"",VLOOKUP(C1047,groupings!$B$7:$D$316,3,FALSE))</f>
        <v/>
      </c>
      <c r="C1047" t="s">
        <v>3338</v>
      </c>
      <c r="D1047" t="s">
        <v>1391</v>
      </c>
      <c r="E1047">
        <f t="shared" si="193"/>
        <v>1</v>
      </c>
      <c r="F1047">
        <v>148</v>
      </c>
      <c r="G1047">
        <v>64</v>
      </c>
      <c r="H1047">
        <v>161</v>
      </c>
      <c r="I1047">
        <v>14</v>
      </c>
      <c r="J1047">
        <v>278</v>
      </c>
      <c r="K1047">
        <f t="shared" si="194"/>
        <v>212</v>
      </c>
      <c r="L1047">
        <f t="shared" si="195"/>
        <v>453</v>
      </c>
      <c r="M1047" s="1" t="str">
        <f t="shared" si="196"/>
        <v/>
      </c>
      <c r="N1047" s="1">
        <f t="shared" si="197"/>
        <v>2.1367924528301887</v>
      </c>
      <c r="P1047" t="str">
        <f t="shared" si="198"/>
        <v/>
      </c>
      <c r="Q1047" t="str">
        <f t="shared" si="199"/>
        <v/>
      </c>
      <c r="R1047" t="str">
        <f t="shared" si="200"/>
        <v/>
      </c>
      <c r="S1047" t="str">
        <f t="shared" si="201"/>
        <v/>
      </c>
      <c r="T1047" t="str">
        <f t="shared" si="202"/>
        <v/>
      </c>
      <c r="U1047" t="str">
        <f t="shared" si="203"/>
        <v/>
      </c>
      <c r="V1047" t="str">
        <f t="shared" si="204"/>
        <v/>
      </c>
      <c r="X1047" t="str">
        <f>+VLOOKUP($D1047,'2020'!$D$3:$V$1240,18,FALSE)</f>
        <v/>
      </c>
      <c r="Y1047" t="str">
        <f>+VLOOKUP($D1047,'2020'!$D$3:$V$1240,19,FALSE)</f>
        <v/>
      </c>
    </row>
    <row r="1048" spans="2:25" x14ac:dyDescent="0.25">
      <c r="B1048" t="str">
        <f>+IF(ISNA(VLOOKUP(C1048,groupings!$B$7:$D$316,3,FALSE)),"",VLOOKUP(C1048,groupings!$B$7:$D$316,3,FALSE))</f>
        <v/>
      </c>
      <c r="C1048" t="s">
        <v>3375</v>
      </c>
      <c r="D1048" t="s">
        <v>752</v>
      </c>
      <c r="E1048">
        <f t="shared" si="193"/>
        <v>1</v>
      </c>
      <c r="F1048">
        <v>425</v>
      </c>
      <c r="G1048">
        <v>382</v>
      </c>
      <c r="H1048">
        <v>303</v>
      </c>
      <c r="I1048">
        <v>72</v>
      </c>
      <c r="J1048">
        <v>69</v>
      </c>
      <c r="K1048">
        <f t="shared" si="194"/>
        <v>807</v>
      </c>
      <c r="L1048">
        <f t="shared" si="195"/>
        <v>444</v>
      </c>
      <c r="M1048" s="1">
        <f t="shared" si="196"/>
        <v>0.89882352941176469</v>
      </c>
      <c r="N1048" s="1">
        <f t="shared" si="197"/>
        <v>0.55018587360594795</v>
      </c>
      <c r="P1048" t="str">
        <f t="shared" si="198"/>
        <v/>
      </c>
      <c r="Q1048" t="str">
        <f t="shared" si="199"/>
        <v/>
      </c>
      <c r="R1048" t="str">
        <f t="shared" si="200"/>
        <v/>
      </c>
      <c r="S1048" t="str">
        <f t="shared" si="201"/>
        <v/>
      </c>
      <c r="T1048" t="str">
        <f t="shared" si="202"/>
        <v/>
      </c>
      <c r="U1048" t="str">
        <f t="shared" si="203"/>
        <v/>
      </c>
      <c r="V1048" t="str">
        <f t="shared" si="204"/>
        <v/>
      </c>
      <c r="X1048" t="str">
        <f>+VLOOKUP($D1048,'2020'!$D$3:$V$1240,18,FALSE)</f>
        <v/>
      </c>
      <c r="Y1048" t="str">
        <f>+VLOOKUP($D1048,'2020'!$D$3:$V$1240,19,FALSE)</f>
        <v/>
      </c>
    </row>
    <row r="1049" spans="2:25" x14ac:dyDescent="0.25">
      <c r="B1049" t="str">
        <f>+IF(ISNA(VLOOKUP(C1049,groupings!$B$7:$D$316,3,FALSE)),"",VLOOKUP(C1049,groupings!$B$7:$D$316,3,FALSE))</f>
        <v/>
      </c>
      <c r="C1049" t="s">
        <v>3368</v>
      </c>
      <c r="D1049" t="s">
        <v>2030</v>
      </c>
      <c r="E1049">
        <f t="shared" si="193"/>
        <v>1</v>
      </c>
      <c r="F1049">
        <v>0</v>
      </c>
      <c r="G1049">
        <v>3</v>
      </c>
      <c r="H1049">
        <v>182</v>
      </c>
      <c r="I1049">
        <v>29</v>
      </c>
      <c r="J1049">
        <v>231</v>
      </c>
      <c r="K1049">
        <f t="shared" si="194"/>
        <v>3</v>
      </c>
      <c r="L1049">
        <f t="shared" si="195"/>
        <v>442</v>
      </c>
      <c r="M1049" s="1" t="str">
        <f t="shared" si="196"/>
        <v/>
      </c>
      <c r="N1049" s="1">
        <f t="shared" si="197"/>
        <v>147.33333333333334</v>
      </c>
      <c r="P1049" t="str">
        <f t="shared" si="198"/>
        <v/>
      </c>
      <c r="Q1049" t="str">
        <f t="shared" si="199"/>
        <v/>
      </c>
      <c r="R1049" t="str">
        <f t="shared" si="200"/>
        <v/>
      </c>
      <c r="S1049" t="str">
        <f t="shared" si="201"/>
        <v/>
      </c>
      <c r="T1049" t="str">
        <f t="shared" si="202"/>
        <v/>
      </c>
      <c r="U1049" t="str">
        <f t="shared" si="203"/>
        <v/>
      </c>
      <c r="V1049" t="str">
        <f t="shared" si="204"/>
        <v/>
      </c>
      <c r="X1049" t="str">
        <f>+VLOOKUP($D1049,'2020'!$D$3:$V$1240,18,FALSE)</f>
        <v/>
      </c>
      <c r="Y1049" t="str">
        <f>+VLOOKUP($D1049,'2020'!$D$3:$V$1240,19,FALSE)</f>
        <v/>
      </c>
    </row>
    <row r="1050" spans="2:25" x14ac:dyDescent="0.25">
      <c r="B1050" t="str">
        <f>+IF(ISNA(VLOOKUP(C1050,groupings!$B$7:$D$316,3,FALSE)),"",VLOOKUP(C1050,groupings!$B$7:$D$316,3,FALSE))</f>
        <v>Wolverhampton</v>
      </c>
      <c r="C1050" t="s">
        <v>3479</v>
      </c>
      <c r="D1050" t="s">
        <v>1509</v>
      </c>
      <c r="E1050">
        <f t="shared" si="193"/>
        <v>1</v>
      </c>
      <c r="F1050">
        <v>376</v>
      </c>
      <c r="G1050">
        <v>402</v>
      </c>
      <c r="H1050">
        <v>292</v>
      </c>
      <c r="I1050">
        <v>147</v>
      </c>
      <c r="J1050">
        <v>0</v>
      </c>
      <c r="K1050">
        <f t="shared" si="194"/>
        <v>778</v>
      </c>
      <c r="L1050">
        <f t="shared" si="195"/>
        <v>439</v>
      </c>
      <c r="M1050" s="1">
        <f t="shared" si="196"/>
        <v>1.0691489361702127</v>
      </c>
      <c r="N1050" s="1">
        <f t="shared" si="197"/>
        <v>0.56426735218508994</v>
      </c>
      <c r="P1050" t="str">
        <f t="shared" si="198"/>
        <v/>
      </c>
      <c r="Q1050" t="str">
        <f t="shared" si="199"/>
        <v/>
      </c>
      <c r="R1050" t="str">
        <f t="shared" si="200"/>
        <v/>
      </c>
      <c r="S1050" t="str">
        <f t="shared" si="201"/>
        <v/>
      </c>
      <c r="T1050" t="str">
        <f t="shared" si="202"/>
        <v/>
      </c>
      <c r="U1050" t="str">
        <f t="shared" si="203"/>
        <v/>
      </c>
      <c r="V1050" t="str">
        <f t="shared" si="204"/>
        <v/>
      </c>
      <c r="X1050" t="str">
        <f>+VLOOKUP($D1050,'2020'!$D$3:$V$1240,18,FALSE)</f>
        <v/>
      </c>
      <c r="Y1050" t="str">
        <f>+VLOOKUP($D1050,'2020'!$D$3:$V$1240,19,FALSE)</f>
        <v/>
      </c>
    </row>
    <row r="1051" spans="2:25" x14ac:dyDescent="0.25">
      <c r="B1051" t="str">
        <f>+IF(ISNA(VLOOKUP(C1051,groupings!$B$7:$D$316,3,FALSE)),"",VLOOKUP(C1051,groupings!$B$7:$D$316,3,FALSE))</f>
        <v/>
      </c>
      <c r="C1051" t="s">
        <v>3441</v>
      </c>
      <c r="D1051" t="s">
        <v>1044</v>
      </c>
      <c r="E1051">
        <f t="shared" si="193"/>
        <v>1</v>
      </c>
      <c r="F1051">
        <v>312</v>
      </c>
      <c r="G1051">
        <v>170</v>
      </c>
      <c r="H1051">
        <v>404</v>
      </c>
      <c r="I1051">
        <v>34</v>
      </c>
      <c r="J1051">
        <v>0</v>
      </c>
      <c r="K1051">
        <f t="shared" si="194"/>
        <v>482</v>
      </c>
      <c r="L1051">
        <f t="shared" si="195"/>
        <v>438</v>
      </c>
      <c r="M1051" s="1">
        <f t="shared" si="196"/>
        <v>0.54487179487179482</v>
      </c>
      <c r="N1051" s="1">
        <f t="shared" si="197"/>
        <v>0.90871369294605808</v>
      </c>
      <c r="P1051" t="str">
        <f t="shared" si="198"/>
        <v/>
      </c>
      <c r="Q1051" t="str">
        <f t="shared" si="199"/>
        <v/>
      </c>
      <c r="R1051" t="str">
        <f t="shared" si="200"/>
        <v/>
      </c>
      <c r="S1051" t="str">
        <f t="shared" si="201"/>
        <v/>
      </c>
      <c r="T1051" t="str">
        <f t="shared" si="202"/>
        <v/>
      </c>
      <c r="U1051" t="str">
        <f t="shared" si="203"/>
        <v/>
      </c>
      <c r="V1051" t="str">
        <f t="shared" si="204"/>
        <v/>
      </c>
      <c r="X1051" t="str">
        <f>+VLOOKUP($D1051,'2020'!$D$3:$V$1240,18,FALSE)</f>
        <v/>
      </c>
      <c r="Y1051" t="str">
        <f>+VLOOKUP($D1051,'2020'!$D$3:$V$1240,19,FALSE)</f>
        <v/>
      </c>
    </row>
    <row r="1052" spans="2:25" x14ac:dyDescent="0.25">
      <c r="B1052" t="str">
        <f>+IF(ISNA(VLOOKUP(C1052,groupings!$B$7:$D$316,3,FALSE)),"",VLOOKUP(C1052,groupings!$B$7:$D$316,3,FALSE))</f>
        <v/>
      </c>
      <c r="C1052" t="s">
        <v>3266</v>
      </c>
      <c r="D1052" t="s">
        <v>2011</v>
      </c>
      <c r="E1052">
        <f t="shared" si="193"/>
        <v>1</v>
      </c>
      <c r="F1052">
        <v>306</v>
      </c>
      <c r="G1052">
        <v>114</v>
      </c>
      <c r="H1052">
        <v>411</v>
      </c>
      <c r="I1052">
        <v>0</v>
      </c>
      <c r="J1052">
        <v>26</v>
      </c>
      <c r="K1052">
        <f t="shared" si="194"/>
        <v>420</v>
      </c>
      <c r="L1052">
        <f t="shared" si="195"/>
        <v>437</v>
      </c>
      <c r="M1052" s="1">
        <f t="shared" si="196"/>
        <v>0.37254901960784315</v>
      </c>
      <c r="N1052" s="1">
        <f t="shared" si="197"/>
        <v>1.0404761904761906</v>
      </c>
      <c r="P1052" t="str">
        <f t="shared" si="198"/>
        <v/>
      </c>
      <c r="Q1052" t="str">
        <f t="shared" si="199"/>
        <v/>
      </c>
      <c r="R1052" t="str">
        <f t="shared" si="200"/>
        <v/>
      </c>
      <c r="S1052" t="str">
        <f t="shared" si="201"/>
        <v/>
      </c>
      <c r="T1052" t="str">
        <f t="shared" si="202"/>
        <v/>
      </c>
      <c r="U1052" t="str">
        <f t="shared" si="203"/>
        <v/>
      </c>
      <c r="V1052" t="str">
        <f t="shared" si="204"/>
        <v/>
      </c>
      <c r="X1052" t="str">
        <f>+VLOOKUP($D1052,'2020'!$D$3:$V$1240,18,FALSE)</f>
        <v/>
      </c>
      <c r="Y1052" t="str">
        <f>+VLOOKUP($D1052,'2020'!$D$3:$V$1240,19,FALSE)</f>
        <v/>
      </c>
    </row>
    <row r="1053" spans="2:25" x14ac:dyDescent="0.25">
      <c r="B1053" t="str">
        <f>+IF(ISNA(VLOOKUP(C1053,groupings!$B$7:$D$316,3,FALSE)),"",VLOOKUP(C1053,groupings!$B$7:$D$316,3,FALSE))</f>
        <v/>
      </c>
      <c r="C1053" t="s">
        <v>3480</v>
      </c>
      <c r="D1053" t="s">
        <v>1348</v>
      </c>
      <c r="E1053">
        <f t="shared" si="193"/>
        <v>1</v>
      </c>
      <c r="F1053">
        <v>250</v>
      </c>
      <c r="G1053">
        <v>21</v>
      </c>
      <c r="H1053">
        <v>304</v>
      </c>
      <c r="I1053">
        <v>7</v>
      </c>
      <c r="J1053">
        <v>114</v>
      </c>
      <c r="K1053">
        <f t="shared" si="194"/>
        <v>271</v>
      </c>
      <c r="L1053">
        <f t="shared" si="195"/>
        <v>425</v>
      </c>
      <c r="M1053" s="1">
        <f t="shared" si="196"/>
        <v>8.4000000000000005E-2</v>
      </c>
      <c r="N1053" s="1">
        <f t="shared" si="197"/>
        <v>1.5682656826568266</v>
      </c>
      <c r="P1053" t="str">
        <f t="shared" si="198"/>
        <v/>
      </c>
      <c r="Q1053" t="str">
        <f t="shared" si="199"/>
        <v/>
      </c>
      <c r="R1053" t="str">
        <f t="shared" si="200"/>
        <v/>
      </c>
      <c r="S1053" t="str">
        <f t="shared" si="201"/>
        <v/>
      </c>
      <c r="T1053" t="str">
        <f t="shared" si="202"/>
        <v/>
      </c>
      <c r="U1053" t="str">
        <f t="shared" si="203"/>
        <v/>
      </c>
      <c r="V1053" t="str">
        <f t="shared" si="204"/>
        <v/>
      </c>
      <c r="X1053" t="str">
        <f>+VLOOKUP($D1053,'2020'!$D$3:$V$1240,18,FALSE)</f>
        <v/>
      </c>
      <c r="Y1053" t="str">
        <f>+VLOOKUP($D1053,'2020'!$D$3:$V$1240,19,FALSE)</f>
        <v/>
      </c>
    </row>
    <row r="1054" spans="2:25" x14ac:dyDescent="0.25">
      <c r="B1054" t="str">
        <f>+IF(ISNA(VLOOKUP(C1054,groupings!$B$7:$D$316,3,FALSE)),"",VLOOKUP(C1054,groupings!$B$7:$D$316,3,FALSE))</f>
        <v/>
      </c>
      <c r="C1054" t="s">
        <v>3377</v>
      </c>
      <c r="D1054" t="s">
        <v>649</v>
      </c>
      <c r="E1054">
        <f t="shared" si="193"/>
        <v>1</v>
      </c>
      <c r="F1054">
        <v>267</v>
      </c>
      <c r="G1054">
        <v>658</v>
      </c>
      <c r="H1054">
        <v>193</v>
      </c>
      <c r="I1054">
        <v>228</v>
      </c>
      <c r="J1054">
        <v>0</v>
      </c>
      <c r="K1054">
        <f t="shared" si="194"/>
        <v>925</v>
      </c>
      <c r="L1054">
        <f t="shared" si="195"/>
        <v>421</v>
      </c>
      <c r="M1054" s="1">
        <f t="shared" si="196"/>
        <v>2.4644194756554305</v>
      </c>
      <c r="N1054" s="1">
        <f t="shared" si="197"/>
        <v>0.45513513513513515</v>
      </c>
      <c r="P1054" t="str">
        <f t="shared" si="198"/>
        <v/>
      </c>
      <c r="Q1054" t="str">
        <f t="shared" si="199"/>
        <v/>
      </c>
      <c r="R1054" t="str">
        <f t="shared" si="200"/>
        <v/>
      </c>
      <c r="S1054" t="str">
        <f t="shared" si="201"/>
        <v/>
      </c>
      <c r="T1054" t="str">
        <f t="shared" si="202"/>
        <v/>
      </c>
      <c r="U1054" t="str">
        <f t="shared" si="203"/>
        <v/>
      </c>
      <c r="V1054" t="str">
        <f t="shared" si="204"/>
        <v/>
      </c>
      <c r="X1054" t="str">
        <f>+VLOOKUP($D1054,'2020'!$D$3:$V$1240,18,FALSE)</f>
        <v/>
      </c>
      <c r="Y1054" t="str">
        <f>+VLOOKUP($D1054,'2020'!$D$3:$V$1240,19,FALSE)</f>
        <v/>
      </c>
    </row>
    <row r="1055" spans="2:25" x14ac:dyDescent="0.25">
      <c r="B1055" t="str">
        <f>+IF(ISNA(VLOOKUP(C1055,groupings!$B$7:$D$316,3,FALSE)),"",VLOOKUP(C1055,groupings!$B$7:$D$316,3,FALSE))</f>
        <v/>
      </c>
      <c r="C1055" t="s">
        <v>3404</v>
      </c>
      <c r="D1055" t="s">
        <v>34</v>
      </c>
      <c r="E1055">
        <f t="shared" si="193"/>
        <v>1</v>
      </c>
      <c r="F1055">
        <v>758</v>
      </c>
      <c r="G1055">
        <v>288</v>
      </c>
      <c r="H1055">
        <v>359</v>
      </c>
      <c r="I1055">
        <v>56</v>
      </c>
      <c r="J1055">
        <v>3</v>
      </c>
      <c r="K1055">
        <f t="shared" si="194"/>
        <v>1046</v>
      </c>
      <c r="L1055">
        <f t="shared" si="195"/>
        <v>418</v>
      </c>
      <c r="M1055" s="1">
        <f t="shared" si="196"/>
        <v>0.37994722955145116</v>
      </c>
      <c r="N1055" s="1">
        <f t="shared" si="197"/>
        <v>0.39961759082217974</v>
      </c>
      <c r="P1055" t="str">
        <f t="shared" si="198"/>
        <v/>
      </c>
      <c r="Q1055" t="str">
        <f t="shared" si="199"/>
        <v/>
      </c>
      <c r="R1055" t="str">
        <f t="shared" si="200"/>
        <v/>
      </c>
      <c r="S1055" t="str">
        <f t="shared" si="201"/>
        <v/>
      </c>
      <c r="T1055" t="str">
        <f t="shared" si="202"/>
        <v/>
      </c>
      <c r="U1055" t="str">
        <f t="shared" si="203"/>
        <v/>
      </c>
      <c r="V1055" t="str">
        <f t="shared" si="204"/>
        <v/>
      </c>
      <c r="X1055" t="str">
        <f>+VLOOKUP($D1055,'2020'!$D$3:$V$1240,18,FALSE)</f>
        <v/>
      </c>
      <c r="Y1055" t="str">
        <f>+VLOOKUP($D1055,'2020'!$D$3:$V$1240,19,FALSE)</f>
        <v/>
      </c>
    </row>
    <row r="1056" spans="2:25" x14ac:dyDescent="0.25">
      <c r="B1056" t="str">
        <f>+IF(ISNA(VLOOKUP(C1056,groupings!$B$7:$D$316,3,FALSE)),"",VLOOKUP(C1056,groupings!$B$7:$D$316,3,FALSE))</f>
        <v/>
      </c>
      <c r="C1056" t="s">
        <v>3440</v>
      </c>
      <c r="D1056" t="s">
        <v>1242</v>
      </c>
      <c r="E1056">
        <f t="shared" si="193"/>
        <v>1</v>
      </c>
      <c r="F1056">
        <v>70</v>
      </c>
      <c r="G1056">
        <v>77</v>
      </c>
      <c r="H1056">
        <v>79</v>
      </c>
      <c r="I1056">
        <v>6</v>
      </c>
      <c r="J1056">
        <v>321</v>
      </c>
      <c r="K1056">
        <f t="shared" si="194"/>
        <v>147</v>
      </c>
      <c r="L1056">
        <f t="shared" si="195"/>
        <v>406</v>
      </c>
      <c r="M1056" s="1" t="str">
        <f t="shared" si="196"/>
        <v/>
      </c>
      <c r="N1056" s="1">
        <f t="shared" si="197"/>
        <v>2.7619047619047619</v>
      </c>
      <c r="P1056" t="str">
        <f t="shared" si="198"/>
        <v/>
      </c>
      <c r="Q1056" t="str">
        <f t="shared" si="199"/>
        <v/>
      </c>
      <c r="R1056" t="str">
        <f t="shared" si="200"/>
        <v/>
      </c>
      <c r="S1056" t="str">
        <f t="shared" si="201"/>
        <v/>
      </c>
      <c r="T1056" t="str">
        <f t="shared" si="202"/>
        <v/>
      </c>
      <c r="U1056" t="str">
        <f t="shared" si="203"/>
        <v/>
      </c>
      <c r="V1056" t="str">
        <f t="shared" si="204"/>
        <v/>
      </c>
      <c r="X1056" t="str">
        <f>+VLOOKUP($D1056,'2020'!$D$3:$V$1240,18,FALSE)</f>
        <v/>
      </c>
      <c r="Y1056" t="str">
        <f>+VLOOKUP($D1056,'2020'!$D$3:$V$1240,19,FALSE)</f>
        <v/>
      </c>
    </row>
    <row r="1057" spans="2:25" x14ac:dyDescent="0.25">
      <c r="B1057" t="str">
        <f>+IF(ISNA(VLOOKUP(C1057,groupings!$B$7:$D$316,3,FALSE)),"",VLOOKUP(C1057,groupings!$B$7:$D$316,3,FALSE))</f>
        <v/>
      </c>
      <c r="C1057" t="s">
        <v>3452</v>
      </c>
      <c r="D1057" t="s">
        <v>1266</v>
      </c>
      <c r="E1057">
        <f t="shared" si="193"/>
        <v>1</v>
      </c>
      <c r="F1057">
        <v>550</v>
      </c>
      <c r="G1057">
        <v>164</v>
      </c>
      <c r="H1057">
        <v>321</v>
      </c>
      <c r="I1057">
        <v>83</v>
      </c>
      <c r="J1057">
        <v>0</v>
      </c>
      <c r="K1057">
        <f t="shared" si="194"/>
        <v>714</v>
      </c>
      <c r="L1057">
        <f t="shared" si="195"/>
        <v>404</v>
      </c>
      <c r="M1057" s="1">
        <f t="shared" si="196"/>
        <v>0.29818181818181816</v>
      </c>
      <c r="N1057" s="1">
        <f t="shared" si="197"/>
        <v>0.56582633053221287</v>
      </c>
      <c r="P1057" t="str">
        <f t="shared" si="198"/>
        <v/>
      </c>
      <c r="Q1057" t="str">
        <f t="shared" si="199"/>
        <v/>
      </c>
      <c r="R1057" t="str">
        <f t="shared" si="200"/>
        <v/>
      </c>
      <c r="S1057" t="str">
        <f t="shared" si="201"/>
        <v/>
      </c>
      <c r="T1057" t="str">
        <f t="shared" si="202"/>
        <v/>
      </c>
      <c r="U1057" t="str">
        <f t="shared" si="203"/>
        <v/>
      </c>
      <c r="V1057" t="str">
        <f t="shared" si="204"/>
        <v/>
      </c>
      <c r="X1057" t="str">
        <f>+VLOOKUP($D1057,'2020'!$D$3:$V$1240,18,FALSE)</f>
        <v/>
      </c>
      <c r="Y1057" t="str">
        <f>+VLOOKUP($D1057,'2020'!$D$3:$V$1240,19,FALSE)</f>
        <v/>
      </c>
    </row>
    <row r="1058" spans="2:25" x14ac:dyDescent="0.25">
      <c r="B1058" t="str">
        <f>+IF(ISNA(VLOOKUP(C1058,groupings!$B$7:$D$316,3,FALSE)),"",VLOOKUP(C1058,groupings!$B$7:$D$316,3,FALSE))</f>
        <v/>
      </c>
      <c r="C1058" t="s">
        <v>3362</v>
      </c>
      <c r="D1058" t="s">
        <v>118</v>
      </c>
      <c r="E1058">
        <f t="shared" si="193"/>
        <v>1</v>
      </c>
      <c r="F1058">
        <v>4</v>
      </c>
      <c r="G1058">
        <v>7</v>
      </c>
      <c r="H1058">
        <v>75</v>
      </c>
      <c r="I1058">
        <v>141</v>
      </c>
      <c r="J1058">
        <v>180</v>
      </c>
      <c r="K1058">
        <f t="shared" si="194"/>
        <v>11</v>
      </c>
      <c r="L1058">
        <f t="shared" si="195"/>
        <v>396</v>
      </c>
      <c r="M1058" s="1" t="str">
        <f t="shared" si="196"/>
        <v/>
      </c>
      <c r="N1058" s="1">
        <f t="shared" si="197"/>
        <v>36</v>
      </c>
      <c r="P1058" t="str">
        <f t="shared" si="198"/>
        <v/>
      </c>
      <c r="Q1058" t="str">
        <f t="shared" si="199"/>
        <v/>
      </c>
      <c r="R1058" t="str">
        <f t="shared" si="200"/>
        <v/>
      </c>
      <c r="S1058" t="str">
        <f t="shared" si="201"/>
        <v/>
      </c>
      <c r="T1058" t="str">
        <f t="shared" si="202"/>
        <v/>
      </c>
      <c r="U1058" t="str">
        <f t="shared" si="203"/>
        <v/>
      </c>
      <c r="V1058" t="str">
        <f t="shared" si="204"/>
        <v/>
      </c>
      <c r="X1058" t="str">
        <f>+VLOOKUP($D1058,'2020'!$D$3:$V$1240,18,FALSE)</f>
        <v/>
      </c>
      <c r="Y1058" t="str">
        <f>+VLOOKUP($D1058,'2020'!$D$3:$V$1240,19,FALSE)</f>
        <v/>
      </c>
    </row>
    <row r="1059" spans="2:25" x14ac:dyDescent="0.25">
      <c r="B1059" t="str">
        <f>+IF(ISNA(VLOOKUP(C1059,groupings!$B$7:$D$316,3,FALSE)),"",VLOOKUP(C1059,groupings!$B$7:$D$316,3,FALSE))</f>
        <v/>
      </c>
      <c r="C1059" t="s">
        <v>3400</v>
      </c>
      <c r="D1059" t="s">
        <v>866</v>
      </c>
      <c r="E1059">
        <f t="shared" si="193"/>
        <v>1</v>
      </c>
      <c r="F1059">
        <v>429</v>
      </c>
      <c r="G1059">
        <v>371</v>
      </c>
      <c r="H1059">
        <v>372</v>
      </c>
      <c r="I1059">
        <v>21</v>
      </c>
      <c r="J1059">
        <v>0</v>
      </c>
      <c r="K1059">
        <f t="shared" si="194"/>
        <v>800</v>
      </c>
      <c r="L1059">
        <f t="shared" si="195"/>
        <v>393</v>
      </c>
      <c r="M1059" s="1">
        <f t="shared" si="196"/>
        <v>0.86480186480186483</v>
      </c>
      <c r="N1059" s="1">
        <f t="shared" si="197"/>
        <v>0.49125000000000002</v>
      </c>
      <c r="P1059" t="str">
        <f t="shared" si="198"/>
        <v/>
      </c>
      <c r="Q1059" t="str">
        <f t="shared" si="199"/>
        <v/>
      </c>
      <c r="R1059" t="str">
        <f t="shared" si="200"/>
        <v/>
      </c>
      <c r="S1059" t="str">
        <f t="shared" si="201"/>
        <v/>
      </c>
      <c r="T1059" t="str">
        <f t="shared" si="202"/>
        <v/>
      </c>
      <c r="U1059" t="str">
        <f t="shared" si="203"/>
        <v/>
      </c>
      <c r="V1059" t="str">
        <f t="shared" si="204"/>
        <v/>
      </c>
      <c r="X1059" t="str">
        <f>+VLOOKUP($D1059,'2020'!$D$3:$V$1240,18,FALSE)</f>
        <v/>
      </c>
      <c r="Y1059" t="str">
        <f>+VLOOKUP($D1059,'2020'!$D$3:$V$1240,19,FALSE)</f>
        <v/>
      </c>
    </row>
    <row r="1060" spans="2:25" x14ac:dyDescent="0.25">
      <c r="B1060" t="str">
        <f>+IF(ISNA(VLOOKUP(C1060,groupings!$B$7:$D$316,3,FALSE)),"",VLOOKUP(C1060,groupings!$B$7:$D$316,3,FALSE))</f>
        <v/>
      </c>
      <c r="C1060" t="s">
        <v>3476</v>
      </c>
      <c r="D1060" t="s">
        <v>1361</v>
      </c>
      <c r="E1060">
        <f t="shared" si="193"/>
        <v>1</v>
      </c>
      <c r="F1060">
        <v>183</v>
      </c>
      <c r="G1060">
        <v>21</v>
      </c>
      <c r="H1060">
        <v>239</v>
      </c>
      <c r="I1060">
        <v>0</v>
      </c>
      <c r="J1060">
        <v>154</v>
      </c>
      <c r="K1060">
        <f t="shared" si="194"/>
        <v>204</v>
      </c>
      <c r="L1060">
        <f t="shared" si="195"/>
        <v>393</v>
      </c>
      <c r="M1060" s="1" t="str">
        <f t="shared" si="196"/>
        <v/>
      </c>
      <c r="N1060" s="1">
        <f t="shared" si="197"/>
        <v>1.9264705882352942</v>
      </c>
      <c r="P1060" t="str">
        <f t="shared" si="198"/>
        <v/>
      </c>
      <c r="Q1060" t="str">
        <f t="shared" si="199"/>
        <v/>
      </c>
      <c r="R1060" t="str">
        <f t="shared" si="200"/>
        <v/>
      </c>
      <c r="S1060" t="str">
        <f t="shared" si="201"/>
        <v/>
      </c>
      <c r="T1060" t="str">
        <f t="shared" si="202"/>
        <v/>
      </c>
      <c r="U1060" t="str">
        <f t="shared" si="203"/>
        <v/>
      </c>
      <c r="V1060" t="str">
        <f t="shared" si="204"/>
        <v/>
      </c>
      <c r="X1060" t="str">
        <f>+VLOOKUP($D1060,'2020'!$D$3:$V$1240,18,FALSE)</f>
        <v/>
      </c>
      <c r="Y1060" t="str">
        <f>+VLOOKUP($D1060,'2020'!$D$3:$V$1240,19,FALSE)</f>
        <v/>
      </c>
    </row>
    <row r="1061" spans="2:25" x14ac:dyDescent="0.25">
      <c r="B1061" t="str">
        <f>+IF(ISNA(VLOOKUP(C1061,groupings!$B$7:$D$316,3,FALSE)),"",VLOOKUP(C1061,groupings!$B$7:$D$316,3,FALSE))</f>
        <v/>
      </c>
      <c r="C1061" t="s">
        <v>3434</v>
      </c>
      <c r="D1061" t="s">
        <v>1683</v>
      </c>
      <c r="E1061">
        <f t="shared" si="193"/>
        <v>1</v>
      </c>
      <c r="F1061">
        <v>10</v>
      </c>
      <c r="G1061">
        <v>55</v>
      </c>
      <c r="H1061">
        <v>167</v>
      </c>
      <c r="I1061">
        <v>21</v>
      </c>
      <c r="J1061">
        <v>205</v>
      </c>
      <c r="K1061">
        <f t="shared" si="194"/>
        <v>65</v>
      </c>
      <c r="L1061">
        <f t="shared" si="195"/>
        <v>393</v>
      </c>
      <c r="M1061" s="1" t="str">
        <f t="shared" si="196"/>
        <v/>
      </c>
      <c r="N1061" s="1">
        <f t="shared" si="197"/>
        <v>6.046153846153846</v>
      </c>
      <c r="P1061" t="str">
        <f t="shared" si="198"/>
        <v/>
      </c>
      <c r="Q1061" t="str">
        <f t="shared" si="199"/>
        <v/>
      </c>
      <c r="R1061" t="str">
        <f t="shared" si="200"/>
        <v/>
      </c>
      <c r="S1061" t="str">
        <f t="shared" si="201"/>
        <v/>
      </c>
      <c r="T1061" t="str">
        <f t="shared" si="202"/>
        <v/>
      </c>
      <c r="U1061" t="str">
        <f t="shared" si="203"/>
        <v/>
      </c>
      <c r="V1061" t="str">
        <f t="shared" si="204"/>
        <v/>
      </c>
      <c r="X1061" t="str">
        <f>+VLOOKUP($D1061,'2020'!$D$3:$V$1240,18,FALSE)</f>
        <v/>
      </c>
      <c r="Y1061" t="str">
        <f>+VLOOKUP($D1061,'2020'!$D$3:$V$1240,19,FALSE)</f>
        <v/>
      </c>
    </row>
    <row r="1062" spans="2:25" x14ac:dyDescent="0.25">
      <c r="B1062" t="str">
        <f>+IF(ISNA(VLOOKUP(C1062,groupings!$B$7:$D$316,3,FALSE)),"",VLOOKUP(C1062,groupings!$B$7:$D$316,3,FALSE))</f>
        <v/>
      </c>
      <c r="C1062" t="s">
        <v>3425</v>
      </c>
      <c r="D1062" t="s">
        <v>2164</v>
      </c>
      <c r="E1062">
        <f t="shared" si="193"/>
        <v>1</v>
      </c>
      <c r="F1062">
        <v>260</v>
      </c>
      <c r="G1062">
        <v>153</v>
      </c>
      <c r="H1062">
        <v>288</v>
      </c>
      <c r="I1062">
        <v>105</v>
      </c>
      <c r="J1062">
        <v>0</v>
      </c>
      <c r="K1062">
        <f t="shared" si="194"/>
        <v>413</v>
      </c>
      <c r="L1062">
        <f t="shared" si="195"/>
        <v>393</v>
      </c>
      <c r="M1062" s="1">
        <f t="shared" si="196"/>
        <v>0.58846153846153848</v>
      </c>
      <c r="N1062" s="1">
        <f t="shared" si="197"/>
        <v>0.95157384987893467</v>
      </c>
      <c r="P1062" t="str">
        <f t="shared" si="198"/>
        <v/>
      </c>
      <c r="Q1062" t="str">
        <f t="shared" si="199"/>
        <v/>
      </c>
      <c r="R1062" t="str">
        <f t="shared" si="200"/>
        <v/>
      </c>
      <c r="S1062" t="str">
        <f t="shared" si="201"/>
        <v/>
      </c>
      <c r="T1062" t="str">
        <f t="shared" si="202"/>
        <v/>
      </c>
      <c r="U1062" t="str">
        <f t="shared" si="203"/>
        <v/>
      </c>
      <c r="V1062" t="str">
        <f t="shared" si="204"/>
        <v/>
      </c>
      <c r="X1062" t="str">
        <f>+VLOOKUP($D1062,'2020'!$D$3:$V$1240,18,FALSE)</f>
        <v/>
      </c>
      <c r="Y1062" t="str">
        <f>+VLOOKUP($D1062,'2020'!$D$3:$V$1240,19,FALSE)</f>
        <v/>
      </c>
    </row>
    <row r="1063" spans="2:25" x14ac:dyDescent="0.25">
      <c r="B1063" t="str">
        <f>+IF(ISNA(VLOOKUP(C1063,groupings!$B$7:$D$316,3,FALSE)),"",VLOOKUP(C1063,groupings!$B$7:$D$316,3,FALSE))</f>
        <v/>
      </c>
      <c r="C1063" t="s">
        <v>3324</v>
      </c>
      <c r="D1063" t="s">
        <v>280</v>
      </c>
      <c r="E1063">
        <f t="shared" si="193"/>
        <v>1</v>
      </c>
      <c r="F1063">
        <v>488</v>
      </c>
      <c r="G1063">
        <v>302</v>
      </c>
      <c r="H1063">
        <v>305</v>
      </c>
      <c r="I1063">
        <v>83</v>
      </c>
      <c r="J1063">
        <v>0</v>
      </c>
      <c r="K1063">
        <f t="shared" si="194"/>
        <v>790</v>
      </c>
      <c r="L1063">
        <f t="shared" si="195"/>
        <v>388</v>
      </c>
      <c r="M1063" s="1">
        <f t="shared" si="196"/>
        <v>0.61885245901639341</v>
      </c>
      <c r="N1063" s="1">
        <f t="shared" si="197"/>
        <v>0.49113924050632912</v>
      </c>
      <c r="P1063" t="str">
        <f t="shared" si="198"/>
        <v/>
      </c>
      <c r="Q1063" t="str">
        <f t="shared" si="199"/>
        <v/>
      </c>
      <c r="R1063" t="str">
        <f t="shared" si="200"/>
        <v/>
      </c>
      <c r="S1063" t="str">
        <f t="shared" si="201"/>
        <v/>
      </c>
      <c r="T1063" t="str">
        <f t="shared" si="202"/>
        <v/>
      </c>
      <c r="U1063" t="str">
        <f t="shared" si="203"/>
        <v/>
      </c>
      <c r="V1063" t="str">
        <f t="shared" si="204"/>
        <v/>
      </c>
      <c r="X1063" t="str">
        <f>+VLOOKUP($D1063,'2020'!$D$3:$V$1240,18,FALSE)</f>
        <v/>
      </c>
      <c r="Y1063" t="str">
        <f>+VLOOKUP($D1063,'2020'!$D$3:$V$1240,19,FALSE)</f>
        <v/>
      </c>
    </row>
    <row r="1064" spans="2:25" x14ac:dyDescent="0.25">
      <c r="B1064" t="str">
        <f>+IF(ISNA(VLOOKUP(C1064,groupings!$B$7:$D$316,3,FALSE)),"",VLOOKUP(C1064,groupings!$B$7:$D$316,3,FALSE))</f>
        <v/>
      </c>
      <c r="C1064" t="s">
        <v>3373</v>
      </c>
      <c r="D1064" t="s">
        <v>598</v>
      </c>
      <c r="E1064">
        <f t="shared" si="193"/>
        <v>1</v>
      </c>
      <c r="F1064">
        <v>256</v>
      </c>
      <c r="G1064">
        <v>111</v>
      </c>
      <c r="H1064">
        <v>262</v>
      </c>
      <c r="I1064">
        <v>125</v>
      </c>
      <c r="J1064">
        <v>0</v>
      </c>
      <c r="K1064">
        <f t="shared" si="194"/>
        <v>367</v>
      </c>
      <c r="L1064">
        <f t="shared" si="195"/>
        <v>387</v>
      </c>
      <c r="M1064" s="1">
        <f t="shared" si="196"/>
        <v>0.43359375</v>
      </c>
      <c r="N1064" s="1">
        <f t="shared" si="197"/>
        <v>1.0544959128065394</v>
      </c>
      <c r="P1064" t="str">
        <f t="shared" si="198"/>
        <v/>
      </c>
      <c r="Q1064" t="str">
        <f t="shared" si="199"/>
        <v/>
      </c>
      <c r="R1064" t="str">
        <f t="shared" si="200"/>
        <v/>
      </c>
      <c r="S1064" t="str">
        <f t="shared" si="201"/>
        <v/>
      </c>
      <c r="T1064" t="str">
        <f t="shared" si="202"/>
        <v/>
      </c>
      <c r="U1064" t="str">
        <f t="shared" si="203"/>
        <v/>
      </c>
      <c r="V1064" t="str">
        <f t="shared" si="204"/>
        <v/>
      </c>
      <c r="X1064" t="str">
        <f>+VLOOKUP($D1064,'2020'!$D$3:$V$1240,18,FALSE)</f>
        <v/>
      </c>
      <c r="Y1064" t="str">
        <f>+VLOOKUP($D1064,'2020'!$D$3:$V$1240,19,FALSE)</f>
        <v/>
      </c>
    </row>
    <row r="1065" spans="2:25" x14ac:dyDescent="0.25">
      <c r="B1065" t="str">
        <f>+IF(ISNA(VLOOKUP(C1065,groupings!$B$7:$D$316,3,FALSE)),"",VLOOKUP(C1065,groupings!$B$7:$D$316,3,FALSE))</f>
        <v/>
      </c>
      <c r="C1065" t="s">
        <v>3418</v>
      </c>
      <c r="D1065" t="s">
        <v>1244</v>
      </c>
      <c r="E1065">
        <f t="shared" si="193"/>
        <v>1</v>
      </c>
      <c r="F1065">
        <v>391</v>
      </c>
      <c r="G1065">
        <v>238</v>
      </c>
      <c r="H1065">
        <v>334</v>
      </c>
      <c r="I1065">
        <v>46</v>
      </c>
      <c r="J1065">
        <v>0</v>
      </c>
      <c r="K1065">
        <f t="shared" si="194"/>
        <v>629</v>
      </c>
      <c r="L1065">
        <f t="shared" si="195"/>
        <v>380</v>
      </c>
      <c r="M1065" s="1">
        <f t="shared" si="196"/>
        <v>0.60869565217391308</v>
      </c>
      <c r="N1065" s="1">
        <f t="shared" si="197"/>
        <v>0.60413354531001595</v>
      </c>
      <c r="P1065" t="str">
        <f t="shared" si="198"/>
        <v/>
      </c>
      <c r="Q1065" t="str">
        <f t="shared" si="199"/>
        <v/>
      </c>
      <c r="R1065" t="str">
        <f t="shared" si="200"/>
        <v/>
      </c>
      <c r="S1065" t="str">
        <f t="shared" si="201"/>
        <v/>
      </c>
      <c r="T1065" t="str">
        <f t="shared" si="202"/>
        <v/>
      </c>
      <c r="U1065" t="str">
        <f t="shared" si="203"/>
        <v/>
      </c>
      <c r="V1065" t="str">
        <f t="shared" si="204"/>
        <v/>
      </c>
      <c r="X1065" t="str">
        <f>+VLOOKUP($D1065,'2020'!$D$3:$V$1240,18,FALSE)</f>
        <v/>
      </c>
      <c r="Y1065" t="str">
        <f>+VLOOKUP($D1065,'2020'!$D$3:$V$1240,19,FALSE)</f>
        <v/>
      </c>
    </row>
    <row r="1066" spans="2:25" x14ac:dyDescent="0.25">
      <c r="B1066" t="str">
        <f>+IF(ISNA(VLOOKUP(C1066,groupings!$B$7:$D$316,3,FALSE)),"",VLOOKUP(C1066,groupings!$B$7:$D$316,3,FALSE))</f>
        <v/>
      </c>
      <c r="C1066" t="s">
        <v>3370</v>
      </c>
      <c r="D1066" t="s">
        <v>776</v>
      </c>
      <c r="E1066">
        <f t="shared" si="193"/>
        <v>1</v>
      </c>
      <c r="F1066">
        <v>414</v>
      </c>
      <c r="G1066">
        <v>430</v>
      </c>
      <c r="H1066">
        <v>305</v>
      </c>
      <c r="I1066">
        <v>74</v>
      </c>
      <c r="J1066">
        <v>0</v>
      </c>
      <c r="K1066">
        <f t="shared" si="194"/>
        <v>844</v>
      </c>
      <c r="L1066">
        <f t="shared" si="195"/>
        <v>379</v>
      </c>
      <c r="M1066" s="1">
        <f t="shared" si="196"/>
        <v>1.038647342995169</v>
      </c>
      <c r="N1066" s="1">
        <f t="shared" si="197"/>
        <v>0.4490521327014218</v>
      </c>
      <c r="P1066" t="str">
        <f t="shared" si="198"/>
        <v/>
      </c>
      <c r="Q1066" t="str">
        <f t="shared" si="199"/>
        <v/>
      </c>
      <c r="R1066" t="str">
        <f t="shared" si="200"/>
        <v/>
      </c>
      <c r="S1066" t="str">
        <f t="shared" si="201"/>
        <v/>
      </c>
      <c r="T1066" t="str">
        <f t="shared" si="202"/>
        <v/>
      </c>
      <c r="U1066" t="str">
        <f t="shared" si="203"/>
        <v/>
      </c>
      <c r="V1066" t="str">
        <f t="shared" si="204"/>
        <v/>
      </c>
      <c r="X1066" t="str">
        <f>+VLOOKUP($D1066,'2020'!$D$3:$V$1240,18,FALSE)</f>
        <v/>
      </c>
      <c r="Y1066" t="str">
        <f>+VLOOKUP($D1066,'2020'!$D$3:$V$1240,19,FALSE)</f>
        <v/>
      </c>
    </row>
    <row r="1067" spans="2:25" x14ac:dyDescent="0.25">
      <c r="B1067" t="str">
        <f>+IF(ISNA(VLOOKUP(C1067,groupings!$B$7:$D$316,3,FALSE)),"",VLOOKUP(C1067,groupings!$B$7:$D$316,3,FALSE))</f>
        <v/>
      </c>
      <c r="C1067" t="s">
        <v>3398</v>
      </c>
      <c r="D1067" t="s">
        <v>49</v>
      </c>
      <c r="E1067">
        <f t="shared" si="193"/>
        <v>1</v>
      </c>
      <c r="F1067">
        <v>146</v>
      </c>
      <c r="G1067">
        <v>106</v>
      </c>
      <c r="H1067">
        <v>146</v>
      </c>
      <c r="I1067">
        <v>20</v>
      </c>
      <c r="J1067">
        <v>204</v>
      </c>
      <c r="K1067">
        <f t="shared" si="194"/>
        <v>252</v>
      </c>
      <c r="L1067">
        <f t="shared" si="195"/>
        <v>370</v>
      </c>
      <c r="M1067" s="1" t="str">
        <f t="shared" si="196"/>
        <v/>
      </c>
      <c r="N1067" s="1">
        <f t="shared" si="197"/>
        <v>1.4682539682539681</v>
      </c>
      <c r="P1067" t="str">
        <f t="shared" si="198"/>
        <v/>
      </c>
      <c r="Q1067" t="str">
        <f t="shared" si="199"/>
        <v/>
      </c>
      <c r="R1067" t="str">
        <f t="shared" si="200"/>
        <v/>
      </c>
      <c r="S1067" t="str">
        <f t="shared" si="201"/>
        <v/>
      </c>
      <c r="T1067" t="str">
        <f t="shared" si="202"/>
        <v/>
      </c>
      <c r="U1067" t="str">
        <f t="shared" si="203"/>
        <v/>
      </c>
      <c r="V1067" t="str">
        <f t="shared" si="204"/>
        <v/>
      </c>
      <c r="X1067" t="str">
        <f>+VLOOKUP($D1067,'2020'!$D$3:$V$1240,18,FALSE)</f>
        <v/>
      </c>
      <c r="Y1067" t="str">
        <f>+VLOOKUP($D1067,'2020'!$D$3:$V$1240,19,FALSE)</f>
        <v/>
      </c>
    </row>
    <row r="1068" spans="2:25" x14ac:dyDescent="0.25">
      <c r="B1068" t="str">
        <f>+IF(ISNA(VLOOKUP(C1068,groupings!$B$7:$D$316,3,FALSE)),"",VLOOKUP(C1068,groupings!$B$7:$D$316,3,FALSE))</f>
        <v/>
      </c>
      <c r="C1068" t="s">
        <v>3512</v>
      </c>
      <c r="D1068" t="s">
        <v>1544</v>
      </c>
      <c r="E1068">
        <f t="shared" si="193"/>
        <v>1</v>
      </c>
      <c r="F1068">
        <v>211</v>
      </c>
      <c r="G1068">
        <v>110</v>
      </c>
      <c r="H1068">
        <v>344</v>
      </c>
      <c r="I1068">
        <v>25</v>
      </c>
      <c r="J1068">
        <v>0</v>
      </c>
      <c r="K1068">
        <f t="shared" si="194"/>
        <v>321</v>
      </c>
      <c r="L1068">
        <f t="shared" si="195"/>
        <v>369</v>
      </c>
      <c r="M1068" s="1">
        <f t="shared" si="196"/>
        <v>0.52132701421800953</v>
      </c>
      <c r="N1068" s="1">
        <f t="shared" si="197"/>
        <v>1.1495327102803738</v>
      </c>
      <c r="P1068" t="str">
        <f t="shared" si="198"/>
        <v/>
      </c>
      <c r="Q1068" t="str">
        <f t="shared" si="199"/>
        <v/>
      </c>
      <c r="R1068" t="str">
        <f t="shared" si="200"/>
        <v/>
      </c>
      <c r="S1068" t="str">
        <f t="shared" si="201"/>
        <v/>
      </c>
      <c r="T1068" t="str">
        <f t="shared" si="202"/>
        <v/>
      </c>
      <c r="U1068" t="str">
        <f t="shared" si="203"/>
        <v/>
      </c>
      <c r="V1068" t="str">
        <f t="shared" si="204"/>
        <v/>
      </c>
      <c r="X1068" t="str">
        <f>+VLOOKUP($D1068,'2020'!$D$3:$V$1240,18,FALSE)</f>
        <v/>
      </c>
      <c r="Y1068" t="str">
        <f>+VLOOKUP($D1068,'2020'!$D$3:$V$1240,19,FALSE)</f>
        <v/>
      </c>
    </row>
    <row r="1069" spans="2:25" x14ac:dyDescent="0.25">
      <c r="B1069" t="str">
        <f>+IF(ISNA(VLOOKUP(C1069,groupings!$B$7:$D$316,3,FALSE)),"",VLOOKUP(C1069,groupings!$B$7:$D$316,3,FALSE))</f>
        <v/>
      </c>
      <c r="C1069" t="s">
        <v>3169</v>
      </c>
      <c r="D1069" t="s">
        <v>1160</v>
      </c>
      <c r="E1069">
        <f t="shared" si="193"/>
        <v>1</v>
      </c>
      <c r="F1069">
        <v>186</v>
      </c>
      <c r="G1069">
        <v>31</v>
      </c>
      <c r="H1069">
        <v>273</v>
      </c>
      <c r="I1069">
        <v>4</v>
      </c>
      <c r="J1069">
        <v>88</v>
      </c>
      <c r="K1069">
        <f t="shared" si="194"/>
        <v>217</v>
      </c>
      <c r="L1069">
        <f t="shared" si="195"/>
        <v>365</v>
      </c>
      <c r="M1069" s="1" t="str">
        <f t="shared" si="196"/>
        <v/>
      </c>
      <c r="N1069" s="1">
        <f t="shared" si="197"/>
        <v>1.6820276497695852</v>
      </c>
      <c r="P1069" t="str">
        <f t="shared" si="198"/>
        <v/>
      </c>
      <c r="Q1069" t="str">
        <f t="shared" si="199"/>
        <v/>
      </c>
      <c r="R1069" t="str">
        <f t="shared" si="200"/>
        <v/>
      </c>
      <c r="S1069" t="str">
        <f t="shared" si="201"/>
        <v/>
      </c>
      <c r="T1069" t="str">
        <f t="shared" si="202"/>
        <v/>
      </c>
      <c r="U1069" t="str">
        <f t="shared" si="203"/>
        <v/>
      </c>
      <c r="V1069" t="str">
        <f t="shared" si="204"/>
        <v/>
      </c>
      <c r="X1069" t="str">
        <f>+VLOOKUP($D1069,'2020'!$D$3:$V$1240,18,FALSE)</f>
        <v/>
      </c>
      <c r="Y1069" t="str">
        <f>+VLOOKUP($D1069,'2020'!$D$3:$V$1240,19,FALSE)</f>
        <v/>
      </c>
    </row>
    <row r="1070" spans="2:25" x14ac:dyDescent="0.25">
      <c r="B1070" t="str">
        <f>+IF(ISNA(VLOOKUP(C1070,groupings!$B$7:$D$316,3,FALSE)),"",VLOOKUP(C1070,groupings!$B$7:$D$316,3,FALSE))</f>
        <v/>
      </c>
      <c r="C1070" t="s">
        <v>3502</v>
      </c>
      <c r="D1070" t="s">
        <v>402</v>
      </c>
      <c r="E1070">
        <f t="shared" si="193"/>
        <v>1</v>
      </c>
      <c r="F1070">
        <v>312</v>
      </c>
      <c r="G1070">
        <v>209</v>
      </c>
      <c r="H1070">
        <v>288</v>
      </c>
      <c r="I1070">
        <v>68</v>
      </c>
      <c r="J1070">
        <v>0</v>
      </c>
      <c r="K1070">
        <f t="shared" si="194"/>
        <v>521</v>
      </c>
      <c r="L1070">
        <f t="shared" si="195"/>
        <v>356</v>
      </c>
      <c r="M1070" s="1">
        <f t="shared" si="196"/>
        <v>0.66987179487179482</v>
      </c>
      <c r="N1070" s="1">
        <f t="shared" si="197"/>
        <v>0.68330134357005756</v>
      </c>
      <c r="P1070" t="str">
        <f t="shared" si="198"/>
        <v/>
      </c>
      <c r="Q1070" t="str">
        <f t="shared" si="199"/>
        <v/>
      </c>
      <c r="R1070" t="str">
        <f t="shared" si="200"/>
        <v/>
      </c>
      <c r="S1070" t="str">
        <f t="shared" si="201"/>
        <v/>
      </c>
      <c r="T1070" t="str">
        <f t="shared" si="202"/>
        <v/>
      </c>
      <c r="U1070" t="str">
        <f t="shared" si="203"/>
        <v/>
      </c>
      <c r="V1070" t="str">
        <f t="shared" si="204"/>
        <v/>
      </c>
      <c r="X1070" t="str">
        <f>+VLOOKUP($D1070,'2020'!$D$3:$V$1240,18,FALSE)</f>
        <v/>
      </c>
      <c r="Y1070" t="str">
        <f>+VLOOKUP($D1070,'2020'!$D$3:$V$1240,19,FALSE)</f>
        <v/>
      </c>
    </row>
    <row r="1071" spans="2:25" x14ac:dyDescent="0.25">
      <c r="B1071" t="str">
        <f>+IF(ISNA(VLOOKUP(C1071,groupings!$B$7:$D$316,3,FALSE)),"",VLOOKUP(C1071,groupings!$B$7:$D$316,3,FALSE))</f>
        <v/>
      </c>
      <c r="C1071" t="s">
        <v>3443</v>
      </c>
      <c r="D1071" t="s">
        <v>2108</v>
      </c>
      <c r="E1071">
        <f t="shared" si="193"/>
        <v>1</v>
      </c>
      <c r="F1071">
        <v>102</v>
      </c>
      <c r="G1071">
        <v>173</v>
      </c>
      <c r="H1071">
        <v>103</v>
      </c>
      <c r="I1071">
        <v>3</v>
      </c>
      <c r="J1071">
        <v>248</v>
      </c>
      <c r="K1071">
        <f t="shared" si="194"/>
        <v>275</v>
      </c>
      <c r="L1071">
        <f t="shared" si="195"/>
        <v>354</v>
      </c>
      <c r="M1071" s="1" t="str">
        <f t="shared" si="196"/>
        <v/>
      </c>
      <c r="N1071" s="1">
        <f t="shared" si="197"/>
        <v>1.2872727272727273</v>
      </c>
      <c r="P1071" t="str">
        <f t="shared" si="198"/>
        <v/>
      </c>
      <c r="Q1071" t="str">
        <f t="shared" si="199"/>
        <v/>
      </c>
      <c r="R1071" t="str">
        <f t="shared" si="200"/>
        <v/>
      </c>
      <c r="S1071" t="str">
        <f t="shared" si="201"/>
        <v/>
      </c>
      <c r="T1071" t="str">
        <f t="shared" si="202"/>
        <v/>
      </c>
      <c r="U1071" t="str">
        <f t="shared" si="203"/>
        <v/>
      </c>
      <c r="V1071" t="str">
        <f t="shared" si="204"/>
        <v/>
      </c>
      <c r="X1071" t="str">
        <f>+VLOOKUP($D1071,'2020'!$D$3:$V$1240,18,FALSE)</f>
        <v/>
      </c>
      <c r="Y1071" t="str">
        <f>+VLOOKUP($D1071,'2020'!$D$3:$V$1240,19,FALSE)</f>
        <v/>
      </c>
    </row>
    <row r="1072" spans="2:25" x14ac:dyDescent="0.25">
      <c r="B1072" t="str">
        <f>+IF(ISNA(VLOOKUP(C1072,groupings!$B$7:$D$316,3,FALSE)),"",VLOOKUP(C1072,groupings!$B$7:$D$316,3,FALSE))</f>
        <v/>
      </c>
      <c r="C1072" t="s">
        <v>3489</v>
      </c>
      <c r="D1072" t="s">
        <v>2060</v>
      </c>
      <c r="E1072">
        <f t="shared" si="193"/>
        <v>1</v>
      </c>
      <c r="F1072">
        <v>260</v>
      </c>
      <c r="G1072">
        <v>93</v>
      </c>
      <c r="H1072">
        <v>263</v>
      </c>
      <c r="I1072">
        <v>43</v>
      </c>
      <c r="J1072">
        <v>40</v>
      </c>
      <c r="K1072">
        <f t="shared" si="194"/>
        <v>353</v>
      </c>
      <c r="L1072">
        <f t="shared" si="195"/>
        <v>346</v>
      </c>
      <c r="M1072" s="1">
        <f t="shared" si="196"/>
        <v>0.3576923076923077</v>
      </c>
      <c r="N1072" s="1">
        <f t="shared" si="197"/>
        <v>0.98016997167138808</v>
      </c>
      <c r="P1072" t="str">
        <f t="shared" si="198"/>
        <v/>
      </c>
      <c r="Q1072" t="str">
        <f t="shared" si="199"/>
        <v/>
      </c>
      <c r="R1072" t="str">
        <f t="shared" si="200"/>
        <v/>
      </c>
      <c r="S1072" t="str">
        <f t="shared" si="201"/>
        <v/>
      </c>
      <c r="T1072" t="str">
        <f t="shared" si="202"/>
        <v/>
      </c>
      <c r="U1072" t="str">
        <f t="shared" si="203"/>
        <v/>
      </c>
      <c r="V1072" t="str">
        <f t="shared" si="204"/>
        <v/>
      </c>
      <c r="X1072" t="str">
        <f>+VLOOKUP($D1072,'2020'!$D$3:$V$1240,18,FALSE)</f>
        <v/>
      </c>
      <c r="Y1072" t="str">
        <f>+VLOOKUP($D1072,'2020'!$D$3:$V$1240,19,FALSE)</f>
        <v/>
      </c>
    </row>
    <row r="1073" spans="2:25" x14ac:dyDescent="0.25">
      <c r="B1073" t="str">
        <f>+IF(ISNA(VLOOKUP(C1073,groupings!$B$7:$D$316,3,FALSE)),"",VLOOKUP(C1073,groupings!$B$7:$D$316,3,FALSE))</f>
        <v/>
      </c>
      <c r="C1073" t="s">
        <v>3459</v>
      </c>
      <c r="D1073" t="s">
        <v>315</v>
      </c>
      <c r="E1073">
        <f t="shared" si="193"/>
        <v>1</v>
      </c>
      <c r="F1073">
        <v>218</v>
      </c>
      <c r="G1073">
        <v>93</v>
      </c>
      <c r="H1073">
        <v>194</v>
      </c>
      <c r="I1073">
        <v>10</v>
      </c>
      <c r="J1073">
        <v>135</v>
      </c>
      <c r="K1073">
        <f t="shared" si="194"/>
        <v>311</v>
      </c>
      <c r="L1073">
        <f t="shared" si="195"/>
        <v>339</v>
      </c>
      <c r="M1073" s="1">
        <f t="shared" si="196"/>
        <v>0.42660550458715596</v>
      </c>
      <c r="N1073" s="1">
        <f t="shared" si="197"/>
        <v>1.090032154340836</v>
      </c>
      <c r="P1073" t="str">
        <f t="shared" si="198"/>
        <v/>
      </c>
      <c r="Q1073" t="str">
        <f t="shared" si="199"/>
        <v/>
      </c>
      <c r="R1073" t="str">
        <f t="shared" si="200"/>
        <v/>
      </c>
      <c r="S1073" t="str">
        <f t="shared" si="201"/>
        <v/>
      </c>
      <c r="T1073" t="str">
        <f t="shared" si="202"/>
        <v/>
      </c>
      <c r="U1073" t="str">
        <f t="shared" si="203"/>
        <v/>
      </c>
      <c r="V1073" t="str">
        <f t="shared" si="204"/>
        <v/>
      </c>
      <c r="X1073" t="str">
        <f>+VLOOKUP($D1073,'2020'!$D$3:$V$1240,18,FALSE)</f>
        <v/>
      </c>
      <c r="Y1073" t="str">
        <f>+VLOOKUP($D1073,'2020'!$D$3:$V$1240,19,FALSE)</f>
        <v/>
      </c>
    </row>
    <row r="1074" spans="2:25" x14ac:dyDescent="0.25">
      <c r="B1074" t="str">
        <f>+IF(ISNA(VLOOKUP(C1074,groupings!$B$7:$D$316,3,FALSE)),"",VLOOKUP(C1074,groupings!$B$7:$D$316,3,FALSE))</f>
        <v/>
      </c>
      <c r="C1074" t="s">
        <v>3397</v>
      </c>
      <c r="D1074" t="s">
        <v>397</v>
      </c>
      <c r="E1074">
        <f t="shared" si="193"/>
        <v>1</v>
      </c>
      <c r="F1074">
        <v>4</v>
      </c>
      <c r="G1074">
        <v>16</v>
      </c>
      <c r="H1074">
        <v>59</v>
      </c>
      <c r="I1074">
        <v>45</v>
      </c>
      <c r="J1074">
        <v>230</v>
      </c>
      <c r="K1074">
        <f t="shared" si="194"/>
        <v>20</v>
      </c>
      <c r="L1074">
        <f t="shared" si="195"/>
        <v>334</v>
      </c>
      <c r="M1074" s="1" t="str">
        <f t="shared" si="196"/>
        <v/>
      </c>
      <c r="N1074" s="1">
        <f t="shared" si="197"/>
        <v>16.7</v>
      </c>
      <c r="P1074" t="str">
        <f t="shared" si="198"/>
        <v/>
      </c>
      <c r="Q1074" t="str">
        <f t="shared" si="199"/>
        <v/>
      </c>
      <c r="R1074" t="str">
        <f t="shared" si="200"/>
        <v/>
      </c>
      <c r="S1074" t="str">
        <f t="shared" si="201"/>
        <v/>
      </c>
      <c r="T1074" t="str">
        <f t="shared" si="202"/>
        <v/>
      </c>
      <c r="U1074" t="str">
        <f t="shared" si="203"/>
        <v/>
      </c>
      <c r="V1074" t="str">
        <f t="shared" si="204"/>
        <v/>
      </c>
      <c r="X1074" t="str">
        <f>+VLOOKUP($D1074,'2020'!$D$3:$V$1240,18,FALSE)</f>
        <v/>
      </c>
      <c r="Y1074" t="str">
        <f>+VLOOKUP($D1074,'2020'!$D$3:$V$1240,19,FALSE)</f>
        <v/>
      </c>
    </row>
    <row r="1075" spans="2:25" x14ac:dyDescent="0.25">
      <c r="B1075" t="str">
        <f>+IF(ISNA(VLOOKUP(C1075,groupings!$B$7:$D$316,3,FALSE)),"",VLOOKUP(C1075,groupings!$B$7:$D$316,3,FALSE))</f>
        <v/>
      </c>
      <c r="C1075" t="s">
        <v>3534</v>
      </c>
      <c r="D1075" t="s">
        <v>363</v>
      </c>
      <c r="E1075">
        <f t="shared" si="193"/>
        <v>1</v>
      </c>
      <c r="F1075">
        <v>569</v>
      </c>
      <c r="G1075">
        <v>283</v>
      </c>
      <c r="H1075">
        <v>325</v>
      </c>
      <c r="I1075">
        <v>7</v>
      </c>
      <c r="J1075">
        <v>0</v>
      </c>
      <c r="K1075">
        <f t="shared" si="194"/>
        <v>852</v>
      </c>
      <c r="L1075">
        <f t="shared" si="195"/>
        <v>332</v>
      </c>
      <c r="M1075" s="1">
        <f t="shared" si="196"/>
        <v>0.49736379613356768</v>
      </c>
      <c r="N1075" s="1">
        <f t="shared" si="197"/>
        <v>0.38967136150234744</v>
      </c>
      <c r="P1075" t="str">
        <f t="shared" si="198"/>
        <v/>
      </c>
      <c r="Q1075" t="str">
        <f t="shared" si="199"/>
        <v/>
      </c>
      <c r="R1075" t="str">
        <f t="shared" si="200"/>
        <v/>
      </c>
      <c r="S1075" t="str">
        <f t="shared" si="201"/>
        <v/>
      </c>
      <c r="T1075" t="str">
        <f t="shared" si="202"/>
        <v/>
      </c>
      <c r="U1075" t="str">
        <f t="shared" si="203"/>
        <v/>
      </c>
      <c r="V1075" t="str">
        <f t="shared" si="204"/>
        <v/>
      </c>
      <c r="X1075" t="str">
        <f>+VLOOKUP($D1075,'2020'!$D$3:$V$1240,18,FALSE)</f>
        <v/>
      </c>
      <c r="Y1075" t="str">
        <f>+VLOOKUP($D1075,'2020'!$D$3:$V$1240,19,FALSE)</f>
        <v/>
      </c>
    </row>
    <row r="1076" spans="2:25" x14ac:dyDescent="0.25">
      <c r="B1076" t="str">
        <f>+IF(ISNA(VLOOKUP(C1076,groupings!$B$7:$D$316,3,FALSE)),"",VLOOKUP(C1076,groupings!$B$7:$D$316,3,FALSE))</f>
        <v/>
      </c>
      <c r="C1076" t="s">
        <v>3202</v>
      </c>
      <c r="D1076" t="s">
        <v>1088</v>
      </c>
      <c r="E1076">
        <f t="shared" si="193"/>
        <v>1</v>
      </c>
      <c r="F1076">
        <v>285</v>
      </c>
      <c r="G1076">
        <v>52</v>
      </c>
      <c r="H1076">
        <v>326</v>
      </c>
      <c r="I1076">
        <v>4</v>
      </c>
      <c r="J1076">
        <v>0</v>
      </c>
      <c r="K1076">
        <f t="shared" si="194"/>
        <v>337</v>
      </c>
      <c r="L1076">
        <f t="shared" si="195"/>
        <v>330</v>
      </c>
      <c r="M1076" s="1">
        <f t="shared" si="196"/>
        <v>0.18245614035087721</v>
      </c>
      <c r="N1076" s="1">
        <f t="shared" si="197"/>
        <v>0.97922848664688422</v>
      </c>
      <c r="P1076" t="str">
        <f t="shared" si="198"/>
        <v/>
      </c>
      <c r="Q1076" t="str">
        <f t="shared" si="199"/>
        <v/>
      </c>
      <c r="R1076" t="str">
        <f t="shared" si="200"/>
        <v/>
      </c>
      <c r="S1076" t="str">
        <f t="shared" si="201"/>
        <v/>
      </c>
      <c r="T1076" t="str">
        <f t="shared" si="202"/>
        <v/>
      </c>
      <c r="U1076" t="str">
        <f t="shared" si="203"/>
        <v/>
      </c>
      <c r="V1076" t="str">
        <f t="shared" si="204"/>
        <v/>
      </c>
      <c r="X1076" t="str">
        <f>+VLOOKUP($D1076,'2020'!$D$3:$V$1240,18,FALSE)</f>
        <v/>
      </c>
      <c r="Y1076" t="str">
        <f>+VLOOKUP($D1076,'2020'!$D$3:$V$1240,19,FALSE)</f>
        <v/>
      </c>
    </row>
    <row r="1077" spans="2:25" x14ac:dyDescent="0.25">
      <c r="B1077" t="str">
        <f>+IF(ISNA(VLOOKUP(C1077,groupings!$B$7:$D$316,3,FALSE)),"",VLOOKUP(C1077,groupings!$B$7:$D$316,3,FALSE))</f>
        <v/>
      </c>
      <c r="C1077" t="s">
        <v>3436</v>
      </c>
      <c r="D1077" t="s">
        <v>757</v>
      </c>
      <c r="E1077">
        <f t="shared" si="193"/>
        <v>1</v>
      </c>
      <c r="F1077">
        <v>126</v>
      </c>
      <c r="G1077">
        <v>206</v>
      </c>
      <c r="H1077">
        <v>139</v>
      </c>
      <c r="I1077">
        <v>186</v>
      </c>
      <c r="J1077">
        <v>0</v>
      </c>
      <c r="K1077">
        <f t="shared" si="194"/>
        <v>332</v>
      </c>
      <c r="L1077">
        <f t="shared" si="195"/>
        <v>325</v>
      </c>
      <c r="M1077" s="1" t="str">
        <f t="shared" si="196"/>
        <v/>
      </c>
      <c r="N1077" s="1">
        <f t="shared" si="197"/>
        <v>0.97891566265060237</v>
      </c>
      <c r="P1077" t="str">
        <f t="shared" si="198"/>
        <v/>
      </c>
      <c r="Q1077" t="str">
        <f t="shared" si="199"/>
        <v/>
      </c>
      <c r="R1077" t="str">
        <f t="shared" si="200"/>
        <v/>
      </c>
      <c r="S1077" t="str">
        <f t="shared" si="201"/>
        <v/>
      </c>
      <c r="T1077" t="str">
        <f t="shared" si="202"/>
        <v/>
      </c>
      <c r="U1077" t="str">
        <f t="shared" si="203"/>
        <v/>
      </c>
      <c r="V1077" t="str">
        <f t="shared" si="204"/>
        <v/>
      </c>
      <c r="X1077" t="str">
        <f>+VLOOKUP($D1077,'2020'!$D$3:$V$1240,18,FALSE)</f>
        <v/>
      </c>
      <c r="Y1077" t="str">
        <f>+VLOOKUP($D1077,'2020'!$D$3:$V$1240,19,FALSE)</f>
        <v/>
      </c>
    </row>
    <row r="1078" spans="2:25" x14ac:dyDescent="0.25">
      <c r="B1078" t="str">
        <f>+IF(ISNA(VLOOKUP(C1078,groupings!$B$7:$D$316,3,FALSE)),"",VLOOKUP(C1078,groupings!$B$7:$D$316,3,FALSE))</f>
        <v/>
      </c>
      <c r="C1078" t="s">
        <v>3525</v>
      </c>
      <c r="D1078" t="s">
        <v>391</v>
      </c>
      <c r="E1078">
        <f t="shared" si="193"/>
        <v>1</v>
      </c>
      <c r="F1078">
        <v>300</v>
      </c>
      <c r="G1078">
        <v>145</v>
      </c>
      <c r="H1078">
        <v>282</v>
      </c>
      <c r="I1078">
        <v>38</v>
      </c>
      <c r="J1078">
        <v>3</v>
      </c>
      <c r="K1078">
        <f t="shared" si="194"/>
        <v>445</v>
      </c>
      <c r="L1078">
        <f t="shared" si="195"/>
        <v>323</v>
      </c>
      <c r="M1078" s="1">
        <f t="shared" si="196"/>
        <v>0.48333333333333334</v>
      </c>
      <c r="N1078" s="1">
        <f t="shared" si="197"/>
        <v>0.72584269662921352</v>
      </c>
      <c r="P1078" t="str">
        <f t="shared" si="198"/>
        <v/>
      </c>
      <c r="Q1078" t="str">
        <f t="shared" si="199"/>
        <v/>
      </c>
      <c r="R1078" t="str">
        <f t="shared" si="200"/>
        <v/>
      </c>
      <c r="S1078" t="str">
        <f t="shared" si="201"/>
        <v/>
      </c>
      <c r="T1078" t="str">
        <f t="shared" si="202"/>
        <v/>
      </c>
      <c r="U1078" t="str">
        <f t="shared" si="203"/>
        <v/>
      </c>
      <c r="V1078" t="str">
        <f t="shared" si="204"/>
        <v/>
      </c>
      <c r="X1078" t="str">
        <f>+VLOOKUP($D1078,'2020'!$D$3:$V$1240,18,FALSE)</f>
        <v/>
      </c>
      <c r="Y1078" t="str">
        <f>+VLOOKUP($D1078,'2020'!$D$3:$V$1240,19,FALSE)</f>
        <v/>
      </c>
    </row>
    <row r="1079" spans="2:25" x14ac:dyDescent="0.25">
      <c r="B1079" t="str">
        <f>+IF(ISNA(VLOOKUP(C1079,groupings!$B$7:$D$316,3,FALSE)),"",VLOOKUP(C1079,groupings!$B$7:$D$316,3,FALSE))</f>
        <v/>
      </c>
      <c r="C1079" t="s">
        <v>3488</v>
      </c>
      <c r="D1079" t="s">
        <v>1963</v>
      </c>
      <c r="E1079">
        <f t="shared" si="193"/>
        <v>1</v>
      </c>
      <c r="F1079">
        <v>22</v>
      </c>
      <c r="G1079">
        <v>16</v>
      </c>
      <c r="H1079">
        <v>82</v>
      </c>
      <c r="I1079">
        <v>241</v>
      </c>
      <c r="J1079">
        <v>0</v>
      </c>
      <c r="K1079">
        <f t="shared" si="194"/>
        <v>38</v>
      </c>
      <c r="L1079">
        <f t="shared" si="195"/>
        <v>323</v>
      </c>
      <c r="M1079" s="1" t="str">
        <f t="shared" si="196"/>
        <v/>
      </c>
      <c r="N1079" s="1">
        <f t="shared" si="197"/>
        <v>8.5</v>
      </c>
      <c r="P1079" t="str">
        <f t="shared" si="198"/>
        <v/>
      </c>
      <c r="Q1079" t="str">
        <f t="shared" si="199"/>
        <v/>
      </c>
      <c r="R1079" t="str">
        <f t="shared" si="200"/>
        <v/>
      </c>
      <c r="S1079" t="str">
        <f t="shared" si="201"/>
        <v/>
      </c>
      <c r="T1079" t="str">
        <f t="shared" si="202"/>
        <v/>
      </c>
      <c r="U1079" t="str">
        <f t="shared" si="203"/>
        <v/>
      </c>
      <c r="V1079" t="str">
        <f t="shared" si="204"/>
        <v/>
      </c>
      <c r="X1079" t="str">
        <f>+VLOOKUP($D1079,'2020'!$D$3:$V$1240,18,FALSE)</f>
        <v/>
      </c>
      <c r="Y1079" t="str">
        <f>+VLOOKUP($D1079,'2020'!$D$3:$V$1240,19,FALSE)</f>
        <v/>
      </c>
    </row>
    <row r="1080" spans="2:25" x14ac:dyDescent="0.25">
      <c r="B1080" t="str">
        <f>+IF(ISNA(VLOOKUP(C1080,groupings!$B$7:$D$316,3,FALSE)),"",VLOOKUP(C1080,groupings!$B$7:$D$316,3,FALSE))</f>
        <v/>
      </c>
      <c r="C1080" t="s">
        <v>3365</v>
      </c>
      <c r="D1080" t="s">
        <v>734</v>
      </c>
      <c r="E1080">
        <f t="shared" si="193"/>
        <v>1</v>
      </c>
      <c r="F1080">
        <v>69</v>
      </c>
      <c r="G1080">
        <v>10</v>
      </c>
      <c r="H1080">
        <v>132</v>
      </c>
      <c r="I1080">
        <v>0</v>
      </c>
      <c r="J1080">
        <v>189</v>
      </c>
      <c r="K1080">
        <f t="shared" si="194"/>
        <v>79</v>
      </c>
      <c r="L1080">
        <f t="shared" si="195"/>
        <v>321</v>
      </c>
      <c r="M1080" s="1" t="str">
        <f t="shared" si="196"/>
        <v/>
      </c>
      <c r="N1080" s="1">
        <f t="shared" si="197"/>
        <v>4.0632911392405067</v>
      </c>
      <c r="P1080" t="str">
        <f t="shared" si="198"/>
        <v/>
      </c>
      <c r="Q1080" t="str">
        <f t="shared" si="199"/>
        <v/>
      </c>
      <c r="R1080" t="str">
        <f t="shared" si="200"/>
        <v/>
      </c>
      <c r="S1080" t="str">
        <f t="shared" si="201"/>
        <v/>
      </c>
      <c r="T1080" t="str">
        <f t="shared" si="202"/>
        <v/>
      </c>
      <c r="U1080" t="str">
        <f t="shared" si="203"/>
        <v/>
      </c>
      <c r="V1080" t="str">
        <f t="shared" si="204"/>
        <v/>
      </c>
      <c r="X1080" t="str">
        <f>+VLOOKUP($D1080,'2020'!$D$3:$V$1240,18,FALSE)</f>
        <v/>
      </c>
      <c r="Y1080" t="str">
        <f>+VLOOKUP($D1080,'2020'!$D$3:$V$1240,19,FALSE)</f>
        <v/>
      </c>
    </row>
    <row r="1081" spans="2:25" x14ac:dyDescent="0.25">
      <c r="B1081" t="str">
        <f>+IF(ISNA(VLOOKUP(C1081,groupings!$B$7:$D$316,3,FALSE)),"",VLOOKUP(C1081,groupings!$B$7:$D$316,3,FALSE))</f>
        <v/>
      </c>
      <c r="C1081" t="s">
        <v>3505</v>
      </c>
      <c r="D1081" t="s">
        <v>535</v>
      </c>
      <c r="E1081">
        <f t="shared" si="193"/>
        <v>1</v>
      </c>
      <c r="F1081">
        <v>127</v>
      </c>
      <c r="G1081">
        <v>280</v>
      </c>
      <c r="H1081">
        <v>182</v>
      </c>
      <c r="I1081">
        <v>112</v>
      </c>
      <c r="J1081">
        <v>21</v>
      </c>
      <c r="K1081">
        <f t="shared" si="194"/>
        <v>407</v>
      </c>
      <c r="L1081">
        <f t="shared" si="195"/>
        <v>315</v>
      </c>
      <c r="M1081" s="1" t="str">
        <f t="shared" si="196"/>
        <v/>
      </c>
      <c r="N1081" s="1">
        <f t="shared" si="197"/>
        <v>0.77395577395577397</v>
      </c>
      <c r="P1081" t="str">
        <f t="shared" si="198"/>
        <v/>
      </c>
      <c r="Q1081" t="str">
        <f t="shared" si="199"/>
        <v/>
      </c>
      <c r="R1081" t="str">
        <f t="shared" si="200"/>
        <v/>
      </c>
      <c r="S1081" t="str">
        <f t="shared" si="201"/>
        <v/>
      </c>
      <c r="T1081" t="str">
        <f t="shared" si="202"/>
        <v/>
      </c>
      <c r="U1081" t="str">
        <f t="shared" si="203"/>
        <v/>
      </c>
      <c r="V1081" t="str">
        <f t="shared" si="204"/>
        <v/>
      </c>
      <c r="X1081" t="str">
        <f>+VLOOKUP($D1081,'2020'!$D$3:$V$1240,18,FALSE)</f>
        <v/>
      </c>
      <c r="Y1081" t="str">
        <f>+VLOOKUP($D1081,'2020'!$D$3:$V$1240,19,FALSE)</f>
        <v/>
      </c>
    </row>
    <row r="1082" spans="2:25" x14ac:dyDescent="0.25">
      <c r="B1082" t="str">
        <f>+IF(ISNA(VLOOKUP(C1082,groupings!$B$7:$D$316,3,FALSE)),"",VLOOKUP(C1082,groupings!$B$7:$D$316,3,FALSE))</f>
        <v/>
      </c>
      <c r="C1082" t="s">
        <v>3447</v>
      </c>
      <c r="D1082" t="s">
        <v>1818</v>
      </c>
      <c r="E1082">
        <f t="shared" si="193"/>
        <v>1</v>
      </c>
      <c r="F1082">
        <v>290</v>
      </c>
      <c r="G1082">
        <v>562</v>
      </c>
      <c r="H1082">
        <v>231</v>
      </c>
      <c r="I1082">
        <v>41</v>
      </c>
      <c r="J1082">
        <v>42</v>
      </c>
      <c r="K1082">
        <f t="shared" si="194"/>
        <v>852</v>
      </c>
      <c r="L1082">
        <f t="shared" si="195"/>
        <v>314</v>
      </c>
      <c r="M1082" s="1">
        <f t="shared" si="196"/>
        <v>1.9379310344827587</v>
      </c>
      <c r="N1082" s="1">
        <f t="shared" si="197"/>
        <v>0.36854460093896713</v>
      </c>
      <c r="P1082" t="str">
        <f t="shared" si="198"/>
        <v/>
      </c>
      <c r="Q1082" t="str">
        <f t="shared" si="199"/>
        <v/>
      </c>
      <c r="R1082" t="str">
        <f t="shared" si="200"/>
        <v/>
      </c>
      <c r="S1082" t="str">
        <f t="shared" si="201"/>
        <v/>
      </c>
      <c r="T1082" t="str">
        <f t="shared" si="202"/>
        <v/>
      </c>
      <c r="U1082" t="str">
        <f t="shared" si="203"/>
        <v/>
      </c>
      <c r="V1082" t="str">
        <f t="shared" si="204"/>
        <v/>
      </c>
      <c r="X1082" t="str">
        <f>+VLOOKUP($D1082,'2020'!$D$3:$V$1240,18,FALSE)</f>
        <v/>
      </c>
      <c r="Y1082" t="str">
        <f>+VLOOKUP($D1082,'2020'!$D$3:$V$1240,19,FALSE)</f>
        <v/>
      </c>
    </row>
    <row r="1083" spans="2:25" x14ac:dyDescent="0.25">
      <c r="B1083" t="str">
        <f>+IF(ISNA(VLOOKUP(C1083,groupings!$B$7:$D$316,3,FALSE)),"",VLOOKUP(C1083,groupings!$B$7:$D$316,3,FALSE))</f>
        <v/>
      </c>
      <c r="C1083" t="s">
        <v>3399</v>
      </c>
      <c r="D1083" t="s">
        <v>154</v>
      </c>
      <c r="E1083">
        <f t="shared" si="193"/>
        <v>1</v>
      </c>
      <c r="F1083">
        <v>116</v>
      </c>
      <c r="G1083">
        <v>52</v>
      </c>
      <c r="H1083">
        <v>239</v>
      </c>
      <c r="I1083">
        <v>68</v>
      </c>
      <c r="J1083">
        <v>1</v>
      </c>
      <c r="K1083">
        <f t="shared" si="194"/>
        <v>168</v>
      </c>
      <c r="L1083">
        <f t="shared" si="195"/>
        <v>308</v>
      </c>
      <c r="M1083" s="1" t="str">
        <f t="shared" si="196"/>
        <v/>
      </c>
      <c r="N1083" s="1">
        <f t="shared" si="197"/>
        <v>1.8333333333333333</v>
      </c>
      <c r="P1083" t="str">
        <f t="shared" si="198"/>
        <v/>
      </c>
      <c r="Q1083" t="str">
        <f t="shared" si="199"/>
        <v/>
      </c>
      <c r="R1083" t="str">
        <f t="shared" si="200"/>
        <v/>
      </c>
      <c r="S1083" t="str">
        <f t="shared" si="201"/>
        <v/>
      </c>
      <c r="T1083" t="str">
        <f t="shared" si="202"/>
        <v/>
      </c>
      <c r="U1083" t="str">
        <f t="shared" si="203"/>
        <v/>
      </c>
      <c r="V1083" t="str">
        <f t="shared" si="204"/>
        <v/>
      </c>
      <c r="X1083" t="str">
        <f>+VLOOKUP($D1083,'2020'!$D$3:$V$1240,18,FALSE)</f>
        <v/>
      </c>
      <c r="Y1083" t="str">
        <f>+VLOOKUP($D1083,'2020'!$D$3:$V$1240,19,FALSE)</f>
        <v/>
      </c>
    </row>
    <row r="1084" spans="2:25" x14ac:dyDescent="0.25">
      <c r="B1084" t="str">
        <f>+IF(ISNA(VLOOKUP(C1084,groupings!$B$7:$D$316,3,FALSE)),"",VLOOKUP(C1084,groupings!$B$7:$D$316,3,FALSE))</f>
        <v/>
      </c>
      <c r="C1084" t="s">
        <v>3526</v>
      </c>
      <c r="D1084" t="s">
        <v>925</v>
      </c>
      <c r="E1084">
        <f t="shared" si="193"/>
        <v>1</v>
      </c>
      <c r="F1084">
        <v>159</v>
      </c>
      <c r="G1084">
        <v>168</v>
      </c>
      <c r="H1084">
        <v>279</v>
      </c>
      <c r="I1084">
        <v>25</v>
      </c>
      <c r="J1084">
        <v>0</v>
      </c>
      <c r="K1084">
        <f t="shared" si="194"/>
        <v>327</v>
      </c>
      <c r="L1084">
        <f t="shared" si="195"/>
        <v>304</v>
      </c>
      <c r="M1084" s="1" t="str">
        <f t="shared" si="196"/>
        <v/>
      </c>
      <c r="N1084" s="1">
        <f t="shared" si="197"/>
        <v>0.92966360856269115</v>
      </c>
      <c r="P1084" t="str">
        <f t="shared" si="198"/>
        <v/>
      </c>
      <c r="Q1084" t="str">
        <f t="shared" si="199"/>
        <v/>
      </c>
      <c r="R1084" t="str">
        <f t="shared" si="200"/>
        <v/>
      </c>
      <c r="S1084" t="str">
        <f t="shared" si="201"/>
        <v/>
      </c>
      <c r="T1084" t="str">
        <f t="shared" si="202"/>
        <v/>
      </c>
      <c r="U1084" t="str">
        <f t="shared" si="203"/>
        <v/>
      </c>
      <c r="V1084" t="str">
        <f t="shared" si="204"/>
        <v/>
      </c>
      <c r="X1084" t="str">
        <f>+VLOOKUP($D1084,'2020'!$D$3:$V$1240,18,FALSE)</f>
        <v/>
      </c>
      <c r="Y1084" t="str">
        <f>+VLOOKUP($D1084,'2020'!$D$3:$V$1240,19,FALSE)</f>
        <v/>
      </c>
    </row>
    <row r="1085" spans="2:25" x14ac:dyDescent="0.25">
      <c r="B1085" t="str">
        <f>+IF(ISNA(VLOOKUP(C1085,groupings!$B$7:$D$316,3,FALSE)),"",VLOOKUP(C1085,groupings!$B$7:$D$316,3,FALSE))</f>
        <v/>
      </c>
      <c r="C1085" t="s">
        <v>3451</v>
      </c>
      <c r="D1085" t="s">
        <v>965</v>
      </c>
      <c r="E1085">
        <f t="shared" si="193"/>
        <v>1</v>
      </c>
      <c r="F1085">
        <v>191</v>
      </c>
      <c r="G1085">
        <v>147</v>
      </c>
      <c r="H1085">
        <v>261</v>
      </c>
      <c r="I1085">
        <v>43</v>
      </c>
      <c r="J1085">
        <v>0</v>
      </c>
      <c r="K1085">
        <f t="shared" si="194"/>
        <v>338</v>
      </c>
      <c r="L1085">
        <f t="shared" si="195"/>
        <v>304</v>
      </c>
      <c r="M1085" s="1" t="str">
        <f t="shared" si="196"/>
        <v/>
      </c>
      <c r="N1085" s="1">
        <f t="shared" si="197"/>
        <v>0.89940828402366868</v>
      </c>
      <c r="P1085" t="str">
        <f t="shared" si="198"/>
        <v/>
      </c>
      <c r="Q1085" t="str">
        <f t="shared" si="199"/>
        <v/>
      </c>
      <c r="R1085" t="str">
        <f t="shared" si="200"/>
        <v/>
      </c>
      <c r="S1085" t="str">
        <f t="shared" si="201"/>
        <v/>
      </c>
      <c r="T1085" t="str">
        <f t="shared" si="202"/>
        <v/>
      </c>
      <c r="U1085" t="str">
        <f t="shared" si="203"/>
        <v/>
      </c>
      <c r="V1085" t="str">
        <f t="shared" si="204"/>
        <v/>
      </c>
      <c r="X1085" t="str">
        <f>+VLOOKUP($D1085,'2020'!$D$3:$V$1240,18,FALSE)</f>
        <v/>
      </c>
      <c r="Y1085" t="str">
        <f>+VLOOKUP($D1085,'2020'!$D$3:$V$1240,19,FALSE)</f>
        <v/>
      </c>
    </row>
    <row r="1086" spans="2:25" x14ac:dyDescent="0.25">
      <c r="B1086" t="str">
        <f>+IF(ISNA(VLOOKUP(C1086,groupings!$B$7:$D$316,3,FALSE)),"",VLOOKUP(C1086,groupings!$B$7:$D$316,3,FALSE))</f>
        <v/>
      </c>
      <c r="C1086" t="s">
        <v>3335</v>
      </c>
      <c r="D1086" t="s">
        <v>1465</v>
      </c>
      <c r="E1086">
        <f t="shared" si="193"/>
        <v>1</v>
      </c>
      <c r="F1086">
        <v>204</v>
      </c>
      <c r="G1086">
        <v>86</v>
      </c>
      <c r="H1086">
        <v>224</v>
      </c>
      <c r="I1086">
        <v>34</v>
      </c>
      <c r="J1086">
        <v>36</v>
      </c>
      <c r="K1086">
        <f t="shared" si="194"/>
        <v>290</v>
      </c>
      <c r="L1086">
        <f t="shared" si="195"/>
        <v>294</v>
      </c>
      <c r="M1086" s="1">
        <f t="shared" si="196"/>
        <v>0.42156862745098039</v>
      </c>
      <c r="N1086" s="1">
        <f t="shared" si="197"/>
        <v>1.0137931034482759</v>
      </c>
      <c r="P1086" t="str">
        <f t="shared" si="198"/>
        <v/>
      </c>
      <c r="Q1086" t="str">
        <f t="shared" si="199"/>
        <v/>
      </c>
      <c r="R1086" t="str">
        <f t="shared" si="200"/>
        <v/>
      </c>
      <c r="S1086" t="str">
        <f t="shared" si="201"/>
        <v/>
      </c>
      <c r="T1086" t="str">
        <f t="shared" si="202"/>
        <v/>
      </c>
      <c r="U1086" t="str">
        <f t="shared" si="203"/>
        <v/>
      </c>
      <c r="V1086" t="str">
        <f t="shared" si="204"/>
        <v/>
      </c>
      <c r="X1086" t="str">
        <f>+VLOOKUP($D1086,'2020'!$D$3:$V$1240,18,FALSE)</f>
        <v/>
      </c>
      <c r="Y1086" t="str">
        <f>+VLOOKUP($D1086,'2020'!$D$3:$V$1240,19,FALSE)</f>
        <v/>
      </c>
    </row>
    <row r="1087" spans="2:25" x14ac:dyDescent="0.25">
      <c r="B1087" t="str">
        <f>+IF(ISNA(VLOOKUP(C1087,groupings!$B$7:$D$316,3,FALSE)),"",VLOOKUP(C1087,groupings!$B$7:$D$316,3,FALSE))</f>
        <v/>
      </c>
      <c r="C1087" t="s">
        <v>3622</v>
      </c>
      <c r="D1087" t="s">
        <v>2360</v>
      </c>
      <c r="E1087">
        <f t="shared" si="193"/>
        <v>1</v>
      </c>
      <c r="F1087">
        <v>6</v>
      </c>
      <c r="G1087">
        <v>0</v>
      </c>
      <c r="H1087">
        <v>54</v>
      </c>
      <c r="I1087">
        <v>44</v>
      </c>
      <c r="J1087">
        <v>194</v>
      </c>
      <c r="K1087">
        <f t="shared" si="194"/>
        <v>6</v>
      </c>
      <c r="L1087">
        <f t="shared" si="195"/>
        <v>292</v>
      </c>
      <c r="M1087" s="1" t="str">
        <f t="shared" si="196"/>
        <v/>
      </c>
      <c r="N1087" s="1">
        <f t="shared" si="197"/>
        <v>48.666666666666664</v>
      </c>
      <c r="P1087" t="str">
        <f t="shared" si="198"/>
        <v/>
      </c>
      <c r="Q1087" t="str">
        <f t="shared" si="199"/>
        <v/>
      </c>
      <c r="R1087" t="str">
        <f t="shared" si="200"/>
        <v/>
      </c>
      <c r="S1087" t="str">
        <f t="shared" si="201"/>
        <v/>
      </c>
      <c r="T1087" t="str">
        <f t="shared" si="202"/>
        <v/>
      </c>
      <c r="U1087" t="str">
        <f t="shared" si="203"/>
        <v/>
      </c>
      <c r="V1087" t="str">
        <f t="shared" si="204"/>
        <v/>
      </c>
      <c r="X1087" t="e">
        <f>+VLOOKUP($D1087,'2020'!$D$3:$V$1240,18,FALSE)</f>
        <v>#N/A</v>
      </c>
      <c r="Y1087" t="e">
        <f>+VLOOKUP($D1087,'2020'!$D$3:$V$1240,19,FALSE)</f>
        <v>#N/A</v>
      </c>
    </row>
    <row r="1088" spans="2:25" x14ac:dyDescent="0.25">
      <c r="B1088" t="str">
        <f>+IF(ISNA(VLOOKUP(C1088,groupings!$B$7:$D$316,3,FALSE)),"",VLOOKUP(C1088,groupings!$B$7:$D$316,3,FALSE))</f>
        <v/>
      </c>
      <c r="C1088" t="s">
        <v>3378</v>
      </c>
      <c r="D1088" t="s">
        <v>1202</v>
      </c>
      <c r="E1088">
        <f t="shared" si="193"/>
        <v>1</v>
      </c>
      <c r="F1088">
        <v>306</v>
      </c>
      <c r="G1088">
        <v>176</v>
      </c>
      <c r="H1088">
        <v>186</v>
      </c>
      <c r="I1088">
        <v>9</v>
      </c>
      <c r="J1088">
        <v>95</v>
      </c>
      <c r="K1088">
        <f t="shared" si="194"/>
        <v>482</v>
      </c>
      <c r="L1088">
        <f t="shared" si="195"/>
        <v>290</v>
      </c>
      <c r="M1088" s="1">
        <f t="shared" si="196"/>
        <v>0.57516339869281041</v>
      </c>
      <c r="N1088" s="1">
        <f t="shared" si="197"/>
        <v>0.60165975103734437</v>
      </c>
      <c r="P1088" t="str">
        <f t="shared" si="198"/>
        <v/>
      </c>
      <c r="Q1088" t="str">
        <f t="shared" si="199"/>
        <v/>
      </c>
      <c r="R1088" t="str">
        <f t="shared" si="200"/>
        <v/>
      </c>
      <c r="S1088" t="str">
        <f t="shared" si="201"/>
        <v/>
      </c>
      <c r="T1088" t="str">
        <f t="shared" si="202"/>
        <v/>
      </c>
      <c r="U1088" t="str">
        <f t="shared" si="203"/>
        <v/>
      </c>
      <c r="V1088" t="str">
        <f t="shared" si="204"/>
        <v/>
      </c>
      <c r="X1088" t="str">
        <f>+VLOOKUP($D1088,'2020'!$D$3:$V$1240,18,FALSE)</f>
        <v/>
      </c>
      <c r="Y1088" t="str">
        <f>+VLOOKUP($D1088,'2020'!$D$3:$V$1240,19,FALSE)</f>
        <v/>
      </c>
    </row>
    <row r="1089" spans="2:25" x14ac:dyDescent="0.25">
      <c r="B1089" t="str">
        <f>+IF(ISNA(VLOOKUP(C1089,groupings!$B$7:$D$316,3,FALSE)),"",VLOOKUP(C1089,groupings!$B$7:$D$316,3,FALSE))</f>
        <v/>
      </c>
      <c r="C1089" t="s">
        <v>3413</v>
      </c>
      <c r="D1089" t="s">
        <v>851</v>
      </c>
      <c r="E1089">
        <f t="shared" si="193"/>
        <v>1</v>
      </c>
      <c r="F1089">
        <v>0</v>
      </c>
      <c r="G1089">
        <v>5</v>
      </c>
      <c r="H1089">
        <v>84</v>
      </c>
      <c r="I1089">
        <v>0</v>
      </c>
      <c r="J1089">
        <v>200</v>
      </c>
      <c r="K1089">
        <f t="shared" si="194"/>
        <v>5</v>
      </c>
      <c r="L1089">
        <f t="shared" si="195"/>
        <v>284</v>
      </c>
      <c r="M1089" s="1" t="str">
        <f t="shared" si="196"/>
        <v/>
      </c>
      <c r="N1089" s="1">
        <f t="shared" si="197"/>
        <v>56.8</v>
      </c>
      <c r="P1089" t="str">
        <f t="shared" si="198"/>
        <v/>
      </c>
      <c r="Q1089" t="str">
        <f t="shared" si="199"/>
        <v/>
      </c>
      <c r="R1089" t="str">
        <f t="shared" si="200"/>
        <v/>
      </c>
      <c r="S1089" t="str">
        <f t="shared" si="201"/>
        <v/>
      </c>
      <c r="T1089" t="str">
        <f t="shared" si="202"/>
        <v/>
      </c>
      <c r="U1089" t="str">
        <f t="shared" si="203"/>
        <v/>
      </c>
      <c r="V1089" t="str">
        <f t="shared" si="204"/>
        <v/>
      </c>
      <c r="X1089" t="str">
        <f>+VLOOKUP($D1089,'2020'!$D$3:$V$1240,18,FALSE)</f>
        <v/>
      </c>
      <c r="Y1089" t="str">
        <f>+VLOOKUP($D1089,'2020'!$D$3:$V$1240,19,FALSE)</f>
        <v/>
      </c>
    </row>
    <row r="1090" spans="2:25" x14ac:dyDescent="0.25">
      <c r="B1090" t="str">
        <f>+IF(ISNA(VLOOKUP(C1090,groupings!$B$7:$D$316,3,FALSE)),"",VLOOKUP(C1090,groupings!$B$7:$D$316,3,FALSE))</f>
        <v/>
      </c>
      <c r="C1090" t="s">
        <v>3498</v>
      </c>
      <c r="D1090" t="s">
        <v>1821</v>
      </c>
      <c r="E1090">
        <f t="shared" si="193"/>
        <v>1</v>
      </c>
      <c r="F1090">
        <v>12</v>
      </c>
      <c r="G1090">
        <v>33</v>
      </c>
      <c r="H1090">
        <v>198</v>
      </c>
      <c r="I1090">
        <v>86</v>
      </c>
      <c r="J1090">
        <v>0</v>
      </c>
      <c r="K1090">
        <f t="shared" si="194"/>
        <v>45</v>
      </c>
      <c r="L1090">
        <f t="shared" si="195"/>
        <v>284</v>
      </c>
      <c r="M1090" s="1" t="str">
        <f t="shared" si="196"/>
        <v/>
      </c>
      <c r="N1090" s="1">
        <f t="shared" si="197"/>
        <v>6.3111111111111109</v>
      </c>
      <c r="P1090" t="str">
        <f t="shared" si="198"/>
        <v/>
      </c>
      <c r="Q1090" t="str">
        <f t="shared" si="199"/>
        <v/>
      </c>
      <c r="R1090" t="str">
        <f t="shared" si="200"/>
        <v/>
      </c>
      <c r="S1090" t="str">
        <f t="shared" si="201"/>
        <v/>
      </c>
      <c r="T1090" t="str">
        <f t="shared" si="202"/>
        <v/>
      </c>
      <c r="U1090" t="str">
        <f t="shared" si="203"/>
        <v/>
      </c>
      <c r="V1090" t="str">
        <f t="shared" si="204"/>
        <v/>
      </c>
      <c r="X1090" t="str">
        <f>+VLOOKUP($D1090,'2020'!$D$3:$V$1240,18,FALSE)</f>
        <v/>
      </c>
      <c r="Y1090" t="str">
        <f>+VLOOKUP($D1090,'2020'!$D$3:$V$1240,19,FALSE)</f>
        <v/>
      </c>
    </row>
    <row r="1091" spans="2:25" x14ac:dyDescent="0.25">
      <c r="B1091" t="str">
        <f>+IF(ISNA(VLOOKUP(C1091,groupings!$B$7:$D$316,3,FALSE)),"",VLOOKUP(C1091,groupings!$B$7:$D$316,3,FALSE))</f>
        <v/>
      </c>
      <c r="C1091" t="s">
        <v>3423</v>
      </c>
      <c r="D1091" t="s">
        <v>1978</v>
      </c>
      <c r="E1091">
        <f t="shared" si="193"/>
        <v>1</v>
      </c>
      <c r="F1091">
        <v>211</v>
      </c>
      <c r="G1091">
        <v>202</v>
      </c>
      <c r="H1091">
        <v>210</v>
      </c>
      <c r="I1091">
        <v>73</v>
      </c>
      <c r="J1091">
        <v>0</v>
      </c>
      <c r="K1091">
        <f t="shared" si="194"/>
        <v>413</v>
      </c>
      <c r="L1091">
        <f t="shared" si="195"/>
        <v>283</v>
      </c>
      <c r="M1091" s="1">
        <f t="shared" si="196"/>
        <v>0.95734597156398105</v>
      </c>
      <c r="N1091" s="1">
        <f t="shared" si="197"/>
        <v>0.68523002421307511</v>
      </c>
      <c r="P1091" t="str">
        <f t="shared" si="198"/>
        <v/>
      </c>
      <c r="Q1091" t="str">
        <f t="shared" si="199"/>
        <v/>
      </c>
      <c r="R1091" t="str">
        <f t="shared" si="200"/>
        <v/>
      </c>
      <c r="S1091" t="str">
        <f t="shared" si="201"/>
        <v/>
      </c>
      <c r="T1091" t="str">
        <f t="shared" si="202"/>
        <v/>
      </c>
      <c r="U1091" t="str">
        <f t="shared" si="203"/>
        <v/>
      </c>
      <c r="V1091" t="str">
        <f t="shared" si="204"/>
        <v/>
      </c>
      <c r="X1091" t="str">
        <f>+VLOOKUP($D1091,'2020'!$D$3:$V$1240,18,FALSE)</f>
        <v/>
      </c>
      <c r="Y1091" t="str">
        <f>+VLOOKUP($D1091,'2020'!$D$3:$V$1240,19,FALSE)</f>
        <v/>
      </c>
    </row>
    <row r="1092" spans="2:25" x14ac:dyDescent="0.25">
      <c r="B1092" t="str">
        <f>+IF(ISNA(VLOOKUP(C1092,groupings!$B$7:$D$316,3,FALSE)),"",VLOOKUP(C1092,groupings!$B$7:$D$316,3,FALSE))</f>
        <v/>
      </c>
      <c r="C1092" t="s">
        <v>3506</v>
      </c>
      <c r="D1092" t="s">
        <v>1693</v>
      </c>
      <c r="E1092">
        <f t="shared" ref="E1092:E1155" si="205">+IF(SUM(H1092:J1092)&gt;0,1,0)</f>
        <v>1</v>
      </c>
      <c r="F1092">
        <v>333</v>
      </c>
      <c r="G1092">
        <v>160</v>
      </c>
      <c r="H1092">
        <v>222</v>
      </c>
      <c r="I1092">
        <v>60</v>
      </c>
      <c r="J1092">
        <v>0</v>
      </c>
      <c r="K1092">
        <f t="shared" ref="K1092:K1155" si="206">+SUM(F1092:G1092)</f>
        <v>493</v>
      </c>
      <c r="L1092">
        <f t="shared" ref="L1092:L1155" si="207">+SUM(H1092:J1092)</f>
        <v>282</v>
      </c>
      <c r="M1092" s="1">
        <f t="shared" ref="M1092:M1155" si="208">+IF(E1092=1,IF(F1092&gt;200,G1092/F1092,""),"")</f>
        <v>0.48048048048048048</v>
      </c>
      <c r="N1092" s="1">
        <f t="shared" ref="N1092:N1155" si="209">+IF(E1092=1,L1092/K1092,"")</f>
        <v>0.57200811359026371</v>
      </c>
      <c r="P1092" t="str">
        <f t="shared" si="198"/>
        <v/>
      </c>
      <c r="Q1092" t="str">
        <f t="shared" si="199"/>
        <v/>
      </c>
      <c r="R1092" t="str">
        <f t="shared" si="200"/>
        <v/>
      </c>
      <c r="S1092" t="str">
        <f t="shared" si="201"/>
        <v/>
      </c>
      <c r="T1092" t="str">
        <f t="shared" si="202"/>
        <v/>
      </c>
      <c r="U1092" t="str">
        <f t="shared" si="203"/>
        <v/>
      </c>
      <c r="V1092" t="str">
        <f t="shared" si="204"/>
        <v/>
      </c>
      <c r="X1092" t="str">
        <f>+VLOOKUP($D1092,'2020'!$D$3:$V$1240,18,FALSE)</f>
        <v/>
      </c>
      <c r="Y1092" t="str">
        <f>+VLOOKUP($D1092,'2020'!$D$3:$V$1240,19,FALSE)</f>
        <v/>
      </c>
    </row>
    <row r="1093" spans="2:25" x14ac:dyDescent="0.25">
      <c r="B1093" t="str">
        <f>+IF(ISNA(VLOOKUP(C1093,groupings!$B$7:$D$316,3,FALSE)),"",VLOOKUP(C1093,groupings!$B$7:$D$316,3,FALSE))</f>
        <v>Doncaster</v>
      </c>
      <c r="C1093" t="s">
        <v>3471</v>
      </c>
      <c r="D1093" t="s">
        <v>196</v>
      </c>
      <c r="E1093">
        <f t="shared" si="205"/>
        <v>1</v>
      </c>
      <c r="F1093">
        <v>166</v>
      </c>
      <c r="G1093">
        <v>183</v>
      </c>
      <c r="H1093">
        <v>179</v>
      </c>
      <c r="I1093">
        <v>98</v>
      </c>
      <c r="J1093">
        <v>4</v>
      </c>
      <c r="K1093">
        <f t="shared" si="206"/>
        <v>349</v>
      </c>
      <c r="L1093">
        <f t="shared" si="207"/>
        <v>281</v>
      </c>
      <c r="M1093" s="1" t="str">
        <f t="shared" si="208"/>
        <v/>
      </c>
      <c r="N1093" s="1">
        <f t="shared" si="209"/>
        <v>0.80515759312320911</v>
      </c>
      <c r="P1093" t="str">
        <f t="shared" ref="P1093:P1156" si="210">+IF(RANK(F1093,F$4:F$1203)&lt;100,RANK(F1093,F$4:F$1203),"")</f>
        <v/>
      </c>
      <c r="Q1093" t="str">
        <f t="shared" ref="Q1093:Q1156" si="211">+IF(RANK(G1093,G$4:G$1203)&lt;100,RANK(G1093,G$4:G$1203),"")</f>
        <v/>
      </c>
      <c r="R1093" t="str">
        <f t="shared" ref="R1093:R1156" si="212">+IF(RANK(H1093,H$4:H$1203)&lt;100,RANK(H1093,H$4:H$1203),"")</f>
        <v/>
      </c>
      <c r="S1093" t="str">
        <f t="shared" ref="S1093:S1156" si="213">+IF(RANK(I1093,I$4:I$1203)&lt;100,RANK(I1093,I$4:I$1203),"")</f>
        <v/>
      </c>
      <c r="T1093" t="str">
        <f t="shared" ref="T1093:T1156" si="214">+IF(RANK(J1093,J$4:J$1203)&lt;100,RANK(J1093,J$4:J$1203),"")</f>
        <v/>
      </c>
      <c r="U1093" t="str">
        <f t="shared" ref="U1093:U1156" si="215">+IF(RANK(K1093,K$4:K$1203)&lt;100,RANK(K1093,K$4:K$1203),"")</f>
        <v/>
      </c>
      <c r="V1093" t="str">
        <f t="shared" ref="V1093:V1156" si="216">+IF(RANK(L1093,L$4:L$1203)&lt;100,RANK(L1093,L$4:L$1203),"")</f>
        <v/>
      </c>
      <c r="X1093" t="str">
        <f>+VLOOKUP($D1093,'2020'!$D$3:$V$1240,18,FALSE)</f>
        <v/>
      </c>
      <c r="Y1093" t="str">
        <f>+VLOOKUP($D1093,'2020'!$D$3:$V$1240,19,FALSE)</f>
        <v/>
      </c>
    </row>
    <row r="1094" spans="2:25" x14ac:dyDescent="0.25">
      <c r="B1094" t="str">
        <f>+IF(ISNA(VLOOKUP(C1094,groupings!$B$7:$D$316,3,FALSE)),"",VLOOKUP(C1094,groupings!$B$7:$D$316,3,FALSE))</f>
        <v/>
      </c>
      <c r="C1094" t="s">
        <v>3435</v>
      </c>
      <c r="D1094" t="s">
        <v>2179</v>
      </c>
      <c r="E1094">
        <f t="shared" si="205"/>
        <v>1</v>
      </c>
      <c r="F1094">
        <v>302</v>
      </c>
      <c r="G1094">
        <v>111</v>
      </c>
      <c r="H1094">
        <v>177</v>
      </c>
      <c r="I1094">
        <v>104</v>
      </c>
      <c r="J1094">
        <v>0</v>
      </c>
      <c r="K1094">
        <f t="shared" si="206"/>
        <v>413</v>
      </c>
      <c r="L1094">
        <f t="shared" si="207"/>
        <v>281</v>
      </c>
      <c r="M1094" s="1">
        <f t="shared" si="208"/>
        <v>0.36754966887417218</v>
      </c>
      <c r="N1094" s="1">
        <f t="shared" si="209"/>
        <v>0.68038740920096852</v>
      </c>
      <c r="P1094" t="str">
        <f t="shared" si="210"/>
        <v/>
      </c>
      <c r="Q1094" t="str">
        <f t="shared" si="211"/>
        <v/>
      </c>
      <c r="R1094" t="str">
        <f t="shared" si="212"/>
        <v/>
      </c>
      <c r="S1094" t="str">
        <f t="shared" si="213"/>
        <v/>
      </c>
      <c r="T1094" t="str">
        <f t="shared" si="214"/>
        <v/>
      </c>
      <c r="U1094" t="str">
        <f t="shared" si="215"/>
        <v/>
      </c>
      <c r="V1094" t="str">
        <f t="shared" si="216"/>
        <v/>
      </c>
      <c r="X1094" t="str">
        <f>+VLOOKUP($D1094,'2020'!$D$3:$V$1240,18,FALSE)</f>
        <v/>
      </c>
      <c r="Y1094" t="str">
        <f>+VLOOKUP($D1094,'2020'!$D$3:$V$1240,19,FALSE)</f>
        <v/>
      </c>
    </row>
    <row r="1095" spans="2:25" x14ac:dyDescent="0.25">
      <c r="B1095" t="str">
        <f>+IF(ISNA(VLOOKUP(C1095,groupings!$B$7:$D$316,3,FALSE)),"",VLOOKUP(C1095,groupings!$B$7:$D$316,3,FALSE))</f>
        <v/>
      </c>
      <c r="C1095" t="s">
        <v>3474</v>
      </c>
      <c r="D1095" t="s">
        <v>92</v>
      </c>
      <c r="E1095">
        <f t="shared" si="205"/>
        <v>1</v>
      </c>
      <c r="F1095">
        <v>269</v>
      </c>
      <c r="G1095">
        <v>365</v>
      </c>
      <c r="H1095">
        <v>211</v>
      </c>
      <c r="I1095">
        <v>65</v>
      </c>
      <c r="J1095">
        <v>0</v>
      </c>
      <c r="K1095">
        <f t="shared" si="206"/>
        <v>634</v>
      </c>
      <c r="L1095">
        <f t="shared" si="207"/>
        <v>276</v>
      </c>
      <c r="M1095" s="1">
        <f t="shared" si="208"/>
        <v>1.3568773234200744</v>
      </c>
      <c r="N1095" s="1">
        <f t="shared" si="209"/>
        <v>0.43533123028391169</v>
      </c>
      <c r="P1095" t="str">
        <f t="shared" si="210"/>
        <v/>
      </c>
      <c r="Q1095" t="str">
        <f t="shared" si="211"/>
        <v/>
      </c>
      <c r="R1095" t="str">
        <f t="shared" si="212"/>
        <v/>
      </c>
      <c r="S1095" t="str">
        <f t="shared" si="213"/>
        <v/>
      </c>
      <c r="T1095" t="str">
        <f t="shared" si="214"/>
        <v/>
      </c>
      <c r="U1095" t="str">
        <f t="shared" si="215"/>
        <v/>
      </c>
      <c r="V1095" t="str">
        <f t="shared" si="216"/>
        <v/>
      </c>
      <c r="X1095" t="str">
        <f>+VLOOKUP($D1095,'2020'!$D$3:$V$1240,18,FALSE)</f>
        <v/>
      </c>
      <c r="Y1095" t="str">
        <f>+VLOOKUP($D1095,'2020'!$D$3:$V$1240,19,FALSE)</f>
        <v/>
      </c>
    </row>
    <row r="1096" spans="2:25" x14ac:dyDescent="0.25">
      <c r="B1096" t="str">
        <f>+IF(ISNA(VLOOKUP(C1096,groupings!$B$7:$D$316,3,FALSE)),"",VLOOKUP(C1096,groupings!$B$7:$D$316,3,FALSE))</f>
        <v/>
      </c>
      <c r="C1096" t="s">
        <v>3189</v>
      </c>
      <c r="D1096" t="s">
        <v>704</v>
      </c>
      <c r="E1096">
        <f t="shared" si="205"/>
        <v>1</v>
      </c>
      <c r="F1096">
        <v>191</v>
      </c>
      <c r="G1096">
        <v>200</v>
      </c>
      <c r="H1096">
        <v>248</v>
      </c>
      <c r="I1096">
        <v>15</v>
      </c>
      <c r="J1096">
        <v>7</v>
      </c>
      <c r="K1096">
        <f t="shared" si="206"/>
        <v>391</v>
      </c>
      <c r="L1096">
        <f t="shared" si="207"/>
        <v>270</v>
      </c>
      <c r="M1096" s="1" t="str">
        <f t="shared" si="208"/>
        <v/>
      </c>
      <c r="N1096" s="1">
        <f t="shared" si="209"/>
        <v>0.69053708439897699</v>
      </c>
      <c r="P1096" t="str">
        <f t="shared" si="210"/>
        <v/>
      </c>
      <c r="Q1096" t="str">
        <f t="shared" si="211"/>
        <v/>
      </c>
      <c r="R1096" t="str">
        <f t="shared" si="212"/>
        <v/>
      </c>
      <c r="S1096" t="str">
        <f t="shared" si="213"/>
        <v/>
      </c>
      <c r="T1096" t="str">
        <f t="shared" si="214"/>
        <v/>
      </c>
      <c r="U1096" t="str">
        <f t="shared" si="215"/>
        <v/>
      </c>
      <c r="V1096" t="str">
        <f t="shared" si="216"/>
        <v/>
      </c>
      <c r="X1096" t="str">
        <f>+VLOOKUP($D1096,'2020'!$D$3:$V$1240,18,FALSE)</f>
        <v/>
      </c>
      <c r="Y1096" t="str">
        <f>+VLOOKUP($D1096,'2020'!$D$3:$V$1240,19,FALSE)</f>
        <v/>
      </c>
    </row>
    <row r="1097" spans="2:25" x14ac:dyDescent="0.25">
      <c r="B1097" t="str">
        <f>+IF(ISNA(VLOOKUP(C1097,groupings!$B$7:$D$316,3,FALSE)),"",VLOOKUP(C1097,groupings!$B$7:$D$316,3,FALSE))</f>
        <v/>
      </c>
      <c r="C1097" t="s">
        <v>3504</v>
      </c>
      <c r="D1097" t="s">
        <v>2051</v>
      </c>
      <c r="E1097">
        <f t="shared" si="205"/>
        <v>1</v>
      </c>
      <c r="F1097">
        <v>224</v>
      </c>
      <c r="G1097">
        <v>227</v>
      </c>
      <c r="H1097">
        <v>111</v>
      </c>
      <c r="I1097">
        <v>157</v>
      </c>
      <c r="J1097">
        <v>0</v>
      </c>
      <c r="K1097">
        <f t="shared" si="206"/>
        <v>451</v>
      </c>
      <c r="L1097">
        <f t="shared" si="207"/>
        <v>268</v>
      </c>
      <c r="M1097" s="1">
        <f t="shared" si="208"/>
        <v>1.0133928571428572</v>
      </c>
      <c r="N1097" s="1">
        <f t="shared" si="209"/>
        <v>0.59423503325942351</v>
      </c>
      <c r="P1097" t="str">
        <f t="shared" si="210"/>
        <v/>
      </c>
      <c r="Q1097" t="str">
        <f t="shared" si="211"/>
        <v/>
      </c>
      <c r="R1097" t="str">
        <f t="shared" si="212"/>
        <v/>
      </c>
      <c r="S1097" t="str">
        <f t="shared" si="213"/>
        <v/>
      </c>
      <c r="T1097" t="str">
        <f t="shared" si="214"/>
        <v/>
      </c>
      <c r="U1097" t="str">
        <f t="shared" si="215"/>
        <v/>
      </c>
      <c r="V1097" t="str">
        <f t="shared" si="216"/>
        <v/>
      </c>
      <c r="X1097" t="str">
        <f>+VLOOKUP($D1097,'2020'!$D$3:$V$1240,18,FALSE)</f>
        <v/>
      </c>
      <c r="Y1097" t="str">
        <f>+VLOOKUP($D1097,'2020'!$D$3:$V$1240,19,FALSE)</f>
        <v/>
      </c>
    </row>
    <row r="1098" spans="2:25" x14ac:dyDescent="0.25">
      <c r="B1098" t="str">
        <f>+IF(ISNA(VLOOKUP(C1098,groupings!$B$7:$D$316,3,FALSE)),"",VLOOKUP(C1098,groupings!$B$7:$D$316,3,FALSE))</f>
        <v/>
      </c>
      <c r="C1098" t="s">
        <v>3455</v>
      </c>
      <c r="D1098" t="s">
        <v>64</v>
      </c>
      <c r="E1098">
        <f t="shared" si="205"/>
        <v>1</v>
      </c>
      <c r="F1098">
        <v>147</v>
      </c>
      <c r="G1098">
        <v>178</v>
      </c>
      <c r="H1098">
        <v>166</v>
      </c>
      <c r="I1098">
        <v>100</v>
      </c>
      <c r="J1098">
        <v>0</v>
      </c>
      <c r="K1098">
        <f t="shared" si="206"/>
        <v>325</v>
      </c>
      <c r="L1098">
        <f t="shared" si="207"/>
        <v>266</v>
      </c>
      <c r="M1098" s="1" t="str">
        <f t="shared" si="208"/>
        <v/>
      </c>
      <c r="N1098" s="1">
        <f t="shared" si="209"/>
        <v>0.81846153846153846</v>
      </c>
      <c r="P1098" t="str">
        <f t="shared" si="210"/>
        <v/>
      </c>
      <c r="Q1098" t="str">
        <f t="shared" si="211"/>
        <v/>
      </c>
      <c r="R1098" t="str">
        <f t="shared" si="212"/>
        <v/>
      </c>
      <c r="S1098" t="str">
        <f t="shared" si="213"/>
        <v/>
      </c>
      <c r="T1098" t="str">
        <f t="shared" si="214"/>
        <v/>
      </c>
      <c r="U1098" t="str">
        <f t="shared" si="215"/>
        <v/>
      </c>
      <c r="V1098" t="str">
        <f t="shared" si="216"/>
        <v/>
      </c>
      <c r="X1098" t="str">
        <f>+VLOOKUP($D1098,'2020'!$D$3:$V$1240,18,FALSE)</f>
        <v/>
      </c>
      <c r="Y1098" t="str">
        <f>+VLOOKUP($D1098,'2020'!$D$3:$V$1240,19,FALSE)</f>
        <v/>
      </c>
    </row>
    <row r="1099" spans="2:25" x14ac:dyDescent="0.25">
      <c r="B1099" t="str">
        <f>+IF(ISNA(VLOOKUP(C1099,groupings!$B$7:$D$316,3,FALSE)),"",VLOOKUP(C1099,groupings!$B$7:$D$316,3,FALSE))</f>
        <v/>
      </c>
      <c r="C1099" t="s">
        <v>3529</v>
      </c>
      <c r="D1099" t="s">
        <v>1253</v>
      </c>
      <c r="E1099">
        <f t="shared" si="205"/>
        <v>1</v>
      </c>
      <c r="F1099">
        <v>272</v>
      </c>
      <c r="G1099">
        <v>91</v>
      </c>
      <c r="H1099">
        <v>261</v>
      </c>
      <c r="I1099">
        <v>0</v>
      </c>
      <c r="J1099">
        <v>1</v>
      </c>
      <c r="K1099">
        <f t="shared" si="206"/>
        <v>363</v>
      </c>
      <c r="L1099">
        <f t="shared" si="207"/>
        <v>262</v>
      </c>
      <c r="M1099" s="1">
        <f t="shared" si="208"/>
        <v>0.33455882352941174</v>
      </c>
      <c r="N1099" s="1">
        <f t="shared" si="209"/>
        <v>0.721763085399449</v>
      </c>
      <c r="P1099" t="str">
        <f t="shared" si="210"/>
        <v/>
      </c>
      <c r="Q1099" t="str">
        <f t="shared" si="211"/>
        <v/>
      </c>
      <c r="R1099" t="str">
        <f t="shared" si="212"/>
        <v/>
      </c>
      <c r="S1099" t="str">
        <f t="shared" si="213"/>
        <v/>
      </c>
      <c r="T1099" t="str">
        <f t="shared" si="214"/>
        <v/>
      </c>
      <c r="U1099" t="str">
        <f t="shared" si="215"/>
        <v/>
      </c>
      <c r="V1099" t="str">
        <f t="shared" si="216"/>
        <v/>
      </c>
      <c r="X1099" t="str">
        <f>+VLOOKUP($D1099,'2020'!$D$3:$V$1240,18,FALSE)</f>
        <v/>
      </c>
      <c r="Y1099" t="str">
        <f>+VLOOKUP($D1099,'2020'!$D$3:$V$1240,19,FALSE)</f>
        <v/>
      </c>
    </row>
    <row r="1100" spans="2:25" x14ac:dyDescent="0.25">
      <c r="B1100" t="str">
        <f>+IF(ISNA(VLOOKUP(C1100,groupings!$B$7:$D$316,3,FALSE)),"",VLOOKUP(C1100,groupings!$B$7:$D$316,3,FALSE))</f>
        <v/>
      </c>
      <c r="C1100" t="s">
        <v>3550</v>
      </c>
      <c r="D1100" t="s">
        <v>1970</v>
      </c>
      <c r="E1100">
        <f t="shared" si="205"/>
        <v>1</v>
      </c>
      <c r="F1100">
        <v>5</v>
      </c>
      <c r="G1100">
        <v>0</v>
      </c>
      <c r="H1100">
        <v>208</v>
      </c>
      <c r="I1100">
        <v>0</v>
      </c>
      <c r="J1100">
        <v>48</v>
      </c>
      <c r="K1100">
        <f t="shared" si="206"/>
        <v>5</v>
      </c>
      <c r="L1100">
        <f t="shared" si="207"/>
        <v>256</v>
      </c>
      <c r="M1100" s="1" t="str">
        <f t="shared" si="208"/>
        <v/>
      </c>
      <c r="N1100" s="1">
        <f t="shared" si="209"/>
        <v>51.2</v>
      </c>
      <c r="P1100" t="str">
        <f t="shared" si="210"/>
        <v/>
      </c>
      <c r="Q1100" t="str">
        <f t="shared" si="211"/>
        <v/>
      </c>
      <c r="R1100" t="str">
        <f t="shared" si="212"/>
        <v/>
      </c>
      <c r="S1100" t="str">
        <f t="shared" si="213"/>
        <v/>
      </c>
      <c r="T1100" t="str">
        <f t="shared" si="214"/>
        <v/>
      </c>
      <c r="U1100" t="str">
        <f t="shared" si="215"/>
        <v/>
      </c>
      <c r="V1100" t="str">
        <f t="shared" si="216"/>
        <v/>
      </c>
      <c r="X1100" t="str">
        <f>+VLOOKUP($D1100,'2020'!$D$3:$V$1240,18,FALSE)</f>
        <v/>
      </c>
      <c r="Y1100" t="str">
        <f>+VLOOKUP($D1100,'2020'!$D$3:$V$1240,19,FALSE)</f>
        <v/>
      </c>
    </row>
    <row r="1101" spans="2:25" x14ac:dyDescent="0.25">
      <c r="B1101" t="str">
        <f>+IF(ISNA(VLOOKUP(C1101,groupings!$B$7:$D$316,3,FALSE)),"",VLOOKUP(C1101,groupings!$B$7:$D$316,3,FALSE))</f>
        <v/>
      </c>
      <c r="C1101" t="s">
        <v>3486</v>
      </c>
      <c r="D1101" t="s">
        <v>955</v>
      </c>
      <c r="E1101">
        <f t="shared" si="205"/>
        <v>1</v>
      </c>
      <c r="F1101">
        <v>135</v>
      </c>
      <c r="G1101">
        <v>32</v>
      </c>
      <c r="H1101">
        <v>187</v>
      </c>
      <c r="I1101">
        <v>68</v>
      </c>
      <c r="J1101">
        <v>0</v>
      </c>
      <c r="K1101">
        <f t="shared" si="206"/>
        <v>167</v>
      </c>
      <c r="L1101">
        <f t="shared" si="207"/>
        <v>255</v>
      </c>
      <c r="M1101" s="1" t="str">
        <f t="shared" si="208"/>
        <v/>
      </c>
      <c r="N1101" s="1">
        <f t="shared" si="209"/>
        <v>1.5269461077844311</v>
      </c>
      <c r="P1101" t="str">
        <f t="shared" si="210"/>
        <v/>
      </c>
      <c r="Q1101" t="str">
        <f t="shared" si="211"/>
        <v/>
      </c>
      <c r="R1101" t="str">
        <f t="shared" si="212"/>
        <v/>
      </c>
      <c r="S1101" t="str">
        <f t="shared" si="213"/>
        <v/>
      </c>
      <c r="T1101" t="str">
        <f t="shared" si="214"/>
        <v/>
      </c>
      <c r="U1101" t="str">
        <f t="shared" si="215"/>
        <v/>
      </c>
      <c r="V1101" t="str">
        <f t="shared" si="216"/>
        <v/>
      </c>
      <c r="X1101" t="str">
        <f>+VLOOKUP($D1101,'2020'!$D$3:$V$1240,18,FALSE)</f>
        <v/>
      </c>
      <c r="Y1101" t="str">
        <f>+VLOOKUP($D1101,'2020'!$D$3:$V$1240,19,FALSE)</f>
        <v/>
      </c>
    </row>
    <row r="1102" spans="2:25" x14ac:dyDescent="0.25">
      <c r="B1102" t="str">
        <f>+IF(ISNA(VLOOKUP(C1102,groupings!$B$7:$D$316,3,FALSE)),"",VLOOKUP(C1102,groupings!$B$7:$D$316,3,FALSE))</f>
        <v/>
      </c>
      <c r="C1102" t="s">
        <v>3475</v>
      </c>
      <c r="D1102" t="s">
        <v>97</v>
      </c>
      <c r="E1102">
        <f t="shared" si="205"/>
        <v>1</v>
      </c>
      <c r="F1102">
        <v>263</v>
      </c>
      <c r="G1102">
        <v>116</v>
      </c>
      <c r="H1102">
        <v>170</v>
      </c>
      <c r="I1102">
        <v>83</v>
      </c>
      <c r="J1102">
        <v>0</v>
      </c>
      <c r="K1102">
        <f t="shared" si="206"/>
        <v>379</v>
      </c>
      <c r="L1102">
        <f t="shared" si="207"/>
        <v>253</v>
      </c>
      <c r="M1102" s="1">
        <f t="shared" si="208"/>
        <v>0.44106463878326996</v>
      </c>
      <c r="N1102" s="1">
        <f t="shared" si="209"/>
        <v>0.66754617414248019</v>
      </c>
      <c r="P1102" t="str">
        <f t="shared" si="210"/>
        <v/>
      </c>
      <c r="Q1102" t="str">
        <f t="shared" si="211"/>
        <v/>
      </c>
      <c r="R1102" t="str">
        <f t="shared" si="212"/>
        <v/>
      </c>
      <c r="S1102" t="str">
        <f t="shared" si="213"/>
        <v/>
      </c>
      <c r="T1102" t="str">
        <f t="shared" si="214"/>
        <v/>
      </c>
      <c r="U1102" t="str">
        <f t="shared" si="215"/>
        <v/>
      </c>
      <c r="V1102" t="str">
        <f t="shared" si="216"/>
        <v/>
      </c>
      <c r="X1102" t="str">
        <f>+VLOOKUP($D1102,'2020'!$D$3:$V$1240,18,FALSE)</f>
        <v/>
      </c>
      <c r="Y1102" t="str">
        <f>+VLOOKUP($D1102,'2020'!$D$3:$V$1240,19,FALSE)</f>
        <v/>
      </c>
    </row>
    <row r="1103" spans="2:25" x14ac:dyDescent="0.25">
      <c r="B1103" t="str">
        <f>+IF(ISNA(VLOOKUP(C1103,groupings!$B$7:$D$316,3,FALSE)),"",VLOOKUP(C1103,groupings!$B$7:$D$316,3,FALSE))</f>
        <v/>
      </c>
      <c r="C1103" t="s">
        <v>3456</v>
      </c>
      <c r="D1103" t="s">
        <v>544</v>
      </c>
      <c r="E1103">
        <f t="shared" si="205"/>
        <v>1</v>
      </c>
      <c r="F1103">
        <v>325</v>
      </c>
      <c r="G1103">
        <v>792</v>
      </c>
      <c r="H1103">
        <v>172</v>
      </c>
      <c r="I1103">
        <v>63</v>
      </c>
      <c r="J1103">
        <v>17</v>
      </c>
      <c r="K1103">
        <f t="shared" si="206"/>
        <v>1117</v>
      </c>
      <c r="L1103">
        <f t="shared" si="207"/>
        <v>252</v>
      </c>
      <c r="M1103" s="1">
        <f t="shared" si="208"/>
        <v>2.436923076923077</v>
      </c>
      <c r="N1103" s="1">
        <f t="shared" si="209"/>
        <v>0.22560429722470904</v>
      </c>
      <c r="P1103" t="str">
        <f t="shared" si="210"/>
        <v/>
      </c>
      <c r="Q1103" t="str">
        <f t="shared" si="211"/>
        <v/>
      </c>
      <c r="R1103" t="str">
        <f t="shared" si="212"/>
        <v/>
      </c>
      <c r="S1103" t="str">
        <f t="shared" si="213"/>
        <v/>
      </c>
      <c r="T1103" t="str">
        <f t="shared" si="214"/>
        <v/>
      </c>
      <c r="U1103" t="str">
        <f t="shared" si="215"/>
        <v/>
      </c>
      <c r="V1103" t="str">
        <f t="shared" si="216"/>
        <v/>
      </c>
      <c r="X1103" t="str">
        <f>+VLOOKUP($D1103,'2020'!$D$3:$V$1240,18,FALSE)</f>
        <v/>
      </c>
      <c r="Y1103" t="str">
        <f>+VLOOKUP($D1103,'2020'!$D$3:$V$1240,19,FALSE)</f>
        <v/>
      </c>
    </row>
    <row r="1104" spans="2:25" x14ac:dyDescent="0.25">
      <c r="B1104" t="str">
        <f>+IF(ISNA(VLOOKUP(C1104,groupings!$B$7:$D$316,3,FALSE)),"",VLOOKUP(C1104,groupings!$B$7:$D$316,3,FALSE))</f>
        <v/>
      </c>
      <c r="C1104" t="s">
        <v>3500</v>
      </c>
      <c r="D1104" t="s">
        <v>1092</v>
      </c>
      <c r="E1104">
        <f t="shared" si="205"/>
        <v>1</v>
      </c>
      <c r="F1104">
        <v>92</v>
      </c>
      <c r="G1104">
        <v>103</v>
      </c>
      <c r="H1104">
        <v>159</v>
      </c>
      <c r="I1104">
        <v>91</v>
      </c>
      <c r="J1104">
        <v>0</v>
      </c>
      <c r="K1104">
        <f t="shared" si="206"/>
        <v>195</v>
      </c>
      <c r="L1104">
        <f t="shared" si="207"/>
        <v>250</v>
      </c>
      <c r="M1104" s="1" t="str">
        <f t="shared" si="208"/>
        <v/>
      </c>
      <c r="N1104" s="1">
        <f t="shared" si="209"/>
        <v>1.2820512820512822</v>
      </c>
      <c r="P1104" t="str">
        <f t="shared" si="210"/>
        <v/>
      </c>
      <c r="Q1104" t="str">
        <f t="shared" si="211"/>
        <v/>
      </c>
      <c r="R1104" t="str">
        <f t="shared" si="212"/>
        <v/>
      </c>
      <c r="S1104" t="str">
        <f t="shared" si="213"/>
        <v/>
      </c>
      <c r="T1104" t="str">
        <f t="shared" si="214"/>
        <v/>
      </c>
      <c r="U1104" t="str">
        <f t="shared" si="215"/>
        <v/>
      </c>
      <c r="V1104" t="str">
        <f t="shared" si="216"/>
        <v/>
      </c>
      <c r="X1104" t="str">
        <f>+VLOOKUP($D1104,'2020'!$D$3:$V$1240,18,FALSE)</f>
        <v/>
      </c>
      <c r="Y1104" t="str">
        <f>+VLOOKUP($D1104,'2020'!$D$3:$V$1240,19,FALSE)</f>
        <v/>
      </c>
    </row>
    <row r="1105" spans="2:25" x14ac:dyDescent="0.25">
      <c r="B1105" t="str">
        <f>+IF(ISNA(VLOOKUP(C1105,groupings!$B$7:$D$316,3,FALSE)),"",VLOOKUP(C1105,groupings!$B$7:$D$316,3,FALSE))</f>
        <v/>
      </c>
      <c r="C1105" t="s">
        <v>3469</v>
      </c>
      <c r="D1105" t="s">
        <v>2006</v>
      </c>
      <c r="E1105">
        <f t="shared" si="205"/>
        <v>1</v>
      </c>
      <c r="F1105">
        <v>82</v>
      </c>
      <c r="G1105">
        <v>20</v>
      </c>
      <c r="H1105">
        <v>89</v>
      </c>
      <c r="I1105">
        <v>18</v>
      </c>
      <c r="J1105">
        <v>141</v>
      </c>
      <c r="K1105">
        <f t="shared" si="206"/>
        <v>102</v>
      </c>
      <c r="L1105">
        <f t="shared" si="207"/>
        <v>248</v>
      </c>
      <c r="M1105" s="1" t="str">
        <f t="shared" si="208"/>
        <v/>
      </c>
      <c r="N1105" s="1">
        <f t="shared" si="209"/>
        <v>2.4313725490196076</v>
      </c>
      <c r="P1105" t="str">
        <f t="shared" si="210"/>
        <v/>
      </c>
      <c r="Q1105" t="str">
        <f t="shared" si="211"/>
        <v/>
      </c>
      <c r="R1105" t="str">
        <f t="shared" si="212"/>
        <v/>
      </c>
      <c r="S1105" t="str">
        <f t="shared" si="213"/>
        <v/>
      </c>
      <c r="T1105" t="str">
        <f t="shared" si="214"/>
        <v/>
      </c>
      <c r="U1105" t="str">
        <f t="shared" si="215"/>
        <v/>
      </c>
      <c r="V1105" t="str">
        <f t="shared" si="216"/>
        <v/>
      </c>
      <c r="X1105" t="str">
        <f>+VLOOKUP($D1105,'2020'!$D$3:$V$1240,18,FALSE)</f>
        <v/>
      </c>
      <c r="Y1105" t="str">
        <f>+VLOOKUP($D1105,'2020'!$D$3:$V$1240,19,FALSE)</f>
        <v/>
      </c>
    </row>
    <row r="1106" spans="2:25" x14ac:dyDescent="0.25">
      <c r="B1106" t="str">
        <f>+IF(ISNA(VLOOKUP(C1106,groupings!$B$7:$D$316,3,FALSE)),"",VLOOKUP(C1106,groupings!$B$7:$D$316,3,FALSE))</f>
        <v/>
      </c>
      <c r="C1106" t="s">
        <v>2975</v>
      </c>
      <c r="D1106" t="s">
        <v>2157</v>
      </c>
      <c r="E1106">
        <f t="shared" si="205"/>
        <v>1</v>
      </c>
      <c r="F1106">
        <v>22</v>
      </c>
      <c r="G1106">
        <v>31</v>
      </c>
      <c r="H1106">
        <v>34</v>
      </c>
      <c r="I1106">
        <v>0</v>
      </c>
      <c r="J1106">
        <v>207</v>
      </c>
      <c r="K1106">
        <f t="shared" si="206"/>
        <v>53</v>
      </c>
      <c r="L1106">
        <f t="shared" si="207"/>
        <v>241</v>
      </c>
      <c r="M1106" s="1" t="str">
        <f t="shared" si="208"/>
        <v/>
      </c>
      <c r="N1106" s="1">
        <f t="shared" si="209"/>
        <v>4.5471698113207548</v>
      </c>
      <c r="P1106" t="str">
        <f t="shared" si="210"/>
        <v/>
      </c>
      <c r="Q1106" t="str">
        <f t="shared" si="211"/>
        <v/>
      </c>
      <c r="R1106" t="str">
        <f t="shared" si="212"/>
        <v/>
      </c>
      <c r="S1106" t="str">
        <f t="shared" si="213"/>
        <v/>
      </c>
      <c r="T1106" t="str">
        <f t="shared" si="214"/>
        <v/>
      </c>
      <c r="U1106" t="str">
        <f t="shared" si="215"/>
        <v/>
      </c>
      <c r="V1106" t="str">
        <f t="shared" si="216"/>
        <v/>
      </c>
      <c r="X1106" t="str">
        <f>+VLOOKUP($D1106,'2020'!$D$3:$V$1240,18,FALSE)</f>
        <v/>
      </c>
      <c r="Y1106" t="str">
        <f>+VLOOKUP($D1106,'2020'!$D$3:$V$1240,19,FALSE)</f>
        <v/>
      </c>
    </row>
    <row r="1107" spans="2:25" x14ac:dyDescent="0.25">
      <c r="B1107" t="str">
        <f>+IF(ISNA(VLOOKUP(C1107,groupings!$B$7:$D$316,3,FALSE)),"",VLOOKUP(C1107,groupings!$B$7:$D$316,3,FALSE))</f>
        <v/>
      </c>
      <c r="C1107" t="s">
        <v>3490</v>
      </c>
      <c r="D1107" t="s">
        <v>1891</v>
      </c>
      <c r="E1107">
        <f t="shared" si="205"/>
        <v>1</v>
      </c>
      <c r="F1107">
        <v>414</v>
      </c>
      <c r="G1107">
        <v>284</v>
      </c>
      <c r="H1107">
        <v>225</v>
      </c>
      <c r="I1107">
        <v>4</v>
      </c>
      <c r="J1107">
        <v>0</v>
      </c>
      <c r="K1107">
        <f t="shared" si="206"/>
        <v>698</v>
      </c>
      <c r="L1107">
        <f t="shared" si="207"/>
        <v>229</v>
      </c>
      <c r="M1107" s="1">
        <f t="shared" si="208"/>
        <v>0.68599033816425126</v>
      </c>
      <c r="N1107" s="1">
        <f t="shared" si="209"/>
        <v>0.32808022922636104</v>
      </c>
      <c r="P1107" t="str">
        <f t="shared" si="210"/>
        <v/>
      </c>
      <c r="Q1107" t="str">
        <f t="shared" si="211"/>
        <v/>
      </c>
      <c r="R1107" t="str">
        <f t="shared" si="212"/>
        <v/>
      </c>
      <c r="S1107" t="str">
        <f t="shared" si="213"/>
        <v/>
      </c>
      <c r="T1107" t="str">
        <f t="shared" si="214"/>
        <v/>
      </c>
      <c r="U1107" t="str">
        <f t="shared" si="215"/>
        <v/>
      </c>
      <c r="V1107" t="str">
        <f t="shared" si="216"/>
        <v/>
      </c>
      <c r="X1107" t="str">
        <f>+VLOOKUP($D1107,'2020'!$D$3:$V$1240,18,FALSE)</f>
        <v/>
      </c>
      <c r="Y1107" t="str">
        <f>+VLOOKUP($D1107,'2020'!$D$3:$V$1240,19,FALSE)</f>
        <v/>
      </c>
    </row>
    <row r="1108" spans="2:25" x14ac:dyDescent="0.25">
      <c r="B1108" t="str">
        <f>+IF(ISNA(VLOOKUP(C1108,groupings!$B$7:$D$316,3,FALSE)),"",VLOOKUP(C1108,groupings!$B$7:$D$316,3,FALSE))</f>
        <v/>
      </c>
      <c r="C1108" t="s">
        <v>3623</v>
      </c>
      <c r="D1108" t="s">
        <v>2302</v>
      </c>
      <c r="E1108">
        <f t="shared" si="205"/>
        <v>1</v>
      </c>
      <c r="F1108">
        <v>14</v>
      </c>
      <c r="G1108">
        <v>3</v>
      </c>
      <c r="H1108">
        <v>44</v>
      </c>
      <c r="I1108">
        <v>58</v>
      </c>
      <c r="J1108">
        <v>126</v>
      </c>
      <c r="K1108">
        <f t="shared" si="206"/>
        <v>17</v>
      </c>
      <c r="L1108">
        <f t="shared" si="207"/>
        <v>228</v>
      </c>
      <c r="M1108" s="1" t="str">
        <f t="shared" si="208"/>
        <v/>
      </c>
      <c r="N1108" s="1">
        <f t="shared" si="209"/>
        <v>13.411764705882353</v>
      </c>
      <c r="P1108" t="str">
        <f t="shared" si="210"/>
        <v/>
      </c>
      <c r="Q1108" t="str">
        <f t="shared" si="211"/>
        <v/>
      </c>
      <c r="R1108" t="str">
        <f t="shared" si="212"/>
        <v/>
      </c>
      <c r="S1108" t="str">
        <f t="shared" si="213"/>
        <v/>
      </c>
      <c r="T1108" t="str">
        <f t="shared" si="214"/>
        <v/>
      </c>
      <c r="U1108" t="str">
        <f t="shared" si="215"/>
        <v/>
      </c>
      <c r="V1108" t="str">
        <f t="shared" si="216"/>
        <v/>
      </c>
      <c r="X1108" t="e">
        <f>+VLOOKUP($D1108,'2020'!$D$3:$V$1240,18,FALSE)</f>
        <v>#N/A</v>
      </c>
      <c r="Y1108" t="e">
        <f>+VLOOKUP($D1108,'2020'!$D$3:$V$1240,19,FALSE)</f>
        <v>#N/A</v>
      </c>
    </row>
    <row r="1109" spans="2:25" x14ac:dyDescent="0.25">
      <c r="B1109" t="str">
        <f>+IF(ISNA(VLOOKUP(C1109,groupings!$B$7:$D$316,3,FALSE)),"",VLOOKUP(C1109,groupings!$B$7:$D$316,3,FALSE))</f>
        <v/>
      </c>
      <c r="C1109" t="s">
        <v>3547</v>
      </c>
      <c r="D1109" t="s">
        <v>1610</v>
      </c>
      <c r="E1109">
        <f t="shared" si="205"/>
        <v>1</v>
      </c>
      <c r="F1109">
        <v>169</v>
      </c>
      <c r="G1109">
        <v>0</v>
      </c>
      <c r="H1109">
        <v>227</v>
      </c>
      <c r="I1109">
        <v>0</v>
      </c>
      <c r="J1109">
        <v>0</v>
      </c>
      <c r="K1109">
        <f t="shared" si="206"/>
        <v>169</v>
      </c>
      <c r="L1109">
        <f t="shared" si="207"/>
        <v>227</v>
      </c>
      <c r="M1109" s="1" t="str">
        <f t="shared" si="208"/>
        <v/>
      </c>
      <c r="N1109" s="1">
        <f t="shared" si="209"/>
        <v>1.3431952662721893</v>
      </c>
      <c r="P1109" t="str">
        <f t="shared" si="210"/>
        <v/>
      </c>
      <c r="Q1109" t="str">
        <f t="shared" si="211"/>
        <v/>
      </c>
      <c r="R1109" t="str">
        <f t="shared" si="212"/>
        <v/>
      </c>
      <c r="S1109" t="str">
        <f t="shared" si="213"/>
        <v/>
      </c>
      <c r="T1109" t="str">
        <f t="shared" si="214"/>
        <v/>
      </c>
      <c r="U1109" t="str">
        <f t="shared" si="215"/>
        <v/>
      </c>
      <c r="V1109" t="str">
        <f t="shared" si="216"/>
        <v/>
      </c>
      <c r="X1109" t="str">
        <f>+VLOOKUP($D1109,'2020'!$D$3:$V$1240,18,FALSE)</f>
        <v/>
      </c>
      <c r="Y1109" t="str">
        <f>+VLOOKUP($D1109,'2020'!$D$3:$V$1240,19,FALSE)</f>
        <v/>
      </c>
    </row>
    <row r="1110" spans="2:25" x14ac:dyDescent="0.25">
      <c r="B1110" t="str">
        <f>+IF(ISNA(VLOOKUP(C1110,groupings!$B$7:$D$316,3,FALSE)),"",VLOOKUP(C1110,groupings!$B$7:$D$316,3,FALSE))</f>
        <v>Peterborough</v>
      </c>
      <c r="C1110" t="s">
        <v>3482</v>
      </c>
      <c r="D1110" t="s">
        <v>2053</v>
      </c>
      <c r="E1110">
        <f t="shared" si="205"/>
        <v>1</v>
      </c>
      <c r="F1110">
        <v>169</v>
      </c>
      <c r="G1110">
        <v>169</v>
      </c>
      <c r="H1110">
        <v>138</v>
      </c>
      <c r="I1110">
        <v>88</v>
      </c>
      <c r="J1110">
        <v>0</v>
      </c>
      <c r="K1110">
        <f t="shared" si="206"/>
        <v>338</v>
      </c>
      <c r="L1110">
        <f t="shared" si="207"/>
        <v>226</v>
      </c>
      <c r="M1110" s="1" t="str">
        <f t="shared" si="208"/>
        <v/>
      </c>
      <c r="N1110" s="1">
        <f t="shared" si="209"/>
        <v>0.66863905325443784</v>
      </c>
      <c r="P1110" t="str">
        <f t="shared" si="210"/>
        <v/>
      </c>
      <c r="Q1110" t="str">
        <f t="shared" si="211"/>
        <v/>
      </c>
      <c r="R1110" t="str">
        <f t="shared" si="212"/>
        <v/>
      </c>
      <c r="S1110" t="str">
        <f t="shared" si="213"/>
        <v/>
      </c>
      <c r="T1110" t="str">
        <f t="shared" si="214"/>
        <v/>
      </c>
      <c r="U1110" t="str">
        <f t="shared" si="215"/>
        <v/>
      </c>
      <c r="V1110" t="str">
        <f t="shared" si="216"/>
        <v/>
      </c>
      <c r="X1110" t="str">
        <f>+VLOOKUP($D1110,'2020'!$D$3:$V$1240,18,FALSE)</f>
        <v/>
      </c>
      <c r="Y1110" t="str">
        <f>+VLOOKUP($D1110,'2020'!$D$3:$V$1240,19,FALSE)</f>
        <v/>
      </c>
    </row>
    <row r="1111" spans="2:25" x14ac:dyDescent="0.25">
      <c r="B1111" t="str">
        <f>+IF(ISNA(VLOOKUP(C1111,groupings!$B$7:$D$316,3,FALSE)),"",VLOOKUP(C1111,groupings!$B$7:$D$316,3,FALSE))</f>
        <v/>
      </c>
      <c r="C1111" t="s">
        <v>3624</v>
      </c>
      <c r="D1111" t="s">
        <v>2256</v>
      </c>
      <c r="E1111">
        <f t="shared" si="205"/>
        <v>1</v>
      </c>
      <c r="F1111">
        <v>15</v>
      </c>
      <c r="G1111">
        <v>0</v>
      </c>
      <c r="H1111">
        <v>102</v>
      </c>
      <c r="I1111">
        <v>111</v>
      </c>
      <c r="J1111">
        <v>10</v>
      </c>
      <c r="K1111">
        <f t="shared" si="206"/>
        <v>15</v>
      </c>
      <c r="L1111">
        <f t="shared" si="207"/>
        <v>223</v>
      </c>
      <c r="M1111" s="1" t="str">
        <f t="shared" si="208"/>
        <v/>
      </c>
      <c r="N1111" s="1">
        <f t="shared" si="209"/>
        <v>14.866666666666667</v>
      </c>
      <c r="P1111" t="str">
        <f t="shared" si="210"/>
        <v/>
      </c>
      <c r="Q1111" t="str">
        <f t="shared" si="211"/>
        <v/>
      </c>
      <c r="R1111" t="str">
        <f t="shared" si="212"/>
        <v/>
      </c>
      <c r="S1111" t="str">
        <f t="shared" si="213"/>
        <v/>
      </c>
      <c r="T1111" t="str">
        <f t="shared" si="214"/>
        <v/>
      </c>
      <c r="U1111" t="str">
        <f t="shared" si="215"/>
        <v/>
      </c>
      <c r="V1111" t="str">
        <f t="shared" si="216"/>
        <v/>
      </c>
      <c r="X1111" t="e">
        <f>+VLOOKUP($D1111,'2020'!$D$3:$V$1240,18,FALSE)</f>
        <v>#N/A</v>
      </c>
      <c r="Y1111" t="e">
        <f>+VLOOKUP($D1111,'2020'!$D$3:$V$1240,19,FALSE)</f>
        <v>#N/A</v>
      </c>
    </row>
    <row r="1112" spans="2:25" x14ac:dyDescent="0.25">
      <c r="B1112" t="str">
        <f>+IF(ISNA(VLOOKUP(C1112,groupings!$B$7:$D$316,3,FALSE)),"",VLOOKUP(C1112,groupings!$B$7:$D$316,3,FALSE))</f>
        <v/>
      </c>
      <c r="C1112" t="s">
        <v>3493</v>
      </c>
      <c r="D1112" t="s">
        <v>807</v>
      </c>
      <c r="E1112">
        <f t="shared" si="205"/>
        <v>1</v>
      </c>
      <c r="F1112">
        <v>284</v>
      </c>
      <c r="G1112">
        <v>38</v>
      </c>
      <c r="H1112">
        <v>197</v>
      </c>
      <c r="I1112">
        <v>19</v>
      </c>
      <c r="J1112">
        <v>5</v>
      </c>
      <c r="K1112">
        <f t="shared" si="206"/>
        <v>322</v>
      </c>
      <c r="L1112">
        <f t="shared" si="207"/>
        <v>221</v>
      </c>
      <c r="M1112" s="1">
        <f t="shared" si="208"/>
        <v>0.13380281690140844</v>
      </c>
      <c r="N1112" s="1">
        <f t="shared" si="209"/>
        <v>0.68633540372670809</v>
      </c>
      <c r="P1112" t="str">
        <f t="shared" si="210"/>
        <v/>
      </c>
      <c r="Q1112" t="str">
        <f t="shared" si="211"/>
        <v/>
      </c>
      <c r="R1112" t="str">
        <f t="shared" si="212"/>
        <v/>
      </c>
      <c r="S1112" t="str">
        <f t="shared" si="213"/>
        <v/>
      </c>
      <c r="T1112" t="str">
        <f t="shared" si="214"/>
        <v/>
      </c>
      <c r="U1112" t="str">
        <f t="shared" si="215"/>
        <v/>
      </c>
      <c r="V1112" t="str">
        <f t="shared" si="216"/>
        <v/>
      </c>
      <c r="X1112" t="str">
        <f>+VLOOKUP($D1112,'2020'!$D$3:$V$1240,18,FALSE)</f>
        <v/>
      </c>
      <c r="Y1112" t="str">
        <f>+VLOOKUP($D1112,'2020'!$D$3:$V$1240,19,FALSE)</f>
        <v/>
      </c>
    </row>
    <row r="1113" spans="2:25" x14ac:dyDescent="0.25">
      <c r="B1113" t="str">
        <f>+IF(ISNA(VLOOKUP(C1113,groupings!$B$7:$D$316,3,FALSE)),"",VLOOKUP(C1113,groupings!$B$7:$D$316,3,FALSE))</f>
        <v/>
      </c>
      <c r="C1113" t="s">
        <v>3514</v>
      </c>
      <c r="D1113" t="s">
        <v>1450</v>
      </c>
      <c r="E1113">
        <f t="shared" si="205"/>
        <v>1</v>
      </c>
      <c r="F1113">
        <v>3</v>
      </c>
      <c r="G1113">
        <v>0</v>
      </c>
      <c r="H1113">
        <v>80</v>
      </c>
      <c r="I1113">
        <v>11</v>
      </c>
      <c r="J1113">
        <v>129</v>
      </c>
      <c r="K1113">
        <f t="shared" si="206"/>
        <v>3</v>
      </c>
      <c r="L1113">
        <f t="shared" si="207"/>
        <v>220</v>
      </c>
      <c r="M1113" s="1" t="str">
        <f t="shared" si="208"/>
        <v/>
      </c>
      <c r="N1113" s="1">
        <f t="shared" si="209"/>
        <v>73.333333333333329</v>
      </c>
      <c r="P1113" t="str">
        <f t="shared" si="210"/>
        <v/>
      </c>
      <c r="Q1113" t="str">
        <f t="shared" si="211"/>
        <v/>
      </c>
      <c r="R1113" t="str">
        <f t="shared" si="212"/>
        <v/>
      </c>
      <c r="S1113" t="str">
        <f t="shared" si="213"/>
        <v/>
      </c>
      <c r="T1113" t="str">
        <f t="shared" si="214"/>
        <v/>
      </c>
      <c r="U1113" t="str">
        <f t="shared" si="215"/>
        <v/>
      </c>
      <c r="V1113" t="str">
        <f t="shared" si="216"/>
        <v/>
      </c>
      <c r="X1113" t="str">
        <f>+VLOOKUP($D1113,'2020'!$D$3:$V$1240,18,FALSE)</f>
        <v/>
      </c>
      <c r="Y1113" t="str">
        <f>+VLOOKUP($D1113,'2020'!$D$3:$V$1240,19,FALSE)</f>
        <v/>
      </c>
    </row>
    <row r="1114" spans="2:25" x14ac:dyDescent="0.25">
      <c r="B1114" t="str">
        <f>+IF(ISNA(VLOOKUP(C1114,groupings!$B$7:$D$316,3,FALSE)),"",VLOOKUP(C1114,groupings!$B$7:$D$316,3,FALSE))</f>
        <v/>
      </c>
      <c r="C1114" t="s">
        <v>3625</v>
      </c>
      <c r="D1114" t="s">
        <v>2332</v>
      </c>
      <c r="E1114">
        <f t="shared" si="205"/>
        <v>1</v>
      </c>
      <c r="F1114">
        <v>5</v>
      </c>
      <c r="G1114">
        <v>0</v>
      </c>
      <c r="H1114">
        <v>83</v>
      </c>
      <c r="I1114">
        <v>26</v>
      </c>
      <c r="J1114">
        <v>100</v>
      </c>
      <c r="K1114">
        <f t="shared" si="206"/>
        <v>5</v>
      </c>
      <c r="L1114">
        <f t="shared" si="207"/>
        <v>209</v>
      </c>
      <c r="M1114" s="1" t="str">
        <f t="shared" si="208"/>
        <v/>
      </c>
      <c r="N1114" s="1">
        <f t="shared" si="209"/>
        <v>41.8</v>
      </c>
      <c r="P1114" t="str">
        <f t="shared" si="210"/>
        <v/>
      </c>
      <c r="Q1114" t="str">
        <f t="shared" si="211"/>
        <v/>
      </c>
      <c r="R1114" t="str">
        <f t="shared" si="212"/>
        <v/>
      </c>
      <c r="S1114" t="str">
        <f t="shared" si="213"/>
        <v/>
      </c>
      <c r="T1114" t="str">
        <f t="shared" si="214"/>
        <v/>
      </c>
      <c r="U1114" t="str">
        <f t="shared" si="215"/>
        <v/>
      </c>
      <c r="V1114" t="str">
        <f t="shared" si="216"/>
        <v/>
      </c>
      <c r="X1114" t="e">
        <f>+VLOOKUP($D1114,'2020'!$D$3:$V$1240,18,FALSE)</f>
        <v>#N/A</v>
      </c>
      <c r="Y1114" t="e">
        <f>+VLOOKUP($D1114,'2020'!$D$3:$V$1240,19,FALSE)</f>
        <v>#N/A</v>
      </c>
    </row>
    <row r="1115" spans="2:25" x14ac:dyDescent="0.25">
      <c r="B1115" t="str">
        <f>+IF(ISNA(VLOOKUP(C1115,groupings!$B$7:$D$316,3,FALSE)),"",VLOOKUP(C1115,groupings!$B$7:$D$316,3,FALSE))</f>
        <v/>
      </c>
      <c r="C1115" t="s">
        <v>3501</v>
      </c>
      <c r="D1115" t="s">
        <v>1739</v>
      </c>
      <c r="E1115">
        <f t="shared" si="205"/>
        <v>1</v>
      </c>
      <c r="F1115">
        <v>175</v>
      </c>
      <c r="G1115">
        <v>174</v>
      </c>
      <c r="H1115">
        <v>139</v>
      </c>
      <c r="I1115">
        <v>67</v>
      </c>
      <c r="J1115">
        <v>0</v>
      </c>
      <c r="K1115">
        <f t="shared" si="206"/>
        <v>349</v>
      </c>
      <c r="L1115">
        <f t="shared" si="207"/>
        <v>206</v>
      </c>
      <c r="M1115" s="1" t="str">
        <f t="shared" si="208"/>
        <v/>
      </c>
      <c r="N1115" s="1">
        <f t="shared" si="209"/>
        <v>0.5902578796561605</v>
      </c>
      <c r="P1115" t="str">
        <f t="shared" si="210"/>
        <v/>
      </c>
      <c r="Q1115" t="str">
        <f t="shared" si="211"/>
        <v/>
      </c>
      <c r="R1115" t="str">
        <f t="shared" si="212"/>
        <v/>
      </c>
      <c r="S1115" t="str">
        <f t="shared" si="213"/>
        <v/>
      </c>
      <c r="T1115" t="str">
        <f t="shared" si="214"/>
        <v/>
      </c>
      <c r="U1115" t="str">
        <f t="shared" si="215"/>
        <v/>
      </c>
      <c r="V1115" t="str">
        <f t="shared" si="216"/>
        <v/>
      </c>
      <c r="X1115" t="str">
        <f>+VLOOKUP($D1115,'2020'!$D$3:$V$1240,18,FALSE)</f>
        <v/>
      </c>
      <c r="Y1115" t="str">
        <f>+VLOOKUP($D1115,'2020'!$D$3:$V$1240,19,FALSE)</f>
        <v/>
      </c>
    </row>
    <row r="1116" spans="2:25" x14ac:dyDescent="0.25">
      <c r="B1116" t="str">
        <f>+IF(ISNA(VLOOKUP(C1116,groupings!$B$7:$D$316,3,FALSE)),"",VLOOKUP(C1116,groupings!$B$7:$D$316,3,FALSE))</f>
        <v/>
      </c>
      <c r="C1116" t="s">
        <v>2876</v>
      </c>
      <c r="D1116" t="s">
        <v>470</v>
      </c>
      <c r="E1116">
        <f t="shared" si="205"/>
        <v>1</v>
      </c>
      <c r="F1116">
        <v>68</v>
      </c>
      <c r="G1116">
        <v>27</v>
      </c>
      <c r="H1116">
        <v>78</v>
      </c>
      <c r="I1116">
        <v>0</v>
      </c>
      <c r="J1116">
        <v>126</v>
      </c>
      <c r="K1116">
        <f t="shared" si="206"/>
        <v>95</v>
      </c>
      <c r="L1116">
        <f t="shared" si="207"/>
        <v>204</v>
      </c>
      <c r="M1116" s="1" t="str">
        <f t="shared" si="208"/>
        <v/>
      </c>
      <c r="N1116" s="1">
        <f t="shared" si="209"/>
        <v>2.1473684210526316</v>
      </c>
      <c r="P1116" t="str">
        <f t="shared" si="210"/>
        <v/>
      </c>
      <c r="Q1116" t="str">
        <f t="shared" si="211"/>
        <v/>
      </c>
      <c r="R1116" t="str">
        <f t="shared" si="212"/>
        <v/>
      </c>
      <c r="S1116" t="str">
        <f t="shared" si="213"/>
        <v/>
      </c>
      <c r="T1116" t="str">
        <f t="shared" si="214"/>
        <v/>
      </c>
      <c r="U1116" t="str">
        <f t="shared" si="215"/>
        <v/>
      </c>
      <c r="V1116" t="str">
        <f t="shared" si="216"/>
        <v/>
      </c>
      <c r="X1116" t="str">
        <f>+VLOOKUP($D1116,'2020'!$D$3:$V$1240,18,FALSE)</f>
        <v/>
      </c>
      <c r="Y1116" t="str">
        <f>+VLOOKUP($D1116,'2020'!$D$3:$V$1240,19,FALSE)</f>
        <v/>
      </c>
    </row>
    <row r="1117" spans="2:25" x14ac:dyDescent="0.25">
      <c r="B1117" t="str">
        <f>+IF(ISNA(VLOOKUP(C1117,groupings!$B$7:$D$316,3,FALSE)),"",VLOOKUP(C1117,groupings!$B$7:$D$316,3,FALSE))</f>
        <v/>
      </c>
      <c r="C1117" t="s">
        <v>3468</v>
      </c>
      <c r="D1117" t="s">
        <v>1215</v>
      </c>
      <c r="E1117">
        <f t="shared" si="205"/>
        <v>1</v>
      </c>
      <c r="F1117">
        <v>443</v>
      </c>
      <c r="G1117">
        <v>383</v>
      </c>
      <c r="H1117">
        <v>167</v>
      </c>
      <c r="I1117">
        <v>27</v>
      </c>
      <c r="J1117">
        <v>0</v>
      </c>
      <c r="K1117">
        <f t="shared" si="206"/>
        <v>826</v>
      </c>
      <c r="L1117">
        <f t="shared" si="207"/>
        <v>194</v>
      </c>
      <c r="M1117" s="1">
        <f t="shared" si="208"/>
        <v>0.86455981941309257</v>
      </c>
      <c r="N1117" s="1">
        <f t="shared" si="209"/>
        <v>0.23486682808716708</v>
      </c>
      <c r="P1117" t="str">
        <f t="shared" si="210"/>
        <v/>
      </c>
      <c r="Q1117" t="str">
        <f t="shared" si="211"/>
        <v/>
      </c>
      <c r="R1117" t="str">
        <f t="shared" si="212"/>
        <v/>
      </c>
      <c r="S1117" t="str">
        <f t="shared" si="213"/>
        <v/>
      </c>
      <c r="T1117" t="str">
        <f t="shared" si="214"/>
        <v/>
      </c>
      <c r="U1117" t="str">
        <f t="shared" si="215"/>
        <v/>
      </c>
      <c r="V1117" t="str">
        <f t="shared" si="216"/>
        <v/>
      </c>
      <c r="X1117" t="str">
        <f>+VLOOKUP($D1117,'2020'!$D$3:$V$1240,18,FALSE)</f>
        <v/>
      </c>
      <c r="Y1117" t="str">
        <f>+VLOOKUP($D1117,'2020'!$D$3:$V$1240,19,FALSE)</f>
        <v/>
      </c>
    </row>
    <row r="1118" spans="2:25" x14ac:dyDescent="0.25">
      <c r="B1118" t="str">
        <f>+IF(ISNA(VLOOKUP(C1118,groupings!$B$7:$D$316,3,FALSE)),"",VLOOKUP(C1118,groupings!$B$7:$D$316,3,FALSE))</f>
        <v/>
      </c>
      <c r="C1118" t="s">
        <v>3497</v>
      </c>
      <c r="D1118" t="s">
        <v>318</v>
      </c>
      <c r="E1118">
        <f t="shared" si="205"/>
        <v>1</v>
      </c>
      <c r="F1118">
        <v>89</v>
      </c>
      <c r="G1118">
        <v>180</v>
      </c>
      <c r="H1118">
        <v>114</v>
      </c>
      <c r="I1118">
        <v>79</v>
      </c>
      <c r="J1118">
        <v>0</v>
      </c>
      <c r="K1118">
        <f t="shared" si="206"/>
        <v>269</v>
      </c>
      <c r="L1118">
        <f t="shared" si="207"/>
        <v>193</v>
      </c>
      <c r="M1118" s="1" t="str">
        <f t="shared" si="208"/>
        <v/>
      </c>
      <c r="N1118" s="1">
        <f t="shared" si="209"/>
        <v>0.71747211895910779</v>
      </c>
      <c r="P1118" t="str">
        <f t="shared" si="210"/>
        <v/>
      </c>
      <c r="Q1118" t="str">
        <f t="shared" si="211"/>
        <v/>
      </c>
      <c r="R1118" t="str">
        <f t="shared" si="212"/>
        <v/>
      </c>
      <c r="S1118" t="str">
        <f t="shared" si="213"/>
        <v/>
      </c>
      <c r="T1118" t="str">
        <f t="shared" si="214"/>
        <v/>
      </c>
      <c r="U1118" t="str">
        <f t="shared" si="215"/>
        <v/>
      </c>
      <c r="V1118" t="str">
        <f t="shared" si="216"/>
        <v/>
      </c>
      <c r="X1118" t="str">
        <f>+VLOOKUP($D1118,'2020'!$D$3:$V$1240,18,FALSE)</f>
        <v/>
      </c>
      <c r="Y1118" t="str">
        <f>+VLOOKUP($D1118,'2020'!$D$3:$V$1240,19,FALSE)</f>
        <v/>
      </c>
    </row>
    <row r="1119" spans="2:25" x14ac:dyDescent="0.25">
      <c r="B1119" t="str">
        <f>+IF(ISNA(VLOOKUP(C1119,groupings!$B$7:$D$316,3,FALSE)),"",VLOOKUP(C1119,groupings!$B$7:$D$316,3,FALSE))</f>
        <v/>
      </c>
      <c r="C1119" t="s">
        <v>3491</v>
      </c>
      <c r="D1119" t="s">
        <v>923</v>
      </c>
      <c r="E1119">
        <f t="shared" si="205"/>
        <v>1</v>
      </c>
      <c r="F1119">
        <v>7</v>
      </c>
      <c r="G1119">
        <v>144</v>
      </c>
      <c r="H1119">
        <v>145</v>
      </c>
      <c r="I1119">
        <v>4</v>
      </c>
      <c r="J1119">
        <v>37</v>
      </c>
      <c r="K1119">
        <f t="shared" si="206"/>
        <v>151</v>
      </c>
      <c r="L1119">
        <f t="shared" si="207"/>
        <v>186</v>
      </c>
      <c r="M1119" s="1" t="str">
        <f t="shared" si="208"/>
        <v/>
      </c>
      <c r="N1119" s="1">
        <f t="shared" si="209"/>
        <v>1.2317880794701987</v>
      </c>
      <c r="P1119" t="str">
        <f t="shared" si="210"/>
        <v/>
      </c>
      <c r="Q1119" t="str">
        <f t="shared" si="211"/>
        <v/>
      </c>
      <c r="R1119" t="str">
        <f t="shared" si="212"/>
        <v/>
      </c>
      <c r="S1119" t="str">
        <f t="shared" si="213"/>
        <v/>
      </c>
      <c r="T1119" t="str">
        <f t="shared" si="214"/>
        <v/>
      </c>
      <c r="U1119" t="str">
        <f t="shared" si="215"/>
        <v/>
      </c>
      <c r="V1119" t="str">
        <f t="shared" si="216"/>
        <v/>
      </c>
      <c r="X1119" t="str">
        <f>+VLOOKUP($D1119,'2020'!$D$3:$V$1240,18,FALSE)</f>
        <v/>
      </c>
      <c r="Y1119" t="str">
        <f>+VLOOKUP($D1119,'2020'!$D$3:$V$1240,19,FALSE)</f>
        <v/>
      </c>
    </row>
    <row r="1120" spans="2:25" x14ac:dyDescent="0.25">
      <c r="B1120" t="str">
        <f>+IF(ISNA(VLOOKUP(C1120,groupings!$B$7:$D$316,3,FALSE)),"",VLOOKUP(C1120,groupings!$B$7:$D$316,3,FALSE))</f>
        <v/>
      </c>
      <c r="C1120" t="s">
        <v>3445</v>
      </c>
      <c r="D1120" t="s">
        <v>1836</v>
      </c>
      <c r="E1120">
        <f t="shared" si="205"/>
        <v>1</v>
      </c>
      <c r="F1120">
        <v>190</v>
      </c>
      <c r="G1120">
        <v>358</v>
      </c>
      <c r="H1120">
        <v>159</v>
      </c>
      <c r="I1120">
        <v>8</v>
      </c>
      <c r="J1120">
        <v>16</v>
      </c>
      <c r="K1120">
        <f t="shared" si="206"/>
        <v>548</v>
      </c>
      <c r="L1120">
        <f t="shared" si="207"/>
        <v>183</v>
      </c>
      <c r="M1120" s="1" t="str">
        <f t="shared" si="208"/>
        <v/>
      </c>
      <c r="N1120" s="1">
        <f t="shared" si="209"/>
        <v>0.33394160583941607</v>
      </c>
      <c r="P1120" t="str">
        <f t="shared" si="210"/>
        <v/>
      </c>
      <c r="Q1120" t="str">
        <f t="shared" si="211"/>
        <v/>
      </c>
      <c r="R1120" t="str">
        <f t="shared" si="212"/>
        <v/>
      </c>
      <c r="S1120" t="str">
        <f t="shared" si="213"/>
        <v/>
      </c>
      <c r="T1120" t="str">
        <f t="shared" si="214"/>
        <v/>
      </c>
      <c r="U1120" t="str">
        <f t="shared" si="215"/>
        <v/>
      </c>
      <c r="V1120" t="str">
        <f t="shared" si="216"/>
        <v/>
      </c>
      <c r="X1120" t="str">
        <f>+VLOOKUP($D1120,'2020'!$D$3:$V$1240,18,FALSE)</f>
        <v/>
      </c>
      <c r="Y1120" t="str">
        <f>+VLOOKUP($D1120,'2020'!$D$3:$V$1240,19,FALSE)</f>
        <v/>
      </c>
    </row>
    <row r="1121" spans="2:25" x14ac:dyDescent="0.25">
      <c r="B1121" t="str">
        <f>+IF(ISNA(VLOOKUP(C1121,groupings!$B$7:$D$316,3,FALSE)),"",VLOOKUP(C1121,groupings!$B$7:$D$316,3,FALSE))</f>
        <v/>
      </c>
      <c r="C1121" t="s">
        <v>3544</v>
      </c>
      <c r="D1121" t="s">
        <v>1669</v>
      </c>
      <c r="E1121">
        <f t="shared" si="205"/>
        <v>1</v>
      </c>
      <c r="F1121">
        <v>232</v>
      </c>
      <c r="G1121">
        <v>0</v>
      </c>
      <c r="H1121">
        <v>182</v>
      </c>
      <c r="I1121">
        <v>0</v>
      </c>
      <c r="J1121">
        <v>0</v>
      </c>
      <c r="K1121">
        <f t="shared" si="206"/>
        <v>232</v>
      </c>
      <c r="L1121">
        <f t="shared" si="207"/>
        <v>182</v>
      </c>
      <c r="M1121" s="1">
        <f t="shared" si="208"/>
        <v>0</v>
      </c>
      <c r="N1121" s="1">
        <f t="shared" si="209"/>
        <v>0.78448275862068961</v>
      </c>
      <c r="P1121" t="str">
        <f t="shared" si="210"/>
        <v/>
      </c>
      <c r="Q1121" t="str">
        <f t="shared" si="211"/>
        <v/>
      </c>
      <c r="R1121" t="str">
        <f t="shared" si="212"/>
        <v/>
      </c>
      <c r="S1121" t="str">
        <f t="shared" si="213"/>
        <v/>
      </c>
      <c r="T1121" t="str">
        <f t="shared" si="214"/>
        <v/>
      </c>
      <c r="U1121" t="str">
        <f t="shared" si="215"/>
        <v/>
      </c>
      <c r="V1121" t="str">
        <f t="shared" si="216"/>
        <v/>
      </c>
      <c r="X1121" t="str">
        <f>+VLOOKUP($D1121,'2020'!$D$3:$V$1240,18,FALSE)</f>
        <v/>
      </c>
      <c r="Y1121" t="str">
        <f>+VLOOKUP($D1121,'2020'!$D$3:$V$1240,19,FALSE)</f>
        <v/>
      </c>
    </row>
    <row r="1122" spans="2:25" x14ac:dyDescent="0.25">
      <c r="B1122" t="str">
        <f>+IF(ISNA(VLOOKUP(C1122,groupings!$B$7:$D$316,3,FALSE)),"",VLOOKUP(C1122,groupings!$B$7:$D$316,3,FALSE))</f>
        <v/>
      </c>
      <c r="C1122" t="s">
        <v>3509</v>
      </c>
      <c r="D1122" t="s">
        <v>1752</v>
      </c>
      <c r="E1122">
        <f t="shared" si="205"/>
        <v>1</v>
      </c>
      <c r="F1122">
        <v>84</v>
      </c>
      <c r="G1122">
        <v>34</v>
      </c>
      <c r="H1122">
        <v>92</v>
      </c>
      <c r="I1122">
        <v>0</v>
      </c>
      <c r="J1122">
        <v>90</v>
      </c>
      <c r="K1122">
        <f t="shared" si="206"/>
        <v>118</v>
      </c>
      <c r="L1122">
        <f t="shared" si="207"/>
        <v>182</v>
      </c>
      <c r="M1122" s="1" t="str">
        <f t="shared" si="208"/>
        <v/>
      </c>
      <c r="N1122" s="1">
        <f t="shared" si="209"/>
        <v>1.5423728813559323</v>
      </c>
      <c r="P1122" t="str">
        <f t="shared" si="210"/>
        <v/>
      </c>
      <c r="Q1122" t="str">
        <f t="shared" si="211"/>
        <v/>
      </c>
      <c r="R1122" t="str">
        <f t="shared" si="212"/>
        <v/>
      </c>
      <c r="S1122" t="str">
        <f t="shared" si="213"/>
        <v/>
      </c>
      <c r="T1122" t="str">
        <f t="shared" si="214"/>
        <v/>
      </c>
      <c r="U1122" t="str">
        <f t="shared" si="215"/>
        <v/>
      </c>
      <c r="V1122" t="str">
        <f t="shared" si="216"/>
        <v/>
      </c>
      <c r="X1122" t="str">
        <f>+VLOOKUP($D1122,'2020'!$D$3:$V$1240,18,FALSE)</f>
        <v/>
      </c>
      <c r="Y1122" t="str">
        <f>+VLOOKUP($D1122,'2020'!$D$3:$V$1240,19,FALSE)</f>
        <v/>
      </c>
    </row>
    <row r="1123" spans="2:25" x14ac:dyDescent="0.25">
      <c r="B1123" t="str">
        <f>+IF(ISNA(VLOOKUP(C1123,groupings!$B$7:$D$316,3,FALSE)),"",VLOOKUP(C1123,groupings!$B$7:$D$316,3,FALSE))</f>
        <v>St Albans</v>
      </c>
      <c r="C1123" t="s">
        <v>3626</v>
      </c>
      <c r="D1123" t="s">
        <v>2306</v>
      </c>
      <c r="E1123">
        <f t="shared" si="205"/>
        <v>1</v>
      </c>
      <c r="F1123">
        <v>11</v>
      </c>
      <c r="G1123">
        <v>30</v>
      </c>
      <c r="H1123">
        <v>50</v>
      </c>
      <c r="I1123">
        <v>67</v>
      </c>
      <c r="J1123">
        <v>62</v>
      </c>
      <c r="K1123">
        <f t="shared" si="206"/>
        <v>41</v>
      </c>
      <c r="L1123">
        <f t="shared" si="207"/>
        <v>179</v>
      </c>
      <c r="M1123" s="1" t="str">
        <f t="shared" si="208"/>
        <v/>
      </c>
      <c r="N1123" s="1">
        <f t="shared" si="209"/>
        <v>4.3658536585365857</v>
      </c>
      <c r="P1123" t="str">
        <f t="shared" si="210"/>
        <v/>
      </c>
      <c r="Q1123" t="str">
        <f t="shared" si="211"/>
        <v/>
      </c>
      <c r="R1123" t="str">
        <f t="shared" si="212"/>
        <v/>
      </c>
      <c r="S1123" t="str">
        <f t="shared" si="213"/>
        <v/>
      </c>
      <c r="T1123" t="str">
        <f t="shared" si="214"/>
        <v/>
      </c>
      <c r="U1123" t="str">
        <f t="shared" si="215"/>
        <v/>
      </c>
      <c r="V1123" t="str">
        <f t="shared" si="216"/>
        <v/>
      </c>
      <c r="X1123" t="e">
        <f>+VLOOKUP($D1123,'2020'!$D$3:$V$1240,18,FALSE)</f>
        <v>#N/A</v>
      </c>
      <c r="Y1123" t="e">
        <f>+VLOOKUP($D1123,'2020'!$D$3:$V$1240,19,FALSE)</f>
        <v>#N/A</v>
      </c>
    </row>
    <row r="1124" spans="2:25" x14ac:dyDescent="0.25">
      <c r="B1124" t="str">
        <f>+IF(ISNA(VLOOKUP(C1124,groupings!$B$7:$D$316,3,FALSE)),"",VLOOKUP(C1124,groupings!$B$7:$D$316,3,FALSE))</f>
        <v/>
      </c>
      <c r="C1124" t="s">
        <v>3551</v>
      </c>
      <c r="D1124" t="s">
        <v>1345</v>
      </c>
      <c r="E1124">
        <f t="shared" si="205"/>
        <v>1</v>
      </c>
      <c r="F1124">
        <v>3</v>
      </c>
      <c r="G1124">
        <v>0</v>
      </c>
      <c r="H1124">
        <v>126</v>
      </c>
      <c r="I1124">
        <v>29</v>
      </c>
      <c r="J1124">
        <v>24</v>
      </c>
      <c r="K1124">
        <f t="shared" si="206"/>
        <v>3</v>
      </c>
      <c r="L1124">
        <f t="shared" si="207"/>
        <v>179</v>
      </c>
      <c r="M1124" s="1" t="str">
        <f t="shared" si="208"/>
        <v/>
      </c>
      <c r="N1124" s="1">
        <f t="shared" si="209"/>
        <v>59.666666666666664</v>
      </c>
      <c r="P1124" t="str">
        <f t="shared" si="210"/>
        <v/>
      </c>
      <c r="Q1124" t="str">
        <f t="shared" si="211"/>
        <v/>
      </c>
      <c r="R1124" t="str">
        <f t="shared" si="212"/>
        <v/>
      </c>
      <c r="S1124" t="str">
        <f t="shared" si="213"/>
        <v/>
      </c>
      <c r="T1124" t="str">
        <f t="shared" si="214"/>
        <v/>
      </c>
      <c r="U1124" t="str">
        <f t="shared" si="215"/>
        <v/>
      </c>
      <c r="V1124" t="str">
        <f t="shared" si="216"/>
        <v/>
      </c>
      <c r="X1124" t="str">
        <f>+VLOOKUP($D1124,'2020'!$D$3:$V$1240,18,FALSE)</f>
        <v/>
      </c>
      <c r="Y1124" t="str">
        <f>+VLOOKUP($D1124,'2020'!$D$3:$V$1240,19,FALSE)</f>
        <v/>
      </c>
    </row>
    <row r="1125" spans="2:25" x14ac:dyDescent="0.25">
      <c r="B1125" t="str">
        <f>+IF(ISNA(VLOOKUP(C1125,groupings!$B$7:$D$316,3,FALSE)),"",VLOOKUP(C1125,groupings!$B$7:$D$316,3,FALSE))</f>
        <v/>
      </c>
      <c r="C1125" t="s">
        <v>3433</v>
      </c>
      <c r="D1125" t="s">
        <v>233</v>
      </c>
      <c r="E1125">
        <f t="shared" si="205"/>
        <v>1</v>
      </c>
      <c r="F1125">
        <v>75</v>
      </c>
      <c r="G1125">
        <v>90</v>
      </c>
      <c r="H1125">
        <v>96</v>
      </c>
      <c r="I1125">
        <v>0</v>
      </c>
      <c r="J1125">
        <v>81</v>
      </c>
      <c r="K1125">
        <f t="shared" si="206"/>
        <v>165</v>
      </c>
      <c r="L1125">
        <f t="shared" si="207"/>
        <v>177</v>
      </c>
      <c r="M1125" s="1" t="str">
        <f t="shared" si="208"/>
        <v/>
      </c>
      <c r="N1125" s="1">
        <f t="shared" si="209"/>
        <v>1.0727272727272728</v>
      </c>
      <c r="P1125" t="str">
        <f t="shared" si="210"/>
        <v/>
      </c>
      <c r="Q1125" t="str">
        <f t="shared" si="211"/>
        <v/>
      </c>
      <c r="R1125" t="str">
        <f t="shared" si="212"/>
        <v/>
      </c>
      <c r="S1125" t="str">
        <f t="shared" si="213"/>
        <v/>
      </c>
      <c r="T1125" t="str">
        <f t="shared" si="214"/>
        <v/>
      </c>
      <c r="U1125" t="str">
        <f t="shared" si="215"/>
        <v/>
      </c>
      <c r="V1125" t="str">
        <f t="shared" si="216"/>
        <v/>
      </c>
      <c r="X1125" t="str">
        <f>+VLOOKUP($D1125,'2020'!$D$3:$V$1240,18,FALSE)</f>
        <v/>
      </c>
      <c r="Y1125" t="str">
        <f>+VLOOKUP($D1125,'2020'!$D$3:$V$1240,19,FALSE)</f>
        <v/>
      </c>
    </row>
    <row r="1126" spans="2:25" x14ac:dyDescent="0.25">
      <c r="B1126" t="str">
        <f>+IF(ISNA(VLOOKUP(C1126,groupings!$B$7:$D$316,3,FALSE)),"",VLOOKUP(C1126,groupings!$B$7:$D$316,3,FALSE))</f>
        <v/>
      </c>
      <c r="C1126" t="s">
        <v>3357</v>
      </c>
      <c r="D1126" t="s">
        <v>2113</v>
      </c>
      <c r="E1126">
        <f t="shared" si="205"/>
        <v>1</v>
      </c>
      <c r="F1126">
        <v>170</v>
      </c>
      <c r="G1126">
        <v>26</v>
      </c>
      <c r="H1126">
        <v>134</v>
      </c>
      <c r="I1126">
        <v>29</v>
      </c>
      <c r="J1126">
        <v>0</v>
      </c>
      <c r="K1126">
        <f t="shared" si="206"/>
        <v>196</v>
      </c>
      <c r="L1126">
        <f t="shared" si="207"/>
        <v>163</v>
      </c>
      <c r="M1126" s="1" t="str">
        <f t="shared" si="208"/>
        <v/>
      </c>
      <c r="N1126" s="1">
        <f t="shared" si="209"/>
        <v>0.83163265306122447</v>
      </c>
      <c r="P1126" t="str">
        <f t="shared" si="210"/>
        <v/>
      </c>
      <c r="Q1126" t="str">
        <f t="shared" si="211"/>
        <v/>
      </c>
      <c r="R1126" t="str">
        <f t="shared" si="212"/>
        <v/>
      </c>
      <c r="S1126" t="str">
        <f t="shared" si="213"/>
        <v/>
      </c>
      <c r="T1126" t="str">
        <f t="shared" si="214"/>
        <v/>
      </c>
      <c r="U1126" t="str">
        <f t="shared" si="215"/>
        <v/>
      </c>
      <c r="V1126" t="str">
        <f t="shared" si="216"/>
        <v/>
      </c>
      <c r="X1126" t="str">
        <f>+VLOOKUP($D1126,'2020'!$D$3:$V$1240,18,FALSE)</f>
        <v/>
      </c>
      <c r="Y1126" t="str">
        <f>+VLOOKUP($D1126,'2020'!$D$3:$V$1240,19,FALSE)</f>
        <v/>
      </c>
    </row>
    <row r="1127" spans="2:25" x14ac:dyDescent="0.25">
      <c r="B1127" t="str">
        <f>+IF(ISNA(VLOOKUP(C1127,groupings!$B$7:$D$316,3,FALSE)),"",VLOOKUP(C1127,groupings!$B$7:$D$316,3,FALSE))</f>
        <v/>
      </c>
      <c r="C1127" t="s">
        <v>3460</v>
      </c>
      <c r="D1127" t="s">
        <v>2084</v>
      </c>
      <c r="E1127">
        <f t="shared" si="205"/>
        <v>1</v>
      </c>
      <c r="F1127">
        <v>87</v>
      </c>
      <c r="G1127">
        <v>75</v>
      </c>
      <c r="H1127">
        <v>59</v>
      </c>
      <c r="I1127">
        <v>0</v>
      </c>
      <c r="J1127">
        <v>101</v>
      </c>
      <c r="K1127">
        <f t="shared" si="206"/>
        <v>162</v>
      </c>
      <c r="L1127">
        <f t="shared" si="207"/>
        <v>160</v>
      </c>
      <c r="M1127" s="1" t="str">
        <f t="shared" si="208"/>
        <v/>
      </c>
      <c r="N1127" s="1">
        <f t="shared" si="209"/>
        <v>0.98765432098765427</v>
      </c>
      <c r="P1127" t="str">
        <f t="shared" si="210"/>
        <v/>
      </c>
      <c r="Q1127" t="str">
        <f t="shared" si="211"/>
        <v/>
      </c>
      <c r="R1127" t="str">
        <f t="shared" si="212"/>
        <v/>
      </c>
      <c r="S1127" t="str">
        <f t="shared" si="213"/>
        <v/>
      </c>
      <c r="T1127" t="str">
        <f t="shared" si="214"/>
        <v/>
      </c>
      <c r="U1127" t="str">
        <f t="shared" si="215"/>
        <v/>
      </c>
      <c r="V1127" t="str">
        <f t="shared" si="216"/>
        <v/>
      </c>
      <c r="X1127" t="str">
        <f>+VLOOKUP($D1127,'2020'!$D$3:$V$1240,18,FALSE)</f>
        <v/>
      </c>
      <c r="Y1127" t="str">
        <f>+VLOOKUP($D1127,'2020'!$D$3:$V$1240,19,FALSE)</f>
        <v/>
      </c>
    </row>
    <row r="1128" spans="2:25" x14ac:dyDescent="0.25">
      <c r="B1128" t="str">
        <f>+IF(ISNA(VLOOKUP(C1128,groupings!$B$7:$D$316,3,FALSE)),"",VLOOKUP(C1128,groupings!$B$7:$D$316,3,FALSE))</f>
        <v/>
      </c>
      <c r="C1128" t="s">
        <v>3496</v>
      </c>
      <c r="D1128" t="s">
        <v>1932</v>
      </c>
      <c r="E1128">
        <f t="shared" si="205"/>
        <v>1</v>
      </c>
      <c r="F1128">
        <v>27</v>
      </c>
      <c r="G1128">
        <v>163</v>
      </c>
      <c r="H1128">
        <v>86</v>
      </c>
      <c r="I1128">
        <v>0</v>
      </c>
      <c r="J1128">
        <v>72</v>
      </c>
      <c r="K1128">
        <f t="shared" si="206"/>
        <v>190</v>
      </c>
      <c r="L1128">
        <f t="shared" si="207"/>
        <v>158</v>
      </c>
      <c r="M1128" s="1" t="str">
        <f t="shared" si="208"/>
        <v/>
      </c>
      <c r="N1128" s="1">
        <f t="shared" si="209"/>
        <v>0.83157894736842108</v>
      </c>
      <c r="P1128" t="str">
        <f t="shared" si="210"/>
        <v/>
      </c>
      <c r="Q1128" t="str">
        <f t="shared" si="211"/>
        <v/>
      </c>
      <c r="R1128" t="str">
        <f t="shared" si="212"/>
        <v/>
      </c>
      <c r="S1128" t="str">
        <f t="shared" si="213"/>
        <v/>
      </c>
      <c r="T1128" t="str">
        <f t="shared" si="214"/>
        <v/>
      </c>
      <c r="U1128" t="str">
        <f t="shared" si="215"/>
        <v/>
      </c>
      <c r="V1128" t="str">
        <f t="shared" si="216"/>
        <v/>
      </c>
      <c r="X1128" t="str">
        <f>+VLOOKUP($D1128,'2020'!$D$3:$V$1240,18,FALSE)</f>
        <v/>
      </c>
      <c r="Y1128" t="str">
        <f>+VLOOKUP($D1128,'2020'!$D$3:$V$1240,19,FALSE)</f>
        <v/>
      </c>
    </row>
    <row r="1129" spans="2:25" x14ac:dyDescent="0.25">
      <c r="B1129" t="str">
        <f>+IF(ISNA(VLOOKUP(C1129,groupings!$B$7:$D$316,3,FALSE)),"",VLOOKUP(C1129,groupings!$B$7:$D$316,3,FALSE))</f>
        <v/>
      </c>
      <c r="C1129" t="s">
        <v>3536</v>
      </c>
      <c r="D1129" t="s">
        <v>1229</v>
      </c>
      <c r="E1129">
        <f t="shared" si="205"/>
        <v>1</v>
      </c>
      <c r="F1129">
        <v>6</v>
      </c>
      <c r="G1129">
        <v>18</v>
      </c>
      <c r="H1129">
        <v>99</v>
      </c>
      <c r="I1129">
        <v>57</v>
      </c>
      <c r="J1129">
        <v>0</v>
      </c>
      <c r="K1129">
        <f t="shared" si="206"/>
        <v>24</v>
      </c>
      <c r="L1129">
        <f t="shared" si="207"/>
        <v>156</v>
      </c>
      <c r="M1129" s="1" t="str">
        <f t="shared" si="208"/>
        <v/>
      </c>
      <c r="N1129" s="1">
        <f t="shared" si="209"/>
        <v>6.5</v>
      </c>
      <c r="P1129" t="str">
        <f t="shared" si="210"/>
        <v/>
      </c>
      <c r="Q1129" t="str">
        <f t="shared" si="211"/>
        <v/>
      </c>
      <c r="R1129" t="str">
        <f t="shared" si="212"/>
        <v/>
      </c>
      <c r="S1129" t="str">
        <f t="shared" si="213"/>
        <v/>
      </c>
      <c r="T1129" t="str">
        <f t="shared" si="214"/>
        <v/>
      </c>
      <c r="U1129" t="str">
        <f t="shared" si="215"/>
        <v/>
      </c>
      <c r="V1129" t="str">
        <f t="shared" si="216"/>
        <v/>
      </c>
      <c r="X1129" t="str">
        <f>+VLOOKUP($D1129,'2020'!$D$3:$V$1240,18,FALSE)</f>
        <v/>
      </c>
      <c r="Y1129" t="str">
        <f>+VLOOKUP($D1129,'2020'!$D$3:$V$1240,19,FALSE)</f>
        <v/>
      </c>
    </row>
    <row r="1130" spans="2:25" x14ac:dyDescent="0.25">
      <c r="B1130" t="str">
        <f>+IF(ISNA(VLOOKUP(C1130,groupings!$B$7:$D$316,3,FALSE)),"",VLOOKUP(C1130,groupings!$B$7:$D$316,3,FALSE))</f>
        <v/>
      </c>
      <c r="C1130" t="s">
        <v>3598</v>
      </c>
      <c r="D1130" t="s">
        <v>718</v>
      </c>
      <c r="E1130">
        <f t="shared" si="205"/>
        <v>1</v>
      </c>
      <c r="F1130">
        <v>45</v>
      </c>
      <c r="G1130">
        <v>120</v>
      </c>
      <c r="H1130">
        <v>143</v>
      </c>
      <c r="I1130">
        <v>12</v>
      </c>
      <c r="J1130">
        <v>0</v>
      </c>
      <c r="K1130">
        <f t="shared" si="206"/>
        <v>165</v>
      </c>
      <c r="L1130">
        <f t="shared" si="207"/>
        <v>155</v>
      </c>
      <c r="M1130" s="1" t="str">
        <f t="shared" si="208"/>
        <v/>
      </c>
      <c r="N1130" s="1">
        <f t="shared" si="209"/>
        <v>0.93939393939393945</v>
      </c>
      <c r="P1130" t="str">
        <f t="shared" si="210"/>
        <v/>
      </c>
      <c r="Q1130" t="str">
        <f t="shared" si="211"/>
        <v/>
      </c>
      <c r="R1130" t="str">
        <f t="shared" si="212"/>
        <v/>
      </c>
      <c r="S1130" t="str">
        <f t="shared" si="213"/>
        <v/>
      </c>
      <c r="T1130" t="str">
        <f t="shared" si="214"/>
        <v/>
      </c>
      <c r="U1130" t="str">
        <f t="shared" si="215"/>
        <v/>
      </c>
      <c r="V1130" t="str">
        <f t="shared" si="216"/>
        <v/>
      </c>
      <c r="X1130" t="str">
        <f>+VLOOKUP($D1130,'2020'!$D$3:$V$1240,18,FALSE)</f>
        <v/>
      </c>
      <c r="Y1130" t="str">
        <f>+VLOOKUP($D1130,'2020'!$D$3:$V$1240,19,FALSE)</f>
        <v/>
      </c>
    </row>
    <row r="1131" spans="2:25" x14ac:dyDescent="0.25">
      <c r="B1131" t="str">
        <f>+IF(ISNA(VLOOKUP(C1131,groupings!$B$7:$D$316,3,FALSE)),"",VLOOKUP(C1131,groupings!$B$7:$D$316,3,FALSE))</f>
        <v/>
      </c>
      <c r="C1131" t="s">
        <v>3391</v>
      </c>
      <c r="D1131" t="s">
        <v>1437</v>
      </c>
      <c r="E1131">
        <f t="shared" si="205"/>
        <v>1</v>
      </c>
      <c r="F1131">
        <v>175</v>
      </c>
      <c r="G1131">
        <v>28</v>
      </c>
      <c r="H1131">
        <v>151</v>
      </c>
      <c r="I1131">
        <v>3</v>
      </c>
      <c r="J1131">
        <v>0</v>
      </c>
      <c r="K1131">
        <f t="shared" si="206"/>
        <v>203</v>
      </c>
      <c r="L1131">
        <f t="shared" si="207"/>
        <v>154</v>
      </c>
      <c r="M1131" s="1" t="str">
        <f t="shared" si="208"/>
        <v/>
      </c>
      <c r="N1131" s="1">
        <f t="shared" si="209"/>
        <v>0.75862068965517238</v>
      </c>
      <c r="P1131" t="str">
        <f t="shared" si="210"/>
        <v/>
      </c>
      <c r="Q1131" t="str">
        <f t="shared" si="211"/>
        <v/>
      </c>
      <c r="R1131" t="str">
        <f t="shared" si="212"/>
        <v/>
      </c>
      <c r="S1131" t="str">
        <f t="shared" si="213"/>
        <v/>
      </c>
      <c r="T1131" t="str">
        <f t="shared" si="214"/>
        <v/>
      </c>
      <c r="U1131" t="str">
        <f t="shared" si="215"/>
        <v/>
      </c>
      <c r="V1131" t="str">
        <f t="shared" si="216"/>
        <v/>
      </c>
      <c r="X1131" t="str">
        <f>+VLOOKUP($D1131,'2020'!$D$3:$V$1240,18,FALSE)</f>
        <v/>
      </c>
      <c r="Y1131" t="str">
        <f>+VLOOKUP($D1131,'2020'!$D$3:$V$1240,19,FALSE)</f>
        <v/>
      </c>
    </row>
    <row r="1132" spans="2:25" x14ac:dyDescent="0.25">
      <c r="B1132" t="str">
        <f>+IF(ISNA(VLOOKUP(C1132,groupings!$B$7:$D$316,3,FALSE)),"",VLOOKUP(C1132,groupings!$B$7:$D$316,3,FALSE))</f>
        <v/>
      </c>
      <c r="C1132" t="s">
        <v>3580</v>
      </c>
      <c r="D1132" t="s">
        <v>1975</v>
      </c>
      <c r="E1132">
        <f t="shared" si="205"/>
        <v>1</v>
      </c>
      <c r="F1132">
        <v>34</v>
      </c>
      <c r="G1132">
        <v>0</v>
      </c>
      <c r="H1132">
        <v>35</v>
      </c>
      <c r="I1132">
        <v>0</v>
      </c>
      <c r="J1132">
        <v>119</v>
      </c>
      <c r="K1132">
        <f t="shared" si="206"/>
        <v>34</v>
      </c>
      <c r="L1132">
        <f t="shared" si="207"/>
        <v>154</v>
      </c>
      <c r="M1132" s="1" t="str">
        <f t="shared" si="208"/>
        <v/>
      </c>
      <c r="N1132" s="1">
        <f t="shared" si="209"/>
        <v>4.5294117647058822</v>
      </c>
      <c r="P1132" t="str">
        <f t="shared" si="210"/>
        <v/>
      </c>
      <c r="Q1132" t="str">
        <f t="shared" si="211"/>
        <v/>
      </c>
      <c r="R1132" t="str">
        <f t="shared" si="212"/>
        <v/>
      </c>
      <c r="S1132" t="str">
        <f t="shared" si="213"/>
        <v/>
      </c>
      <c r="T1132" t="str">
        <f t="shared" si="214"/>
        <v/>
      </c>
      <c r="U1132" t="str">
        <f t="shared" si="215"/>
        <v/>
      </c>
      <c r="V1132" t="str">
        <f t="shared" si="216"/>
        <v/>
      </c>
      <c r="X1132" t="str">
        <f>+VLOOKUP($D1132,'2020'!$D$3:$V$1240,18,FALSE)</f>
        <v/>
      </c>
      <c r="Y1132" t="str">
        <f>+VLOOKUP($D1132,'2020'!$D$3:$V$1240,19,FALSE)</f>
        <v/>
      </c>
    </row>
    <row r="1133" spans="2:25" x14ac:dyDescent="0.25">
      <c r="B1133" t="str">
        <f>+IF(ISNA(VLOOKUP(C1133,groupings!$B$7:$D$316,3,FALSE)),"",VLOOKUP(C1133,groupings!$B$7:$D$316,3,FALSE))</f>
        <v/>
      </c>
      <c r="C1133" t="s">
        <v>3470</v>
      </c>
      <c r="D1133" t="s">
        <v>309</v>
      </c>
      <c r="E1133">
        <f t="shared" si="205"/>
        <v>1</v>
      </c>
      <c r="F1133">
        <v>202</v>
      </c>
      <c r="G1133">
        <v>178</v>
      </c>
      <c r="H1133">
        <v>119</v>
      </c>
      <c r="I1133">
        <v>31</v>
      </c>
      <c r="J1133">
        <v>0</v>
      </c>
      <c r="K1133">
        <f t="shared" si="206"/>
        <v>380</v>
      </c>
      <c r="L1133">
        <f t="shared" si="207"/>
        <v>150</v>
      </c>
      <c r="M1133" s="1">
        <f t="shared" si="208"/>
        <v>0.88118811881188119</v>
      </c>
      <c r="N1133" s="1">
        <f t="shared" si="209"/>
        <v>0.39473684210526316</v>
      </c>
      <c r="P1133" t="str">
        <f t="shared" si="210"/>
        <v/>
      </c>
      <c r="Q1133" t="str">
        <f t="shared" si="211"/>
        <v/>
      </c>
      <c r="R1133" t="str">
        <f t="shared" si="212"/>
        <v/>
      </c>
      <c r="S1133" t="str">
        <f t="shared" si="213"/>
        <v/>
      </c>
      <c r="T1133" t="str">
        <f t="shared" si="214"/>
        <v/>
      </c>
      <c r="U1133" t="str">
        <f t="shared" si="215"/>
        <v/>
      </c>
      <c r="V1133" t="str">
        <f t="shared" si="216"/>
        <v/>
      </c>
      <c r="X1133" t="str">
        <f>+VLOOKUP($D1133,'2020'!$D$3:$V$1240,18,FALSE)</f>
        <v/>
      </c>
      <c r="Y1133" t="str">
        <f>+VLOOKUP($D1133,'2020'!$D$3:$V$1240,19,FALSE)</f>
        <v/>
      </c>
    </row>
    <row r="1134" spans="2:25" x14ac:dyDescent="0.25">
      <c r="B1134" t="str">
        <f>+IF(ISNA(VLOOKUP(C1134,groupings!$B$7:$D$316,3,FALSE)),"",VLOOKUP(C1134,groupings!$B$7:$D$316,3,FALSE))</f>
        <v/>
      </c>
      <c r="C1134" t="s">
        <v>3537</v>
      </c>
      <c r="D1134" t="s">
        <v>1740</v>
      </c>
      <c r="E1134">
        <f t="shared" si="205"/>
        <v>1</v>
      </c>
      <c r="F1134">
        <v>12</v>
      </c>
      <c r="G1134">
        <v>8</v>
      </c>
      <c r="H1134">
        <v>113</v>
      </c>
      <c r="I1134">
        <v>34</v>
      </c>
      <c r="J1134">
        <v>3</v>
      </c>
      <c r="K1134">
        <f t="shared" si="206"/>
        <v>20</v>
      </c>
      <c r="L1134">
        <f t="shared" si="207"/>
        <v>150</v>
      </c>
      <c r="M1134" s="1" t="str">
        <f t="shared" si="208"/>
        <v/>
      </c>
      <c r="N1134" s="1">
        <f t="shared" si="209"/>
        <v>7.5</v>
      </c>
      <c r="P1134" t="str">
        <f t="shared" si="210"/>
        <v/>
      </c>
      <c r="Q1134" t="str">
        <f t="shared" si="211"/>
        <v/>
      </c>
      <c r="R1134" t="str">
        <f t="shared" si="212"/>
        <v/>
      </c>
      <c r="S1134" t="str">
        <f t="shared" si="213"/>
        <v/>
      </c>
      <c r="T1134" t="str">
        <f t="shared" si="214"/>
        <v/>
      </c>
      <c r="U1134" t="str">
        <f t="shared" si="215"/>
        <v/>
      </c>
      <c r="V1134" t="str">
        <f t="shared" si="216"/>
        <v/>
      </c>
      <c r="X1134" t="str">
        <f>+VLOOKUP($D1134,'2020'!$D$3:$V$1240,18,FALSE)</f>
        <v/>
      </c>
      <c r="Y1134" t="str">
        <f>+VLOOKUP($D1134,'2020'!$D$3:$V$1240,19,FALSE)</f>
        <v/>
      </c>
    </row>
    <row r="1135" spans="2:25" x14ac:dyDescent="0.25">
      <c r="B1135" t="str">
        <f>+IF(ISNA(VLOOKUP(C1135,groupings!$B$7:$D$316,3,FALSE)),"",VLOOKUP(C1135,groupings!$B$7:$D$316,3,FALSE))</f>
        <v/>
      </c>
      <c r="C1135" t="s">
        <v>3530</v>
      </c>
      <c r="D1135" t="s">
        <v>936</v>
      </c>
      <c r="E1135">
        <f t="shared" si="205"/>
        <v>1</v>
      </c>
      <c r="F1135">
        <v>66</v>
      </c>
      <c r="G1135">
        <v>27</v>
      </c>
      <c r="H1135">
        <v>34</v>
      </c>
      <c r="I1135">
        <v>0</v>
      </c>
      <c r="J1135">
        <v>114</v>
      </c>
      <c r="K1135">
        <f t="shared" si="206"/>
        <v>93</v>
      </c>
      <c r="L1135">
        <f t="shared" si="207"/>
        <v>148</v>
      </c>
      <c r="M1135" s="1" t="str">
        <f t="shared" si="208"/>
        <v/>
      </c>
      <c r="N1135" s="1">
        <f t="shared" si="209"/>
        <v>1.5913978494623655</v>
      </c>
      <c r="P1135" t="str">
        <f t="shared" si="210"/>
        <v/>
      </c>
      <c r="Q1135" t="str">
        <f t="shared" si="211"/>
        <v/>
      </c>
      <c r="R1135" t="str">
        <f t="shared" si="212"/>
        <v/>
      </c>
      <c r="S1135" t="str">
        <f t="shared" si="213"/>
        <v/>
      </c>
      <c r="T1135" t="str">
        <f t="shared" si="214"/>
        <v/>
      </c>
      <c r="U1135" t="str">
        <f t="shared" si="215"/>
        <v/>
      </c>
      <c r="V1135" t="str">
        <f t="shared" si="216"/>
        <v/>
      </c>
      <c r="X1135" t="str">
        <f>+VLOOKUP($D1135,'2020'!$D$3:$V$1240,18,FALSE)</f>
        <v/>
      </c>
      <c r="Y1135" t="str">
        <f>+VLOOKUP($D1135,'2020'!$D$3:$V$1240,19,FALSE)</f>
        <v/>
      </c>
    </row>
    <row r="1136" spans="2:25" x14ac:dyDescent="0.25">
      <c r="B1136" t="str">
        <f>+IF(ISNA(VLOOKUP(C1136,groupings!$B$7:$D$316,3,FALSE)),"",VLOOKUP(C1136,groupings!$B$7:$D$316,3,FALSE))</f>
        <v/>
      </c>
      <c r="C1136" t="s">
        <v>3542</v>
      </c>
      <c r="D1136" t="s">
        <v>328</v>
      </c>
      <c r="E1136">
        <f t="shared" si="205"/>
        <v>1</v>
      </c>
      <c r="F1136">
        <v>0</v>
      </c>
      <c r="G1136">
        <v>0</v>
      </c>
      <c r="H1136">
        <v>88</v>
      </c>
      <c r="I1136">
        <v>0</v>
      </c>
      <c r="J1136">
        <v>47</v>
      </c>
      <c r="K1136">
        <f t="shared" si="206"/>
        <v>0</v>
      </c>
      <c r="L1136">
        <f t="shared" si="207"/>
        <v>135</v>
      </c>
      <c r="M1136" s="1" t="str">
        <f t="shared" si="208"/>
        <v/>
      </c>
      <c r="N1136" s="1" t="e">
        <f t="shared" si="209"/>
        <v>#DIV/0!</v>
      </c>
      <c r="P1136" t="str">
        <f t="shared" si="210"/>
        <v/>
      </c>
      <c r="Q1136" t="str">
        <f t="shared" si="211"/>
        <v/>
      </c>
      <c r="R1136" t="str">
        <f t="shared" si="212"/>
        <v/>
      </c>
      <c r="S1136" t="str">
        <f t="shared" si="213"/>
        <v/>
      </c>
      <c r="T1136" t="str">
        <f t="shared" si="214"/>
        <v/>
      </c>
      <c r="U1136" t="str">
        <f t="shared" si="215"/>
        <v/>
      </c>
      <c r="V1136" t="str">
        <f t="shared" si="216"/>
        <v/>
      </c>
      <c r="X1136" t="str">
        <f>+VLOOKUP($D1136,'2020'!$D$3:$V$1240,18,FALSE)</f>
        <v/>
      </c>
      <c r="Y1136" t="str">
        <f>+VLOOKUP($D1136,'2020'!$D$3:$V$1240,19,FALSE)</f>
        <v/>
      </c>
    </row>
    <row r="1137" spans="2:25" x14ac:dyDescent="0.25">
      <c r="B1137" t="str">
        <f>+IF(ISNA(VLOOKUP(C1137,groupings!$B$7:$D$316,3,FALSE)),"",VLOOKUP(C1137,groupings!$B$7:$D$316,3,FALSE))</f>
        <v/>
      </c>
      <c r="C1137" t="s">
        <v>3513</v>
      </c>
      <c r="D1137" t="s">
        <v>1125</v>
      </c>
      <c r="E1137">
        <f t="shared" si="205"/>
        <v>1</v>
      </c>
      <c r="F1137">
        <v>3</v>
      </c>
      <c r="G1137">
        <v>9</v>
      </c>
      <c r="H1137">
        <v>115</v>
      </c>
      <c r="I1137">
        <v>17</v>
      </c>
      <c r="J1137">
        <v>0</v>
      </c>
      <c r="K1137">
        <f t="shared" si="206"/>
        <v>12</v>
      </c>
      <c r="L1137">
        <f t="shared" si="207"/>
        <v>132</v>
      </c>
      <c r="M1137" s="1" t="str">
        <f t="shared" si="208"/>
        <v/>
      </c>
      <c r="N1137" s="1">
        <f t="shared" si="209"/>
        <v>11</v>
      </c>
      <c r="P1137" t="str">
        <f t="shared" si="210"/>
        <v/>
      </c>
      <c r="Q1137" t="str">
        <f t="shared" si="211"/>
        <v/>
      </c>
      <c r="R1137" t="str">
        <f t="shared" si="212"/>
        <v/>
      </c>
      <c r="S1137" t="str">
        <f t="shared" si="213"/>
        <v/>
      </c>
      <c r="T1137" t="str">
        <f t="shared" si="214"/>
        <v/>
      </c>
      <c r="U1137" t="str">
        <f t="shared" si="215"/>
        <v/>
      </c>
      <c r="V1137" t="str">
        <f t="shared" si="216"/>
        <v/>
      </c>
      <c r="X1137" t="str">
        <f>+VLOOKUP($D1137,'2020'!$D$3:$V$1240,18,FALSE)</f>
        <v/>
      </c>
      <c r="Y1137" t="str">
        <f>+VLOOKUP($D1137,'2020'!$D$3:$V$1240,19,FALSE)</f>
        <v/>
      </c>
    </row>
    <row r="1138" spans="2:25" x14ac:dyDescent="0.25">
      <c r="B1138" t="str">
        <f>+IF(ISNA(VLOOKUP(C1138,groupings!$B$7:$D$316,3,FALSE)),"",VLOOKUP(C1138,groupings!$B$7:$D$316,3,FALSE))</f>
        <v/>
      </c>
      <c r="C1138" t="s">
        <v>3494</v>
      </c>
      <c r="D1138" t="s">
        <v>1331</v>
      </c>
      <c r="E1138">
        <f t="shared" si="205"/>
        <v>1</v>
      </c>
      <c r="F1138">
        <v>84</v>
      </c>
      <c r="G1138">
        <v>41</v>
      </c>
      <c r="H1138">
        <v>107</v>
      </c>
      <c r="I1138">
        <v>22</v>
      </c>
      <c r="J1138">
        <v>0</v>
      </c>
      <c r="K1138">
        <f t="shared" si="206"/>
        <v>125</v>
      </c>
      <c r="L1138">
        <f t="shared" si="207"/>
        <v>129</v>
      </c>
      <c r="M1138" s="1" t="str">
        <f t="shared" si="208"/>
        <v/>
      </c>
      <c r="N1138" s="1">
        <f t="shared" si="209"/>
        <v>1.032</v>
      </c>
      <c r="P1138" t="str">
        <f t="shared" si="210"/>
        <v/>
      </c>
      <c r="Q1138" t="str">
        <f t="shared" si="211"/>
        <v/>
      </c>
      <c r="R1138" t="str">
        <f t="shared" si="212"/>
        <v/>
      </c>
      <c r="S1138" t="str">
        <f t="shared" si="213"/>
        <v/>
      </c>
      <c r="T1138" t="str">
        <f t="shared" si="214"/>
        <v/>
      </c>
      <c r="U1138" t="str">
        <f t="shared" si="215"/>
        <v/>
      </c>
      <c r="V1138" t="str">
        <f t="shared" si="216"/>
        <v/>
      </c>
      <c r="X1138" t="str">
        <f>+VLOOKUP($D1138,'2020'!$D$3:$V$1240,18,FALSE)</f>
        <v/>
      </c>
      <c r="Y1138" t="str">
        <f>+VLOOKUP($D1138,'2020'!$D$3:$V$1240,19,FALSE)</f>
        <v/>
      </c>
    </row>
    <row r="1139" spans="2:25" x14ac:dyDescent="0.25">
      <c r="B1139" t="str">
        <f>+IF(ISNA(VLOOKUP(C1139,groupings!$B$7:$D$316,3,FALSE)),"",VLOOKUP(C1139,groupings!$B$7:$D$316,3,FALSE))</f>
        <v/>
      </c>
      <c r="C1139" t="s">
        <v>3492</v>
      </c>
      <c r="D1139" t="s">
        <v>1822</v>
      </c>
      <c r="E1139">
        <f t="shared" si="205"/>
        <v>1</v>
      </c>
      <c r="F1139">
        <v>145</v>
      </c>
      <c r="G1139">
        <v>198</v>
      </c>
      <c r="H1139">
        <v>79</v>
      </c>
      <c r="I1139">
        <v>43</v>
      </c>
      <c r="J1139">
        <v>7</v>
      </c>
      <c r="K1139">
        <f t="shared" si="206"/>
        <v>343</v>
      </c>
      <c r="L1139">
        <f t="shared" si="207"/>
        <v>129</v>
      </c>
      <c r="M1139" s="1" t="str">
        <f t="shared" si="208"/>
        <v/>
      </c>
      <c r="N1139" s="1">
        <f t="shared" si="209"/>
        <v>0.37609329446064138</v>
      </c>
      <c r="P1139" t="str">
        <f t="shared" si="210"/>
        <v/>
      </c>
      <c r="Q1139" t="str">
        <f t="shared" si="211"/>
        <v/>
      </c>
      <c r="R1139" t="str">
        <f t="shared" si="212"/>
        <v/>
      </c>
      <c r="S1139" t="str">
        <f t="shared" si="213"/>
        <v/>
      </c>
      <c r="T1139" t="str">
        <f t="shared" si="214"/>
        <v/>
      </c>
      <c r="U1139" t="str">
        <f t="shared" si="215"/>
        <v/>
      </c>
      <c r="V1139" t="str">
        <f t="shared" si="216"/>
        <v/>
      </c>
      <c r="X1139" t="str">
        <f>+VLOOKUP($D1139,'2020'!$D$3:$V$1240,18,FALSE)</f>
        <v/>
      </c>
      <c r="Y1139" t="str">
        <f>+VLOOKUP($D1139,'2020'!$D$3:$V$1240,19,FALSE)</f>
        <v/>
      </c>
    </row>
    <row r="1140" spans="2:25" x14ac:dyDescent="0.25">
      <c r="B1140" t="str">
        <f>+IF(ISNA(VLOOKUP(C1140,groupings!$B$7:$D$316,3,FALSE)),"",VLOOKUP(C1140,groupings!$B$7:$D$316,3,FALSE))</f>
        <v/>
      </c>
      <c r="C1140" t="s">
        <v>3528</v>
      </c>
      <c r="D1140" t="s">
        <v>448</v>
      </c>
      <c r="E1140">
        <f t="shared" si="205"/>
        <v>1</v>
      </c>
      <c r="F1140">
        <v>64</v>
      </c>
      <c r="G1140">
        <v>264</v>
      </c>
      <c r="H1140">
        <v>110</v>
      </c>
      <c r="I1140">
        <v>15</v>
      </c>
      <c r="J1140">
        <v>0</v>
      </c>
      <c r="K1140">
        <f t="shared" si="206"/>
        <v>328</v>
      </c>
      <c r="L1140">
        <f t="shared" si="207"/>
        <v>125</v>
      </c>
      <c r="M1140" s="1" t="str">
        <f t="shared" si="208"/>
        <v/>
      </c>
      <c r="N1140" s="1">
        <f t="shared" si="209"/>
        <v>0.38109756097560976</v>
      </c>
      <c r="P1140" t="str">
        <f t="shared" si="210"/>
        <v/>
      </c>
      <c r="Q1140" t="str">
        <f t="shared" si="211"/>
        <v/>
      </c>
      <c r="R1140" t="str">
        <f t="shared" si="212"/>
        <v/>
      </c>
      <c r="S1140" t="str">
        <f t="shared" si="213"/>
        <v/>
      </c>
      <c r="T1140" t="str">
        <f t="shared" si="214"/>
        <v/>
      </c>
      <c r="U1140" t="str">
        <f t="shared" si="215"/>
        <v/>
      </c>
      <c r="V1140" t="str">
        <f t="shared" si="216"/>
        <v/>
      </c>
      <c r="X1140" t="str">
        <f>+VLOOKUP($D1140,'2020'!$D$3:$V$1240,18,FALSE)</f>
        <v/>
      </c>
      <c r="Y1140" t="str">
        <f>+VLOOKUP($D1140,'2020'!$D$3:$V$1240,19,FALSE)</f>
        <v/>
      </c>
    </row>
    <row r="1141" spans="2:25" x14ac:dyDescent="0.25">
      <c r="B1141" t="str">
        <f>+IF(ISNA(VLOOKUP(C1141,groupings!$B$7:$D$316,3,FALSE)),"",VLOOKUP(C1141,groupings!$B$7:$D$316,3,FALSE))</f>
        <v/>
      </c>
      <c r="C1141" t="s">
        <v>3532</v>
      </c>
      <c r="D1141" t="s">
        <v>72</v>
      </c>
      <c r="E1141">
        <f t="shared" si="205"/>
        <v>1</v>
      </c>
      <c r="F1141">
        <v>54</v>
      </c>
      <c r="G1141">
        <v>87</v>
      </c>
      <c r="H1141">
        <v>55</v>
      </c>
      <c r="I1141">
        <v>0</v>
      </c>
      <c r="J1141">
        <v>69</v>
      </c>
      <c r="K1141">
        <f t="shared" si="206"/>
        <v>141</v>
      </c>
      <c r="L1141">
        <f t="shared" si="207"/>
        <v>124</v>
      </c>
      <c r="M1141" s="1" t="str">
        <f t="shared" si="208"/>
        <v/>
      </c>
      <c r="N1141" s="1">
        <f t="shared" si="209"/>
        <v>0.87943262411347523</v>
      </c>
      <c r="P1141" t="str">
        <f t="shared" si="210"/>
        <v/>
      </c>
      <c r="Q1141" t="str">
        <f t="shared" si="211"/>
        <v/>
      </c>
      <c r="R1141" t="str">
        <f t="shared" si="212"/>
        <v/>
      </c>
      <c r="S1141" t="str">
        <f t="shared" si="213"/>
        <v/>
      </c>
      <c r="T1141" t="str">
        <f t="shared" si="214"/>
        <v/>
      </c>
      <c r="U1141" t="str">
        <f t="shared" si="215"/>
        <v/>
      </c>
      <c r="V1141" t="str">
        <f t="shared" si="216"/>
        <v/>
      </c>
      <c r="X1141" t="str">
        <f>+VLOOKUP($D1141,'2020'!$D$3:$V$1240,18,FALSE)</f>
        <v/>
      </c>
      <c r="Y1141" t="str">
        <f>+VLOOKUP($D1141,'2020'!$D$3:$V$1240,19,FALSE)</f>
        <v/>
      </c>
    </row>
    <row r="1142" spans="2:25" x14ac:dyDescent="0.25">
      <c r="B1142" t="str">
        <f>+IF(ISNA(VLOOKUP(C1142,groupings!$B$7:$D$316,3,FALSE)),"",VLOOKUP(C1142,groupings!$B$7:$D$316,3,FALSE))</f>
        <v/>
      </c>
      <c r="C1142" t="s">
        <v>3524</v>
      </c>
      <c r="D1142" t="s">
        <v>536</v>
      </c>
      <c r="E1142">
        <f t="shared" si="205"/>
        <v>1</v>
      </c>
      <c r="F1142">
        <v>13</v>
      </c>
      <c r="G1142">
        <v>23</v>
      </c>
      <c r="H1142">
        <v>115</v>
      </c>
      <c r="I1142">
        <v>9</v>
      </c>
      <c r="J1142">
        <v>0</v>
      </c>
      <c r="K1142">
        <f t="shared" si="206"/>
        <v>36</v>
      </c>
      <c r="L1142">
        <f t="shared" si="207"/>
        <v>124</v>
      </c>
      <c r="M1142" s="1" t="str">
        <f t="shared" si="208"/>
        <v/>
      </c>
      <c r="N1142" s="1">
        <f t="shared" si="209"/>
        <v>3.4444444444444446</v>
      </c>
      <c r="P1142" t="str">
        <f t="shared" si="210"/>
        <v/>
      </c>
      <c r="Q1142" t="str">
        <f t="shared" si="211"/>
        <v/>
      </c>
      <c r="R1142" t="str">
        <f t="shared" si="212"/>
        <v/>
      </c>
      <c r="S1142" t="str">
        <f t="shared" si="213"/>
        <v/>
      </c>
      <c r="T1142" t="str">
        <f t="shared" si="214"/>
        <v/>
      </c>
      <c r="U1142" t="str">
        <f t="shared" si="215"/>
        <v/>
      </c>
      <c r="V1142" t="str">
        <f t="shared" si="216"/>
        <v/>
      </c>
      <c r="X1142" t="str">
        <f>+VLOOKUP($D1142,'2020'!$D$3:$V$1240,18,FALSE)</f>
        <v/>
      </c>
      <c r="Y1142" t="str">
        <f>+VLOOKUP($D1142,'2020'!$D$3:$V$1240,19,FALSE)</f>
        <v/>
      </c>
    </row>
    <row r="1143" spans="2:25" x14ac:dyDescent="0.25">
      <c r="B1143" t="str">
        <f>+IF(ISNA(VLOOKUP(C1143,groupings!$B$7:$D$316,3,FALSE)),"",VLOOKUP(C1143,groupings!$B$7:$D$316,3,FALSE))</f>
        <v/>
      </c>
      <c r="C1143" t="s">
        <v>3522</v>
      </c>
      <c r="D1143" t="s">
        <v>1770</v>
      </c>
      <c r="E1143">
        <f t="shared" si="205"/>
        <v>1</v>
      </c>
      <c r="F1143">
        <v>68</v>
      </c>
      <c r="G1143">
        <v>28</v>
      </c>
      <c r="H1143">
        <v>98</v>
      </c>
      <c r="I1143">
        <v>23</v>
      </c>
      <c r="J1143">
        <v>0</v>
      </c>
      <c r="K1143">
        <f t="shared" si="206"/>
        <v>96</v>
      </c>
      <c r="L1143">
        <f t="shared" si="207"/>
        <v>121</v>
      </c>
      <c r="M1143" s="1" t="str">
        <f t="shared" si="208"/>
        <v/>
      </c>
      <c r="N1143" s="1">
        <f t="shared" si="209"/>
        <v>1.2604166666666667</v>
      </c>
      <c r="P1143" t="str">
        <f t="shared" si="210"/>
        <v/>
      </c>
      <c r="Q1143" t="str">
        <f t="shared" si="211"/>
        <v/>
      </c>
      <c r="R1143" t="str">
        <f t="shared" si="212"/>
        <v/>
      </c>
      <c r="S1143" t="str">
        <f t="shared" si="213"/>
        <v/>
      </c>
      <c r="T1143" t="str">
        <f t="shared" si="214"/>
        <v/>
      </c>
      <c r="U1143" t="str">
        <f t="shared" si="215"/>
        <v/>
      </c>
      <c r="V1143" t="str">
        <f t="shared" si="216"/>
        <v/>
      </c>
      <c r="X1143" t="str">
        <f>+VLOOKUP($D1143,'2020'!$D$3:$V$1240,18,FALSE)</f>
        <v/>
      </c>
      <c r="Y1143" t="str">
        <f>+VLOOKUP($D1143,'2020'!$D$3:$V$1240,19,FALSE)</f>
        <v/>
      </c>
    </row>
    <row r="1144" spans="2:25" x14ac:dyDescent="0.25">
      <c r="B1144" t="str">
        <f>+IF(ISNA(VLOOKUP(C1144,groupings!$B$7:$D$316,3,FALSE)),"",VLOOKUP(C1144,groupings!$B$7:$D$316,3,FALSE))</f>
        <v/>
      </c>
      <c r="C1144" t="s">
        <v>3521</v>
      </c>
      <c r="D1144" t="s">
        <v>1277</v>
      </c>
      <c r="E1144">
        <f t="shared" si="205"/>
        <v>1</v>
      </c>
      <c r="F1144">
        <v>201</v>
      </c>
      <c r="G1144">
        <v>203</v>
      </c>
      <c r="H1144">
        <v>95</v>
      </c>
      <c r="I1144">
        <v>22</v>
      </c>
      <c r="J1144">
        <v>0</v>
      </c>
      <c r="K1144">
        <f t="shared" si="206"/>
        <v>404</v>
      </c>
      <c r="L1144">
        <f t="shared" si="207"/>
        <v>117</v>
      </c>
      <c r="M1144" s="1">
        <f t="shared" si="208"/>
        <v>1.0099502487562189</v>
      </c>
      <c r="N1144" s="1">
        <f t="shared" si="209"/>
        <v>0.28960396039603958</v>
      </c>
      <c r="P1144" t="str">
        <f t="shared" si="210"/>
        <v/>
      </c>
      <c r="Q1144" t="str">
        <f t="shared" si="211"/>
        <v/>
      </c>
      <c r="R1144" t="str">
        <f t="shared" si="212"/>
        <v/>
      </c>
      <c r="S1144" t="str">
        <f t="shared" si="213"/>
        <v/>
      </c>
      <c r="T1144" t="str">
        <f t="shared" si="214"/>
        <v/>
      </c>
      <c r="U1144" t="str">
        <f t="shared" si="215"/>
        <v/>
      </c>
      <c r="V1144" t="str">
        <f t="shared" si="216"/>
        <v/>
      </c>
      <c r="X1144" t="str">
        <f>+VLOOKUP($D1144,'2020'!$D$3:$V$1240,18,FALSE)</f>
        <v/>
      </c>
      <c r="Y1144" t="str">
        <f>+VLOOKUP($D1144,'2020'!$D$3:$V$1240,19,FALSE)</f>
        <v/>
      </c>
    </row>
    <row r="1145" spans="2:25" x14ac:dyDescent="0.25">
      <c r="B1145" t="str">
        <f>+IF(ISNA(VLOOKUP(C1145,groupings!$B$7:$D$316,3,FALSE)),"",VLOOKUP(C1145,groupings!$B$7:$D$316,3,FALSE))</f>
        <v>Glasgow C</v>
      </c>
      <c r="C1145" t="s">
        <v>3627</v>
      </c>
      <c r="D1145" t="s">
        <v>2335</v>
      </c>
      <c r="E1145">
        <f t="shared" si="205"/>
        <v>1</v>
      </c>
      <c r="F1145">
        <v>6</v>
      </c>
      <c r="G1145">
        <v>11</v>
      </c>
      <c r="H1145">
        <v>42</v>
      </c>
      <c r="I1145">
        <v>4</v>
      </c>
      <c r="J1145">
        <v>71</v>
      </c>
      <c r="K1145">
        <f t="shared" si="206"/>
        <v>17</v>
      </c>
      <c r="L1145">
        <f t="shared" si="207"/>
        <v>117</v>
      </c>
      <c r="M1145" s="1" t="str">
        <f t="shared" si="208"/>
        <v/>
      </c>
      <c r="N1145" s="1">
        <f t="shared" si="209"/>
        <v>6.882352941176471</v>
      </c>
      <c r="P1145" t="str">
        <f t="shared" si="210"/>
        <v/>
      </c>
      <c r="Q1145" t="str">
        <f t="shared" si="211"/>
        <v/>
      </c>
      <c r="R1145" t="str">
        <f t="shared" si="212"/>
        <v/>
      </c>
      <c r="S1145" t="str">
        <f t="shared" si="213"/>
        <v/>
      </c>
      <c r="T1145" t="str">
        <f t="shared" si="214"/>
        <v/>
      </c>
      <c r="U1145" t="str">
        <f t="shared" si="215"/>
        <v/>
      </c>
      <c r="V1145" t="str">
        <f t="shared" si="216"/>
        <v/>
      </c>
      <c r="X1145" t="e">
        <f>+VLOOKUP($D1145,'2020'!$D$3:$V$1240,18,FALSE)</f>
        <v>#N/A</v>
      </c>
      <c r="Y1145" t="e">
        <f>+VLOOKUP($D1145,'2020'!$D$3:$V$1240,19,FALSE)</f>
        <v>#N/A</v>
      </c>
    </row>
    <row r="1146" spans="2:25" x14ac:dyDescent="0.25">
      <c r="B1146" t="str">
        <f>+IF(ISNA(VLOOKUP(C1146,groupings!$B$7:$D$316,3,FALSE)),"",VLOOKUP(C1146,groupings!$B$7:$D$316,3,FALSE))</f>
        <v/>
      </c>
      <c r="C1146" t="s">
        <v>3523</v>
      </c>
      <c r="D1146" t="s">
        <v>1723</v>
      </c>
      <c r="E1146">
        <f t="shared" si="205"/>
        <v>1</v>
      </c>
      <c r="F1146">
        <v>0</v>
      </c>
      <c r="G1146">
        <v>3</v>
      </c>
      <c r="H1146">
        <v>23</v>
      </c>
      <c r="I1146">
        <v>0</v>
      </c>
      <c r="J1146">
        <v>94</v>
      </c>
      <c r="K1146">
        <f t="shared" si="206"/>
        <v>3</v>
      </c>
      <c r="L1146">
        <f t="shared" si="207"/>
        <v>117</v>
      </c>
      <c r="M1146" s="1" t="str">
        <f t="shared" si="208"/>
        <v/>
      </c>
      <c r="N1146" s="1">
        <f t="shared" si="209"/>
        <v>39</v>
      </c>
      <c r="P1146" t="str">
        <f t="shared" si="210"/>
        <v/>
      </c>
      <c r="Q1146" t="str">
        <f t="shared" si="211"/>
        <v/>
      </c>
      <c r="R1146" t="str">
        <f t="shared" si="212"/>
        <v/>
      </c>
      <c r="S1146" t="str">
        <f t="shared" si="213"/>
        <v/>
      </c>
      <c r="T1146" t="str">
        <f t="shared" si="214"/>
        <v/>
      </c>
      <c r="U1146" t="str">
        <f t="shared" si="215"/>
        <v/>
      </c>
      <c r="V1146" t="str">
        <f t="shared" si="216"/>
        <v/>
      </c>
      <c r="X1146" t="str">
        <f>+VLOOKUP($D1146,'2020'!$D$3:$V$1240,18,FALSE)</f>
        <v/>
      </c>
      <c r="Y1146" t="str">
        <f>+VLOOKUP($D1146,'2020'!$D$3:$V$1240,19,FALSE)</f>
        <v/>
      </c>
    </row>
    <row r="1147" spans="2:25" x14ac:dyDescent="0.25">
      <c r="B1147" t="str">
        <f>+IF(ISNA(VLOOKUP(C1147,groupings!$B$7:$D$316,3,FALSE)),"",VLOOKUP(C1147,groupings!$B$7:$D$316,3,FALSE))</f>
        <v>St Albans</v>
      </c>
      <c r="C1147" t="s">
        <v>3628</v>
      </c>
      <c r="D1147" t="s">
        <v>289</v>
      </c>
      <c r="E1147">
        <f t="shared" si="205"/>
        <v>1</v>
      </c>
      <c r="F1147">
        <v>69</v>
      </c>
      <c r="G1147">
        <v>529</v>
      </c>
      <c r="H1147">
        <v>101</v>
      </c>
      <c r="I1147">
        <v>15</v>
      </c>
      <c r="J1147">
        <v>0</v>
      </c>
      <c r="K1147">
        <f t="shared" si="206"/>
        <v>598</v>
      </c>
      <c r="L1147">
        <f t="shared" si="207"/>
        <v>116</v>
      </c>
      <c r="M1147" s="1" t="str">
        <f t="shared" si="208"/>
        <v/>
      </c>
      <c r="N1147" s="1">
        <f t="shared" si="209"/>
        <v>0.1939799331103679</v>
      </c>
      <c r="P1147" t="str">
        <f t="shared" si="210"/>
        <v/>
      </c>
      <c r="Q1147" t="str">
        <f t="shared" si="211"/>
        <v/>
      </c>
      <c r="R1147" t="str">
        <f t="shared" si="212"/>
        <v/>
      </c>
      <c r="S1147" t="str">
        <f t="shared" si="213"/>
        <v/>
      </c>
      <c r="T1147" t="str">
        <f t="shared" si="214"/>
        <v/>
      </c>
      <c r="U1147" t="str">
        <f t="shared" si="215"/>
        <v/>
      </c>
      <c r="V1147" t="str">
        <f t="shared" si="216"/>
        <v/>
      </c>
      <c r="X1147" t="e">
        <f>+VLOOKUP($D1147,'2020'!$D$3:$V$1240,18,FALSE)</f>
        <v>#N/A</v>
      </c>
      <c r="Y1147" t="e">
        <f>+VLOOKUP($D1147,'2020'!$D$3:$V$1240,19,FALSE)</f>
        <v>#N/A</v>
      </c>
    </row>
    <row r="1148" spans="2:25" x14ac:dyDescent="0.25">
      <c r="B1148" t="str">
        <f>+IF(ISNA(VLOOKUP(C1148,groupings!$B$7:$D$316,3,FALSE)),"",VLOOKUP(C1148,groupings!$B$7:$D$316,3,FALSE))</f>
        <v/>
      </c>
      <c r="C1148" t="s">
        <v>3478</v>
      </c>
      <c r="D1148" t="s">
        <v>417</v>
      </c>
      <c r="E1148">
        <f t="shared" si="205"/>
        <v>1</v>
      </c>
      <c r="F1148">
        <v>4</v>
      </c>
      <c r="G1148">
        <v>0</v>
      </c>
      <c r="H1148">
        <v>4</v>
      </c>
      <c r="I1148">
        <v>39</v>
      </c>
      <c r="J1148">
        <v>73</v>
      </c>
      <c r="K1148">
        <f t="shared" si="206"/>
        <v>4</v>
      </c>
      <c r="L1148">
        <f t="shared" si="207"/>
        <v>116</v>
      </c>
      <c r="M1148" s="1" t="str">
        <f t="shared" si="208"/>
        <v/>
      </c>
      <c r="N1148" s="1">
        <f t="shared" si="209"/>
        <v>29</v>
      </c>
      <c r="P1148" t="str">
        <f t="shared" si="210"/>
        <v/>
      </c>
      <c r="Q1148" t="str">
        <f t="shared" si="211"/>
        <v/>
      </c>
      <c r="R1148" t="str">
        <f t="shared" si="212"/>
        <v/>
      </c>
      <c r="S1148" t="str">
        <f t="shared" si="213"/>
        <v/>
      </c>
      <c r="T1148" t="str">
        <f t="shared" si="214"/>
        <v/>
      </c>
      <c r="U1148" t="str">
        <f t="shared" si="215"/>
        <v/>
      </c>
      <c r="V1148" t="str">
        <f t="shared" si="216"/>
        <v/>
      </c>
      <c r="X1148" t="str">
        <f>+VLOOKUP($D1148,'2020'!$D$3:$V$1240,18,FALSE)</f>
        <v/>
      </c>
      <c r="Y1148" t="str">
        <f>+VLOOKUP($D1148,'2020'!$D$3:$V$1240,19,FALSE)</f>
        <v/>
      </c>
    </row>
    <row r="1149" spans="2:25" x14ac:dyDescent="0.25">
      <c r="B1149" t="str">
        <f>+IF(ISNA(VLOOKUP(C1149,groupings!$B$7:$D$316,3,FALSE)),"",VLOOKUP(C1149,groupings!$B$7:$D$316,3,FALSE))</f>
        <v/>
      </c>
      <c r="C1149" t="s">
        <v>3510</v>
      </c>
      <c r="D1149" t="s">
        <v>729</v>
      </c>
      <c r="E1149">
        <f t="shared" si="205"/>
        <v>1</v>
      </c>
      <c r="F1149">
        <v>95</v>
      </c>
      <c r="G1149">
        <v>69</v>
      </c>
      <c r="H1149">
        <v>95</v>
      </c>
      <c r="I1149">
        <v>21</v>
      </c>
      <c r="J1149">
        <v>0</v>
      </c>
      <c r="K1149">
        <f t="shared" si="206"/>
        <v>164</v>
      </c>
      <c r="L1149">
        <f t="shared" si="207"/>
        <v>116</v>
      </c>
      <c r="M1149" s="1" t="str">
        <f t="shared" si="208"/>
        <v/>
      </c>
      <c r="N1149" s="1">
        <f t="shared" si="209"/>
        <v>0.70731707317073167</v>
      </c>
      <c r="P1149" t="str">
        <f t="shared" si="210"/>
        <v/>
      </c>
      <c r="Q1149" t="str">
        <f t="shared" si="211"/>
        <v/>
      </c>
      <c r="R1149" t="str">
        <f t="shared" si="212"/>
        <v/>
      </c>
      <c r="S1149" t="str">
        <f t="shared" si="213"/>
        <v/>
      </c>
      <c r="T1149" t="str">
        <f t="shared" si="214"/>
        <v/>
      </c>
      <c r="U1149" t="str">
        <f t="shared" si="215"/>
        <v/>
      </c>
      <c r="V1149" t="str">
        <f t="shared" si="216"/>
        <v/>
      </c>
      <c r="X1149" t="str">
        <f>+VLOOKUP($D1149,'2020'!$D$3:$V$1240,18,FALSE)</f>
        <v/>
      </c>
      <c r="Y1149" t="str">
        <f>+VLOOKUP($D1149,'2020'!$D$3:$V$1240,19,FALSE)</f>
        <v/>
      </c>
    </row>
    <row r="1150" spans="2:25" x14ac:dyDescent="0.25">
      <c r="B1150" t="str">
        <f>+IF(ISNA(VLOOKUP(C1150,groupings!$B$7:$D$316,3,FALSE)),"",VLOOKUP(C1150,groupings!$B$7:$D$316,3,FALSE))</f>
        <v/>
      </c>
      <c r="C1150" t="s">
        <v>3629</v>
      </c>
      <c r="D1150" t="s">
        <v>2020</v>
      </c>
      <c r="E1150">
        <f t="shared" si="205"/>
        <v>1</v>
      </c>
      <c r="F1150">
        <v>4</v>
      </c>
      <c r="G1150">
        <v>13</v>
      </c>
      <c r="H1150">
        <v>109</v>
      </c>
      <c r="I1150">
        <v>0</v>
      </c>
      <c r="J1150">
        <v>0</v>
      </c>
      <c r="K1150">
        <f t="shared" si="206"/>
        <v>17</v>
      </c>
      <c r="L1150">
        <f t="shared" si="207"/>
        <v>109</v>
      </c>
      <c r="M1150" s="1" t="str">
        <f t="shared" si="208"/>
        <v/>
      </c>
      <c r="N1150" s="1">
        <f t="shared" si="209"/>
        <v>6.4117647058823533</v>
      </c>
      <c r="P1150" t="str">
        <f t="shared" si="210"/>
        <v/>
      </c>
      <c r="Q1150" t="str">
        <f t="shared" si="211"/>
        <v/>
      </c>
      <c r="R1150" t="str">
        <f t="shared" si="212"/>
        <v/>
      </c>
      <c r="S1150" t="str">
        <f t="shared" si="213"/>
        <v/>
      </c>
      <c r="T1150" t="str">
        <f t="shared" si="214"/>
        <v/>
      </c>
      <c r="U1150" t="str">
        <f t="shared" si="215"/>
        <v/>
      </c>
      <c r="V1150" t="str">
        <f t="shared" si="216"/>
        <v/>
      </c>
      <c r="X1150" t="e">
        <f>+VLOOKUP($D1150,'2020'!$D$3:$V$1240,18,FALSE)</f>
        <v>#N/A</v>
      </c>
      <c r="Y1150" t="e">
        <f>+VLOOKUP($D1150,'2020'!$D$3:$V$1240,19,FALSE)</f>
        <v>#N/A</v>
      </c>
    </row>
    <row r="1151" spans="2:25" x14ac:dyDescent="0.25">
      <c r="B1151" t="str">
        <f>+IF(ISNA(VLOOKUP(C1151,groupings!$B$7:$D$316,3,FALSE)),"",VLOOKUP(C1151,groupings!$B$7:$D$316,3,FALSE))</f>
        <v/>
      </c>
      <c r="C1151" t="s">
        <v>3431</v>
      </c>
      <c r="D1151" t="s">
        <v>1155</v>
      </c>
      <c r="E1151">
        <f t="shared" si="205"/>
        <v>1</v>
      </c>
      <c r="F1151">
        <v>128</v>
      </c>
      <c r="G1151">
        <v>30</v>
      </c>
      <c r="H1151">
        <v>99</v>
      </c>
      <c r="I1151">
        <v>0</v>
      </c>
      <c r="J1151">
        <v>0</v>
      </c>
      <c r="K1151">
        <f t="shared" si="206"/>
        <v>158</v>
      </c>
      <c r="L1151">
        <f t="shared" si="207"/>
        <v>99</v>
      </c>
      <c r="M1151" s="1" t="str">
        <f t="shared" si="208"/>
        <v/>
      </c>
      <c r="N1151" s="1">
        <f t="shared" si="209"/>
        <v>0.62658227848101267</v>
      </c>
      <c r="P1151" t="str">
        <f t="shared" si="210"/>
        <v/>
      </c>
      <c r="Q1151" t="str">
        <f t="shared" si="211"/>
        <v/>
      </c>
      <c r="R1151" t="str">
        <f t="shared" si="212"/>
        <v/>
      </c>
      <c r="S1151" t="str">
        <f t="shared" si="213"/>
        <v/>
      </c>
      <c r="T1151" t="str">
        <f t="shared" si="214"/>
        <v/>
      </c>
      <c r="U1151" t="str">
        <f t="shared" si="215"/>
        <v/>
      </c>
      <c r="V1151" t="str">
        <f t="shared" si="216"/>
        <v/>
      </c>
      <c r="X1151" t="str">
        <f>+VLOOKUP($D1151,'2020'!$D$3:$V$1240,18,FALSE)</f>
        <v/>
      </c>
      <c r="Y1151" t="str">
        <f>+VLOOKUP($D1151,'2020'!$D$3:$V$1240,19,FALSE)</f>
        <v/>
      </c>
    </row>
    <row r="1152" spans="2:25" x14ac:dyDescent="0.25">
      <c r="B1152" t="str">
        <f>+IF(ISNA(VLOOKUP(C1152,groupings!$B$7:$D$316,3,FALSE)),"",VLOOKUP(C1152,groupings!$B$7:$D$316,3,FALSE))</f>
        <v>Birmingham NS</v>
      </c>
      <c r="C1152" t="s">
        <v>3253</v>
      </c>
      <c r="D1152" t="s">
        <v>249</v>
      </c>
      <c r="E1152">
        <f t="shared" si="205"/>
        <v>1</v>
      </c>
      <c r="F1152">
        <v>162</v>
      </c>
      <c r="G1152">
        <v>519</v>
      </c>
      <c r="H1152">
        <v>53</v>
      </c>
      <c r="I1152">
        <v>43</v>
      </c>
      <c r="J1152">
        <v>0</v>
      </c>
      <c r="K1152">
        <f t="shared" si="206"/>
        <v>681</v>
      </c>
      <c r="L1152">
        <f t="shared" si="207"/>
        <v>96</v>
      </c>
      <c r="M1152" s="1" t="str">
        <f t="shared" si="208"/>
        <v/>
      </c>
      <c r="N1152" s="1">
        <f t="shared" si="209"/>
        <v>0.14096916299559473</v>
      </c>
      <c r="P1152" t="str">
        <f t="shared" si="210"/>
        <v/>
      </c>
      <c r="Q1152" t="str">
        <f t="shared" si="211"/>
        <v/>
      </c>
      <c r="R1152" t="str">
        <f t="shared" si="212"/>
        <v/>
      </c>
      <c r="S1152" t="str">
        <f t="shared" si="213"/>
        <v/>
      </c>
      <c r="T1152" t="str">
        <f t="shared" si="214"/>
        <v/>
      </c>
      <c r="U1152" t="str">
        <f t="shared" si="215"/>
        <v/>
      </c>
      <c r="V1152" t="str">
        <f t="shared" si="216"/>
        <v/>
      </c>
      <c r="X1152" t="str">
        <f>+VLOOKUP($D1152,'2020'!$D$3:$V$1240,18,FALSE)</f>
        <v/>
      </c>
      <c r="Y1152" t="str">
        <f>+VLOOKUP($D1152,'2020'!$D$3:$V$1240,19,FALSE)</f>
        <v/>
      </c>
    </row>
    <row r="1153" spans="2:25" x14ac:dyDescent="0.25">
      <c r="B1153" t="str">
        <f>+IF(ISNA(VLOOKUP(C1153,groupings!$B$7:$D$316,3,FALSE)),"",VLOOKUP(C1153,groupings!$B$7:$D$316,3,FALSE))</f>
        <v/>
      </c>
      <c r="C1153" t="s">
        <v>3533</v>
      </c>
      <c r="D1153" t="s">
        <v>1901</v>
      </c>
      <c r="E1153">
        <f t="shared" si="205"/>
        <v>1</v>
      </c>
      <c r="F1153">
        <v>81</v>
      </c>
      <c r="G1153">
        <v>57</v>
      </c>
      <c r="H1153">
        <v>91</v>
      </c>
      <c r="I1153">
        <v>0</v>
      </c>
      <c r="J1153">
        <v>0</v>
      </c>
      <c r="K1153">
        <f t="shared" si="206"/>
        <v>138</v>
      </c>
      <c r="L1153">
        <f t="shared" si="207"/>
        <v>91</v>
      </c>
      <c r="M1153" s="1" t="str">
        <f t="shared" si="208"/>
        <v/>
      </c>
      <c r="N1153" s="1">
        <f t="shared" si="209"/>
        <v>0.65942028985507251</v>
      </c>
      <c r="P1153" t="str">
        <f t="shared" si="210"/>
        <v/>
      </c>
      <c r="Q1153" t="str">
        <f t="shared" si="211"/>
        <v/>
      </c>
      <c r="R1153" t="str">
        <f t="shared" si="212"/>
        <v/>
      </c>
      <c r="S1153" t="str">
        <f t="shared" si="213"/>
        <v/>
      </c>
      <c r="T1153" t="str">
        <f t="shared" si="214"/>
        <v/>
      </c>
      <c r="U1153" t="str">
        <f t="shared" si="215"/>
        <v/>
      </c>
      <c r="V1153" t="str">
        <f t="shared" si="216"/>
        <v/>
      </c>
      <c r="X1153" t="str">
        <f>+VLOOKUP($D1153,'2020'!$D$3:$V$1240,18,FALSE)</f>
        <v/>
      </c>
      <c r="Y1153" t="str">
        <f>+VLOOKUP($D1153,'2020'!$D$3:$V$1240,19,FALSE)</f>
        <v/>
      </c>
    </row>
    <row r="1154" spans="2:25" x14ac:dyDescent="0.25">
      <c r="B1154" t="str">
        <f>+IF(ISNA(VLOOKUP(C1154,groupings!$B$7:$D$316,3,FALSE)),"",VLOOKUP(C1154,groupings!$B$7:$D$316,3,FALSE))</f>
        <v/>
      </c>
      <c r="C1154" t="s">
        <v>3540</v>
      </c>
      <c r="D1154" t="s">
        <v>1302</v>
      </c>
      <c r="E1154">
        <f t="shared" si="205"/>
        <v>1</v>
      </c>
      <c r="F1154">
        <v>7</v>
      </c>
      <c r="G1154">
        <v>0</v>
      </c>
      <c r="H1154">
        <v>37</v>
      </c>
      <c r="I1154">
        <v>0</v>
      </c>
      <c r="J1154">
        <v>44</v>
      </c>
      <c r="K1154">
        <f t="shared" si="206"/>
        <v>7</v>
      </c>
      <c r="L1154">
        <f t="shared" si="207"/>
        <v>81</v>
      </c>
      <c r="M1154" s="1" t="str">
        <f t="shared" si="208"/>
        <v/>
      </c>
      <c r="N1154" s="1">
        <f t="shared" si="209"/>
        <v>11.571428571428571</v>
      </c>
      <c r="P1154" t="str">
        <f t="shared" si="210"/>
        <v/>
      </c>
      <c r="Q1154" t="str">
        <f t="shared" si="211"/>
        <v/>
      </c>
      <c r="R1154" t="str">
        <f t="shared" si="212"/>
        <v/>
      </c>
      <c r="S1154" t="str">
        <f t="shared" si="213"/>
        <v/>
      </c>
      <c r="T1154" t="str">
        <f t="shared" si="214"/>
        <v/>
      </c>
      <c r="U1154" t="str">
        <f t="shared" si="215"/>
        <v/>
      </c>
      <c r="V1154" t="str">
        <f t="shared" si="216"/>
        <v/>
      </c>
      <c r="X1154" t="str">
        <f>+VLOOKUP($D1154,'2020'!$D$3:$V$1240,18,FALSE)</f>
        <v/>
      </c>
      <c r="Y1154" t="str">
        <f>+VLOOKUP($D1154,'2020'!$D$3:$V$1240,19,FALSE)</f>
        <v/>
      </c>
    </row>
    <row r="1155" spans="2:25" x14ac:dyDescent="0.25">
      <c r="B1155" t="str">
        <f>+IF(ISNA(VLOOKUP(C1155,groupings!$B$7:$D$316,3,FALSE)),"",VLOOKUP(C1155,groupings!$B$7:$D$316,3,FALSE))</f>
        <v/>
      </c>
      <c r="C1155" t="s">
        <v>3508</v>
      </c>
      <c r="D1155" t="s">
        <v>510</v>
      </c>
      <c r="E1155">
        <f t="shared" si="205"/>
        <v>1</v>
      </c>
      <c r="F1155">
        <v>29</v>
      </c>
      <c r="G1155">
        <v>6</v>
      </c>
      <c r="H1155">
        <v>60</v>
      </c>
      <c r="I1155">
        <v>10</v>
      </c>
      <c r="J1155">
        <v>0</v>
      </c>
      <c r="K1155">
        <f t="shared" si="206"/>
        <v>35</v>
      </c>
      <c r="L1155">
        <f t="shared" si="207"/>
        <v>70</v>
      </c>
      <c r="M1155" s="1" t="str">
        <f t="shared" si="208"/>
        <v/>
      </c>
      <c r="N1155" s="1">
        <f t="shared" si="209"/>
        <v>2</v>
      </c>
      <c r="P1155" t="str">
        <f t="shared" si="210"/>
        <v/>
      </c>
      <c r="Q1155" t="str">
        <f t="shared" si="211"/>
        <v/>
      </c>
      <c r="R1155" t="str">
        <f t="shared" si="212"/>
        <v/>
      </c>
      <c r="S1155" t="str">
        <f t="shared" si="213"/>
        <v/>
      </c>
      <c r="T1155" t="str">
        <f t="shared" si="214"/>
        <v/>
      </c>
      <c r="U1155" t="str">
        <f t="shared" si="215"/>
        <v/>
      </c>
      <c r="V1155" t="str">
        <f t="shared" si="216"/>
        <v/>
      </c>
      <c r="X1155" t="str">
        <f>+VLOOKUP($D1155,'2020'!$D$3:$V$1240,18,FALSE)</f>
        <v/>
      </c>
      <c r="Y1155" t="str">
        <f>+VLOOKUP($D1155,'2020'!$D$3:$V$1240,19,FALSE)</f>
        <v/>
      </c>
    </row>
    <row r="1156" spans="2:25" x14ac:dyDescent="0.25">
      <c r="B1156" t="str">
        <f>+IF(ISNA(VLOOKUP(C1156,groupings!$B$7:$D$316,3,FALSE)),"",VLOOKUP(C1156,groupings!$B$7:$D$316,3,FALSE))</f>
        <v/>
      </c>
      <c r="C1156" t="s">
        <v>3549</v>
      </c>
      <c r="D1156" t="s">
        <v>2010</v>
      </c>
      <c r="E1156">
        <f t="shared" ref="E1156:E1203" si="217">+IF(SUM(H1156:J1156)&gt;0,1,0)</f>
        <v>1</v>
      </c>
      <c r="F1156">
        <v>62</v>
      </c>
      <c r="G1156">
        <v>93</v>
      </c>
      <c r="H1156">
        <v>39</v>
      </c>
      <c r="I1156">
        <v>0</v>
      </c>
      <c r="J1156">
        <v>30</v>
      </c>
      <c r="K1156">
        <f t="shared" ref="K1156:K1203" si="218">+SUM(F1156:G1156)</f>
        <v>155</v>
      </c>
      <c r="L1156">
        <f t="shared" ref="L1156:L1203" si="219">+SUM(H1156:J1156)</f>
        <v>69</v>
      </c>
      <c r="M1156" s="1" t="str">
        <f t="shared" ref="M1156:M1203" si="220">+IF(E1156=1,IF(F1156&gt;200,G1156/F1156,""),"")</f>
        <v/>
      </c>
      <c r="N1156" s="1">
        <f t="shared" ref="N1156:N1203" si="221">+IF(E1156=1,L1156/K1156,"")</f>
        <v>0.44516129032258067</v>
      </c>
      <c r="P1156" t="str">
        <f t="shared" si="210"/>
        <v/>
      </c>
      <c r="Q1156" t="str">
        <f t="shared" si="211"/>
        <v/>
      </c>
      <c r="R1156" t="str">
        <f t="shared" si="212"/>
        <v/>
      </c>
      <c r="S1156" t="str">
        <f t="shared" si="213"/>
        <v/>
      </c>
      <c r="T1156" t="str">
        <f t="shared" si="214"/>
        <v/>
      </c>
      <c r="U1156" t="str">
        <f t="shared" si="215"/>
        <v/>
      </c>
      <c r="V1156" t="str">
        <f t="shared" si="216"/>
        <v/>
      </c>
      <c r="X1156" t="str">
        <f>+VLOOKUP($D1156,'2020'!$D$3:$V$1240,18,FALSE)</f>
        <v/>
      </c>
      <c r="Y1156" t="str">
        <f>+VLOOKUP($D1156,'2020'!$D$3:$V$1240,19,FALSE)</f>
        <v/>
      </c>
    </row>
    <row r="1157" spans="2:25" x14ac:dyDescent="0.25">
      <c r="B1157" t="str">
        <f>+IF(ISNA(VLOOKUP(C1157,groupings!$B$7:$D$316,3,FALSE)),"",VLOOKUP(C1157,groupings!$B$7:$D$316,3,FALSE))</f>
        <v/>
      </c>
      <c r="C1157" t="s">
        <v>3531</v>
      </c>
      <c r="D1157" t="s">
        <v>162</v>
      </c>
      <c r="E1157">
        <f t="shared" si="217"/>
        <v>1</v>
      </c>
      <c r="F1157">
        <v>9</v>
      </c>
      <c r="G1157">
        <v>4</v>
      </c>
      <c r="H1157">
        <v>37</v>
      </c>
      <c r="I1157">
        <v>12</v>
      </c>
      <c r="J1157">
        <v>17</v>
      </c>
      <c r="K1157">
        <f t="shared" si="218"/>
        <v>13</v>
      </c>
      <c r="L1157">
        <f t="shared" si="219"/>
        <v>66</v>
      </c>
      <c r="M1157" s="1" t="str">
        <f t="shared" si="220"/>
        <v/>
      </c>
      <c r="N1157" s="1">
        <f t="shared" si="221"/>
        <v>5.0769230769230766</v>
      </c>
      <c r="P1157" t="str">
        <f t="shared" ref="P1157:P1203" si="222">+IF(RANK(F1157,F$4:F$1203)&lt;100,RANK(F1157,F$4:F$1203),"")</f>
        <v/>
      </c>
      <c r="Q1157" t="str">
        <f t="shared" ref="Q1157:Q1203" si="223">+IF(RANK(G1157,G$4:G$1203)&lt;100,RANK(G1157,G$4:G$1203),"")</f>
        <v/>
      </c>
      <c r="R1157" t="str">
        <f t="shared" ref="R1157:R1203" si="224">+IF(RANK(H1157,H$4:H$1203)&lt;100,RANK(H1157,H$4:H$1203),"")</f>
        <v/>
      </c>
      <c r="S1157" t="str">
        <f t="shared" ref="S1157:S1203" si="225">+IF(RANK(I1157,I$4:I$1203)&lt;100,RANK(I1157,I$4:I$1203),"")</f>
        <v/>
      </c>
      <c r="T1157" t="str">
        <f t="shared" ref="T1157:T1203" si="226">+IF(RANK(J1157,J$4:J$1203)&lt;100,RANK(J1157,J$4:J$1203),"")</f>
        <v/>
      </c>
      <c r="U1157" t="str">
        <f t="shared" ref="U1157:U1203" si="227">+IF(RANK(K1157,K$4:K$1203)&lt;100,RANK(K1157,K$4:K$1203),"")</f>
        <v/>
      </c>
      <c r="V1157" t="str">
        <f t="shared" ref="V1157:V1203" si="228">+IF(RANK(L1157,L$4:L$1203)&lt;100,RANK(L1157,L$4:L$1203),"")</f>
        <v/>
      </c>
      <c r="X1157" t="str">
        <f>+VLOOKUP($D1157,'2020'!$D$3:$V$1240,18,FALSE)</f>
        <v/>
      </c>
      <c r="Y1157" t="str">
        <f>+VLOOKUP($D1157,'2020'!$D$3:$V$1240,19,FALSE)</f>
        <v/>
      </c>
    </row>
    <row r="1158" spans="2:25" x14ac:dyDescent="0.25">
      <c r="B1158" t="str">
        <f>+IF(ISNA(VLOOKUP(C1158,groupings!$B$7:$D$316,3,FALSE)),"",VLOOKUP(C1158,groupings!$B$7:$D$316,3,FALSE))</f>
        <v/>
      </c>
      <c r="C1158" t="s">
        <v>3630</v>
      </c>
      <c r="D1158" t="s">
        <v>2223</v>
      </c>
      <c r="E1158">
        <f t="shared" si="217"/>
        <v>1</v>
      </c>
      <c r="F1158">
        <v>0</v>
      </c>
      <c r="G1158">
        <v>3</v>
      </c>
      <c r="H1158">
        <v>23</v>
      </c>
      <c r="I1158">
        <v>0</v>
      </c>
      <c r="J1158">
        <v>42</v>
      </c>
      <c r="K1158">
        <f t="shared" si="218"/>
        <v>3</v>
      </c>
      <c r="L1158">
        <f t="shared" si="219"/>
        <v>65</v>
      </c>
      <c r="M1158" s="1" t="str">
        <f t="shared" si="220"/>
        <v/>
      </c>
      <c r="N1158" s="1">
        <f t="shared" si="221"/>
        <v>21.666666666666668</v>
      </c>
      <c r="P1158" t="str">
        <f t="shared" si="222"/>
        <v/>
      </c>
      <c r="Q1158" t="str">
        <f t="shared" si="223"/>
        <v/>
      </c>
      <c r="R1158" t="str">
        <f t="shared" si="224"/>
        <v/>
      </c>
      <c r="S1158" t="str">
        <f t="shared" si="225"/>
        <v/>
      </c>
      <c r="T1158" t="str">
        <f t="shared" si="226"/>
        <v/>
      </c>
      <c r="U1158" t="str">
        <f t="shared" si="227"/>
        <v/>
      </c>
      <c r="V1158" t="str">
        <f t="shared" si="228"/>
        <v/>
      </c>
      <c r="X1158" t="e">
        <f>+VLOOKUP($D1158,'2020'!$D$3:$V$1240,18,FALSE)</f>
        <v>#N/A</v>
      </c>
      <c r="Y1158" t="e">
        <f>+VLOOKUP($D1158,'2020'!$D$3:$V$1240,19,FALSE)</f>
        <v>#N/A</v>
      </c>
    </row>
    <row r="1159" spans="2:25" x14ac:dyDescent="0.25">
      <c r="B1159" t="str">
        <f>+IF(ISNA(VLOOKUP(C1159,groupings!$B$7:$D$316,3,FALSE)),"",VLOOKUP(C1159,groupings!$B$7:$D$316,3,FALSE))</f>
        <v/>
      </c>
      <c r="C1159" t="s">
        <v>3487</v>
      </c>
      <c r="D1159" t="s">
        <v>1780</v>
      </c>
      <c r="E1159">
        <f t="shared" si="217"/>
        <v>1</v>
      </c>
      <c r="F1159">
        <v>7</v>
      </c>
      <c r="G1159">
        <v>0</v>
      </c>
      <c r="H1159">
        <v>30</v>
      </c>
      <c r="I1159">
        <v>0</v>
      </c>
      <c r="J1159">
        <v>34</v>
      </c>
      <c r="K1159">
        <f t="shared" si="218"/>
        <v>7</v>
      </c>
      <c r="L1159">
        <f t="shared" si="219"/>
        <v>64</v>
      </c>
      <c r="M1159" s="1" t="str">
        <f t="shared" si="220"/>
        <v/>
      </c>
      <c r="N1159" s="1">
        <f t="shared" si="221"/>
        <v>9.1428571428571423</v>
      </c>
      <c r="P1159" t="str">
        <f t="shared" si="222"/>
        <v/>
      </c>
      <c r="Q1159" t="str">
        <f t="shared" si="223"/>
        <v/>
      </c>
      <c r="R1159" t="str">
        <f t="shared" si="224"/>
        <v/>
      </c>
      <c r="S1159" t="str">
        <f t="shared" si="225"/>
        <v/>
      </c>
      <c r="T1159" t="str">
        <f t="shared" si="226"/>
        <v/>
      </c>
      <c r="U1159" t="str">
        <f t="shared" si="227"/>
        <v/>
      </c>
      <c r="V1159" t="str">
        <f t="shared" si="228"/>
        <v/>
      </c>
      <c r="X1159" t="str">
        <f>+VLOOKUP($D1159,'2020'!$D$3:$V$1240,18,FALSE)</f>
        <v/>
      </c>
      <c r="Y1159" t="str">
        <f>+VLOOKUP($D1159,'2020'!$D$3:$V$1240,19,FALSE)</f>
        <v/>
      </c>
    </row>
    <row r="1160" spans="2:25" x14ac:dyDescent="0.25">
      <c r="B1160" t="str">
        <f>+IF(ISNA(VLOOKUP(C1160,groupings!$B$7:$D$316,3,FALSE)),"",VLOOKUP(C1160,groupings!$B$7:$D$316,3,FALSE))</f>
        <v/>
      </c>
      <c r="C1160" t="s">
        <v>3631</v>
      </c>
      <c r="D1160" t="s">
        <v>2211</v>
      </c>
      <c r="E1160">
        <f t="shared" si="217"/>
        <v>1</v>
      </c>
      <c r="F1160">
        <v>0</v>
      </c>
      <c r="G1160">
        <v>2</v>
      </c>
      <c r="H1160">
        <v>0</v>
      </c>
      <c r="I1160">
        <v>0</v>
      </c>
      <c r="J1160">
        <v>57</v>
      </c>
      <c r="K1160">
        <f t="shared" si="218"/>
        <v>2</v>
      </c>
      <c r="L1160">
        <f t="shared" si="219"/>
        <v>57</v>
      </c>
      <c r="M1160" s="1" t="str">
        <f t="shared" si="220"/>
        <v/>
      </c>
      <c r="N1160" s="1">
        <f t="shared" si="221"/>
        <v>28.5</v>
      </c>
      <c r="P1160" t="str">
        <f t="shared" si="222"/>
        <v/>
      </c>
      <c r="Q1160" t="str">
        <f t="shared" si="223"/>
        <v/>
      </c>
      <c r="R1160" t="str">
        <f t="shared" si="224"/>
        <v/>
      </c>
      <c r="S1160" t="str">
        <f t="shared" si="225"/>
        <v/>
      </c>
      <c r="T1160" t="str">
        <f t="shared" si="226"/>
        <v/>
      </c>
      <c r="U1160" t="str">
        <f t="shared" si="227"/>
        <v/>
      </c>
      <c r="V1160" t="str">
        <f t="shared" si="228"/>
        <v/>
      </c>
      <c r="X1160" t="e">
        <f>+VLOOKUP($D1160,'2020'!$D$3:$V$1240,18,FALSE)</f>
        <v>#N/A</v>
      </c>
      <c r="Y1160" t="e">
        <f>+VLOOKUP($D1160,'2020'!$D$3:$V$1240,19,FALSE)</f>
        <v>#N/A</v>
      </c>
    </row>
    <row r="1161" spans="2:25" x14ac:dyDescent="0.25">
      <c r="B1161" t="str">
        <f>+IF(ISNA(VLOOKUP(C1161,groupings!$B$7:$D$316,3,FALSE)),"",VLOOKUP(C1161,groupings!$B$7:$D$316,3,FALSE))</f>
        <v/>
      </c>
      <c r="C1161" t="s">
        <v>3632</v>
      </c>
      <c r="D1161" t="s">
        <v>891</v>
      </c>
      <c r="E1161">
        <f t="shared" si="217"/>
        <v>1</v>
      </c>
      <c r="F1161">
        <v>0</v>
      </c>
      <c r="G1161">
        <v>46</v>
      </c>
      <c r="H1161">
        <v>44</v>
      </c>
      <c r="I1161">
        <v>0</v>
      </c>
      <c r="J1161">
        <v>10</v>
      </c>
      <c r="K1161">
        <f t="shared" si="218"/>
        <v>46</v>
      </c>
      <c r="L1161">
        <f t="shared" si="219"/>
        <v>54</v>
      </c>
      <c r="M1161" s="1" t="str">
        <f t="shared" si="220"/>
        <v/>
      </c>
      <c r="N1161" s="1">
        <f t="shared" si="221"/>
        <v>1.173913043478261</v>
      </c>
      <c r="P1161" t="str">
        <f t="shared" si="222"/>
        <v/>
      </c>
      <c r="Q1161" t="str">
        <f t="shared" si="223"/>
        <v/>
      </c>
      <c r="R1161" t="str">
        <f t="shared" si="224"/>
        <v/>
      </c>
      <c r="S1161" t="str">
        <f t="shared" si="225"/>
        <v/>
      </c>
      <c r="T1161" t="str">
        <f t="shared" si="226"/>
        <v/>
      </c>
      <c r="U1161" t="str">
        <f t="shared" si="227"/>
        <v/>
      </c>
      <c r="V1161" t="str">
        <f t="shared" si="228"/>
        <v/>
      </c>
      <c r="X1161" t="e">
        <f>+VLOOKUP($D1161,'2020'!$D$3:$V$1240,18,FALSE)</f>
        <v>#N/A</v>
      </c>
      <c r="Y1161" t="e">
        <f>+VLOOKUP($D1161,'2020'!$D$3:$V$1240,19,FALSE)</f>
        <v>#N/A</v>
      </c>
    </row>
    <row r="1162" spans="2:25" x14ac:dyDescent="0.25">
      <c r="B1162" t="str">
        <f>+IF(ISNA(VLOOKUP(C1162,groupings!$B$7:$D$316,3,FALSE)),"",VLOOKUP(C1162,groupings!$B$7:$D$316,3,FALSE))</f>
        <v/>
      </c>
      <c r="C1162" t="s">
        <v>3597</v>
      </c>
      <c r="D1162" t="s">
        <v>388</v>
      </c>
      <c r="E1162">
        <f t="shared" si="217"/>
        <v>1</v>
      </c>
      <c r="F1162">
        <v>2</v>
      </c>
      <c r="G1162">
        <v>10</v>
      </c>
      <c r="H1162">
        <v>3</v>
      </c>
      <c r="I1162">
        <v>20</v>
      </c>
      <c r="J1162">
        <v>29</v>
      </c>
      <c r="K1162">
        <f t="shared" si="218"/>
        <v>12</v>
      </c>
      <c r="L1162">
        <f t="shared" si="219"/>
        <v>52</v>
      </c>
      <c r="M1162" s="1" t="str">
        <f t="shared" si="220"/>
        <v/>
      </c>
      <c r="N1162" s="1">
        <f t="shared" si="221"/>
        <v>4.333333333333333</v>
      </c>
      <c r="P1162" t="str">
        <f t="shared" si="222"/>
        <v/>
      </c>
      <c r="Q1162" t="str">
        <f t="shared" si="223"/>
        <v/>
      </c>
      <c r="R1162" t="str">
        <f t="shared" si="224"/>
        <v/>
      </c>
      <c r="S1162" t="str">
        <f t="shared" si="225"/>
        <v/>
      </c>
      <c r="T1162" t="str">
        <f t="shared" si="226"/>
        <v/>
      </c>
      <c r="U1162" t="str">
        <f t="shared" si="227"/>
        <v/>
      </c>
      <c r="V1162" t="str">
        <f t="shared" si="228"/>
        <v/>
      </c>
      <c r="X1162" t="str">
        <f>+VLOOKUP($D1162,'2020'!$D$3:$V$1240,18,FALSE)</f>
        <v/>
      </c>
      <c r="Y1162" t="str">
        <f>+VLOOKUP($D1162,'2020'!$D$3:$V$1240,19,FALSE)</f>
        <v/>
      </c>
    </row>
    <row r="1163" spans="2:25" x14ac:dyDescent="0.25">
      <c r="B1163" t="str">
        <f>+IF(ISNA(VLOOKUP(C1163,groupings!$B$7:$D$316,3,FALSE)),"",VLOOKUP(C1163,groupings!$B$7:$D$316,3,FALSE))</f>
        <v/>
      </c>
      <c r="C1163" t="s">
        <v>3633</v>
      </c>
      <c r="D1163" t="s">
        <v>2328</v>
      </c>
      <c r="E1163">
        <f t="shared" si="217"/>
        <v>1</v>
      </c>
      <c r="F1163">
        <v>0</v>
      </c>
      <c r="G1163">
        <v>0</v>
      </c>
      <c r="H1163">
        <v>28</v>
      </c>
      <c r="I1163">
        <v>0</v>
      </c>
      <c r="J1163">
        <v>22</v>
      </c>
      <c r="K1163">
        <f t="shared" si="218"/>
        <v>0</v>
      </c>
      <c r="L1163">
        <f t="shared" si="219"/>
        <v>50</v>
      </c>
      <c r="M1163" s="1" t="str">
        <f t="shared" si="220"/>
        <v/>
      </c>
      <c r="N1163" s="1" t="e">
        <f t="shared" si="221"/>
        <v>#DIV/0!</v>
      </c>
      <c r="P1163" t="str">
        <f t="shared" si="222"/>
        <v/>
      </c>
      <c r="Q1163" t="str">
        <f t="shared" si="223"/>
        <v/>
      </c>
      <c r="R1163" t="str">
        <f t="shared" si="224"/>
        <v/>
      </c>
      <c r="S1163" t="str">
        <f t="shared" si="225"/>
        <v/>
      </c>
      <c r="T1163" t="str">
        <f t="shared" si="226"/>
        <v/>
      </c>
      <c r="U1163" t="str">
        <f t="shared" si="227"/>
        <v/>
      </c>
      <c r="V1163" t="str">
        <f t="shared" si="228"/>
        <v/>
      </c>
      <c r="X1163" t="e">
        <f>+VLOOKUP($D1163,'2020'!$D$3:$V$1240,18,FALSE)</f>
        <v>#N/A</v>
      </c>
      <c r="Y1163" t="e">
        <f>+VLOOKUP($D1163,'2020'!$D$3:$V$1240,19,FALSE)</f>
        <v>#N/A</v>
      </c>
    </row>
    <row r="1164" spans="2:25" x14ac:dyDescent="0.25">
      <c r="B1164" t="str">
        <f>+IF(ISNA(VLOOKUP(C1164,groupings!$B$7:$D$316,3,FALSE)),"",VLOOKUP(C1164,groupings!$B$7:$D$316,3,FALSE))</f>
        <v/>
      </c>
      <c r="C1164" t="s">
        <v>3634</v>
      </c>
      <c r="D1164" t="s">
        <v>2264</v>
      </c>
      <c r="E1164">
        <f t="shared" si="217"/>
        <v>1</v>
      </c>
      <c r="F1164">
        <v>3</v>
      </c>
      <c r="G1164">
        <v>0</v>
      </c>
      <c r="H1164">
        <v>48</v>
      </c>
      <c r="I1164">
        <v>0</v>
      </c>
      <c r="J1164">
        <v>0</v>
      </c>
      <c r="K1164">
        <f t="shared" si="218"/>
        <v>3</v>
      </c>
      <c r="L1164">
        <f t="shared" si="219"/>
        <v>48</v>
      </c>
      <c r="M1164" s="1" t="str">
        <f t="shared" si="220"/>
        <v/>
      </c>
      <c r="N1164" s="1">
        <f t="shared" si="221"/>
        <v>16</v>
      </c>
      <c r="P1164" t="str">
        <f t="shared" si="222"/>
        <v/>
      </c>
      <c r="Q1164" t="str">
        <f t="shared" si="223"/>
        <v/>
      </c>
      <c r="R1164" t="str">
        <f t="shared" si="224"/>
        <v/>
      </c>
      <c r="S1164" t="str">
        <f t="shared" si="225"/>
        <v/>
      </c>
      <c r="T1164" t="str">
        <f t="shared" si="226"/>
        <v/>
      </c>
      <c r="U1164" t="str">
        <f t="shared" si="227"/>
        <v/>
      </c>
      <c r="V1164" t="str">
        <f t="shared" si="228"/>
        <v/>
      </c>
      <c r="X1164" t="e">
        <f>+VLOOKUP($D1164,'2020'!$D$3:$V$1240,18,FALSE)</f>
        <v>#N/A</v>
      </c>
      <c r="Y1164" t="e">
        <f>+VLOOKUP($D1164,'2020'!$D$3:$V$1240,19,FALSE)</f>
        <v>#N/A</v>
      </c>
    </row>
    <row r="1165" spans="2:25" x14ac:dyDescent="0.25">
      <c r="B1165" t="str">
        <f>+IF(ISNA(VLOOKUP(C1165,groupings!$B$7:$D$316,3,FALSE)),"",VLOOKUP(C1165,groupings!$B$7:$D$316,3,FALSE))</f>
        <v/>
      </c>
      <c r="C1165" t="s">
        <v>3412</v>
      </c>
      <c r="D1165" t="s">
        <v>1153</v>
      </c>
      <c r="E1165">
        <f t="shared" si="217"/>
        <v>1</v>
      </c>
      <c r="F1165">
        <v>157</v>
      </c>
      <c r="G1165">
        <v>16</v>
      </c>
      <c r="H1165">
        <v>48</v>
      </c>
      <c r="I1165">
        <v>0</v>
      </c>
      <c r="J1165">
        <v>0</v>
      </c>
      <c r="K1165">
        <f t="shared" si="218"/>
        <v>173</v>
      </c>
      <c r="L1165">
        <f t="shared" si="219"/>
        <v>48</v>
      </c>
      <c r="M1165" s="1" t="str">
        <f t="shared" si="220"/>
        <v/>
      </c>
      <c r="N1165" s="1">
        <f t="shared" si="221"/>
        <v>0.2774566473988439</v>
      </c>
      <c r="P1165" t="str">
        <f t="shared" si="222"/>
        <v/>
      </c>
      <c r="Q1165" t="str">
        <f t="shared" si="223"/>
        <v/>
      </c>
      <c r="R1165" t="str">
        <f t="shared" si="224"/>
        <v/>
      </c>
      <c r="S1165" t="str">
        <f t="shared" si="225"/>
        <v/>
      </c>
      <c r="T1165" t="str">
        <f t="shared" si="226"/>
        <v/>
      </c>
      <c r="U1165" t="str">
        <f t="shared" si="227"/>
        <v/>
      </c>
      <c r="V1165" t="str">
        <f t="shared" si="228"/>
        <v/>
      </c>
      <c r="X1165" t="str">
        <f>+VLOOKUP($D1165,'2020'!$D$3:$V$1240,18,FALSE)</f>
        <v/>
      </c>
      <c r="Y1165" t="str">
        <f>+VLOOKUP($D1165,'2020'!$D$3:$V$1240,19,FALSE)</f>
        <v/>
      </c>
    </row>
    <row r="1166" spans="2:25" x14ac:dyDescent="0.25">
      <c r="B1166" t="str">
        <f>+IF(ISNA(VLOOKUP(C1166,groupings!$B$7:$D$316,3,FALSE)),"",VLOOKUP(C1166,groupings!$B$7:$D$316,3,FALSE))</f>
        <v/>
      </c>
      <c r="C1166" t="s">
        <v>3552</v>
      </c>
      <c r="D1166" t="s">
        <v>516</v>
      </c>
      <c r="E1166">
        <f t="shared" si="217"/>
        <v>1</v>
      </c>
      <c r="F1166">
        <v>40</v>
      </c>
      <c r="G1166">
        <v>0</v>
      </c>
      <c r="H1166">
        <v>43</v>
      </c>
      <c r="I1166">
        <v>0</v>
      </c>
      <c r="J1166">
        <v>0</v>
      </c>
      <c r="K1166">
        <f t="shared" si="218"/>
        <v>40</v>
      </c>
      <c r="L1166">
        <f t="shared" si="219"/>
        <v>43</v>
      </c>
      <c r="M1166" s="1" t="str">
        <f t="shared" si="220"/>
        <v/>
      </c>
      <c r="N1166" s="1">
        <f t="shared" si="221"/>
        <v>1.075</v>
      </c>
      <c r="P1166" t="str">
        <f t="shared" si="222"/>
        <v/>
      </c>
      <c r="Q1166" t="str">
        <f t="shared" si="223"/>
        <v/>
      </c>
      <c r="R1166" t="str">
        <f t="shared" si="224"/>
        <v/>
      </c>
      <c r="S1166" t="str">
        <f t="shared" si="225"/>
        <v/>
      </c>
      <c r="T1166" t="str">
        <f t="shared" si="226"/>
        <v/>
      </c>
      <c r="U1166" t="str">
        <f t="shared" si="227"/>
        <v/>
      </c>
      <c r="V1166" t="str">
        <f t="shared" si="228"/>
        <v/>
      </c>
      <c r="X1166" t="str">
        <f>+VLOOKUP($D1166,'2020'!$D$3:$V$1240,18,FALSE)</f>
        <v/>
      </c>
      <c r="Y1166" t="str">
        <f>+VLOOKUP($D1166,'2020'!$D$3:$V$1240,19,FALSE)</f>
        <v/>
      </c>
    </row>
    <row r="1167" spans="2:25" x14ac:dyDescent="0.25">
      <c r="B1167" t="str">
        <f>+IF(ISNA(VLOOKUP(C1167,groupings!$B$7:$D$316,3,FALSE)),"",VLOOKUP(C1167,groupings!$B$7:$D$316,3,FALSE))</f>
        <v/>
      </c>
      <c r="C1167" t="s">
        <v>3577</v>
      </c>
      <c r="D1167" t="s">
        <v>647</v>
      </c>
      <c r="E1167">
        <f t="shared" si="217"/>
        <v>1</v>
      </c>
      <c r="F1167">
        <v>8</v>
      </c>
      <c r="G1167">
        <v>6</v>
      </c>
      <c r="H1167">
        <v>22</v>
      </c>
      <c r="I1167">
        <v>15</v>
      </c>
      <c r="J1167">
        <v>6</v>
      </c>
      <c r="K1167">
        <f t="shared" si="218"/>
        <v>14</v>
      </c>
      <c r="L1167">
        <f t="shared" si="219"/>
        <v>43</v>
      </c>
      <c r="M1167" s="1" t="str">
        <f t="shared" si="220"/>
        <v/>
      </c>
      <c r="N1167" s="1">
        <f t="shared" si="221"/>
        <v>3.0714285714285716</v>
      </c>
      <c r="P1167" t="str">
        <f t="shared" si="222"/>
        <v/>
      </c>
      <c r="Q1167" t="str">
        <f t="shared" si="223"/>
        <v/>
      </c>
      <c r="R1167" t="str">
        <f t="shared" si="224"/>
        <v/>
      </c>
      <c r="S1167" t="str">
        <f t="shared" si="225"/>
        <v/>
      </c>
      <c r="T1167" t="str">
        <f t="shared" si="226"/>
        <v/>
      </c>
      <c r="U1167" t="str">
        <f t="shared" si="227"/>
        <v/>
      </c>
      <c r="V1167" t="str">
        <f t="shared" si="228"/>
        <v/>
      </c>
      <c r="X1167" t="str">
        <f>+VLOOKUP($D1167,'2020'!$D$3:$V$1240,18,FALSE)</f>
        <v/>
      </c>
      <c r="Y1167" t="str">
        <f>+VLOOKUP($D1167,'2020'!$D$3:$V$1240,19,FALSE)</f>
        <v/>
      </c>
    </row>
    <row r="1168" spans="2:25" x14ac:dyDescent="0.25">
      <c r="B1168" t="str">
        <f>+IF(ISNA(VLOOKUP(C1168,groupings!$B$7:$D$316,3,FALSE)),"",VLOOKUP(C1168,groupings!$B$7:$D$316,3,FALSE))</f>
        <v/>
      </c>
      <c r="C1168" t="s">
        <v>3635</v>
      </c>
      <c r="D1168" t="s">
        <v>2209</v>
      </c>
      <c r="E1168">
        <f t="shared" si="217"/>
        <v>1</v>
      </c>
      <c r="F1168">
        <v>0</v>
      </c>
      <c r="G1168">
        <v>7</v>
      </c>
      <c r="H1168">
        <v>12</v>
      </c>
      <c r="I1168">
        <v>0</v>
      </c>
      <c r="J1168">
        <v>30</v>
      </c>
      <c r="K1168">
        <f t="shared" si="218"/>
        <v>7</v>
      </c>
      <c r="L1168">
        <f t="shared" si="219"/>
        <v>42</v>
      </c>
      <c r="M1168" s="1" t="str">
        <f t="shared" si="220"/>
        <v/>
      </c>
      <c r="N1168" s="1">
        <f t="shared" si="221"/>
        <v>6</v>
      </c>
      <c r="P1168" t="str">
        <f t="shared" si="222"/>
        <v/>
      </c>
      <c r="Q1168" t="str">
        <f t="shared" si="223"/>
        <v/>
      </c>
      <c r="R1168" t="str">
        <f t="shared" si="224"/>
        <v/>
      </c>
      <c r="S1168" t="str">
        <f t="shared" si="225"/>
        <v/>
      </c>
      <c r="T1168" t="str">
        <f t="shared" si="226"/>
        <v/>
      </c>
      <c r="U1168" t="str">
        <f t="shared" si="227"/>
        <v/>
      </c>
      <c r="V1168" t="str">
        <f t="shared" si="228"/>
        <v/>
      </c>
      <c r="X1168" t="e">
        <f>+VLOOKUP($D1168,'2020'!$D$3:$V$1240,18,FALSE)</f>
        <v>#N/A</v>
      </c>
      <c r="Y1168" t="e">
        <f>+VLOOKUP($D1168,'2020'!$D$3:$V$1240,19,FALSE)</f>
        <v>#N/A</v>
      </c>
    </row>
    <row r="1169" spans="2:25" x14ac:dyDescent="0.25">
      <c r="B1169" t="str">
        <f>+IF(ISNA(VLOOKUP(C1169,groupings!$B$7:$D$316,3,FALSE)),"",VLOOKUP(C1169,groupings!$B$7:$D$316,3,FALSE))</f>
        <v/>
      </c>
      <c r="C1169" t="s">
        <v>3636</v>
      </c>
      <c r="D1169" t="s">
        <v>2354</v>
      </c>
      <c r="E1169">
        <f t="shared" si="217"/>
        <v>1</v>
      </c>
      <c r="F1169">
        <v>0</v>
      </c>
      <c r="G1169">
        <v>3</v>
      </c>
      <c r="H1169">
        <v>0</v>
      </c>
      <c r="I1169">
        <v>23</v>
      </c>
      <c r="J1169">
        <v>16</v>
      </c>
      <c r="K1169">
        <f t="shared" si="218"/>
        <v>3</v>
      </c>
      <c r="L1169">
        <f t="shared" si="219"/>
        <v>39</v>
      </c>
      <c r="M1169" s="1" t="str">
        <f t="shared" si="220"/>
        <v/>
      </c>
      <c r="N1169" s="1">
        <f t="shared" si="221"/>
        <v>13</v>
      </c>
      <c r="P1169" t="str">
        <f t="shared" si="222"/>
        <v/>
      </c>
      <c r="Q1169" t="str">
        <f t="shared" si="223"/>
        <v/>
      </c>
      <c r="R1169" t="str">
        <f t="shared" si="224"/>
        <v/>
      </c>
      <c r="S1169" t="str">
        <f t="shared" si="225"/>
        <v/>
      </c>
      <c r="T1169" t="str">
        <f t="shared" si="226"/>
        <v/>
      </c>
      <c r="U1169" t="str">
        <f t="shared" si="227"/>
        <v/>
      </c>
      <c r="V1169" t="str">
        <f t="shared" si="228"/>
        <v/>
      </c>
      <c r="X1169" t="e">
        <f>+VLOOKUP($D1169,'2020'!$D$3:$V$1240,18,FALSE)</f>
        <v>#N/A</v>
      </c>
      <c r="Y1169" t="e">
        <f>+VLOOKUP($D1169,'2020'!$D$3:$V$1240,19,FALSE)</f>
        <v>#N/A</v>
      </c>
    </row>
    <row r="1170" spans="2:25" x14ac:dyDescent="0.25">
      <c r="B1170" t="str">
        <f>+IF(ISNA(VLOOKUP(C1170,groupings!$B$7:$D$316,3,FALSE)),"",VLOOKUP(C1170,groupings!$B$7:$D$316,3,FALSE))</f>
        <v/>
      </c>
      <c r="C1170" t="s">
        <v>3637</v>
      </c>
      <c r="D1170" t="s">
        <v>2258</v>
      </c>
      <c r="E1170">
        <f t="shared" si="217"/>
        <v>1</v>
      </c>
      <c r="F1170">
        <v>38</v>
      </c>
      <c r="G1170">
        <v>0</v>
      </c>
      <c r="H1170">
        <v>38</v>
      </c>
      <c r="I1170">
        <v>0</v>
      </c>
      <c r="J1170">
        <v>0</v>
      </c>
      <c r="K1170">
        <f t="shared" si="218"/>
        <v>38</v>
      </c>
      <c r="L1170">
        <f t="shared" si="219"/>
        <v>38</v>
      </c>
      <c r="M1170" s="1" t="str">
        <f t="shared" si="220"/>
        <v/>
      </c>
      <c r="N1170" s="1">
        <f t="shared" si="221"/>
        <v>1</v>
      </c>
      <c r="P1170" t="str">
        <f t="shared" si="222"/>
        <v/>
      </c>
      <c r="Q1170" t="str">
        <f t="shared" si="223"/>
        <v/>
      </c>
      <c r="R1170" t="str">
        <f t="shared" si="224"/>
        <v/>
      </c>
      <c r="S1170" t="str">
        <f t="shared" si="225"/>
        <v/>
      </c>
      <c r="T1170" t="str">
        <f t="shared" si="226"/>
        <v/>
      </c>
      <c r="U1170" t="str">
        <f t="shared" si="227"/>
        <v/>
      </c>
      <c r="V1170" t="str">
        <f t="shared" si="228"/>
        <v/>
      </c>
      <c r="X1170" t="e">
        <f>+VLOOKUP($D1170,'2020'!$D$3:$V$1240,18,FALSE)</f>
        <v>#N/A</v>
      </c>
      <c r="Y1170" t="e">
        <f>+VLOOKUP($D1170,'2020'!$D$3:$V$1240,19,FALSE)</f>
        <v>#N/A</v>
      </c>
    </row>
    <row r="1171" spans="2:25" x14ac:dyDescent="0.25">
      <c r="B1171" t="str">
        <f>+IF(ISNA(VLOOKUP(C1171,groupings!$B$7:$D$316,3,FALSE)),"",VLOOKUP(C1171,groupings!$B$7:$D$316,3,FALSE))</f>
        <v/>
      </c>
      <c r="C1171" t="s">
        <v>3511</v>
      </c>
      <c r="D1171" t="s">
        <v>1091</v>
      </c>
      <c r="E1171">
        <f t="shared" si="217"/>
        <v>1</v>
      </c>
      <c r="F1171">
        <v>62</v>
      </c>
      <c r="G1171">
        <v>86</v>
      </c>
      <c r="H1171">
        <v>28</v>
      </c>
      <c r="I1171">
        <v>10</v>
      </c>
      <c r="J1171">
        <v>0</v>
      </c>
      <c r="K1171">
        <f t="shared" si="218"/>
        <v>148</v>
      </c>
      <c r="L1171">
        <f t="shared" si="219"/>
        <v>38</v>
      </c>
      <c r="M1171" s="1" t="str">
        <f t="shared" si="220"/>
        <v/>
      </c>
      <c r="N1171" s="1">
        <f t="shared" si="221"/>
        <v>0.25675675675675674</v>
      </c>
      <c r="P1171" t="str">
        <f t="shared" si="222"/>
        <v/>
      </c>
      <c r="Q1171" t="str">
        <f t="shared" si="223"/>
        <v/>
      </c>
      <c r="R1171" t="str">
        <f t="shared" si="224"/>
        <v/>
      </c>
      <c r="S1171" t="str">
        <f t="shared" si="225"/>
        <v/>
      </c>
      <c r="T1171" t="str">
        <f t="shared" si="226"/>
        <v/>
      </c>
      <c r="U1171" t="str">
        <f t="shared" si="227"/>
        <v/>
      </c>
      <c r="V1171" t="str">
        <f t="shared" si="228"/>
        <v/>
      </c>
      <c r="X1171" t="str">
        <f>+VLOOKUP($D1171,'2020'!$D$3:$V$1240,18,FALSE)</f>
        <v/>
      </c>
      <c r="Y1171" t="str">
        <f>+VLOOKUP($D1171,'2020'!$D$3:$V$1240,19,FALSE)</f>
        <v/>
      </c>
    </row>
    <row r="1172" spans="2:25" x14ac:dyDescent="0.25">
      <c r="B1172" t="str">
        <f>+IF(ISNA(VLOOKUP(C1172,groupings!$B$7:$D$316,3,FALSE)),"",VLOOKUP(C1172,groupings!$B$7:$D$316,3,FALSE))</f>
        <v/>
      </c>
      <c r="C1172" t="s">
        <v>3638</v>
      </c>
      <c r="D1172" t="s">
        <v>2271</v>
      </c>
      <c r="E1172">
        <f t="shared" si="217"/>
        <v>1</v>
      </c>
      <c r="F1172">
        <v>0</v>
      </c>
      <c r="G1172">
        <v>147</v>
      </c>
      <c r="H1172">
        <v>15</v>
      </c>
      <c r="I1172">
        <v>3</v>
      </c>
      <c r="J1172">
        <v>17</v>
      </c>
      <c r="K1172">
        <f t="shared" si="218"/>
        <v>147</v>
      </c>
      <c r="L1172">
        <f t="shared" si="219"/>
        <v>35</v>
      </c>
      <c r="M1172" s="1" t="str">
        <f t="shared" si="220"/>
        <v/>
      </c>
      <c r="N1172" s="1">
        <f t="shared" si="221"/>
        <v>0.23809523809523808</v>
      </c>
      <c r="P1172" t="str">
        <f t="shared" si="222"/>
        <v/>
      </c>
      <c r="Q1172" t="str">
        <f t="shared" si="223"/>
        <v/>
      </c>
      <c r="R1172" t="str">
        <f t="shared" si="224"/>
        <v/>
      </c>
      <c r="S1172" t="str">
        <f t="shared" si="225"/>
        <v/>
      </c>
      <c r="T1172" t="str">
        <f t="shared" si="226"/>
        <v/>
      </c>
      <c r="U1172" t="str">
        <f t="shared" si="227"/>
        <v/>
      </c>
      <c r="V1172" t="str">
        <f t="shared" si="228"/>
        <v/>
      </c>
      <c r="X1172" t="e">
        <f>+VLOOKUP($D1172,'2020'!$D$3:$V$1240,18,FALSE)</f>
        <v>#N/A</v>
      </c>
      <c r="Y1172" t="e">
        <f>+VLOOKUP($D1172,'2020'!$D$3:$V$1240,19,FALSE)</f>
        <v>#N/A</v>
      </c>
    </row>
    <row r="1173" spans="2:25" x14ac:dyDescent="0.25">
      <c r="B1173" t="str">
        <f>+IF(ISNA(VLOOKUP(C1173,groupings!$B$7:$D$316,3,FALSE)),"",VLOOKUP(C1173,groupings!$B$7:$D$316,3,FALSE))</f>
        <v/>
      </c>
      <c r="C1173" t="s">
        <v>3270</v>
      </c>
      <c r="D1173" t="s">
        <v>1137</v>
      </c>
      <c r="E1173">
        <f t="shared" si="217"/>
        <v>1</v>
      </c>
      <c r="F1173">
        <v>33</v>
      </c>
      <c r="G1173">
        <v>52</v>
      </c>
      <c r="H1173">
        <v>3</v>
      </c>
      <c r="I1173">
        <v>13</v>
      </c>
      <c r="J1173">
        <v>19</v>
      </c>
      <c r="K1173">
        <f t="shared" si="218"/>
        <v>85</v>
      </c>
      <c r="L1173">
        <f t="shared" si="219"/>
        <v>35</v>
      </c>
      <c r="M1173" s="1" t="str">
        <f t="shared" si="220"/>
        <v/>
      </c>
      <c r="N1173" s="1">
        <f t="shared" si="221"/>
        <v>0.41176470588235292</v>
      </c>
      <c r="P1173" t="str">
        <f t="shared" si="222"/>
        <v/>
      </c>
      <c r="Q1173" t="str">
        <f t="shared" si="223"/>
        <v/>
      </c>
      <c r="R1173" t="str">
        <f t="shared" si="224"/>
        <v/>
      </c>
      <c r="S1173" t="str">
        <f t="shared" si="225"/>
        <v/>
      </c>
      <c r="T1173" t="str">
        <f t="shared" si="226"/>
        <v/>
      </c>
      <c r="U1173" t="str">
        <f t="shared" si="227"/>
        <v/>
      </c>
      <c r="V1173" t="str">
        <f t="shared" si="228"/>
        <v/>
      </c>
      <c r="X1173" t="str">
        <f>+VLOOKUP($D1173,'2020'!$D$3:$V$1240,18,FALSE)</f>
        <v/>
      </c>
      <c r="Y1173" t="str">
        <f>+VLOOKUP($D1173,'2020'!$D$3:$V$1240,19,FALSE)</f>
        <v/>
      </c>
    </row>
    <row r="1174" spans="2:25" x14ac:dyDescent="0.25">
      <c r="B1174" t="str">
        <f>+IF(ISNA(VLOOKUP(C1174,groupings!$B$7:$D$316,3,FALSE)),"",VLOOKUP(C1174,groupings!$B$7:$D$316,3,FALSE))</f>
        <v/>
      </c>
      <c r="C1174" t="s">
        <v>3639</v>
      </c>
      <c r="D1174" t="s">
        <v>2197</v>
      </c>
      <c r="E1174">
        <f t="shared" si="217"/>
        <v>1</v>
      </c>
      <c r="F1174">
        <v>0</v>
      </c>
      <c r="G1174">
        <v>79</v>
      </c>
      <c r="H1174">
        <v>0</v>
      </c>
      <c r="I1174">
        <v>6</v>
      </c>
      <c r="J1174">
        <v>24</v>
      </c>
      <c r="K1174">
        <f t="shared" si="218"/>
        <v>79</v>
      </c>
      <c r="L1174">
        <f t="shared" si="219"/>
        <v>30</v>
      </c>
      <c r="M1174" s="1" t="str">
        <f t="shared" si="220"/>
        <v/>
      </c>
      <c r="N1174" s="1">
        <f t="shared" si="221"/>
        <v>0.379746835443038</v>
      </c>
      <c r="P1174" t="str">
        <f t="shared" si="222"/>
        <v/>
      </c>
      <c r="Q1174" t="str">
        <f t="shared" si="223"/>
        <v/>
      </c>
      <c r="R1174" t="str">
        <f t="shared" si="224"/>
        <v/>
      </c>
      <c r="S1174" t="str">
        <f t="shared" si="225"/>
        <v/>
      </c>
      <c r="T1174" t="str">
        <f t="shared" si="226"/>
        <v/>
      </c>
      <c r="U1174" t="str">
        <f t="shared" si="227"/>
        <v/>
      </c>
      <c r="V1174" t="str">
        <f t="shared" si="228"/>
        <v/>
      </c>
      <c r="X1174" t="e">
        <f>+VLOOKUP($D1174,'2020'!$D$3:$V$1240,18,FALSE)</f>
        <v>#N/A</v>
      </c>
      <c r="Y1174" t="e">
        <f>+VLOOKUP($D1174,'2020'!$D$3:$V$1240,19,FALSE)</f>
        <v>#N/A</v>
      </c>
    </row>
    <row r="1175" spans="2:25" x14ac:dyDescent="0.25">
      <c r="B1175" t="str">
        <f>+IF(ISNA(VLOOKUP(C1175,groupings!$B$7:$D$316,3,FALSE)),"",VLOOKUP(C1175,groupings!$B$7:$D$316,3,FALSE))</f>
        <v/>
      </c>
      <c r="C1175" t="s">
        <v>3640</v>
      </c>
      <c r="D1175" t="s">
        <v>2383</v>
      </c>
      <c r="E1175">
        <f t="shared" si="217"/>
        <v>1</v>
      </c>
      <c r="F1175">
        <v>0</v>
      </c>
      <c r="G1175">
        <v>10</v>
      </c>
      <c r="H1175">
        <v>23</v>
      </c>
      <c r="I1175">
        <v>3</v>
      </c>
      <c r="J1175">
        <v>3</v>
      </c>
      <c r="K1175">
        <f t="shared" si="218"/>
        <v>10</v>
      </c>
      <c r="L1175">
        <f t="shared" si="219"/>
        <v>29</v>
      </c>
      <c r="M1175" s="1" t="str">
        <f t="shared" si="220"/>
        <v/>
      </c>
      <c r="N1175" s="1">
        <f t="shared" si="221"/>
        <v>2.9</v>
      </c>
      <c r="P1175" t="str">
        <f t="shared" si="222"/>
        <v/>
      </c>
      <c r="Q1175" t="str">
        <f t="shared" si="223"/>
        <v/>
      </c>
      <c r="R1175" t="str">
        <f t="shared" si="224"/>
        <v/>
      </c>
      <c r="S1175" t="str">
        <f t="shared" si="225"/>
        <v/>
      </c>
      <c r="T1175" t="str">
        <f t="shared" si="226"/>
        <v/>
      </c>
      <c r="U1175" t="str">
        <f t="shared" si="227"/>
        <v/>
      </c>
      <c r="V1175" t="str">
        <f t="shared" si="228"/>
        <v/>
      </c>
      <c r="X1175" t="e">
        <f>+VLOOKUP($D1175,'2020'!$D$3:$V$1240,18,FALSE)</f>
        <v>#N/A</v>
      </c>
      <c r="Y1175" t="e">
        <f>+VLOOKUP($D1175,'2020'!$D$3:$V$1240,19,FALSE)</f>
        <v>#N/A</v>
      </c>
    </row>
    <row r="1176" spans="2:25" x14ac:dyDescent="0.25">
      <c r="B1176" t="str">
        <f>+IF(ISNA(VLOOKUP(C1176,groupings!$B$7:$D$316,3,FALSE)),"",VLOOKUP(C1176,groupings!$B$7:$D$316,3,FALSE))</f>
        <v/>
      </c>
      <c r="C1176" t="s">
        <v>3591</v>
      </c>
      <c r="D1176" t="s">
        <v>658</v>
      </c>
      <c r="E1176">
        <f t="shared" si="217"/>
        <v>1</v>
      </c>
      <c r="F1176">
        <v>5</v>
      </c>
      <c r="G1176">
        <v>21</v>
      </c>
      <c r="H1176">
        <v>22</v>
      </c>
      <c r="I1176">
        <v>0</v>
      </c>
      <c r="J1176">
        <v>5</v>
      </c>
      <c r="K1176">
        <f t="shared" si="218"/>
        <v>26</v>
      </c>
      <c r="L1176">
        <f t="shared" si="219"/>
        <v>27</v>
      </c>
      <c r="M1176" s="1" t="str">
        <f t="shared" si="220"/>
        <v/>
      </c>
      <c r="N1176" s="1">
        <f t="shared" si="221"/>
        <v>1.0384615384615385</v>
      </c>
      <c r="P1176" t="str">
        <f t="shared" si="222"/>
        <v/>
      </c>
      <c r="Q1176" t="str">
        <f t="shared" si="223"/>
        <v/>
      </c>
      <c r="R1176" t="str">
        <f t="shared" si="224"/>
        <v/>
      </c>
      <c r="S1176" t="str">
        <f t="shared" si="225"/>
        <v/>
      </c>
      <c r="T1176" t="str">
        <f t="shared" si="226"/>
        <v/>
      </c>
      <c r="U1176" t="str">
        <f t="shared" si="227"/>
        <v/>
      </c>
      <c r="V1176" t="str">
        <f t="shared" si="228"/>
        <v/>
      </c>
      <c r="X1176" t="str">
        <f>+VLOOKUP($D1176,'2020'!$D$3:$V$1240,18,FALSE)</f>
        <v/>
      </c>
      <c r="Y1176" t="str">
        <f>+VLOOKUP($D1176,'2020'!$D$3:$V$1240,19,FALSE)</f>
        <v/>
      </c>
    </row>
    <row r="1177" spans="2:25" x14ac:dyDescent="0.25">
      <c r="B1177" t="str">
        <f>+IF(ISNA(VLOOKUP(C1177,groupings!$B$7:$D$316,3,FALSE)),"",VLOOKUP(C1177,groupings!$B$7:$D$316,3,FALSE))</f>
        <v/>
      </c>
      <c r="C1177" t="s">
        <v>3641</v>
      </c>
      <c r="D1177" t="s">
        <v>2371</v>
      </c>
      <c r="E1177">
        <f t="shared" si="217"/>
        <v>1</v>
      </c>
      <c r="F1177">
        <v>0</v>
      </c>
      <c r="G1177">
        <v>0</v>
      </c>
      <c r="H1177">
        <v>27</v>
      </c>
      <c r="I1177">
        <v>0</v>
      </c>
      <c r="J1177">
        <v>0</v>
      </c>
      <c r="K1177">
        <f t="shared" si="218"/>
        <v>0</v>
      </c>
      <c r="L1177">
        <f t="shared" si="219"/>
        <v>27</v>
      </c>
      <c r="M1177" s="1" t="str">
        <f t="shared" si="220"/>
        <v/>
      </c>
      <c r="N1177" s="1" t="e">
        <f t="shared" si="221"/>
        <v>#DIV/0!</v>
      </c>
      <c r="P1177" t="str">
        <f t="shared" si="222"/>
        <v/>
      </c>
      <c r="Q1177" t="str">
        <f t="shared" si="223"/>
        <v/>
      </c>
      <c r="R1177" t="str">
        <f t="shared" si="224"/>
        <v/>
      </c>
      <c r="S1177" t="str">
        <f t="shared" si="225"/>
        <v/>
      </c>
      <c r="T1177" t="str">
        <f t="shared" si="226"/>
        <v/>
      </c>
      <c r="U1177" t="str">
        <f t="shared" si="227"/>
        <v/>
      </c>
      <c r="V1177" t="str">
        <f t="shared" si="228"/>
        <v/>
      </c>
      <c r="X1177" t="e">
        <f>+VLOOKUP($D1177,'2020'!$D$3:$V$1240,18,FALSE)</f>
        <v>#N/A</v>
      </c>
      <c r="Y1177" t="e">
        <f>+VLOOKUP($D1177,'2020'!$D$3:$V$1240,19,FALSE)</f>
        <v>#N/A</v>
      </c>
    </row>
    <row r="1178" spans="2:25" x14ac:dyDescent="0.25">
      <c r="B1178" t="str">
        <f>+IF(ISNA(VLOOKUP(C1178,groupings!$B$7:$D$316,3,FALSE)),"",VLOOKUP(C1178,groupings!$B$7:$D$316,3,FALSE))</f>
        <v/>
      </c>
      <c r="C1178" t="s">
        <v>3642</v>
      </c>
      <c r="D1178" t="s">
        <v>2341</v>
      </c>
      <c r="E1178">
        <f t="shared" si="217"/>
        <v>1</v>
      </c>
      <c r="F1178">
        <v>0</v>
      </c>
      <c r="G1178">
        <v>100</v>
      </c>
      <c r="H1178">
        <v>11</v>
      </c>
      <c r="I1178">
        <v>0</v>
      </c>
      <c r="J1178">
        <v>15</v>
      </c>
      <c r="K1178">
        <f t="shared" si="218"/>
        <v>100</v>
      </c>
      <c r="L1178">
        <f t="shared" si="219"/>
        <v>26</v>
      </c>
      <c r="M1178" s="1" t="str">
        <f t="shared" si="220"/>
        <v/>
      </c>
      <c r="N1178" s="1">
        <f t="shared" si="221"/>
        <v>0.26</v>
      </c>
      <c r="P1178" t="str">
        <f t="shared" si="222"/>
        <v/>
      </c>
      <c r="Q1178" t="str">
        <f t="shared" si="223"/>
        <v/>
      </c>
      <c r="R1178" t="str">
        <f t="shared" si="224"/>
        <v/>
      </c>
      <c r="S1178" t="str">
        <f t="shared" si="225"/>
        <v/>
      </c>
      <c r="T1178" t="str">
        <f t="shared" si="226"/>
        <v/>
      </c>
      <c r="U1178" t="str">
        <f t="shared" si="227"/>
        <v/>
      </c>
      <c r="V1178" t="str">
        <f t="shared" si="228"/>
        <v/>
      </c>
      <c r="X1178" t="e">
        <f>+VLOOKUP($D1178,'2020'!$D$3:$V$1240,18,FALSE)</f>
        <v>#N/A</v>
      </c>
      <c r="Y1178" t="e">
        <f>+VLOOKUP($D1178,'2020'!$D$3:$V$1240,19,FALSE)</f>
        <v>#N/A</v>
      </c>
    </row>
    <row r="1179" spans="2:25" x14ac:dyDescent="0.25">
      <c r="B1179" t="str">
        <f>+IF(ISNA(VLOOKUP(C1179,groupings!$B$7:$D$316,3,FALSE)),"",VLOOKUP(C1179,groupings!$B$7:$D$316,3,FALSE))</f>
        <v/>
      </c>
      <c r="C1179" t="s">
        <v>3643</v>
      </c>
      <c r="D1179" t="s">
        <v>2295</v>
      </c>
      <c r="E1179">
        <f t="shared" si="217"/>
        <v>1</v>
      </c>
      <c r="F1179">
        <v>5</v>
      </c>
      <c r="G1179">
        <v>3</v>
      </c>
      <c r="H1179">
        <v>4</v>
      </c>
      <c r="I1179">
        <v>0</v>
      </c>
      <c r="J1179">
        <v>20</v>
      </c>
      <c r="K1179">
        <f t="shared" si="218"/>
        <v>8</v>
      </c>
      <c r="L1179">
        <f t="shared" si="219"/>
        <v>24</v>
      </c>
      <c r="M1179" s="1" t="str">
        <f t="shared" si="220"/>
        <v/>
      </c>
      <c r="N1179" s="1">
        <f t="shared" si="221"/>
        <v>3</v>
      </c>
      <c r="P1179" t="str">
        <f t="shared" si="222"/>
        <v/>
      </c>
      <c r="Q1179" t="str">
        <f t="shared" si="223"/>
        <v/>
      </c>
      <c r="R1179" t="str">
        <f t="shared" si="224"/>
        <v/>
      </c>
      <c r="S1179" t="str">
        <f t="shared" si="225"/>
        <v/>
      </c>
      <c r="T1179" t="str">
        <f t="shared" si="226"/>
        <v/>
      </c>
      <c r="U1179" t="str">
        <f t="shared" si="227"/>
        <v/>
      </c>
      <c r="V1179" t="str">
        <f t="shared" si="228"/>
        <v/>
      </c>
      <c r="X1179" t="e">
        <f>+VLOOKUP($D1179,'2020'!$D$3:$V$1240,18,FALSE)</f>
        <v>#N/A</v>
      </c>
      <c r="Y1179" t="e">
        <f>+VLOOKUP($D1179,'2020'!$D$3:$V$1240,19,FALSE)</f>
        <v>#N/A</v>
      </c>
    </row>
    <row r="1180" spans="2:25" x14ac:dyDescent="0.25">
      <c r="B1180" t="str">
        <f>+IF(ISNA(VLOOKUP(C1180,groupings!$B$7:$D$316,3,FALSE)),"",VLOOKUP(C1180,groupings!$B$7:$D$316,3,FALSE))</f>
        <v/>
      </c>
      <c r="C1180" t="s">
        <v>3601</v>
      </c>
      <c r="D1180" t="s">
        <v>356</v>
      </c>
      <c r="E1180">
        <f t="shared" si="217"/>
        <v>1</v>
      </c>
      <c r="F1180">
        <v>111</v>
      </c>
      <c r="G1180">
        <v>952</v>
      </c>
      <c r="H1180">
        <v>11</v>
      </c>
      <c r="I1180">
        <v>11</v>
      </c>
      <c r="J1180">
        <v>0</v>
      </c>
      <c r="K1180">
        <f t="shared" si="218"/>
        <v>1063</v>
      </c>
      <c r="L1180">
        <f t="shared" si="219"/>
        <v>22</v>
      </c>
      <c r="M1180" s="1" t="str">
        <f t="shared" si="220"/>
        <v/>
      </c>
      <c r="N1180" s="1">
        <f t="shared" si="221"/>
        <v>2.0696142991533398E-2</v>
      </c>
      <c r="P1180" t="str">
        <f t="shared" si="222"/>
        <v/>
      </c>
      <c r="Q1180" t="str">
        <f t="shared" si="223"/>
        <v/>
      </c>
      <c r="R1180" t="str">
        <f t="shared" si="224"/>
        <v/>
      </c>
      <c r="S1180" t="str">
        <f t="shared" si="225"/>
        <v/>
      </c>
      <c r="T1180" t="str">
        <f t="shared" si="226"/>
        <v/>
      </c>
      <c r="U1180" t="str">
        <f t="shared" si="227"/>
        <v/>
      </c>
      <c r="V1180" t="str">
        <f t="shared" si="228"/>
        <v/>
      </c>
      <c r="X1180" t="str">
        <f>+VLOOKUP($D1180,'2020'!$D$3:$V$1240,18,FALSE)</f>
        <v/>
      </c>
      <c r="Y1180" t="str">
        <f>+VLOOKUP($D1180,'2020'!$D$3:$V$1240,19,FALSE)</f>
        <v/>
      </c>
    </row>
    <row r="1181" spans="2:25" x14ac:dyDescent="0.25">
      <c r="B1181" t="str">
        <f>+IF(ISNA(VLOOKUP(C1181,groupings!$B$7:$D$316,3,FALSE)),"",VLOOKUP(C1181,groupings!$B$7:$D$316,3,FALSE))</f>
        <v/>
      </c>
      <c r="C1181" t="s">
        <v>3644</v>
      </c>
      <c r="D1181" t="s">
        <v>2263</v>
      </c>
      <c r="E1181">
        <f t="shared" si="217"/>
        <v>1</v>
      </c>
      <c r="F1181">
        <v>0</v>
      </c>
      <c r="G1181">
        <v>20</v>
      </c>
      <c r="H1181">
        <v>22</v>
      </c>
      <c r="I1181">
        <v>0</v>
      </c>
      <c r="J1181">
        <v>0</v>
      </c>
      <c r="K1181">
        <f t="shared" si="218"/>
        <v>20</v>
      </c>
      <c r="L1181">
        <f t="shared" si="219"/>
        <v>22</v>
      </c>
      <c r="M1181" s="1" t="str">
        <f t="shared" si="220"/>
        <v/>
      </c>
      <c r="N1181" s="1">
        <f t="shared" si="221"/>
        <v>1.1000000000000001</v>
      </c>
      <c r="P1181" t="str">
        <f t="shared" si="222"/>
        <v/>
      </c>
      <c r="Q1181" t="str">
        <f t="shared" si="223"/>
        <v/>
      </c>
      <c r="R1181" t="str">
        <f t="shared" si="224"/>
        <v/>
      </c>
      <c r="S1181" t="str">
        <f t="shared" si="225"/>
        <v/>
      </c>
      <c r="T1181" t="str">
        <f t="shared" si="226"/>
        <v/>
      </c>
      <c r="U1181" t="str">
        <f t="shared" si="227"/>
        <v/>
      </c>
      <c r="V1181" t="str">
        <f t="shared" si="228"/>
        <v/>
      </c>
      <c r="X1181" t="e">
        <f>+VLOOKUP($D1181,'2020'!$D$3:$V$1240,18,FALSE)</f>
        <v>#N/A</v>
      </c>
      <c r="Y1181" t="e">
        <f>+VLOOKUP($D1181,'2020'!$D$3:$V$1240,19,FALSE)</f>
        <v>#N/A</v>
      </c>
    </row>
    <row r="1182" spans="2:25" x14ac:dyDescent="0.25">
      <c r="B1182" t="str">
        <f>+IF(ISNA(VLOOKUP(C1182,groupings!$B$7:$D$316,3,FALSE)),"",VLOOKUP(C1182,groupings!$B$7:$D$316,3,FALSE))</f>
        <v/>
      </c>
      <c r="C1182" t="s">
        <v>3645</v>
      </c>
      <c r="D1182" t="s">
        <v>2232</v>
      </c>
      <c r="E1182">
        <f t="shared" si="217"/>
        <v>1</v>
      </c>
      <c r="F1182">
        <v>15</v>
      </c>
      <c r="G1182">
        <v>0</v>
      </c>
      <c r="H1182">
        <v>7</v>
      </c>
      <c r="I1182">
        <v>0</v>
      </c>
      <c r="J1182">
        <v>13</v>
      </c>
      <c r="K1182">
        <f t="shared" si="218"/>
        <v>15</v>
      </c>
      <c r="L1182">
        <f t="shared" si="219"/>
        <v>20</v>
      </c>
      <c r="M1182" s="1" t="str">
        <f t="shared" si="220"/>
        <v/>
      </c>
      <c r="N1182" s="1">
        <f t="shared" si="221"/>
        <v>1.3333333333333333</v>
      </c>
      <c r="P1182" t="str">
        <f t="shared" si="222"/>
        <v/>
      </c>
      <c r="Q1182" t="str">
        <f t="shared" si="223"/>
        <v/>
      </c>
      <c r="R1182" t="str">
        <f t="shared" si="224"/>
        <v/>
      </c>
      <c r="S1182" t="str">
        <f t="shared" si="225"/>
        <v/>
      </c>
      <c r="T1182" t="str">
        <f t="shared" si="226"/>
        <v/>
      </c>
      <c r="U1182" t="str">
        <f t="shared" si="227"/>
        <v/>
      </c>
      <c r="V1182" t="str">
        <f t="shared" si="228"/>
        <v/>
      </c>
      <c r="X1182" t="e">
        <f>+VLOOKUP($D1182,'2020'!$D$3:$V$1240,18,FALSE)</f>
        <v>#N/A</v>
      </c>
      <c r="Y1182" t="e">
        <f>+VLOOKUP($D1182,'2020'!$D$3:$V$1240,19,FALSE)</f>
        <v>#N/A</v>
      </c>
    </row>
    <row r="1183" spans="2:25" x14ac:dyDescent="0.25">
      <c r="B1183" t="str">
        <f>+IF(ISNA(VLOOKUP(C1183,groupings!$B$7:$D$316,3,FALSE)),"",VLOOKUP(C1183,groupings!$B$7:$D$316,3,FALSE))</f>
        <v/>
      </c>
      <c r="C1183" t="s">
        <v>3646</v>
      </c>
      <c r="D1183" t="s">
        <v>2224</v>
      </c>
      <c r="E1183">
        <f t="shared" si="217"/>
        <v>1</v>
      </c>
      <c r="F1183">
        <v>3</v>
      </c>
      <c r="G1183">
        <v>0</v>
      </c>
      <c r="H1183">
        <v>3</v>
      </c>
      <c r="I1183">
        <v>0</v>
      </c>
      <c r="J1183">
        <v>16</v>
      </c>
      <c r="K1183">
        <f t="shared" si="218"/>
        <v>3</v>
      </c>
      <c r="L1183">
        <f t="shared" si="219"/>
        <v>19</v>
      </c>
      <c r="M1183" s="1" t="str">
        <f t="shared" si="220"/>
        <v/>
      </c>
      <c r="N1183" s="1">
        <f t="shared" si="221"/>
        <v>6.333333333333333</v>
      </c>
      <c r="P1183" t="str">
        <f t="shared" si="222"/>
        <v/>
      </c>
      <c r="Q1183" t="str">
        <f t="shared" si="223"/>
        <v/>
      </c>
      <c r="R1183" t="str">
        <f t="shared" si="224"/>
        <v/>
      </c>
      <c r="S1183" t="str">
        <f t="shared" si="225"/>
        <v/>
      </c>
      <c r="T1183" t="str">
        <f t="shared" si="226"/>
        <v/>
      </c>
      <c r="U1183" t="str">
        <f t="shared" si="227"/>
        <v/>
      </c>
      <c r="V1183" t="str">
        <f t="shared" si="228"/>
        <v/>
      </c>
      <c r="X1183" t="e">
        <f>+VLOOKUP($D1183,'2020'!$D$3:$V$1240,18,FALSE)</f>
        <v>#N/A</v>
      </c>
      <c r="Y1183" t="e">
        <f>+VLOOKUP($D1183,'2020'!$D$3:$V$1240,19,FALSE)</f>
        <v>#N/A</v>
      </c>
    </row>
    <row r="1184" spans="2:25" x14ac:dyDescent="0.25">
      <c r="B1184" t="str">
        <f>+IF(ISNA(VLOOKUP(C1184,groupings!$B$7:$D$316,3,FALSE)),"",VLOOKUP(C1184,groupings!$B$7:$D$316,3,FALSE))</f>
        <v/>
      </c>
      <c r="C1184" t="s">
        <v>3647</v>
      </c>
      <c r="D1184" t="s">
        <v>2237</v>
      </c>
      <c r="E1184">
        <f t="shared" si="217"/>
        <v>1</v>
      </c>
      <c r="F1184">
        <v>0</v>
      </c>
      <c r="G1184">
        <v>0</v>
      </c>
      <c r="H1184">
        <v>17</v>
      </c>
      <c r="I1184">
        <v>0</v>
      </c>
      <c r="J1184">
        <v>0</v>
      </c>
      <c r="K1184">
        <f t="shared" si="218"/>
        <v>0</v>
      </c>
      <c r="L1184">
        <f t="shared" si="219"/>
        <v>17</v>
      </c>
      <c r="M1184" s="1" t="str">
        <f t="shared" si="220"/>
        <v/>
      </c>
      <c r="N1184" s="1" t="e">
        <f t="shared" si="221"/>
        <v>#DIV/0!</v>
      </c>
      <c r="P1184" t="str">
        <f t="shared" si="222"/>
        <v/>
      </c>
      <c r="Q1184" t="str">
        <f t="shared" si="223"/>
        <v/>
      </c>
      <c r="R1184" t="str">
        <f t="shared" si="224"/>
        <v/>
      </c>
      <c r="S1184" t="str">
        <f t="shared" si="225"/>
        <v/>
      </c>
      <c r="T1184" t="str">
        <f t="shared" si="226"/>
        <v/>
      </c>
      <c r="U1184" t="str">
        <f t="shared" si="227"/>
        <v/>
      </c>
      <c r="V1184" t="str">
        <f t="shared" si="228"/>
        <v/>
      </c>
      <c r="X1184" t="e">
        <f>+VLOOKUP($D1184,'2020'!$D$3:$V$1240,18,FALSE)</f>
        <v>#N/A</v>
      </c>
      <c r="Y1184" t="e">
        <f>+VLOOKUP($D1184,'2020'!$D$3:$V$1240,19,FALSE)</f>
        <v>#N/A</v>
      </c>
    </row>
    <row r="1185" spans="2:25" x14ac:dyDescent="0.25">
      <c r="B1185" t="str">
        <f>+IF(ISNA(VLOOKUP(C1185,groupings!$B$7:$D$316,3,FALSE)),"",VLOOKUP(C1185,groupings!$B$7:$D$316,3,FALSE))</f>
        <v/>
      </c>
      <c r="C1185" t="s">
        <v>3648</v>
      </c>
      <c r="D1185" t="s">
        <v>2252</v>
      </c>
      <c r="E1185">
        <f t="shared" si="217"/>
        <v>1</v>
      </c>
      <c r="F1185">
        <v>8</v>
      </c>
      <c r="G1185">
        <v>320</v>
      </c>
      <c r="H1185">
        <v>0</v>
      </c>
      <c r="I1185">
        <v>0</v>
      </c>
      <c r="J1185">
        <v>16</v>
      </c>
      <c r="K1185">
        <f t="shared" si="218"/>
        <v>328</v>
      </c>
      <c r="L1185">
        <f t="shared" si="219"/>
        <v>16</v>
      </c>
      <c r="M1185" s="1" t="str">
        <f t="shared" si="220"/>
        <v/>
      </c>
      <c r="N1185" s="1">
        <f t="shared" si="221"/>
        <v>4.878048780487805E-2</v>
      </c>
      <c r="P1185" t="str">
        <f t="shared" si="222"/>
        <v/>
      </c>
      <c r="Q1185" t="str">
        <f t="shared" si="223"/>
        <v/>
      </c>
      <c r="R1185" t="str">
        <f t="shared" si="224"/>
        <v/>
      </c>
      <c r="S1185" t="str">
        <f t="shared" si="225"/>
        <v/>
      </c>
      <c r="T1185" t="str">
        <f t="shared" si="226"/>
        <v/>
      </c>
      <c r="U1185" t="str">
        <f t="shared" si="227"/>
        <v/>
      </c>
      <c r="V1185" t="str">
        <f t="shared" si="228"/>
        <v/>
      </c>
      <c r="X1185" t="e">
        <f>+VLOOKUP($D1185,'2020'!$D$3:$V$1240,18,FALSE)</f>
        <v>#N/A</v>
      </c>
      <c r="Y1185" t="e">
        <f>+VLOOKUP($D1185,'2020'!$D$3:$V$1240,19,FALSE)</f>
        <v>#N/A</v>
      </c>
    </row>
    <row r="1186" spans="2:25" x14ac:dyDescent="0.25">
      <c r="B1186" t="str">
        <f>+IF(ISNA(VLOOKUP(C1186,groupings!$B$7:$D$316,3,FALSE)),"",VLOOKUP(C1186,groupings!$B$7:$D$316,3,FALSE))</f>
        <v/>
      </c>
      <c r="C1186" t="s">
        <v>3649</v>
      </c>
      <c r="D1186" t="s">
        <v>1839</v>
      </c>
      <c r="E1186">
        <f t="shared" si="217"/>
        <v>1</v>
      </c>
      <c r="F1186">
        <v>0</v>
      </c>
      <c r="G1186">
        <v>0</v>
      </c>
      <c r="H1186">
        <v>14</v>
      </c>
      <c r="I1186">
        <v>0</v>
      </c>
      <c r="J1186">
        <v>0</v>
      </c>
      <c r="K1186">
        <f t="shared" si="218"/>
        <v>0</v>
      </c>
      <c r="L1186">
        <f t="shared" si="219"/>
        <v>14</v>
      </c>
      <c r="M1186" s="1" t="str">
        <f t="shared" si="220"/>
        <v/>
      </c>
      <c r="N1186" s="1" t="e">
        <f t="shared" si="221"/>
        <v>#DIV/0!</v>
      </c>
      <c r="P1186" t="str">
        <f t="shared" si="222"/>
        <v/>
      </c>
      <c r="Q1186" t="str">
        <f t="shared" si="223"/>
        <v/>
      </c>
      <c r="R1186" t="str">
        <f t="shared" si="224"/>
        <v/>
      </c>
      <c r="S1186" t="str">
        <f t="shared" si="225"/>
        <v/>
      </c>
      <c r="T1186" t="str">
        <f t="shared" si="226"/>
        <v/>
      </c>
      <c r="U1186" t="str">
        <f t="shared" si="227"/>
        <v/>
      </c>
      <c r="V1186" t="str">
        <f t="shared" si="228"/>
        <v/>
      </c>
      <c r="X1186" t="e">
        <f>+VLOOKUP($D1186,'2020'!$D$3:$V$1240,18,FALSE)</f>
        <v>#N/A</v>
      </c>
      <c r="Y1186" t="e">
        <f>+VLOOKUP($D1186,'2020'!$D$3:$V$1240,19,FALSE)</f>
        <v>#N/A</v>
      </c>
    </row>
    <row r="1187" spans="2:25" x14ac:dyDescent="0.25">
      <c r="B1187" t="str">
        <f>+IF(ISNA(VLOOKUP(C1187,groupings!$B$7:$D$316,3,FALSE)),"",VLOOKUP(C1187,groupings!$B$7:$D$316,3,FALSE))</f>
        <v>Cardiff C</v>
      </c>
      <c r="C1187" t="s">
        <v>3650</v>
      </c>
      <c r="D1187" t="s">
        <v>361</v>
      </c>
      <c r="E1187">
        <f t="shared" si="217"/>
        <v>1</v>
      </c>
      <c r="F1187">
        <v>926</v>
      </c>
      <c r="G1187">
        <v>6392</v>
      </c>
      <c r="H1187">
        <v>12</v>
      </c>
      <c r="I1187">
        <v>0</v>
      </c>
      <c r="J1187">
        <v>0</v>
      </c>
      <c r="K1187">
        <f t="shared" si="218"/>
        <v>7318</v>
      </c>
      <c r="L1187">
        <f t="shared" si="219"/>
        <v>12</v>
      </c>
      <c r="M1187" s="1">
        <f t="shared" si="220"/>
        <v>6.90280777537797</v>
      </c>
      <c r="N1187" s="1">
        <f t="shared" si="221"/>
        <v>1.6397922929762231E-3</v>
      </c>
      <c r="P1187" t="str">
        <f t="shared" si="222"/>
        <v/>
      </c>
      <c r="Q1187" t="str">
        <f t="shared" si="223"/>
        <v/>
      </c>
      <c r="R1187" t="str">
        <f t="shared" si="224"/>
        <v/>
      </c>
      <c r="S1187" t="str">
        <f t="shared" si="225"/>
        <v/>
      </c>
      <c r="T1187" t="str">
        <f t="shared" si="226"/>
        <v/>
      </c>
      <c r="U1187" t="str">
        <f t="shared" si="227"/>
        <v/>
      </c>
      <c r="V1187" t="str">
        <f t="shared" si="228"/>
        <v/>
      </c>
      <c r="X1187" t="e">
        <f>+VLOOKUP($D1187,'2020'!$D$3:$V$1240,18,FALSE)</f>
        <v>#N/A</v>
      </c>
      <c r="Y1187" t="e">
        <f>+VLOOKUP($D1187,'2020'!$D$3:$V$1240,19,FALSE)</f>
        <v>#N/A</v>
      </c>
    </row>
    <row r="1188" spans="2:25" x14ac:dyDescent="0.25">
      <c r="B1188" t="str">
        <f>+IF(ISNA(VLOOKUP(C1188,groupings!$B$7:$D$316,3,FALSE)),"",VLOOKUP(C1188,groupings!$B$7:$D$316,3,FALSE))</f>
        <v/>
      </c>
      <c r="C1188" t="s">
        <v>3535</v>
      </c>
      <c r="D1188" t="s">
        <v>376</v>
      </c>
      <c r="E1188">
        <f t="shared" si="217"/>
        <v>1</v>
      </c>
      <c r="F1188">
        <v>45</v>
      </c>
      <c r="G1188">
        <v>52</v>
      </c>
      <c r="H1188">
        <v>9</v>
      </c>
      <c r="I1188">
        <v>0</v>
      </c>
      <c r="J1188">
        <v>0</v>
      </c>
      <c r="K1188">
        <f t="shared" si="218"/>
        <v>97</v>
      </c>
      <c r="L1188">
        <f t="shared" si="219"/>
        <v>9</v>
      </c>
      <c r="M1188" s="1" t="str">
        <f t="shared" si="220"/>
        <v/>
      </c>
      <c r="N1188" s="1">
        <f t="shared" si="221"/>
        <v>9.2783505154639179E-2</v>
      </c>
      <c r="P1188" t="str">
        <f t="shared" si="222"/>
        <v/>
      </c>
      <c r="Q1188" t="str">
        <f t="shared" si="223"/>
        <v/>
      </c>
      <c r="R1188" t="str">
        <f t="shared" si="224"/>
        <v/>
      </c>
      <c r="S1188" t="str">
        <f t="shared" si="225"/>
        <v/>
      </c>
      <c r="T1188" t="str">
        <f t="shared" si="226"/>
        <v/>
      </c>
      <c r="U1188" t="str">
        <f t="shared" si="227"/>
        <v/>
      </c>
      <c r="V1188" t="str">
        <f t="shared" si="228"/>
        <v/>
      </c>
      <c r="X1188" t="str">
        <f>+VLOOKUP($D1188,'2020'!$D$3:$V$1240,18,FALSE)</f>
        <v/>
      </c>
      <c r="Y1188" t="str">
        <f>+VLOOKUP($D1188,'2020'!$D$3:$V$1240,19,FALSE)</f>
        <v/>
      </c>
    </row>
    <row r="1189" spans="2:25" x14ac:dyDescent="0.25">
      <c r="B1189" t="str">
        <f>+IF(ISNA(VLOOKUP(C1189,groupings!$B$7:$D$316,3,FALSE)),"",VLOOKUP(C1189,groupings!$B$7:$D$316,3,FALSE))</f>
        <v>Edinburgh</v>
      </c>
      <c r="C1189" t="s">
        <v>3539</v>
      </c>
      <c r="D1189" t="s">
        <v>484</v>
      </c>
      <c r="E1189">
        <f t="shared" si="217"/>
        <v>1</v>
      </c>
      <c r="F1189">
        <v>23</v>
      </c>
      <c r="G1189">
        <v>370</v>
      </c>
      <c r="H1189">
        <v>9</v>
      </c>
      <c r="I1189">
        <v>0</v>
      </c>
      <c r="J1189">
        <v>0</v>
      </c>
      <c r="K1189">
        <f t="shared" si="218"/>
        <v>393</v>
      </c>
      <c r="L1189">
        <f t="shared" si="219"/>
        <v>9</v>
      </c>
      <c r="M1189" s="1" t="str">
        <f t="shared" si="220"/>
        <v/>
      </c>
      <c r="N1189" s="1">
        <f t="shared" si="221"/>
        <v>2.2900763358778626E-2</v>
      </c>
      <c r="P1189" t="str">
        <f t="shared" si="222"/>
        <v/>
      </c>
      <c r="Q1189" t="str">
        <f t="shared" si="223"/>
        <v/>
      </c>
      <c r="R1189" t="str">
        <f t="shared" si="224"/>
        <v/>
      </c>
      <c r="S1189" t="str">
        <f t="shared" si="225"/>
        <v/>
      </c>
      <c r="T1189" t="str">
        <f t="shared" si="226"/>
        <v/>
      </c>
      <c r="U1189" t="str">
        <f t="shared" si="227"/>
        <v/>
      </c>
      <c r="V1189" t="str">
        <f t="shared" si="228"/>
        <v/>
      </c>
      <c r="X1189" t="str">
        <f>+VLOOKUP($D1189,'2020'!$D$3:$V$1240,18,FALSE)</f>
        <v/>
      </c>
      <c r="Y1189" t="str">
        <f>+VLOOKUP($D1189,'2020'!$D$3:$V$1240,19,FALSE)</f>
        <v/>
      </c>
    </row>
    <row r="1190" spans="2:25" x14ac:dyDescent="0.25">
      <c r="B1190" t="str">
        <f>+IF(ISNA(VLOOKUP(C1190,groupings!$B$7:$D$316,3,FALSE)),"",VLOOKUP(C1190,groupings!$B$7:$D$316,3,FALSE))</f>
        <v/>
      </c>
      <c r="C1190" t="s">
        <v>3651</v>
      </c>
      <c r="D1190" t="s">
        <v>2327</v>
      </c>
      <c r="E1190">
        <f t="shared" si="217"/>
        <v>1</v>
      </c>
      <c r="F1190">
        <v>0</v>
      </c>
      <c r="G1190">
        <v>4</v>
      </c>
      <c r="H1190">
        <v>3</v>
      </c>
      <c r="I1190">
        <v>2</v>
      </c>
      <c r="J1190">
        <v>4</v>
      </c>
      <c r="K1190">
        <f t="shared" si="218"/>
        <v>4</v>
      </c>
      <c r="L1190">
        <f t="shared" si="219"/>
        <v>9</v>
      </c>
      <c r="M1190" s="1" t="str">
        <f t="shared" si="220"/>
        <v/>
      </c>
      <c r="N1190" s="1">
        <f t="shared" si="221"/>
        <v>2.25</v>
      </c>
      <c r="P1190" t="str">
        <f t="shared" si="222"/>
        <v/>
      </c>
      <c r="Q1190" t="str">
        <f t="shared" si="223"/>
        <v/>
      </c>
      <c r="R1190" t="str">
        <f t="shared" si="224"/>
        <v/>
      </c>
      <c r="S1190" t="str">
        <f t="shared" si="225"/>
        <v/>
      </c>
      <c r="T1190" t="str">
        <f t="shared" si="226"/>
        <v/>
      </c>
      <c r="U1190" t="str">
        <f t="shared" si="227"/>
        <v/>
      </c>
      <c r="V1190" t="str">
        <f t="shared" si="228"/>
        <v/>
      </c>
      <c r="X1190" t="e">
        <f>+VLOOKUP($D1190,'2020'!$D$3:$V$1240,18,FALSE)</f>
        <v>#N/A</v>
      </c>
      <c r="Y1190" t="e">
        <f>+VLOOKUP($D1190,'2020'!$D$3:$V$1240,19,FALSE)</f>
        <v>#N/A</v>
      </c>
    </row>
    <row r="1191" spans="2:25" x14ac:dyDescent="0.25">
      <c r="B1191" t="str">
        <f>+IF(ISNA(VLOOKUP(C1191,groupings!$B$7:$D$316,3,FALSE)),"",VLOOKUP(C1191,groupings!$B$7:$D$316,3,FALSE))</f>
        <v/>
      </c>
      <c r="C1191" t="s">
        <v>3652</v>
      </c>
      <c r="D1191" t="s">
        <v>2334</v>
      </c>
      <c r="E1191">
        <f t="shared" si="217"/>
        <v>1</v>
      </c>
      <c r="F1191">
        <v>0</v>
      </c>
      <c r="G1191">
        <v>0</v>
      </c>
      <c r="H1191">
        <v>0</v>
      </c>
      <c r="I1191">
        <v>7</v>
      </c>
      <c r="J1191">
        <v>0</v>
      </c>
      <c r="K1191">
        <f t="shared" si="218"/>
        <v>0</v>
      </c>
      <c r="L1191">
        <f t="shared" si="219"/>
        <v>7</v>
      </c>
      <c r="M1191" s="1" t="str">
        <f t="shared" si="220"/>
        <v/>
      </c>
      <c r="N1191" s="1" t="e">
        <f t="shared" si="221"/>
        <v>#DIV/0!</v>
      </c>
      <c r="P1191" t="str">
        <f t="shared" si="222"/>
        <v/>
      </c>
      <c r="Q1191" t="str">
        <f t="shared" si="223"/>
        <v/>
      </c>
      <c r="R1191" t="str">
        <f t="shared" si="224"/>
        <v/>
      </c>
      <c r="S1191" t="str">
        <f t="shared" si="225"/>
        <v/>
      </c>
      <c r="T1191" t="str">
        <f t="shared" si="226"/>
        <v/>
      </c>
      <c r="U1191" t="str">
        <f t="shared" si="227"/>
        <v/>
      </c>
      <c r="V1191" t="str">
        <f t="shared" si="228"/>
        <v/>
      </c>
      <c r="X1191" t="e">
        <f>+VLOOKUP($D1191,'2020'!$D$3:$V$1240,18,FALSE)</f>
        <v>#N/A</v>
      </c>
      <c r="Y1191" t="e">
        <f>+VLOOKUP($D1191,'2020'!$D$3:$V$1240,19,FALSE)</f>
        <v>#N/A</v>
      </c>
    </row>
    <row r="1192" spans="2:25" x14ac:dyDescent="0.25">
      <c r="B1192" t="str">
        <f>+IF(ISNA(VLOOKUP(C1192,groupings!$B$7:$D$316,3,FALSE)),"",VLOOKUP(C1192,groupings!$B$7:$D$316,3,FALSE))</f>
        <v/>
      </c>
      <c r="C1192" t="s">
        <v>3653</v>
      </c>
      <c r="D1192" t="s">
        <v>2215</v>
      </c>
      <c r="E1192">
        <f t="shared" si="217"/>
        <v>1</v>
      </c>
      <c r="F1192">
        <v>0</v>
      </c>
      <c r="G1192">
        <v>18</v>
      </c>
      <c r="H1192">
        <v>0</v>
      </c>
      <c r="I1192">
        <v>0</v>
      </c>
      <c r="J1192">
        <v>6</v>
      </c>
      <c r="K1192">
        <f t="shared" si="218"/>
        <v>18</v>
      </c>
      <c r="L1192">
        <f t="shared" si="219"/>
        <v>6</v>
      </c>
      <c r="M1192" s="1" t="str">
        <f t="shared" si="220"/>
        <v/>
      </c>
      <c r="N1192" s="1">
        <f t="shared" si="221"/>
        <v>0.33333333333333331</v>
      </c>
      <c r="P1192" t="str">
        <f t="shared" si="222"/>
        <v/>
      </c>
      <c r="Q1192" t="str">
        <f t="shared" si="223"/>
        <v/>
      </c>
      <c r="R1192" t="str">
        <f t="shared" si="224"/>
        <v/>
      </c>
      <c r="S1192" t="str">
        <f t="shared" si="225"/>
        <v/>
      </c>
      <c r="T1192" t="str">
        <f t="shared" si="226"/>
        <v/>
      </c>
      <c r="U1192" t="str">
        <f t="shared" si="227"/>
        <v/>
      </c>
      <c r="V1192" t="str">
        <f t="shared" si="228"/>
        <v/>
      </c>
      <c r="X1192" t="e">
        <f>+VLOOKUP($D1192,'2020'!$D$3:$V$1240,18,FALSE)</f>
        <v>#N/A</v>
      </c>
      <c r="Y1192" t="e">
        <f>+VLOOKUP($D1192,'2020'!$D$3:$V$1240,19,FALSE)</f>
        <v>#N/A</v>
      </c>
    </row>
    <row r="1193" spans="2:25" x14ac:dyDescent="0.25">
      <c r="B1193" t="str">
        <f>+IF(ISNA(VLOOKUP(C1193,groupings!$B$7:$D$316,3,FALSE)),"",VLOOKUP(C1193,groupings!$B$7:$D$316,3,FALSE))</f>
        <v/>
      </c>
      <c r="C1193" t="s">
        <v>3654</v>
      </c>
      <c r="D1193" t="s">
        <v>2262</v>
      </c>
      <c r="E1193">
        <f t="shared" si="217"/>
        <v>1</v>
      </c>
      <c r="F1193">
        <v>40</v>
      </c>
      <c r="G1193">
        <v>148</v>
      </c>
      <c r="H1193">
        <v>6</v>
      </c>
      <c r="I1193">
        <v>0</v>
      </c>
      <c r="J1193">
        <v>0</v>
      </c>
      <c r="K1193">
        <f t="shared" si="218"/>
        <v>188</v>
      </c>
      <c r="L1193">
        <f t="shared" si="219"/>
        <v>6</v>
      </c>
      <c r="M1193" s="1" t="str">
        <f t="shared" si="220"/>
        <v/>
      </c>
      <c r="N1193" s="1">
        <f t="shared" si="221"/>
        <v>3.1914893617021274E-2</v>
      </c>
      <c r="P1193" t="str">
        <f t="shared" si="222"/>
        <v/>
      </c>
      <c r="Q1193" t="str">
        <f t="shared" si="223"/>
        <v/>
      </c>
      <c r="R1193" t="str">
        <f t="shared" si="224"/>
        <v/>
      </c>
      <c r="S1193" t="str">
        <f t="shared" si="225"/>
        <v/>
      </c>
      <c r="T1193" t="str">
        <f t="shared" si="226"/>
        <v/>
      </c>
      <c r="U1193" t="str">
        <f t="shared" si="227"/>
        <v/>
      </c>
      <c r="V1193" t="str">
        <f t="shared" si="228"/>
        <v/>
      </c>
      <c r="X1193" t="e">
        <f>+VLOOKUP($D1193,'2020'!$D$3:$V$1240,18,FALSE)</f>
        <v>#N/A</v>
      </c>
      <c r="Y1193" t="e">
        <f>+VLOOKUP($D1193,'2020'!$D$3:$V$1240,19,FALSE)</f>
        <v>#N/A</v>
      </c>
    </row>
    <row r="1194" spans="2:25" x14ac:dyDescent="0.25">
      <c r="B1194" t="str">
        <f>+IF(ISNA(VLOOKUP(C1194,groupings!$B$7:$D$316,3,FALSE)),"",VLOOKUP(C1194,groupings!$B$7:$D$316,3,FALSE))</f>
        <v/>
      </c>
      <c r="C1194" t="s">
        <v>3655</v>
      </c>
      <c r="D1194" t="s">
        <v>2216</v>
      </c>
      <c r="E1194">
        <f t="shared" si="217"/>
        <v>1</v>
      </c>
      <c r="F1194">
        <v>48</v>
      </c>
      <c r="G1194">
        <v>10</v>
      </c>
      <c r="H1194">
        <v>0</v>
      </c>
      <c r="I1194">
        <v>0</v>
      </c>
      <c r="J1194">
        <v>5</v>
      </c>
      <c r="K1194">
        <f t="shared" si="218"/>
        <v>58</v>
      </c>
      <c r="L1194">
        <f t="shared" si="219"/>
        <v>5</v>
      </c>
      <c r="M1194" s="1" t="str">
        <f t="shared" si="220"/>
        <v/>
      </c>
      <c r="N1194" s="1">
        <f t="shared" si="221"/>
        <v>8.6206896551724144E-2</v>
      </c>
      <c r="P1194" t="str">
        <f t="shared" si="222"/>
        <v/>
      </c>
      <c r="Q1194" t="str">
        <f t="shared" si="223"/>
        <v/>
      </c>
      <c r="R1194" t="str">
        <f t="shared" si="224"/>
        <v/>
      </c>
      <c r="S1194" t="str">
        <f t="shared" si="225"/>
        <v/>
      </c>
      <c r="T1194" t="str">
        <f t="shared" si="226"/>
        <v/>
      </c>
      <c r="U1194" t="str">
        <f t="shared" si="227"/>
        <v/>
      </c>
      <c r="V1194" t="str">
        <f t="shared" si="228"/>
        <v/>
      </c>
      <c r="X1194" t="e">
        <f>+VLOOKUP($D1194,'2020'!$D$3:$V$1240,18,FALSE)</f>
        <v>#N/A</v>
      </c>
      <c r="Y1194" t="e">
        <f>+VLOOKUP($D1194,'2020'!$D$3:$V$1240,19,FALSE)</f>
        <v>#N/A</v>
      </c>
    </row>
    <row r="1195" spans="2:25" x14ac:dyDescent="0.25">
      <c r="B1195" t="str">
        <f>+IF(ISNA(VLOOKUP(C1195,groupings!$B$7:$D$316,3,FALSE)),"",VLOOKUP(C1195,groupings!$B$7:$D$316,3,FALSE))</f>
        <v/>
      </c>
      <c r="C1195" t="s">
        <v>3554</v>
      </c>
      <c r="D1195" t="s">
        <v>940</v>
      </c>
      <c r="E1195">
        <f t="shared" si="217"/>
        <v>1</v>
      </c>
      <c r="F1195">
        <v>62</v>
      </c>
      <c r="G1195">
        <v>145</v>
      </c>
      <c r="H1195">
        <v>0</v>
      </c>
      <c r="I1195">
        <v>0</v>
      </c>
      <c r="J1195">
        <v>5</v>
      </c>
      <c r="K1195">
        <f t="shared" si="218"/>
        <v>207</v>
      </c>
      <c r="L1195">
        <f t="shared" si="219"/>
        <v>5</v>
      </c>
      <c r="M1195" s="1" t="str">
        <f t="shared" si="220"/>
        <v/>
      </c>
      <c r="N1195" s="1">
        <f t="shared" si="221"/>
        <v>2.4154589371980676E-2</v>
      </c>
      <c r="P1195" t="str">
        <f t="shared" si="222"/>
        <v/>
      </c>
      <c r="Q1195" t="str">
        <f t="shared" si="223"/>
        <v/>
      </c>
      <c r="R1195" t="str">
        <f t="shared" si="224"/>
        <v/>
      </c>
      <c r="S1195" t="str">
        <f t="shared" si="225"/>
        <v/>
      </c>
      <c r="T1195" t="str">
        <f t="shared" si="226"/>
        <v/>
      </c>
      <c r="U1195" t="str">
        <f t="shared" si="227"/>
        <v/>
      </c>
      <c r="V1195" t="str">
        <f t="shared" si="228"/>
        <v/>
      </c>
      <c r="X1195" t="str">
        <f>+VLOOKUP($D1195,'2020'!$D$3:$V$1240,18,FALSE)</f>
        <v/>
      </c>
      <c r="Y1195" t="str">
        <f>+VLOOKUP($D1195,'2020'!$D$3:$V$1240,19,FALSE)</f>
        <v/>
      </c>
    </row>
    <row r="1196" spans="2:25" x14ac:dyDescent="0.25">
      <c r="B1196" t="str">
        <f>+IF(ISNA(VLOOKUP(C1196,groupings!$B$7:$D$316,3,FALSE)),"",VLOOKUP(C1196,groupings!$B$7:$D$316,3,FALSE))</f>
        <v/>
      </c>
      <c r="C1196" t="s">
        <v>3579</v>
      </c>
      <c r="D1196" t="s">
        <v>2112</v>
      </c>
      <c r="E1196">
        <f t="shared" si="217"/>
        <v>1</v>
      </c>
      <c r="F1196">
        <v>0</v>
      </c>
      <c r="G1196">
        <v>9</v>
      </c>
      <c r="H1196">
        <v>0</v>
      </c>
      <c r="I1196">
        <v>0</v>
      </c>
      <c r="J1196">
        <v>5</v>
      </c>
      <c r="K1196">
        <f t="shared" si="218"/>
        <v>9</v>
      </c>
      <c r="L1196">
        <f t="shared" si="219"/>
        <v>5</v>
      </c>
      <c r="M1196" s="1" t="str">
        <f t="shared" si="220"/>
        <v/>
      </c>
      <c r="N1196" s="1">
        <f t="shared" si="221"/>
        <v>0.55555555555555558</v>
      </c>
      <c r="P1196" t="str">
        <f t="shared" si="222"/>
        <v/>
      </c>
      <c r="Q1196" t="str">
        <f t="shared" si="223"/>
        <v/>
      </c>
      <c r="R1196" t="str">
        <f t="shared" si="224"/>
        <v/>
      </c>
      <c r="S1196" t="str">
        <f t="shared" si="225"/>
        <v/>
      </c>
      <c r="T1196" t="str">
        <f t="shared" si="226"/>
        <v/>
      </c>
      <c r="U1196" t="str">
        <f t="shared" si="227"/>
        <v/>
      </c>
      <c r="V1196" t="str">
        <f t="shared" si="228"/>
        <v/>
      </c>
      <c r="X1196" t="str">
        <f>+VLOOKUP($D1196,'2020'!$D$3:$V$1240,18,FALSE)</f>
        <v/>
      </c>
      <c r="Y1196" t="str">
        <f>+VLOOKUP($D1196,'2020'!$D$3:$V$1240,19,FALSE)</f>
        <v/>
      </c>
    </row>
    <row r="1197" spans="2:25" x14ac:dyDescent="0.25">
      <c r="B1197" t="str">
        <f>+IF(ISNA(VLOOKUP(C1197,groupings!$B$7:$D$316,3,FALSE)),"",VLOOKUP(C1197,groupings!$B$7:$D$316,3,FALSE))</f>
        <v/>
      </c>
      <c r="C1197" t="s">
        <v>3656</v>
      </c>
      <c r="D1197" t="s">
        <v>2381</v>
      </c>
      <c r="E1197">
        <f t="shared" si="217"/>
        <v>1</v>
      </c>
      <c r="F1197">
        <v>0</v>
      </c>
      <c r="G1197">
        <v>20</v>
      </c>
      <c r="H1197">
        <v>5</v>
      </c>
      <c r="I1197">
        <v>0</v>
      </c>
      <c r="J1197">
        <v>0</v>
      </c>
      <c r="K1197">
        <f t="shared" si="218"/>
        <v>20</v>
      </c>
      <c r="L1197">
        <f t="shared" si="219"/>
        <v>5</v>
      </c>
      <c r="M1197" s="1" t="str">
        <f t="shared" si="220"/>
        <v/>
      </c>
      <c r="N1197" s="1">
        <f t="shared" si="221"/>
        <v>0.25</v>
      </c>
      <c r="P1197" t="str">
        <f t="shared" si="222"/>
        <v/>
      </c>
      <c r="Q1197" t="str">
        <f t="shared" si="223"/>
        <v/>
      </c>
      <c r="R1197" t="str">
        <f t="shared" si="224"/>
        <v/>
      </c>
      <c r="S1197" t="str">
        <f t="shared" si="225"/>
        <v/>
      </c>
      <c r="T1197" t="str">
        <f t="shared" si="226"/>
        <v/>
      </c>
      <c r="U1197" t="str">
        <f t="shared" si="227"/>
        <v/>
      </c>
      <c r="V1197" t="str">
        <f t="shared" si="228"/>
        <v/>
      </c>
      <c r="X1197" t="e">
        <f>+VLOOKUP($D1197,'2020'!$D$3:$V$1240,18,FALSE)</f>
        <v>#N/A</v>
      </c>
      <c r="Y1197" t="e">
        <f>+VLOOKUP($D1197,'2020'!$D$3:$V$1240,19,FALSE)</f>
        <v>#N/A</v>
      </c>
    </row>
    <row r="1198" spans="2:25" x14ac:dyDescent="0.25">
      <c r="B1198" t="str">
        <f>+IF(ISNA(VLOOKUP(C1198,groupings!$B$7:$D$316,3,FALSE)),"",VLOOKUP(C1198,groupings!$B$7:$D$316,3,FALSE))</f>
        <v/>
      </c>
      <c r="C1198" t="s">
        <v>3593</v>
      </c>
      <c r="D1198" t="s">
        <v>239</v>
      </c>
      <c r="E1198">
        <f t="shared" si="217"/>
        <v>1</v>
      </c>
      <c r="F1198">
        <v>0</v>
      </c>
      <c r="G1198">
        <v>140</v>
      </c>
      <c r="H1198">
        <v>4</v>
      </c>
      <c r="I1198">
        <v>0</v>
      </c>
      <c r="J1198">
        <v>0</v>
      </c>
      <c r="K1198">
        <f t="shared" si="218"/>
        <v>140</v>
      </c>
      <c r="L1198">
        <f t="shared" si="219"/>
        <v>4</v>
      </c>
      <c r="M1198" s="1" t="str">
        <f t="shared" si="220"/>
        <v/>
      </c>
      <c r="N1198" s="1">
        <f t="shared" si="221"/>
        <v>2.8571428571428571E-2</v>
      </c>
      <c r="P1198" t="str">
        <f t="shared" si="222"/>
        <v/>
      </c>
      <c r="Q1198" t="str">
        <f t="shared" si="223"/>
        <v/>
      </c>
      <c r="R1198" t="str">
        <f t="shared" si="224"/>
        <v/>
      </c>
      <c r="S1198" t="str">
        <f t="shared" si="225"/>
        <v/>
      </c>
      <c r="T1198" t="str">
        <f t="shared" si="226"/>
        <v/>
      </c>
      <c r="U1198" t="str">
        <f t="shared" si="227"/>
        <v/>
      </c>
      <c r="V1198" t="str">
        <f t="shared" si="228"/>
        <v/>
      </c>
      <c r="X1198" t="str">
        <f>+VLOOKUP($D1198,'2020'!$D$3:$V$1240,18,FALSE)</f>
        <v/>
      </c>
      <c r="Y1198" t="str">
        <f>+VLOOKUP($D1198,'2020'!$D$3:$V$1240,19,FALSE)</f>
        <v/>
      </c>
    </row>
    <row r="1199" spans="2:25" x14ac:dyDescent="0.25">
      <c r="B1199" t="str">
        <f>+IF(ISNA(VLOOKUP(C1199,groupings!$B$7:$D$316,3,FALSE)),"",VLOOKUP(C1199,groupings!$B$7:$D$316,3,FALSE))</f>
        <v/>
      </c>
      <c r="C1199" t="s">
        <v>3657</v>
      </c>
      <c r="D1199" t="s">
        <v>854</v>
      </c>
      <c r="E1199">
        <f t="shared" si="217"/>
        <v>1</v>
      </c>
      <c r="F1199">
        <v>6</v>
      </c>
      <c r="G1199">
        <v>0</v>
      </c>
      <c r="H1199">
        <v>4</v>
      </c>
      <c r="I1199">
        <v>0</v>
      </c>
      <c r="J1199">
        <v>0</v>
      </c>
      <c r="K1199">
        <f t="shared" si="218"/>
        <v>6</v>
      </c>
      <c r="L1199">
        <f t="shared" si="219"/>
        <v>4</v>
      </c>
      <c r="M1199" s="1" t="str">
        <f t="shared" si="220"/>
        <v/>
      </c>
      <c r="N1199" s="1">
        <f t="shared" si="221"/>
        <v>0.66666666666666663</v>
      </c>
      <c r="P1199" t="str">
        <f t="shared" si="222"/>
        <v/>
      </c>
      <c r="Q1199" t="str">
        <f t="shared" si="223"/>
        <v/>
      </c>
      <c r="R1199" t="str">
        <f t="shared" si="224"/>
        <v/>
      </c>
      <c r="S1199" t="str">
        <f t="shared" si="225"/>
        <v/>
      </c>
      <c r="T1199" t="str">
        <f t="shared" si="226"/>
        <v/>
      </c>
      <c r="U1199" t="str">
        <f t="shared" si="227"/>
        <v/>
      </c>
      <c r="V1199" t="str">
        <f t="shared" si="228"/>
        <v/>
      </c>
      <c r="X1199" t="e">
        <f>+VLOOKUP($D1199,'2020'!$D$3:$V$1240,18,FALSE)</f>
        <v>#N/A</v>
      </c>
      <c r="Y1199" t="e">
        <f>+VLOOKUP($D1199,'2020'!$D$3:$V$1240,19,FALSE)</f>
        <v>#N/A</v>
      </c>
    </row>
    <row r="1200" spans="2:25" x14ac:dyDescent="0.25">
      <c r="B1200" t="str">
        <f>+IF(ISNA(VLOOKUP(C1200,groupings!$B$7:$D$316,3,FALSE)),"",VLOOKUP(C1200,groupings!$B$7:$D$316,3,FALSE))</f>
        <v/>
      </c>
      <c r="C1200" t="s">
        <v>3658</v>
      </c>
      <c r="D1200" t="s">
        <v>2282</v>
      </c>
      <c r="E1200">
        <f t="shared" si="217"/>
        <v>1</v>
      </c>
      <c r="F1200">
        <v>0</v>
      </c>
      <c r="G1200">
        <v>0</v>
      </c>
      <c r="H1200">
        <v>0</v>
      </c>
      <c r="I1200">
        <v>0</v>
      </c>
      <c r="J1200">
        <v>4</v>
      </c>
      <c r="K1200">
        <f t="shared" si="218"/>
        <v>0</v>
      </c>
      <c r="L1200">
        <f t="shared" si="219"/>
        <v>4</v>
      </c>
      <c r="M1200" s="1" t="str">
        <f t="shared" si="220"/>
        <v/>
      </c>
      <c r="N1200" s="1" t="e">
        <f t="shared" si="221"/>
        <v>#DIV/0!</v>
      </c>
      <c r="P1200" t="str">
        <f t="shared" si="222"/>
        <v/>
      </c>
      <c r="Q1200" t="str">
        <f t="shared" si="223"/>
        <v/>
      </c>
      <c r="R1200" t="str">
        <f t="shared" si="224"/>
        <v/>
      </c>
      <c r="S1200" t="str">
        <f t="shared" si="225"/>
        <v/>
      </c>
      <c r="T1200" t="str">
        <f t="shared" si="226"/>
        <v/>
      </c>
      <c r="U1200" t="str">
        <f t="shared" si="227"/>
        <v/>
      </c>
      <c r="V1200" t="str">
        <f t="shared" si="228"/>
        <v/>
      </c>
      <c r="X1200" t="e">
        <f>+VLOOKUP($D1200,'2020'!$D$3:$V$1240,18,FALSE)</f>
        <v>#N/A</v>
      </c>
      <c r="Y1200" t="e">
        <f>+VLOOKUP($D1200,'2020'!$D$3:$V$1240,19,FALSE)</f>
        <v>#N/A</v>
      </c>
    </row>
    <row r="1201" spans="2:25" x14ac:dyDescent="0.25">
      <c r="B1201" t="str">
        <f>+IF(ISNA(VLOOKUP(C1201,groupings!$B$7:$D$316,3,FALSE)),"",VLOOKUP(C1201,groupings!$B$7:$D$316,3,FALSE))</f>
        <v/>
      </c>
      <c r="C1201" t="s">
        <v>3659</v>
      </c>
      <c r="D1201" t="s">
        <v>2217</v>
      </c>
      <c r="E1201">
        <f t="shared" si="217"/>
        <v>1</v>
      </c>
      <c r="F1201">
        <v>8</v>
      </c>
      <c r="G1201">
        <v>0</v>
      </c>
      <c r="H1201">
        <v>3</v>
      </c>
      <c r="I1201">
        <v>0</v>
      </c>
      <c r="J1201">
        <v>0</v>
      </c>
      <c r="K1201">
        <f t="shared" si="218"/>
        <v>8</v>
      </c>
      <c r="L1201">
        <f t="shared" si="219"/>
        <v>3</v>
      </c>
      <c r="M1201" s="1" t="str">
        <f t="shared" si="220"/>
        <v/>
      </c>
      <c r="N1201" s="1">
        <f t="shared" si="221"/>
        <v>0.375</v>
      </c>
      <c r="P1201" t="str">
        <f t="shared" si="222"/>
        <v/>
      </c>
      <c r="Q1201" t="str">
        <f t="shared" si="223"/>
        <v/>
      </c>
      <c r="R1201" t="str">
        <f t="shared" si="224"/>
        <v/>
      </c>
      <c r="S1201" t="str">
        <f t="shared" si="225"/>
        <v/>
      </c>
      <c r="T1201" t="str">
        <f t="shared" si="226"/>
        <v/>
      </c>
      <c r="U1201" t="str">
        <f t="shared" si="227"/>
        <v/>
      </c>
      <c r="V1201" t="str">
        <f t="shared" si="228"/>
        <v/>
      </c>
      <c r="X1201" t="e">
        <f>+VLOOKUP($D1201,'2020'!$D$3:$V$1240,18,FALSE)</f>
        <v>#N/A</v>
      </c>
      <c r="Y1201" t="e">
        <f>+VLOOKUP($D1201,'2020'!$D$3:$V$1240,19,FALSE)</f>
        <v>#N/A</v>
      </c>
    </row>
    <row r="1202" spans="2:25" x14ac:dyDescent="0.25">
      <c r="B1202" t="str">
        <f>+IF(ISNA(VLOOKUP(C1202,groupings!$B$7:$D$316,3,FALSE)),"",VLOOKUP(C1202,groupings!$B$7:$D$316,3,FALSE))</f>
        <v/>
      </c>
      <c r="C1202" t="s">
        <v>3660</v>
      </c>
      <c r="D1202" t="s">
        <v>2226</v>
      </c>
      <c r="E1202">
        <f t="shared" si="217"/>
        <v>1</v>
      </c>
      <c r="F1202">
        <v>3</v>
      </c>
      <c r="G1202">
        <v>0</v>
      </c>
      <c r="H1202">
        <v>3</v>
      </c>
      <c r="I1202">
        <v>0</v>
      </c>
      <c r="J1202">
        <v>0</v>
      </c>
      <c r="K1202">
        <f t="shared" si="218"/>
        <v>3</v>
      </c>
      <c r="L1202">
        <f t="shared" si="219"/>
        <v>3</v>
      </c>
      <c r="M1202" s="1" t="str">
        <f t="shared" si="220"/>
        <v/>
      </c>
      <c r="N1202" s="1">
        <f t="shared" si="221"/>
        <v>1</v>
      </c>
      <c r="P1202" t="str">
        <f t="shared" si="222"/>
        <v/>
      </c>
      <c r="Q1202" t="str">
        <f t="shared" si="223"/>
        <v/>
      </c>
      <c r="R1202" t="str">
        <f t="shared" si="224"/>
        <v/>
      </c>
      <c r="S1202" t="str">
        <f t="shared" si="225"/>
        <v/>
      </c>
      <c r="T1202" t="str">
        <f t="shared" si="226"/>
        <v/>
      </c>
      <c r="U1202" t="str">
        <f t="shared" si="227"/>
        <v/>
      </c>
      <c r="V1202" t="str">
        <f t="shared" si="228"/>
        <v/>
      </c>
      <c r="X1202" t="e">
        <f>+VLOOKUP($D1202,'2020'!$D$3:$V$1240,18,FALSE)</f>
        <v>#N/A</v>
      </c>
      <c r="Y1202" t="e">
        <f>+VLOOKUP($D1202,'2020'!$D$3:$V$1240,19,FALSE)</f>
        <v>#N/A</v>
      </c>
    </row>
    <row r="1203" spans="2:25" x14ac:dyDescent="0.25">
      <c r="B1203" t="str">
        <f>+IF(ISNA(VLOOKUP(C1203,groupings!$B$7:$D$316,3,FALSE)),"",VLOOKUP(C1203,groupings!$B$7:$D$316,3,FALSE))</f>
        <v/>
      </c>
      <c r="C1203" t="s">
        <v>3615</v>
      </c>
      <c r="D1203" t="s">
        <v>2073</v>
      </c>
      <c r="E1203">
        <f t="shared" si="217"/>
        <v>1</v>
      </c>
      <c r="F1203">
        <v>37</v>
      </c>
      <c r="G1203">
        <v>516</v>
      </c>
      <c r="H1203">
        <v>1</v>
      </c>
      <c r="I1203">
        <v>0</v>
      </c>
      <c r="J1203">
        <v>0</v>
      </c>
      <c r="K1203">
        <f t="shared" si="218"/>
        <v>553</v>
      </c>
      <c r="L1203">
        <f t="shared" si="219"/>
        <v>1</v>
      </c>
      <c r="M1203" s="1" t="str">
        <f t="shared" si="220"/>
        <v/>
      </c>
      <c r="N1203" s="1">
        <f t="shared" si="221"/>
        <v>1.8083182640144665E-3</v>
      </c>
      <c r="P1203" t="str">
        <f t="shared" si="222"/>
        <v/>
      </c>
      <c r="Q1203" t="str">
        <f t="shared" si="223"/>
        <v/>
      </c>
      <c r="R1203" t="str">
        <f t="shared" si="224"/>
        <v/>
      </c>
      <c r="S1203" t="str">
        <f t="shared" si="225"/>
        <v/>
      </c>
      <c r="T1203" t="str">
        <f t="shared" si="226"/>
        <v/>
      </c>
      <c r="U1203" t="str">
        <f t="shared" si="227"/>
        <v/>
      </c>
      <c r="V1203" t="str">
        <f t="shared" si="228"/>
        <v/>
      </c>
      <c r="X1203" t="str">
        <f>+VLOOKUP($D1203,'2020'!$D$3:$V$1240,18,FALSE)</f>
        <v/>
      </c>
      <c r="Y1203" t="str">
        <f>+VLOOKUP($D1203,'2020'!$D$3:$V$1240,19,FALSE)</f>
        <v/>
      </c>
    </row>
    <row r="1204" spans="2:25" x14ac:dyDescent="0.25">
      <c r="B1204" t="str">
        <f>+IF(ISNA(VLOOKUP(C1204,groupings!$B$7:$D$316,3,FALSE)),"",VLOOKUP(C1204,groupings!$B$7:$D$316,3,FALSE))</f>
        <v/>
      </c>
      <c r="D1204" t="s">
        <v>2193</v>
      </c>
      <c r="F1204">
        <f>+SUM(F1205:F2010)</f>
        <v>19490</v>
      </c>
      <c r="G1204">
        <f>+SUM(G1205:G2010)</f>
        <v>141496</v>
      </c>
      <c r="M1204" s="1"/>
      <c r="N1204" s="1"/>
    </row>
    <row r="1205" spans="2:25" x14ac:dyDescent="0.25">
      <c r="B1205" t="str">
        <f>+IF(ISNA(VLOOKUP(C1205,groupings!$B$7:$D$316,3,FALSE)),"",VLOOKUP(C1205,groupings!$B$7:$D$316,3,FALSE))</f>
        <v/>
      </c>
      <c r="C1205" t="s">
        <v>3661</v>
      </c>
      <c r="D1205" t="s">
        <v>8</v>
      </c>
      <c r="E1205">
        <f t="shared" ref="E1205:E1268" si="229">+IF(SUM(H1205:J1205)&gt;0,1,0)</f>
        <v>0</v>
      </c>
      <c r="F1205">
        <v>3</v>
      </c>
      <c r="G1205">
        <v>10</v>
      </c>
      <c r="H1205">
        <v>0</v>
      </c>
      <c r="I1205">
        <v>0</v>
      </c>
      <c r="J1205">
        <v>0</v>
      </c>
      <c r="K1205">
        <f t="shared" ref="K1205:K1268" si="230">+SUM(F1205:G1205)</f>
        <v>13</v>
      </c>
      <c r="L1205">
        <f t="shared" ref="L1205:L1268" si="231">+SUM(H1205:J1205)</f>
        <v>0</v>
      </c>
      <c r="M1205" s="1" t="str">
        <f t="shared" ref="M1205:M1268" si="232">+IF(E1205=1,IF(F1205&gt;200,G1205/F1205,""),"")</f>
        <v/>
      </c>
      <c r="N1205" s="1" t="str">
        <f t="shared" ref="N1205:N1268" si="233">+IF(E1205=1,L1205/K1205,"")</f>
        <v/>
      </c>
    </row>
    <row r="1206" spans="2:25" x14ac:dyDescent="0.25">
      <c r="B1206" t="str">
        <f>+IF(ISNA(VLOOKUP(C1206,groupings!$B$7:$D$316,3,FALSE)),"",VLOOKUP(C1206,groupings!$B$7:$D$316,3,FALSE))</f>
        <v/>
      </c>
      <c r="C1206" t="s">
        <v>3662</v>
      </c>
      <c r="D1206" t="s">
        <v>2194</v>
      </c>
      <c r="E1206">
        <f t="shared" si="229"/>
        <v>0</v>
      </c>
      <c r="F1206">
        <v>0</v>
      </c>
      <c r="G1206">
        <v>6</v>
      </c>
      <c r="H1206">
        <v>0</v>
      </c>
      <c r="I1206">
        <v>0</v>
      </c>
      <c r="J1206">
        <v>0</v>
      </c>
      <c r="K1206">
        <f t="shared" si="230"/>
        <v>6</v>
      </c>
      <c r="L1206">
        <f t="shared" si="231"/>
        <v>0</v>
      </c>
      <c r="M1206" s="1" t="str">
        <f t="shared" si="232"/>
        <v/>
      </c>
      <c r="N1206" s="1" t="str">
        <f t="shared" si="233"/>
        <v/>
      </c>
    </row>
    <row r="1207" spans="2:25" x14ac:dyDescent="0.25">
      <c r="B1207" t="str">
        <f>+IF(ISNA(VLOOKUP(C1207,groupings!$B$7:$D$316,3,FALSE)),"",VLOOKUP(C1207,groupings!$B$7:$D$316,3,FALSE))</f>
        <v/>
      </c>
      <c r="C1207" t="s">
        <v>3663</v>
      </c>
      <c r="D1207" t="s">
        <v>16</v>
      </c>
      <c r="E1207">
        <f t="shared" si="229"/>
        <v>0</v>
      </c>
      <c r="F1207">
        <v>0</v>
      </c>
      <c r="G1207">
        <v>3</v>
      </c>
      <c r="H1207">
        <v>0</v>
      </c>
      <c r="I1207">
        <v>0</v>
      </c>
      <c r="J1207">
        <v>0</v>
      </c>
      <c r="K1207">
        <f t="shared" si="230"/>
        <v>3</v>
      </c>
      <c r="L1207">
        <f t="shared" si="231"/>
        <v>0</v>
      </c>
      <c r="M1207" s="1" t="str">
        <f t="shared" si="232"/>
        <v/>
      </c>
      <c r="N1207" s="1" t="str">
        <f t="shared" si="233"/>
        <v/>
      </c>
    </row>
    <row r="1208" spans="2:25" x14ac:dyDescent="0.25">
      <c r="B1208" t="str">
        <f>+IF(ISNA(VLOOKUP(C1208,groupings!$B$7:$D$316,3,FALSE)),"",VLOOKUP(C1208,groupings!$B$7:$D$316,3,FALSE))</f>
        <v/>
      </c>
      <c r="C1208" t="s">
        <v>3664</v>
      </c>
      <c r="D1208" t="s">
        <v>17</v>
      </c>
      <c r="E1208">
        <f t="shared" si="229"/>
        <v>0</v>
      </c>
      <c r="F1208">
        <v>0</v>
      </c>
      <c r="G1208">
        <v>17</v>
      </c>
      <c r="H1208">
        <v>0</v>
      </c>
      <c r="I1208">
        <v>0</v>
      </c>
      <c r="J1208">
        <v>0</v>
      </c>
      <c r="K1208">
        <f t="shared" si="230"/>
        <v>17</v>
      </c>
      <c r="L1208">
        <f t="shared" si="231"/>
        <v>0</v>
      </c>
      <c r="M1208" s="1" t="str">
        <f t="shared" si="232"/>
        <v/>
      </c>
      <c r="N1208" s="1" t="str">
        <f t="shared" si="233"/>
        <v/>
      </c>
    </row>
    <row r="1209" spans="2:25" x14ac:dyDescent="0.25">
      <c r="B1209" t="str">
        <f>+IF(ISNA(VLOOKUP(C1209,groupings!$B$7:$D$316,3,FALSE)),"",VLOOKUP(C1209,groupings!$B$7:$D$316,3,FALSE))</f>
        <v/>
      </c>
      <c r="C1209" t="s">
        <v>3665</v>
      </c>
      <c r="D1209" t="s">
        <v>18</v>
      </c>
      <c r="E1209">
        <f t="shared" si="229"/>
        <v>0</v>
      </c>
      <c r="F1209">
        <v>0</v>
      </c>
      <c r="G1209">
        <v>26</v>
      </c>
      <c r="H1209">
        <v>0</v>
      </c>
      <c r="I1209">
        <v>0</v>
      </c>
      <c r="J1209">
        <v>0</v>
      </c>
      <c r="K1209">
        <f t="shared" si="230"/>
        <v>26</v>
      </c>
      <c r="L1209">
        <f t="shared" si="231"/>
        <v>0</v>
      </c>
      <c r="M1209" s="1" t="str">
        <f t="shared" si="232"/>
        <v/>
      </c>
      <c r="N1209" s="1" t="str">
        <f t="shared" si="233"/>
        <v/>
      </c>
    </row>
    <row r="1210" spans="2:25" x14ac:dyDescent="0.25">
      <c r="B1210" t="str">
        <f>+IF(ISNA(VLOOKUP(C1210,groupings!$B$7:$D$316,3,FALSE)),"",VLOOKUP(C1210,groupings!$B$7:$D$316,3,FALSE))</f>
        <v/>
      </c>
      <c r="C1210" t="s">
        <v>3666</v>
      </c>
      <c r="D1210" t="s">
        <v>25</v>
      </c>
      <c r="E1210">
        <f t="shared" si="229"/>
        <v>0</v>
      </c>
      <c r="F1210">
        <v>0</v>
      </c>
      <c r="G1210">
        <v>4</v>
      </c>
      <c r="H1210">
        <v>0</v>
      </c>
      <c r="I1210">
        <v>0</v>
      </c>
      <c r="J1210">
        <v>0</v>
      </c>
      <c r="K1210">
        <f t="shared" si="230"/>
        <v>4</v>
      </c>
      <c r="L1210">
        <f t="shared" si="231"/>
        <v>0</v>
      </c>
      <c r="M1210" s="1" t="str">
        <f t="shared" si="232"/>
        <v/>
      </c>
      <c r="N1210" s="1" t="str">
        <f t="shared" si="233"/>
        <v/>
      </c>
    </row>
    <row r="1211" spans="2:25" x14ac:dyDescent="0.25">
      <c r="B1211" t="str">
        <f>+IF(ISNA(VLOOKUP(C1211,groupings!$B$7:$D$316,3,FALSE)),"",VLOOKUP(C1211,groupings!$B$7:$D$316,3,FALSE))</f>
        <v/>
      </c>
      <c r="C1211" t="s">
        <v>3667</v>
      </c>
      <c r="D1211" t="s">
        <v>2195</v>
      </c>
      <c r="E1211">
        <f t="shared" si="229"/>
        <v>0</v>
      </c>
      <c r="F1211">
        <v>0</v>
      </c>
      <c r="G1211">
        <v>4</v>
      </c>
      <c r="H1211">
        <v>0</v>
      </c>
      <c r="I1211">
        <v>0</v>
      </c>
      <c r="J1211">
        <v>0</v>
      </c>
      <c r="K1211">
        <f t="shared" si="230"/>
        <v>4</v>
      </c>
      <c r="L1211">
        <f t="shared" si="231"/>
        <v>0</v>
      </c>
      <c r="M1211" s="1" t="str">
        <f t="shared" si="232"/>
        <v/>
      </c>
      <c r="N1211" s="1" t="str">
        <f t="shared" si="233"/>
        <v/>
      </c>
    </row>
    <row r="1212" spans="2:25" x14ac:dyDescent="0.25">
      <c r="B1212" t="str">
        <f>+IF(ISNA(VLOOKUP(C1212,groupings!$B$7:$D$316,3,FALSE)),"",VLOOKUP(C1212,groupings!$B$7:$D$316,3,FALSE))</f>
        <v/>
      </c>
      <c r="C1212" t="s">
        <v>3668</v>
      </c>
      <c r="D1212" t="s">
        <v>29</v>
      </c>
      <c r="E1212">
        <f t="shared" si="229"/>
        <v>0</v>
      </c>
      <c r="F1212">
        <v>52</v>
      </c>
      <c r="G1212">
        <v>2394</v>
      </c>
      <c r="H1212">
        <v>0</v>
      </c>
      <c r="I1212">
        <v>0</v>
      </c>
      <c r="J1212">
        <v>0</v>
      </c>
      <c r="K1212">
        <f t="shared" si="230"/>
        <v>2446</v>
      </c>
      <c r="L1212">
        <f t="shared" si="231"/>
        <v>0</v>
      </c>
      <c r="M1212" s="1" t="str">
        <f t="shared" si="232"/>
        <v/>
      </c>
      <c r="N1212" s="1" t="str">
        <f t="shared" si="233"/>
        <v/>
      </c>
    </row>
    <row r="1213" spans="2:25" x14ac:dyDescent="0.25">
      <c r="B1213" t="str">
        <f>+IF(ISNA(VLOOKUP(C1213,groupings!$B$7:$D$316,3,FALSE)),"",VLOOKUP(C1213,groupings!$B$7:$D$316,3,FALSE))</f>
        <v/>
      </c>
      <c r="C1213" t="s">
        <v>3669</v>
      </c>
      <c r="D1213" t="s">
        <v>30</v>
      </c>
      <c r="E1213">
        <f t="shared" si="229"/>
        <v>0</v>
      </c>
      <c r="F1213">
        <v>0</v>
      </c>
      <c r="G1213">
        <v>66</v>
      </c>
      <c r="H1213">
        <v>0</v>
      </c>
      <c r="I1213">
        <v>0</v>
      </c>
      <c r="J1213">
        <v>0</v>
      </c>
      <c r="K1213">
        <f t="shared" si="230"/>
        <v>66</v>
      </c>
      <c r="L1213">
        <f t="shared" si="231"/>
        <v>0</v>
      </c>
      <c r="M1213" s="1" t="str">
        <f t="shared" si="232"/>
        <v/>
      </c>
      <c r="N1213" s="1" t="str">
        <f t="shared" si="233"/>
        <v/>
      </c>
    </row>
    <row r="1214" spans="2:25" x14ac:dyDescent="0.25">
      <c r="B1214" t="str">
        <f>+IF(ISNA(VLOOKUP(C1214,groupings!$B$7:$D$316,3,FALSE)),"",VLOOKUP(C1214,groupings!$B$7:$D$316,3,FALSE))</f>
        <v/>
      </c>
      <c r="C1214" t="s">
        <v>3670</v>
      </c>
      <c r="D1214" t="s">
        <v>2196</v>
      </c>
      <c r="E1214">
        <f t="shared" si="229"/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230"/>
        <v>0</v>
      </c>
      <c r="L1214">
        <f t="shared" si="231"/>
        <v>0</v>
      </c>
      <c r="M1214" s="1" t="str">
        <f t="shared" si="232"/>
        <v/>
      </c>
      <c r="N1214" s="1" t="str">
        <f t="shared" si="233"/>
        <v/>
      </c>
    </row>
    <row r="1215" spans="2:25" x14ac:dyDescent="0.25">
      <c r="B1215" t="str">
        <f>+IF(ISNA(VLOOKUP(C1215,groupings!$B$7:$D$316,3,FALSE)),"",VLOOKUP(C1215,groupings!$B$7:$D$316,3,FALSE))</f>
        <v/>
      </c>
      <c r="C1215" t="s">
        <v>3671</v>
      </c>
      <c r="D1215" t="s">
        <v>42</v>
      </c>
      <c r="E1215">
        <f t="shared" si="229"/>
        <v>0</v>
      </c>
      <c r="F1215">
        <v>0</v>
      </c>
      <c r="G1215">
        <v>5</v>
      </c>
      <c r="H1215">
        <v>0</v>
      </c>
      <c r="I1215">
        <v>0</v>
      </c>
      <c r="J1215">
        <v>0</v>
      </c>
      <c r="K1215">
        <f t="shared" si="230"/>
        <v>5</v>
      </c>
      <c r="L1215">
        <f t="shared" si="231"/>
        <v>0</v>
      </c>
      <c r="M1215" s="1" t="str">
        <f t="shared" si="232"/>
        <v/>
      </c>
      <c r="N1215" s="1" t="str">
        <f t="shared" si="233"/>
        <v/>
      </c>
    </row>
    <row r="1216" spans="2:25" x14ac:dyDescent="0.25">
      <c r="B1216" t="str">
        <f>+IF(ISNA(VLOOKUP(C1216,groupings!$B$7:$D$316,3,FALSE)),"",VLOOKUP(C1216,groupings!$B$7:$D$316,3,FALSE))</f>
        <v/>
      </c>
      <c r="C1216" t="s">
        <v>3672</v>
      </c>
      <c r="D1216" t="s">
        <v>43</v>
      </c>
      <c r="E1216">
        <f t="shared" si="229"/>
        <v>0</v>
      </c>
      <c r="F1216">
        <v>0</v>
      </c>
      <c r="G1216">
        <v>3</v>
      </c>
      <c r="H1216">
        <v>0</v>
      </c>
      <c r="I1216">
        <v>0</v>
      </c>
      <c r="J1216">
        <v>0</v>
      </c>
      <c r="K1216">
        <f t="shared" si="230"/>
        <v>3</v>
      </c>
      <c r="L1216">
        <f t="shared" si="231"/>
        <v>0</v>
      </c>
      <c r="M1216" s="1" t="str">
        <f t="shared" si="232"/>
        <v/>
      </c>
      <c r="N1216" s="1" t="str">
        <f t="shared" si="233"/>
        <v/>
      </c>
    </row>
    <row r="1217" spans="2:14" x14ac:dyDescent="0.25">
      <c r="B1217" t="str">
        <f>+IF(ISNA(VLOOKUP(C1217,groupings!$B$7:$D$316,3,FALSE)),"",VLOOKUP(C1217,groupings!$B$7:$D$316,3,FALSE))</f>
        <v/>
      </c>
      <c r="C1217" t="s">
        <v>3673</v>
      </c>
      <c r="D1217" t="s">
        <v>44</v>
      </c>
      <c r="E1217">
        <f t="shared" si="229"/>
        <v>0</v>
      </c>
      <c r="F1217">
        <v>3</v>
      </c>
      <c r="G1217">
        <v>176</v>
      </c>
      <c r="H1217">
        <v>0</v>
      </c>
      <c r="I1217">
        <v>0</v>
      </c>
      <c r="J1217">
        <v>0</v>
      </c>
      <c r="K1217">
        <f t="shared" si="230"/>
        <v>179</v>
      </c>
      <c r="L1217">
        <f t="shared" si="231"/>
        <v>0</v>
      </c>
      <c r="M1217" s="1" t="str">
        <f t="shared" si="232"/>
        <v/>
      </c>
      <c r="N1217" s="1" t="str">
        <f t="shared" si="233"/>
        <v/>
      </c>
    </row>
    <row r="1218" spans="2:14" x14ac:dyDescent="0.25">
      <c r="B1218" t="str">
        <f>+IF(ISNA(VLOOKUP(C1218,groupings!$B$7:$D$316,3,FALSE)),"",VLOOKUP(C1218,groupings!$B$7:$D$316,3,FALSE))</f>
        <v/>
      </c>
      <c r="C1218" t="s">
        <v>3674</v>
      </c>
      <c r="D1218" t="s">
        <v>46</v>
      </c>
      <c r="E1218">
        <f t="shared" si="229"/>
        <v>0</v>
      </c>
      <c r="F1218">
        <v>24</v>
      </c>
      <c r="G1218">
        <v>739</v>
      </c>
      <c r="H1218">
        <v>0</v>
      </c>
      <c r="I1218">
        <v>0</v>
      </c>
      <c r="J1218">
        <v>0</v>
      </c>
      <c r="K1218">
        <f t="shared" si="230"/>
        <v>763</v>
      </c>
      <c r="L1218">
        <f t="shared" si="231"/>
        <v>0</v>
      </c>
      <c r="M1218" s="1" t="str">
        <f t="shared" si="232"/>
        <v/>
      </c>
      <c r="N1218" s="1" t="str">
        <f t="shared" si="233"/>
        <v/>
      </c>
    </row>
    <row r="1219" spans="2:14" x14ac:dyDescent="0.25">
      <c r="B1219" t="str">
        <f>+IF(ISNA(VLOOKUP(C1219,groupings!$B$7:$D$316,3,FALSE)),"",VLOOKUP(C1219,groupings!$B$7:$D$316,3,FALSE))</f>
        <v/>
      </c>
      <c r="C1219" t="s">
        <v>3675</v>
      </c>
      <c r="D1219" t="s">
        <v>47</v>
      </c>
      <c r="E1219">
        <f t="shared" si="229"/>
        <v>0</v>
      </c>
      <c r="F1219">
        <v>0</v>
      </c>
      <c r="G1219">
        <v>72</v>
      </c>
      <c r="H1219">
        <v>0</v>
      </c>
      <c r="I1219">
        <v>0</v>
      </c>
      <c r="J1219">
        <v>0</v>
      </c>
      <c r="K1219">
        <f t="shared" si="230"/>
        <v>72</v>
      </c>
      <c r="L1219">
        <f t="shared" si="231"/>
        <v>0</v>
      </c>
      <c r="M1219" s="1" t="str">
        <f t="shared" si="232"/>
        <v/>
      </c>
      <c r="N1219" s="1" t="str">
        <f t="shared" si="233"/>
        <v/>
      </c>
    </row>
    <row r="1220" spans="2:14" x14ac:dyDescent="0.25">
      <c r="B1220" t="str">
        <f>+IF(ISNA(VLOOKUP(C1220,groupings!$B$7:$D$316,3,FALSE)),"",VLOOKUP(C1220,groupings!$B$7:$D$316,3,FALSE))</f>
        <v/>
      </c>
      <c r="C1220" t="s">
        <v>3676</v>
      </c>
      <c r="D1220" t="s">
        <v>59</v>
      </c>
      <c r="E1220">
        <f t="shared" si="229"/>
        <v>0</v>
      </c>
      <c r="F1220">
        <v>21</v>
      </c>
      <c r="G1220">
        <v>624</v>
      </c>
      <c r="H1220">
        <v>0</v>
      </c>
      <c r="I1220">
        <v>0</v>
      </c>
      <c r="J1220">
        <v>0</v>
      </c>
      <c r="K1220">
        <f t="shared" si="230"/>
        <v>645</v>
      </c>
      <c r="L1220">
        <f t="shared" si="231"/>
        <v>0</v>
      </c>
      <c r="M1220" s="1" t="str">
        <f t="shared" si="232"/>
        <v/>
      </c>
      <c r="N1220" s="1" t="str">
        <f t="shared" si="233"/>
        <v/>
      </c>
    </row>
    <row r="1221" spans="2:14" x14ac:dyDescent="0.25">
      <c r="B1221" t="str">
        <f>+IF(ISNA(VLOOKUP(C1221,groupings!$B$7:$D$316,3,FALSE)),"",VLOOKUP(C1221,groupings!$B$7:$D$316,3,FALSE))</f>
        <v/>
      </c>
      <c r="C1221" t="s">
        <v>3677</v>
      </c>
      <c r="D1221" t="s">
        <v>2198</v>
      </c>
      <c r="E1221">
        <f t="shared" si="229"/>
        <v>0</v>
      </c>
      <c r="F1221">
        <v>0</v>
      </c>
      <c r="G1221">
        <v>112</v>
      </c>
      <c r="H1221">
        <v>0</v>
      </c>
      <c r="I1221">
        <v>0</v>
      </c>
      <c r="J1221">
        <v>0</v>
      </c>
      <c r="K1221">
        <f t="shared" si="230"/>
        <v>112</v>
      </c>
      <c r="L1221">
        <f t="shared" si="231"/>
        <v>0</v>
      </c>
      <c r="M1221" s="1" t="str">
        <f t="shared" si="232"/>
        <v/>
      </c>
      <c r="N1221" s="1" t="str">
        <f t="shared" si="233"/>
        <v/>
      </c>
    </row>
    <row r="1222" spans="2:14" x14ac:dyDescent="0.25">
      <c r="B1222" t="str">
        <f>+IF(ISNA(VLOOKUP(C1222,groupings!$B$7:$D$316,3,FALSE)),"",VLOOKUP(C1222,groupings!$B$7:$D$316,3,FALSE))</f>
        <v/>
      </c>
      <c r="C1222" t="s">
        <v>3678</v>
      </c>
      <c r="D1222" t="s">
        <v>61</v>
      </c>
      <c r="E1222">
        <f t="shared" si="229"/>
        <v>0</v>
      </c>
      <c r="F1222">
        <v>0</v>
      </c>
      <c r="G1222">
        <v>279</v>
      </c>
      <c r="H1222">
        <v>0</v>
      </c>
      <c r="I1222">
        <v>0</v>
      </c>
      <c r="J1222">
        <v>0</v>
      </c>
      <c r="K1222">
        <f t="shared" si="230"/>
        <v>279</v>
      </c>
      <c r="L1222">
        <f t="shared" si="231"/>
        <v>0</v>
      </c>
      <c r="M1222" s="1" t="str">
        <f t="shared" si="232"/>
        <v/>
      </c>
      <c r="N1222" s="1" t="str">
        <f t="shared" si="233"/>
        <v/>
      </c>
    </row>
    <row r="1223" spans="2:14" x14ac:dyDescent="0.25">
      <c r="B1223" t="str">
        <f>+IF(ISNA(VLOOKUP(C1223,groupings!$B$7:$D$316,3,FALSE)),"",VLOOKUP(C1223,groupings!$B$7:$D$316,3,FALSE))</f>
        <v/>
      </c>
      <c r="C1223" t="s">
        <v>3679</v>
      </c>
      <c r="D1223" t="s">
        <v>66</v>
      </c>
      <c r="E1223">
        <f t="shared" si="229"/>
        <v>0</v>
      </c>
      <c r="F1223">
        <v>7</v>
      </c>
      <c r="G1223">
        <v>148</v>
      </c>
      <c r="H1223">
        <v>0</v>
      </c>
      <c r="I1223">
        <v>0</v>
      </c>
      <c r="J1223">
        <v>0</v>
      </c>
      <c r="K1223">
        <f t="shared" si="230"/>
        <v>155</v>
      </c>
      <c r="L1223">
        <f t="shared" si="231"/>
        <v>0</v>
      </c>
      <c r="M1223" s="1" t="str">
        <f t="shared" si="232"/>
        <v/>
      </c>
      <c r="N1223" s="1" t="str">
        <f t="shared" si="233"/>
        <v/>
      </c>
    </row>
    <row r="1224" spans="2:14" x14ac:dyDescent="0.25">
      <c r="B1224" t="str">
        <f>+IF(ISNA(VLOOKUP(C1224,groupings!$B$7:$D$316,3,FALSE)),"",VLOOKUP(C1224,groupings!$B$7:$D$316,3,FALSE))</f>
        <v/>
      </c>
      <c r="C1224" t="s">
        <v>3680</v>
      </c>
      <c r="D1224" t="s">
        <v>68</v>
      </c>
      <c r="E1224">
        <f t="shared" si="229"/>
        <v>0</v>
      </c>
      <c r="F1224">
        <v>0</v>
      </c>
      <c r="G1224">
        <v>27</v>
      </c>
      <c r="H1224">
        <v>0</v>
      </c>
      <c r="I1224">
        <v>0</v>
      </c>
      <c r="J1224">
        <v>0</v>
      </c>
      <c r="K1224">
        <f t="shared" si="230"/>
        <v>27</v>
      </c>
      <c r="L1224">
        <f t="shared" si="231"/>
        <v>0</v>
      </c>
      <c r="M1224" s="1" t="str">
        <f t="shared" si="232"/>
        <v/>
      </c>
      <c r="N1224" s="1" t="str">
        <f t="shared" si="233"/>
        <v/>
      </c>
    </row>
    <row r="1225" spans="2:14" x14ac:dyDescent="0.25">
      <c r="B1225" t="str">
        <f>+IF(ISNA(VLOOKUP(C1225,groupings!$B$7:$D$316,3,FALSE)),"",VLOOKUP(C1225,groupings!$B$7:$D$316,3,FALSE))</f>
        <v/>
      </c>
      <c r="C1225" t="s">
        <v>3681</v>
      </c>
      <c r="D1225" t="s">
        <v>69</v>
      </c>
      <c r="E1225">
        <f t="shared" si="229"/>
        <v>0</v>
      </c>
      <c r="F1225">
        <v>6</v>
      </c>
      <c r="G1225">
        <v>36</v>
      </c>
      <c r="H1225">
        <v>0</v>
      </c>
      <c r="I1225">
        <v>0</v>
      </c>
      <c r="J1225">
        <v>0</v>
      </c>
      <c r="K1225">
        <f t="shared" si="230"/>
        <v>42</v>
      </c>
      <c r="L1225">
        <f t="shared" si="231"/>
        <v>0</v>
      </c>
      <c r="M1225" s="1" t="str">
        <f t="shared" si="232"/>
        <v/>
      </c>
      <c r="N1225" s="1" t="str">
        <f t="shared" si="233"/>
        <v/>
      </c>
    </row>
    <row r="1226" spans="2:14" x14ac:dyDescent="0.25">
      <c r="B1226" t="str">
        <f>+IF(ISNA(VLOOKUP(C1226,groupings!$B$7:$D$316,3,FALSE)),"",VLOOKUP(C1226,groupings!$B$7:$D$316,3,FALSE))</f>
        <v>Manchester</v>
      </c>
      <c r="C1226" t="s">
        <v>3682</v>
      </c>
      <c r="D1226" t="s">
        <v>73</v>
      </c>
      <c r="E1226">
        <f t="shared" si="229"/>
        <v>0</v>
      </c>
      <c r="F1226">
        <v>11</v>
      </c>
      <c r="G1226">
        <v>763</v>
      </c>
      <c r="H1226">
        <v>0</v>
      </c>
      <c r="I1226">
        <v>0</v>
      </c>
      <c r="J1226">
        <v>0</v>
      </c>
      <c r="K1226">
        <f t="shared" si="230"/>
        <v>774</v>
      </c>
      <c r="L1226">
        <f t="shared" si="231"/>
        <v>0</v>
      </c>
      <c r="M1226" s="1" t="str">
        <f t="shared" si="232"/>
        <v/>
      </c>
      <c r="N1226" s="1" t="str">
        <f t="shared" si="233"/>
        <v/>
      </c>
    </row>
    <row r="1227" spans="2:14" x14ac:dyDescent="0.25">
      <c r="B1227" t="str">
        <f>+IF(ISNA(VLOOKUP(C1227,groupings!$B$7:$D$316,3,FALSE)),"",VLOOKUP(C1227,groupings!$B$7:$D$316,3,FALSE))</f>
        <v/>
      </c>
      <c r="C1227" t="s">
        <v>3683</v>
      </c>
      <c r="D1227" t="s">
        <v>84</v>
      </c>
      <c r="E1227">
        <f t="shared" si="229"/>
        <v>0</v>
      </c>
      <c r="F1227">
        <v>3</v>
      </c>
      <c r="G1227">
        <v>11</v>
      </c>
      <c r="H1227">
        <v>0</v>
      </c>
      <c r="I1227">
        <v>0</v>
      </c>
      <c r="J1227">
        <v>0</v>
      </c>
      <c r="K1227">
        <f t="shared" si="230"/>
        <v>14</v>
      </c>
      <c r="L1227">
        <f t="shared" si="231"/>
        <v>0</v>
      </c>
      <c r="M1227" s="1" t="str">
        <f t="shared" si="232"/>
        <v/>
      </c>
      <c r="N1227" s="1" t="str">
        <f t="shared" si="233"/>
        <v/>
      </c>
    </row>
    <row r="1228" spans="2:14" x14ac:dyDescent="0.25">
      <c r="B1228" t="str">
        <f>+IF(ISNA(VLOOKUP(C1228,groupings!$B$7:$D$316,3,FALSE)),"",VLOOKUP(C1228,groupings!$B$7:$D$316,3,FALSE))</f>
        <v/>
      </c>
      <c r="C1228" t="e">
        <v>#N/A</v>
      </c>
      <c r="D1228" t="s">
        <v>85</v>
      </c>
      <c r="E1228">
        <f t="shared" si="229"/>
        <v>0</v>
      </c>
      <c r="F1228">
        <v>23</v>
      </c>
      <c r="G1228">
        <v>13</v>
      </c>
      <c r="H1228">
        <v>0</v>
      </c>
      <c r="I1228">
        <v>0</v>
      </c>
      <c r="J1228">
        <v>0</v>
      </c>
      <c r="K1228">
        <f t="shared" si="230"/>
        <v>36</v>
      </c>
      <c r="L1228">
        <f t="shared" si="231"/>
        <v>0</v>
      </c>
      <c r="M1228" s="1" t="str">
        <f t="shared" si="232"/>
        <v/>
      </c>
      <c r="N1228" s="1" t="str">
        <f t="shared" si="233"/>
        <v/>
      </c>
    </row>
    <row r="1229" spans="2:14" x14ac:dyDescent="0.25">
      <c r="B1229" t="str">
        <f>+IF(ISNA(VLOOKUP(C1229,groupings!$B$7:$D$316,3,FALSE)),"",VLOOKUP(C1229,groupings!$B$7:$D$316,3,FALSE))</f>
        <v/>
      </c>
      <c r="C1229" t="s">
        <v>3684</v>
      </c>
      <c r="D1229" t="s">
        <v>88</v>
      </c>
      <c r="E1229">
        <f t="shared" si="229"/>
        <v>0</v>
      </c>
      <c r="F1229">
        <v>13</v>
      </c>
      <c r="G1229">
        <v>32</v>
      </c>
      <c r="H1229">
        <v>0</v>
      </c>
      <c r="I1229">
        <v>0</v>
      </c>
      <c r="J1229">
        <v>0</v>
      </c>
      <c r="K1229">
        <f t="shared" si="230"/>
        <v>45</v>
      </c>
      <c r="L1229">
        <f t="shared" si="231"/>
        <v>0</v>
      </c>
      <c r="M1229" s="1" t="str">
        <f t="shared" si="232"/>
        <v/>
      </c>
      <c r="N1229" s="1" t="str">
        <f t="shared" si="233"/>
        <v/>
      </c>
    </row>
    <row r="1230" spans="2:14" x14ac:dyDescent="0.25">
      <c r="B1230" t="str">
        <f>+IF(ISNA(VLOOKUP(C1230,groupings!$B$7:$D$316,3,FALSE)),"",VLOOKUP(C1230,groupings!$B$7:$D$316,3,FALSE))</f>
        <v/>
      </c>
      <c r="C1230" t="s">
        <v>3685</v>
      </c>
      <c r="D1230" t="s">
        <v>89</v>
      </c>
      <c r="E1230">
        <f t="shared" si="229"/>
        <v>0</v>
      </c>
      <c r="F1230">
        <v>11</v>
      </c>
      <c r="G1230">
        <v>122</v>
      </c>
      <c r="H1230">
        <v>0</v>
      </c>
      <c r="I1230">
        <v>0</v>
      </c>
      <c r="J1230">
        <v>0</v>
      </c>
      <c r="K1230">
        <f t="shared" si="230"/>
        <v>133</v>
      </c>
      <c r="L1230">
        <f t="shared" si="231"/>
        <v>0</v>
      </c>
      <c r="M1230" s="1" t="str">
        <f t="shared" si="232"/>
        <v/>
      </c>
      <c r="N1230" s="1" t="str">
        <f t="shared" si="233"/>
        <v/>
      </c>
    </row>
    <row r="1231" spans="2:14" x14ac:dyDescent="0.25">
      <c r="B1231" t="str">
        <f>+IF(ISNA(VLOOKUP(C1231,groupings!$B$7:$D$316,3,FALSE)),"",VLOOKUP(C1231,groupings!$B$7:$D$316,3,FALSE))</f>
        <v/>
      </c>
      <c r="C1231" t="s">
        <v>3686</v>
      </c>
      <c r="D1231" t="s">
        <v>94</v>
      </c>
      <c r="E1231">
        <f t="shared" si="229"/>
        <v>0</v>
      </c>
      <c r="F1231">
        <v>0</v>
      </c>
      <c r="G1231">
        <v>13</v>
      </c>
      <c r="H1231">
        <v>0</v>
      </c>
      <c r="I1231">
        <v>0</v>
      </c>
      <c r="J1231">
        <v>0</v>
      </c>
      <c r="K1231">
        <f t="shared" si="230"/>
        <v>13</v>
      </c>
      <c r="L1231">
        <f t="shared" si="231"/>
        <v>0</v>
      </c>
      <c r="M1231" s="1" t="str">
        <f t="shared" si="232"/>
        <v/>
      </c>
      <c r="N1231" s="1" t="str">
        <f t="shared" si="233"/>
        <v/>
      </c>
    </row>
    <row r="1232" spans="2:14" x14ac:dyDescent="0.25">
      <c r="B1232" t="str">
        <f>+IF(ISNA(VLOOKUP(C1232,groupings!$B$7:$D$316,3,FALSE)),"",VLOOKUP(C1232,groupings!$B$7:$D$316,3,FALSE))</f>
        <v/>
      </c>
      <c r="C1232" t="s">
        <v>3687</v>
      </c>
      <c r="D1232" t="s">
        <v>2199</v>
      </c>
      <c r="E1232">
        <f t="shared" si="229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230"/>
        <v>0</v>
      </c>
      <c r="L1232">
        <f t="shared" si="231"/>
        <v>0</v>
      </c>
      <c r="M1232" s="1" t="str">
        <f t="shared" si="232"/>
        <v/>
      </c>
      <c r="N1232" s="1" t="str">
        <f t="shared" si="233"/>
        <v/>
      </c>
    </row>
    <row r="1233" spans="2:14" x14ac:dyDescent="0.25">
      <c r="B1233" t="str">
        <f>+IF(ISNA(VLOOKUP(C1233,groupings!$B$7:$D$316,3,FALSE)),"",VLOOKUP(C1233,groupings!$B$7:$D$316,3,FALSE))</f>
        <v>Sheffield</v>
      </c>
      <c r="C1233" t="s">
        <v>3688</v>
      </c>
      <c r="D1233" t="s">
        <v>99</v>
      </c>
      <c r="E1233">
        <f t="shared" si="229"/>
        <v>0</v>
      </c>
      <c r="F1233">
        <v>0</v>
      </c>
      <c r="G1233">
        <v>34</v>
      </c>
      <c r="H1233">
        <v>0</v>
      </c>
      <c r="I1233">
        <v>0</v>
      </c>
      <c r="J1233">
        <v>0</v>
      </c>
      <c r="K1233">
        <f t="shared" si="230"/>
        <v>34</v>
      </c>
      <c r="L1233">
        <f t="shared" si="231"/>
        <v>0</v>
      </c>
      <c r="M1233" s="1" t="str">
        <f t="shared" si="232"/>
        <v/>
      </c>
      <c r="N1233" s="1" t="str">
        <f t="shared" si="233"/>
        <v/>
      </c>
    </row>
    <row r="1234" spans="2:14" x14ac:dyDescent="0.25">
      <c r="B1234" t="str">
        <f>+IF(ISNA(VLOOKUP(C1234,groupings!$B$7:$D$316,3,FALSE)),"",VLOOKUP(C1234,groupings!$B$7:$D$316,3,FALSE))</f>
        <v/>
      </c>
      <c r="C1234" t="s">
        <v>3689</v>
      </c>
      <c r="D1234" t="s">
        <v>102</v>
      </c>
      <c r="E1234">
        <f t="shared" si="229"/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230"/>
        <v>0</v>
      </c>
      <c r="L1234">
        <f t="shared" si="231"/>
        <v>0</v>
      </c>
      <c r="M1234" s="1" t="str">
        <f t="shared" si="232"/>
        <v/>
      </c>
      <c r="N1234" s="1" t="str">
        <f t="shared" si="233"/>
        <v/>
      </c>
    </row>
    <row r="1235" spans="2:14" x14ac:dyDescent="0.25">
      <c r="B1235" t="str">
        <f>+IF(ISNA(VLOOKUP(C1235,groupings!$B$7:$D$316,3,FALSE)),"",VLOOKUP(C1235,groupings!$B$7:$D$316,3,FALSE))</f>
        <v/>
      </c>
      <c r="C1235" t="s">
        <v>3690</v>
      </c>
      <c r="D1235" t="s">
        <v>103</v>
      </c>
      <c r="E1235">
        <f t="shared" si="229"/>
        <v>0</v>
      </c>
      <c r="F1235">
        <v>0</v>
      </c>
      <c r="G1235">
        <v>13</v>
      </c>
      <c r="H1235">
        <v>0</v>
      </c>
      <c r="I1235">
        <v>0</v>
      </c>
      <c r="J1235">
        <v>0</v>
      </c>
      <c r="K1235">
        <f t="shared" si="230"/>
        <v>13</v>
      </c>
      <c r="L1235">
        <f t="shared" si="231"/>
        <v>0</v>
      </c>
      <c r="M1235" s="1" t="str">
        <f t="shared" si="232"/>
        <v/>
      </c>
      <c r="N1235" s="1" t="str">
        <f t="shared" si="233"/>
        <v/>
      </c>
    </row>
    <row r="1236" spans="2:14" x14ac:dyDescent="0.25">
      <c r="B1236" t="str">
        <f>+IF(ISNA(VLOOKUP(C1236,groupings!$B$7:$D$316,3,FALSE)),"",VLOOKUP(C1236,groupings!$B$7:$D$316,3,FALSE))</f>
        <v/>
      </c>
      <c r="C1236" t="s">
        <v>3691</v>
      </c>
      <c r="D1236" t="s">
        <v>105</v>
      </c>
      <c r="E1236">
        <f t="shared" si="229"/>
        <v>0</v>
      </c>
      <c r="F1236">
        <v>4</v>
      </c>
      <c r="G1236">
        <v>49</v>
      </c>
      <c r="H1236">
        <v>0</v>
      </c>
      <c r="I1236">
        <v>0</v>
      </c>
      <c r="J1236">
        <v>0</v>
      </c>
      <c r="K1236">
        <f t="shared" si="230"/>
        <v>53</v>
      </c>
      <c r="L1236">
        <f t="shared" si="231"/>
        <v>0</v>
      </c>
      <c r="M1236" s="1" t="str">
        <f t="shared" si="232"/>
        <v/>
      </c>
      <c r="N1236" s="1" t="str">
        <f t="shared" si="233"/>
        <v/>
      </c>
    </row>
    <row r="1237" spans="2:14" x14ac:dyDescent="0.25">
      <c r="B1237" t="str">
        <f>+IF(ISNA(VLOOKUP(C1237,groupings!$B$7:$D$316,3,FALSE)),"",VLOOKUP(C1237,groupings!$B$7:$D$316,3,FALSE))</f>
        <v/>
      </c>
      <c r="C1237" t="s">
        <v>3692</v>
      </c>
      <c r="D1237" t="s">
        <v>106</v>
      </c>
      <c r="E1237">
        <f t="shared" si="229"/>
        <v>0</v>
      </c>
      <c r="F1237">
        <v>0</v>
      </c>
      <c r="G1237">
        <v>4</v>
      </c>
      <c r="H1237">
        <v>0</v>
      </c>
      <c r="I1237">
        <v>0</v>
      </c>
      <c r="J1237">
        <v>0</v>
      </c>
      <c r="K1237">
        <f t="shared" si="230"/>
        <v>4</v>
      </c>
      <c r="L1237">
        <f t="shared" si="231"/>
        <v>0</v>
      </c>
      <c r="M1237" s="1" t="str">
        <f t="shared" si="232"/>
        <v/>
      </c>
      <c r="N1237" s="1" t="str">
        <f t="shared" si="233"/>
        <v/>
      </c>
    </row>
    <row r="1238" spans="2:14" x14ac:dyDescent="0.25">
      <c r="B1238" t="str">
        <f>+IF(ISNA(VLOOKUP(C1238,groupings!$B$7:$D$316,3,FALSE)),"",VLOOKUP(C1238,groupings!$B$7:$D$316,3,FALSE))</f>
        <v/>
      </c>
      <c r="C1238" t="s">
        <v>3693</v>
      </c>
      <c r="D1238" t="s">
        <v>113</v>
      </c>
      <c r="E1238">
        <f t="shared" si="229"/>
        <v>0</v>
      </c>
      <c r="F1238">
        <v>9</v>
      </c>
      <c r="G1238">
        <v>83</v>
      </c>
      <c r="H1238">
        <v>0</v>
      </c>
      <c r="I1238">
        <v>0</v>
      </c>
      <c r="J1238">
        <v>0</v>
      </c>
      <c r="K1238">
        <f t="shared" si="230"/>
        <v>92</v>
      </c>
      <c r="L1238">
        <f t="shared" si="231"/>
        <v>0</v>
      </c>
      <c r="M1238" s="1" t="str">
        <f t="shared" si="232"/>
        <v/>
      </c>
      <c r="N1238" s="1" t="str">
        <f t="shared" si="233"/>
        <v/>
      </c>
    </row>
    <row r="1239" spans="2:14" x14ac:dyDescent="0.25">
      <c r="B1239" t="str">
        <f>+IF(ISNA(VLOOKUP(C1239,groupings!$B$7:$D$316,3,FALSE)),"",VLOOKUP(C1239,groupings!$B$7:$D$316,3,FALSE))</f>
        <v/>
      </c>
      <c r="C1239" t="s">
        <v>3694</v>
      </c>
      <c r="D1239" t="s">
        <v>115</v>
      </c>
      <c r="E1239">
        <f t="shared" si="229"/>
        <v>0</v>
      </c>
      <c r="F1239">
        <v>16</v>
      </c>
      <c r="G1239">
        <v>3</v>
      </c>
      <c r="H1239">
        <v>0</v>
      </c>
      <c r="I1239">
        <v>0</v>
      </c>
      <c r="J1239">
        <v>0</v>
      </c>
      <c r="K1239">
        <f t="shared" si="230"/>
        <v>19</v>
      </c>
      <c r="L1239">
        <f t="shared" si="231"/>
        <v>0</v>
      </c>
      <c r="M1239" s="1" t="str">
        <f t="shared" si="232"/>
        <v/>
      </c>
      <c r="N1239" s="1" t="str">
        <f t="shared" si="233"/>
        <v/>
      </c>
    </row>
    <row r="1240" spans="2:14" x14ac:dyDescent="0.25">
      <c r="B1240" t="str">
        <f>+IF(ISNA(VLOOKUP(C1240,groupings!$B$7:$D$316,3,FALSE)),"",VLOOKUP(C1240,groupings!$B$7:$D$316,3,FALSE))</f>
        <v/>
      </c>
      <c r="C1240" t="s">
        <v>3695</v>
      </c>
      <c r="D1240" t="s">
        <v>116</v>
      </c>
      <c r="E1240">
        <f t="shared" si="229"/>
        <v>0</v>
      </c>
      <c r="F1240">
        <v>3</v>
      </c>
      <c r="G1240">
        <v>304</v>
      </c>
      <c r="H1240">
        <v>0</v>
      </c>
      <c r="I1240">
        <v>0</v>
      </c>
      <c r="J1240">
        <v>0</v>
      </c>
      <c r="K1240">
        <f t="shared" si="230"/>
        <v>307</v>
      </c>
      <c r="L1240">
        <f t="shared" si="231"/>
        <v>0</v>
      </c>
      <c r="M1240" s="1" t="str">
        <f t="shared" si="232"/>
        <v/>
      </c>
      <c r="N1240" s="1" t="str">
        <f t="shared" si="233"/>
        <v/>
      </c>
    </row>
    <row r="1241" spans="2:14" x14ac:dyDescent="0.25">
      <c r="B1241" t="str">
        <f>+IF(ISNA(VLOOKUP(C1241,groupings!$B$7:$D$316,3,FALSE)),"",VLOOKUP(C1241,groupings!$B$7:$D$316,3,FALSE))</f>
        <v/>
      </c>
      <c r="C1241" t="s">
        <v>3696</v>
      </c>
      <c r="D1241" t="s">
        <v>121</v>
      </c>
      <c r="E1241">
        <f t="shared" si="229"/>
        <v>0</v>
      </c>
      <c r="F1241">
        <v>5</v>
      </c>
      <c r="G1241">
        <v>46</v>
      </c>
      <c r="H1241">
        <v>0</v>
      </c>
      <c r="I1241">
        <v>0</v>
      </c>
      <c r="J1241">
        <v>0</v>
      </c>
      <c r="K1241">
        <f t="shared" si="230"/>
        <v>51</v>
      </c>
      <c r="L1241">
        <f t="shared" si="231"/>
        <v>0</v>
      </c>
      <c r="M1241" s="1" t="str">
        <f t="shared" si="232"/>
        <v/>
      </c>
      <c r="N1241" s="1" t="str">
        <f t="shared" si="233"/>
        <v/>
      </c>
    </row>
    <row r="1242" spans="2:14" x14ac:dyDescent="0.25">
      <c r="B1242" t="str">
        <f>+IF(ISNA(VLOOKUP(C1242,groupings!$B$7:$D$316,3,FALSE)),"",VLOOKUP(C1242,groupings!$B$7:$D$316,3,FALSE))</f>
        <v/>
      </c>
      <c r="C1242" t="s">
        <v>3697</v>
      </c>
      <c r="D1242" t="s">
        <v>123</v>
      </c>
      <c r="E1242">
        <f t="shared" si="229"/>
        <v>0</v>
      </c>
      <c r="F1242">
        <v>10</v>
      </c>
      <c r="G1242">
        <v>104</v>
      </c>
      <c r="H1242">
        <v>0</v>
      </c>
      <c r="I1242">
        <v>0</v>
      </c>
      <c r="J1242">
        <v>0</v>
      </c>
      <c r="K1242">
        <f t="shared" si="230"/>
        <v>114</v>
      </c>
      <c r="L1242">
        <f t="shared" si="231"/>
        <v>0</v>
      </c>
      <c r="M1242" s="1" t="str">
        <f t="shared" si="232"/>
        <v/>
      </c>
      <c r="N1242" s="1" t="str">
        <f t="shared" si="233"/>
        <v/>
      </c>
    </row>
    <row r="1243" spans="2:14" x14ac:dyDescent="0.25">
      <c r="B1243" t="str">
        <f>+IF(ISNA(VLOOKUP(C1243,groupings!$B$7:$D$316,3,FALSE)),"",VLOOKUP(C1243,groupings!$B$7:$D$316,3,FALSE))</f>
        <v/>
      </c>
      <c r="C1243" t="s">
        <v>3698</v>
      </c>
      <c r="D1243" t="s">
        <v>2200</v>
      </c>
      <c r="E1243">
        <f t="shared" si="229"/>
        <v>0</v>
      </c>
      <c r="F1243">
        <v>0</v>
      </c>
      <c r="G1243">
        <v>8</v>
      </c>
      <c r="H1243">
        <v>0</v>
      </c>
      <c r="I1243">
        <v>0</v>
      </c>
      <c r="J1243">
        <v>0</v>
      </c>
      <c r="K1243">
        <f t="shared" si="230"/>
        <v>8</v>
      </c>
      <c r="L1243">
        <f t="shared" si="231"/>
        <v>0</v>
      </c>
      <c r="M1243" s="1" t="str">
        <f t="shared" si="232"/>
        <v/>
      </c>
      <c r="N1243" s="1" t="str">
        <f t="shared" si="233"/>
        <v/>
      </c>
    </row>
    <row r="1244" spans="2:14" x14ac:dyDescent="0.25">
      <c r="B1244" t="str">
        <f>+IF(ISNA(VLOOKUP(C1244,groupings!$B$7:$D$316,3,FALSE)),"",VLOOKUP(C1244,groupings!$B$7:$D$316,3,FALSE))</f>
        <v/>
      </c>
      <c r="C1244" t="s">
        <v>3699</v>
      </c>
      <c r="D1244" t="s">
        <v>128</v>
      </c>
      <c r="E1244">
        <f t="shared" si="229"/>
        <v>0</v>
      </c>
      <c r="F1244">
        <v>0</v>
      </c>
      <c r="G1244">
        <v>76</v>
      </c>
      <c r="H1244">
        <v>0</v>
      </c>
      <c r="I1244">
        <v>0</v>
      </c>
      <c r="J1244">
        <v>0</v>
      </c>
      <c r="K1244">
        <f t="shared" si="230"/>
        <v>76</v>
      </c>
      <c r="L1244">
        <f t="shared" si="231"/>
        <v>0</v>
      </c>
      <c r="M1244" s="1" t="str">
        <f t="shared" si="232"/>
        <v/>
      </c>
      <c r="N1244" s="1" t="str">
        <f t="shared" si="233"/>
        <v/>
      </c>
    </row>
    <row r="1245" spans="2:14" x14ac:dyDescent="0.25">
      <c r="B1245" t="str">
        <f>+IF(ISNA(VLOOKUP(C1245,groupings!$B$7:$D$316,3,FALSE)),"",VLOOKUP(C1245,groupings!$B$7:$D$316,3,FALSE))</f>
        <v/>
      </c>
      <c r="C1245" t="s">
        <v>3700</v>
      </c>
      <c r="D1245" t="s">
        <v>130</v>
      </c>
      <c r="E1245">
        <f t="shared" si="229"/>
        <v>0</v>
      </c>
      <c r="F1245">
        <v>0</v>
      </c>
      <c r="G1245">
        <v>9</v>
      </c>
      <c r="H1245">
        <v>0</v>
      </c>
      <c r="I1245">
        <v>0</v>
      </c>
      <c r="J1245">
        <v>0</v>
      </c>
      <c r="K1245">
        <f t="shared" si="230"/>
        <v>9</v>
      </c>
      <c r="L1245">
        <f t="shared" si="231"/>
        <v>0</v>
      </c>
      <c r="M1245" s="1" t="str">
        <f t="shared" si="232"/>
        <v/>
      </c>
      <c r="N1245" s="1" t="str">
        <f t="shared" si="233"/>
        <v/>
      </c>
    </row>
    <row r="1246" spans="2:14" x14ac:dyDescent="0.25">
      <c r="B1246" t="str">
        <f>+IF(ISNA(VLOOKUP(C1246,groupings!$B$7:$D$316,3,FALSE)),"",VLOOKUP(C1246,groupings!$B$7:$D$316,3,FALSE))</f>
        <v/>
      </c>
      <c r="C1246" t="s">
        <v>3701</v>
      </c>
      <c r="D1246" t="s">
        <v>142</v>
      </c>
      <c r="E1246">
        <f t="shared" si="229"/>
        <v>0</v>
      </c>
      <c r="F1246">
        <v>0</v>
      </c>
      <c r="G1246">
        <v>9</v>
      </c>
      <c r="H1246">
        <v>0</v>
      </c>
      <c r="I1246">
        <v>0</v>
      </c>
      <c r="J1246">
        <v>0</v>
      </c>
      <c r="K1246">
        <f t="shared" si="230"/>
        <v>9</v>
      </c>
      <c r="L1246">
        <f t="shared" si="231"/>
        <v>0</v>
      </c>
      <c r="M1246" s="1" t="str">
        <f t="shared" si="232"/>
        <v/>
      </c>
      <c r="N1246" s="1" t="str">
        <f t="shared" si="233"/>
        <v/>
      </c>
    </row>
    <row r="1247" spans="2:14" x14ac:dyDescent="0.25">
      <c r="B1247" t="str">
        <f>+IF(ISNA(VLOOKUP(C1247,groupings!$B$7:$D$316,3,FALSE)),"",VLOOKUP(C1247,groupings!$B$7:$D$316,3,FALSE))</f>
        <v/>
      </c>
      <c r="C1247" t="s">
        <v>3702</v>
      </c>
      <c r="D1247" t="s">
        <v>143</v>
      </c>
      <c r="E1247">
        <f t="shared" si="229"/>
        <v>0</v>
      </c>
      <c r="F1247">
        <v>0</v>
      </c>
      <c r="G1247">
        <v>31</v>
      </c>
      <c r="H1247">
        <v>0</v>
      </c>
      <c r="I1247">
        <v>0</v>
      </c>
      <c r="J1247">
        <v>0</v>
      </c>
      <c r="K1247">
        <f t="shared" si="230"/>
        <v>31</v>
      </c>
      <c r="L1247">
        <f t="shared" si="231"/>
        <v>0</v>
      </c>
      <c r="M1247" s="1" t="str">
        <f t="shared" si="232"/>
        <v/>
      </c>
      <c r="N1247" s="1" t="str">
        <f t="shared" si="233"/>
        <v/>
      </c>
    </row>
    <row r="1248" spans="2:14" x14ac:dyDescent="0.25">
      <c r="B1248" t="str">
        <f>+IF(ISNA(VLOOKUP(C1248,groupings!$B$7:$D$316,3,FALSE)),"",VLOOKUP(C1248,groupings!$B$7:$D$316,3,FALSE))</f>
        <v/>
      </c>
      <c r="C1248" t="s">
        <v>3703</v>
      </c>
      <c r="D1248" t="s">
        <v>144</v>
      </c>
      <c r="E1248">
        <f t="shared" si="229"/>
        <v>0</v>
      </c>
      <c r="F1248">
        <v>0</v>
      </c>
      <c r="G1248">
        <v>31</v>
      </c>
      <c r="H1248">
        <v>0</v>
      </c>
      <c r="I1248">
        <v>0</v>
      </c>
      <c r="J1248">
        <v>0</v>
      </c>
      <c r="K1248">
        <f t="shared" si="230"/>
        <v>31</v>
      </c>
      <c r="L1248">
        <f t="shared" si="231"/>
        <v>0</v>
      </c>
      <c r="M1248" s="1" t="str">
        <f t="shared" si="232"/>
        <v/>
      </c>
      <c r="N1248" s="1" t="str">
        <f t="shared" si="233"/>
        <v/>
      </c>
    </row>
    <row r="1249" spans="2:14" x14ac:dyDescent="0.25">
      <c r="B1249" t="str">
        <f>+IF(ISNA(VLOOKUP(C1249,groupings!$B$7:$D$316,3,FALSE)),"",VLOOKUP(C1249,groupings!$B$7:$D$316,3,FALSE))</f>
        <v/>
      </c>
      <c r="C1249" t="s">
        <v>3704</v>
      </c>
      <c r="D1249" t="s">
        <v>148</v>
      </c>
      <c r="E1249">
        <f t="shared" si="229"/>
        <v>0</v>
      </c>
      <c r="F1249">
        <v>5</v>
      </c>
      <c r="G1249">
        <v>101</v>
      </c>
      <c r="H1249">
        <v>0</v>
      </c>
      <c r="I1249">
        <v>0</v>
      </c>
      <c r="J1249">
        <v>0</v>
      </c>
      <c r="K1249">
        <f t="shared" si="230"/>
        <v>106</v>
      </c>
      <c r="L1249">
        <f t="shared" si="231"/>
        <v>0</v>
      </c>
      <c r="M1249" s="1" t="str">
        <f t="shared" si="232"/>
        <v/>
      </c>
      <c r="N1249" s="1" t="str">
        <f t="shared" si="233"/>
        <v/>
      </c>
    </row>
    <row r="1250" spans="2:14" x14ac:dyDescent="0.25">
      <c r="B1250" t="str">
        <f>+IF(ISNA(VLOOKUP(C1250,groupings!$B$7:$D$316,3,FALSE)),"",VLOOKUP(C1250,groupings!$B$7:$D$316,3,FALSE))</f>
        <v/>
      </c>
      <c r="C1250" t="s">
        <v>3705</v>
      </c>
      <c r="D1250" t="s">
        <v>150</v>
      </c>
      <c r="E1250">
        <f t="shared" si="229"/>
        <v>0</v>
      </c>
      <c r="F1250">
        <v>7</v>
      </c>
      <c r="G1250">
        <v>133</v>
      </c>
      <c r="H1250">
        <v>0</v>
      </c>
      <c r="I1250">
        <v>0</v>
      </c>
      <c r="J1250">
        <v>0</v>
      </c>
      <c r="K1250">
        <f t="shared" si="230"/>
        <v>140</v>
      </c>
      <c r="L1250">
        <f t="shared" si="231"/>
        <v>0</v>
      </c>
      <c r="M1250" s="1" t="str">
        <f t="shared" si="232"/>
        <v/>
      </c>
      <c r="N1250" s="1" t="str">
        <f t="shared" si="233"/>
        <v/>
      </c>
    </row>
    <row r="1251" spans="2:14" x14ac:dyDescent="0.25">
      <c r="B1251" t="str">
        <f>+IF(ISNA(VLOOKUP(C1251,groupings!$B$7:$D$316,3,FALSE)),"",VLOOKUP(C1251,groupings!$B$7:$D$316,3,FALSE))</f>
        <v/>
      </c>
      <c r="C1251" t="s">
        <v>3706</v>
      </c>
      <c r="D1251" t="s">
        <v>151</v>
      </c>
      <c r="E1251">
        <f t="shared" si="229"/>
        <v>0</v>
      </c>
      <c r="F1251">
        <v>10</v>
      </c>
      <c r="G1251">
        <v>205</v>
      </c>
      <c r="H1251">
        <v>0</v>
      </c>
      <c r="I1251">
        <v>0</v>
      </c>
      <c r="J1251">
        <v>0</v>
      </c>
      <c r="K1251">
        <f t="shared" si="230"/>
        <v>215</v>
      </c>
      <c r="L1251">
        <f t="shared" si="231"/>
        <v>0</v>
      </c>
      <c r="M1251" s="1" t="str">
        <f t="shared" si="232"/>
        <v/>
      </c>
      <c r="N1251" s="1" t="str">
        <f t="shared" si="233"/>
        <v/>
      </c>
    </row>
    <row r="1252" spans="2:14" x14ac:dyDescent="0.25">
      <c r="B1252" t="str">
        <f>+IF(ISNA(VLOOKUP(C1252,groupings!$B$7:$D$316,3,FALSE)),"",VLOOKUP(C1252,groupings!$B$7:$D$316,3,FALSE))</f>
        <v/>
      </c>
      <c r="C1252" t="s">
        <v>3707</v>
      </c>
      <c r="D1252" t="s">
        <v>152</v>
      </c>
      <c r="E1252">
        <f t="shared" si="229"/>
        <v>0</v>
      </c>
      <c r="F1252">
        <v>0</v>
      </c>
      <c r="G1252">
        <v>20</v>
      </c>
      <c r="H1252">
        <v>0</v>
      </c>
      <c r="I1252">
        <v>0</v>
      </c>
      <c r="J1252">
        <v>0</v>
      </c>
      <c r="K1252">
        <f t="shared" si="230"/>
        <v>20</v>
      </c>
      <c r="L1252">
        <f t="shared" si="231"/>
        <v>0</v>
      </c>
      <c r="M1252" s="1" t="str">
        <f t="shared" si="232"/>
        <v/>
      </c>
      <c r="N1252" s="1" t="str">
        <f t="shared" si="233"/>
        <v/>
      </c>
    </row>
    <row r="1253" spans="2:14" x14ac:dyDescent="0.25">
      <c r="B1253" t="str">
        <f>+IF(ISNA(VLOOKUP(C1253,groupings!$B$7:$D$316,3,FALSE)),"",VLOOKUP(C1253,groupings!$B$7:$D$316,3,FALSE))</f>
        <v>Crewe</v>
      </c>
      <c r="C1253" t="s">
        <v>3708</v>
      </c>
      <c r="D1253" t="s">
        <v>153</v>
      </c>
      <c r="E1253">
        <f t="shared" si="229"/>
        <v>0</v>
      </c>
      <c r="F1253">
        <v>32</v>
      </c>
      <c r="G1253">
        <v>2580</v>
      </c>
      <c r="H1253">
        <v>0</v>
      </c>
      <c r="I1253">
        <v>0</v>
      </c>
      <c r="J1253">
        <v>0</v>
      </c>
      <c r="K1253">
        <f t="shared" si="230"/>
        <v>2612</v>
      </c>
      <c r="L1253">
        <f t="shared" si="231"/>
        <v>0</v>
      </c>
      <c r="M1253" s="1" t="str">
        <f t="shared" si="232"/>
        <v/>
      </c>
      <c r="N1253" s="1" t="str">
        <f t="shared" si="233"/>
        <v/>
      </c>
    </row>
    <row r="1254" spans="2:14" x14ac:dyDescent="0.25">
      <c r="B1254" t="str">
        <f>+IF(ISNA(VLOOKUP(C1254,groupings!$B$7:$D$316,3,FALSE)),"",VLOOKUP(C1254,groupings!$B$7:$D$316,3,FALSE))</f>
        <v/>
      </c>
      <c r="C1254" t="s">
        <v>3709</v>
      </c>
      <c r="D1254" t="s">
        <v>155</v>
      </c>
      <c r="E1254">
        <f t="shared" si="229"/>
        <v>0</v>
      </c>
      <c r="F1254">
        <v>10</v>
      </c>
      <c r="G1254">
        <v>94</v>
      </c>
      <c r="H1254">
        <v>0</v>
      </c>
      <c r="I1254">
        <v>0</v>
      </c>
      <c r="J1254">
        <v>0</v>
      </c>
      <c r="K1254">
        <f t="shared" si="230"/>
        <v>104</v>
      </c>
      <c r="L1254">
        <f t="shared" si="231"/>
        <v>0</v>
      </c>
      <c r="M1254" s="1" t="str">
        <f t="shared" si="232"/>
        <v/>
      </c>
      <c r="N1254" s="1" t="str">
        <f t="shared" si="233"/>
        <v/>
      </c>
    </row>
    <row r="1255" spans="2:14" x14ac:dyDescent="0.25">
      <c r="B1255" t="str">
        <f>+IF(ISNA(VLOOKUP(C1255,groupings!$B$7:$D$316,3,FALSE)),"",VLOOKUP(C1255,groupings!$B$7:$D$316,3,FALSE))</f>
        <v/>
      </c>
      <c r="C1255" t="s">
        <v>3710</v>
      </c>
      <c r="D1255" t="s">
        <v>156</v>
      </c>
      <c r="E1255">
        <f t="shared" si="229"/>
        <v>0</v>
      </c>
      <c r="F1255">
        <v>0</v>
      </c>
      <c r="G1255">
        <v>233</v>
      </c>
      <c r="H1255">
        <v>0</v>
      </c>
      <c r="I1255">
        <v>0</v>
      </c>
      <c r="J1255">
        <v>0</v>
      </c>
      <c r="K1255">
        <f t="shared" si="230"/>
        <v>233</v>
      </c>
      <c r="L1255">
        <f t="shared" si="231"/>
        <v>0</v>
      </c>
      <c r="M1255" s="1" t="str">
        <f t="shared" si="232"/>
        <v/>
      </c>
      <c r="N1255" s="1" t="str">
        <f t="shared" si="233"/>
        <v/>
      </c>
    </row>
    <row r="1256" spans="2:14" x14ac:dyDescent="0.25">
      <c r="B1256" t="str">
        <f>+IF(ISNA(VLOOKUP(C1256,groupings!$B$7:$D$316,3,FALSE)),"",VLOOKUP(C1256,groupings!$B$7:$D$316,3,FALSE))</f>
        <v/>
      </c>
      <c r="C1256" t="s">
        <v>3711</v>
      </c>
      <c r="D1256" t="s">
        <v>161</v>
      </c>
      <c r="E1256">
        <f t="shared" si="229"/>
        <v>0</v>
      </c>
      <c r="F1256">
        <v>14</v>
      </c>
      <c r="G1256">
        <v>330</v>
      </c>
      <c r="H1256">
        <v>0</v>
      </c>
      <c r="I1256">
        <v>0</v>
      </c>
      <c r="J1256">
        <v>0</v>
      </c>
      <c r="K1256">
        <f t="shared" si="230"/>
        <v>344</v>
      </c>
      <c r="L1256">
        <f t="shared" si="231"/>
        <v>0</v>
      </c>
      <c r="M1256" s="1" t="str">
        <f t="shared" si="232"/>
        <v/>
      </c>
      <c r="N1256" s="1" t="str">
        <f t="shared" si="233"/>
        <v/>
      </c>
    </row>
    <row r="1257" spans="2:14" x14ac:dyDescent="0.25">
      <c r="B1257" t="str">
        <f>+IF(ISNA(VLOOKUP(C1257,groupings!$B$7:$D$316,3,FALSE)),"",VLOOKUP(C1257,groupings!$B$7:$D$316,3,FALSE))</f>
        <v/>
      </c>
      <c r="C1257" t="s">
        <v>3562</v>
      </c>
      <c r="D1257" t="s">
        <v>172</v>
      </c>
      <c r="E1257">
        <f t="shared" si="229"/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t="shared" si="230"/>
        <v>0</v>
      </c>
      <c r="L1257">
        <f t="shared" si="231"/>
        <v>0</v>
      </c>
      <c r="M1257" s="1" t="str">
        <f t="shared" si="232"/>
        <v/>
      </c>
      <c r="N1257" s="1" t="str">
        <f t="shared" si="233"/>
        <v/>
      </c>
    </row>
    <row r="1258" spans="2:14" x14ac:dyDescent="0.25">
      <c r="B1258" t="str">
        <f>+IF(ISNA(VLOOKUP(C1258,groupings!$B$7:$D$316,3,FALSE)),"",VLOOKUP(C1258,groupings!$B$7:$D$316,3,FALSE))</f>
        <v/>
      </c>
      <c r="C1258" t="s">
        <v>3712</v>
      </c>
      <c r="D1258" t="s">
        <v>174</v>
      </c>
      <c r="E1258">
        <f t="shared" si="229"/>
        <v>0</v>
      </c>
      <c r="F1258">
        <v>73</v>
      </c>
      <c r="G1258">
        <v>386</v>
      </c>
      <c r="H1258">
        <v>0</v>
      </c>
      <c r="I1258">
        <v>0</v>
      </c>
      <c r="J1258">
        <v>0</v>
      </c>
      <c r="K1258">
        <f t="shared" si="230"/>
        <v>459</v>
      </c>
      <c r="L1258">
        <f t="shared" si="231"/>
        <v>0</v>
      </c>
      <c r="M1258" s="1" t="str">
        <f t="shared" si="232"/>
        <v/>
      </c>
      <c r="N1258" s="1" t="str">
        <f t="shared" si="233"/>
        <v/>
      </c>
    </row>
    <row r="1259" spans="2:14" x14ac:dyDescent="0.25">
      <c r="B1259" t="str">
        <f>+IF(ISNA(VLOOKUP(C1259,groupings!$B$7:$D$316,3,FALSE)),"",VLOOKUP(C1259,groupings!$B$7:$D$316,3,FALSE))</f>
        <v/>
      </c>
      <c r="C1259" t="s">
        <v>3713</v>
      </c>
      <c r="D1259" t="s">
        <v>176</v>
      </c>
      <c r="E1259">
        <f t="shared" si="229"/>
        <v>0</v>
      </c>
      <c r="F1259">
        <v>29</v>
      </c>
      <c r="G1259">
        <v>368</v>
      </c>
      <c r="H1259">
        <v>0</v>
      </c>
      <c r="I1259">
        <v>0</v>
      </c>
      <c r="J1259">
        <v>0</v>
      </c>
      <c r="K1259">
        <f t="shared" si="230"/>
        <v>397</v>
      </c>
      <c r="L1259">
        <f t="shared" si="231"/>
        <v>0</v>
      </c>
      <c r="M1259" s="1" t="str">
        <f t="shared" si="232"/>
        <v/>
      </c>
      <c r="N1259" s="1" t="str">
        <f t="shared" si="233"/>
        <v/>
      </c>
    </row>
    <row r="1260" spans="2:14" x14ac:dyDescent="0.25">
      <c r="B1260" t="str">
        <f>+IF(ISNA(VLOOKUP(C1260,groupings!$B$7:$D$316,3,FALSE)),"",VLOOKUP(C1260,groupings!$B$7:$D$316,3,FALSE))</f>
        <v/>
      </c>
      <c r="C1260" t="s">
        <v>3714</v>
      </c>
      <c r="D1260" t="s">
        <v>177</v>
      </c>
      <c r="E1260">
        <f t="shared" si="229"/>
        <v>0</v>
      </c>
      <c r="F1260">
        <v>14</v>
      </c>
      <c r="G1260">
        <v>279</v>
      </c>
      <c r="H1260">
        <v>0</v>
      </c>
      <c r="I1260">
        <v>0</v>
      </c>
      <c r="J1260">
        <v>0</v>
      </c>
      <c r="K1260">
        <f t="shared" si="230"/>
        <v>293</v>
      </c>
      <c r="L1260">
        <f t="shared" si="231"/>
        <v>0</v>
      </c>
      <c r="M1260" s="1" t="str">
        <f t="shared" si="232"/>
        <v/>
      </c>
      <c r="N1260" s="1" t="str">
        <f t="shared" si="233"/>
        <v/>
      </c>
    </row>
    <row r="1261" spans="2:14" x14ac:dyDescent="0.25">
      <c r="B1261" t="str">
        <f>+IF(ISNA(VLOOKUP(C1261,groupings!$B$7:$D$316,3,FALSE)),"",VLOOKUP(C1261,groupings!$B$7:$D$316,3,FALSE))</f>
        <v/>
      </c>
      <c r="C1261" t="s">
        <v>3715</v>
      </c>
      <c r="D1261" t="s">
        <v>178</v>
      </c>
      <c r="E1261">
        <f t="shared" si="229"/>
        <v>0</v>
      </c>
      <c r="F1261">
        <v>0</v>
      </c>
      <c r="G1261">
        <v>8</v>
      </c>
      <c r="H1261">
        <v>0</v>
      </c>
      <c r="I1261">
        <v>0</v>
      </c>
      <c r="J1261">
        <v>0</v>
      </c>
      <c r="K1261">
        <f t="shared" si="230"/>
        <v>8</v>
      </c>
      <c r="L1261">
        <f t="shared" si="231"/>
        <v>0</v>
      </c>
      <c r="M1261" s="1" t="str">
        <f t="shared" si="232"/>
        <v/>
      </c>
      <c r="N1261" s="1" t="str">
        <f t="shared" si="233"/>
        <v/>
      </c>
    </row>
    <row r="1262" spans="2:14" x14ac:dyDescent="0.25">
      <c r="B1262" t="str">
        <f>+IF(ISNA(VLOOKUP(C1262,groupings!$B$7:$D$316,3,FALSE)),"",VLOOKUP(C1262,groupings!$B$7:$D$316,3,FALSE))</f>
        <v/>
      </c>
      <c r="C1262" t="s">
        <v>3716</v>
      </c>
      <c r="D1262" t="s">
        <v>180</v>
      </c>
      <c r="E1262">
        <f t="shared" si="229"/>
        <v>0</v>
      </c>
      <c r="F1262">
        <v>3</v>
      </c>
      <c r="G1262">
        <v>35</v>
      </c>
      <c r="H1262">
        <v>0</v>
      </c>
      <c r="I1262">
        <v>0</v>
      </c>
      <c r="J1262">
        <v>0</v>
      </c>
      <c r="K1262">
        <f t="shared" si="230"/>
        <v>38</v>
      </c>
      <c r="L1262">
        <f t="shared" si="231"/>
        <v>0</v>
      </c>
      <c r="M1262" s="1" t="str">
        <f t="shared" si="232"/>
        <v/>
      </c>
      <c r="N1262" s="1" t="str">
        <f t="shared" si="233"/>
        <v/>
      </c>
    </row>
    <row r="1263" spans="2:14" x14ac:dyDescent="0.25">
      <c r="B1263" t="str">
        <f>+IF(ISNA(VLOOKUP(C1263,groupings!$B$7:$D$316,3,FALSE)),"",VLOOKUP(C1263,groupings!$B$7:$D$316,3,FALSE))</f>
        <v/>
      </c>
      <c r="C1263" t="e">
        <v>#N/A</v>
      </c>
      <c r="D1263" t="s">
        <v>2201</v>
      </c>
      <c r="E1263">
        <f t="shared" si="229"/>
        <v>0</v>
      </c>
      <c r="F1263">
        <v>0</v>
      </c>
      <c r="G1263">
        <v>13</v>
      </c>
      <c r="H1263">
        <v>0</v>
      </c>
      <c r="I1263">
        <v>0</v>
      </c>
      <c r="J1263">
        <v>0</v>
      </c>
      <c r="K1263">
        <f t="shared" si="230"/>
        <v>13</v>
      </c>
      <c r="L1263">
        <f t="shared" si="231"/>
        <v>0</v>
      </c>
      <c r="M1263" s="1" t="str">
        <f t="shared" si="232"/>
        <v/>
      </c>
      <c r="N1263" s="1" t="str">
        <f t="shared" si="233"/>
        <v/>
      </c>
    </row>
    <row r="1264" spans="2:14" x14ac:dyDescent="0.25">
      <c r="B1264" t="str">
        <f>+IF(ISNA(VLOOKUP(C1264,groupings!$B$7:$D$316,3,FALSE)),"",VLOOKUP(C1264,groupings!$B$7:$D$316,3,FALSE))</f>
        <v/>
      </c>
      <c r="C1264" t="s">
        <v>3717</v>
      </c>
      <c r="D1264" t="s">
        <v>2202</v>
      </c>
      <c r="E1264">
        <f t="shared" si="229"/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230"/>
        <v>0</v>
      </c>
      <c r="L1264">
        <f t="shared" si="231"/>
        <v>0</v>
      </c>
      <c r="M1264" s="1" t="str">
        <f t="shared" si="232"/>
        <v/>
      </c>
      <c r="N1264" s="1" t="str">
        <f t="shared" si="233"/>
        <v/>
      </c>
    </row>
    <row r="1265" spans="2:14" x14ac:dyDescent="0.25">
      <c r="B1265" t="str">
        <f>+IF(ISNA(VLOOKUP(C1265,groupings!$B$7:$D$316,3,FALSE)),"",VLOOKUP(C1265,groupings!$B$7:$D$316,3,FALSE))</f>
        <v/>
      </c>
      <c r="C1265" t="s">
        <v>3718</v>
      </c>
      <c r="D1265" t="s">
        <v>189</v>
      </c>
      <c r="E1265">
        <f t="shared" si="229"/>
        <v>0</v>
      </c>
      <c r="F1265">
        <v>0</v>
      </c>
      <c r="G1265">
        <v>5</v>
      </c>
      <c r="H1265">
        <v>0</v>
      </c>
      <c r="I1265">
        <v>0</v>
      </c>
      <c r="J1265">
        <v>0</v>
      </c>
      <c r="K1265">
        <f t="shared" si="230"/>
        <v>5</v>
      </c>
      <c r="L1265">
        <f t="shared" si="231"/>
        <v>0</v>
      </c>
      <c r="M1265" s="1" t="str">
        <f t="shared" si="232"/>
        <v/>
      </c>
      <c r="N1265" s="1" t="str">
        <f t="shared" si="233"/>
        <v/>
      </c>
    </row>
    <row r="1266" spans="2:14" x14ac:dyDescent="0.25">
      <c r="B1266" t="str">
        <f>+IF(ISNA(VLOOKUP(C1266,groupings!$B$7:$D$316,3,FALSE)),"",VLOOKUP(C1266,groupings!$B$7:$D$316,3,FALSE))</f>
        <v/>
      </c>
      <c r="C1266" t="s">
        <v>3719</v>
      </c>
      <c r="D1266" t="s">
        <v>2203</v>
      </c>
      <c r="E1266">
        <f t="shared" si="229"/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230"/>
        <v>0</v>
      </c>
      <c r="L1266">
        <f t="shared" si="231"/>
        <v>0</v>
      </c>
      <c r="M1266" s="1" t="str">
        <f t="shared" si="232"/>
        <v/>
      </c>
      <c r="N1266" s="1" t="str">
        <f t="shared" si="233"/>
        <v/>
      </c>
    </row>
    <row r="1267" spans="2:14" x14ac:dyDescent="0.25">
      <c r="B1267" t="str">
        <f>+IF(ISNA(VLOOKUP(C1267,groupings!$B$7:$D$316,3,FALSE)),"",VLOOKUP(C1267,groupings!$B$7:$D$316,3,FALSE))</f>
        <v/>
      </c>
      <c r="C1267" t="s">
        <v>3720</v>
      </c>
      <c r="D1267" t="s">
        <v>192</v>
      </c>
      <c r="E1267">
        <f t="shared" si="229"/>
        <v>0</v>
      </c>
      <c r="F1267">
        <v>6</v>
      </c>
      <c r="G1267">
        <v>408</v>
      </c>
      <c r="H1267">
        <v>0</v>
      </c>
      <c r="I1267">
        <v>0</v>
      </c>
      <c r="J1267">
        <v>0</v>
      </c>
      <c r="K1267">
        <f t="shared" si="230"/>
        <v>414</v>
      </c>
      <c r="L1267">
        <f t="shared" si="231"/>
        <v>0</v>
      </c>
      <c r="M1267" s="1" t="str">
        <f t="shared" si="232"/>
        <v/>
      </c>
      <c r="N1267" s="1" t="str">
        <f t="shared" si="233"/>
        <v/>
      </c>
    </row>
    <row r="1268" spans="2:14" x14ac:dyDescent="0.25">
      <c r="B1268" t="str">
        <f>+IF(ISNA(VLOOKUP(C1268,groupings!$B$7:$D$316,3,FALSE)),"",VLOOKUP(C1268,groupings!$B$7:$D$316,3,FALSE))</f>
        <v/>
      </c>
      <c r="C1268" t="s">
        <v>3721</v>
      </c>
      <c r="D1268" t="s">
        <v>193</v>
      </c>
      <c r="E1268">
        <f t="shared" si="229"/>
        <v>0</v>
      </c>
      <c r="F1268">
        <v>0</v>
      </c>
      <c r="G1268">
        <v>104</v>
      </c>
      <c r="H1268">
        <v>0</v>
      </c>
      <c r="I1268">
        <v>0</v>
      </c>
      <c r="J1268">
        <v>0</v>
      </c>
      <c r="K1268">
        <f t="shared" si="230"/>
        <v>104</v>
      </c>
      <c r="L1268">
        <f t="shared" si="231"/>
        <v>0</v>
      </c>
      <c r="M1268" s="1" t="str">
        <f t="shared" si="232"/>
        <v/>
      </c>
      <c r="N1268" s="1" t="str">
        <f t="shared" si="233"/>
        <v/>
      </c>
    </row>
    <row r="1269" spans="2:14" x14ac:dyDescent="0.25">
      <c r="B1269" t="str">
        <f>+IF(ISNA(VLOOKUP(C1269,groupings!$B$7:$D$316,3,FALSE)),"",VLOOKUP(C1269,groupings!$B$7:$D$316,3,FALSE))</f>
        <v/>
      </c>
      <c r="C1269" t="s">
        <v>3722</v>
      </c>
      <c r="D1269" t="s">
        <v>2204</v>
      </c>
      <c r="E1269">
        <f t="shared" ref="E1269:E1332" si="234">+IF(SUM(H1269:J1269)&gt;0,1,0)</f>
        <v>0</v>
      </c>
      <c r="F1269">
        <v>0</v>
      </c>
      <c r="G1269">
        <v>4</v>
      </c>
      <c r="H1269">
        <v>0</v>
      </c>
      <c r="I1269">
        <v>0</v>
      </c>
      <c r="J1269">
        <v>0</v>
      </c>
      <c r="K1269">
        <f t="shared" ref="K1269:K1332" si="235">+SUM(F1269:G1269)</f>
        <v>4</v>
      </c>
      <c r="L1269">
        <f t="shared" ref="L1269:L1332" si="236">+SUM(H1269:J1269)</f>
        <v>0</v>
      </c>
      <c r="M1269" s="1" t="str">
        <f t="shared" ref="M1269:M1332" si="237">+IF(E1269=1,IF(F1269&gt;200,G1269/F1269,""),"")</f>
        <v/>
      </c>
      <c r="N1269" s="1" t="str">
        <f t="shared" ref="N1269:N1332" si="238">+IF(E1269=1,L1269/K1269,"")</f>
        <v/>
      </c>
    </row>
    <row r="1270" spans="2:14" x14ac:dyDescent="0.25">
      <c r="B1270" t="str">
        <f>+IF(ISNA(VLOOKUP(C1270,groupings!$B$7:$D$316,3,FALSE)),"",VLOOKUP(C1270,groupings!$B$7:$D$316,3,FALSE))</f>
        <v/>
      </c>
      <c r="C1270" t="s">
        <v>3723</v>
      </c>
      <c r="D1270" t="s">
        <v>195</v>
      </c>
      <c r="E1270">
        <f t="shared" si="234"/>
        <v>0</v>
      </c>
      <c r="F1270">
        <v>0</v>
      </c>
      <c r="G1270">
        <v>3</v>
      </c>
      <c r="H1270">
        <v>0</v>
      </c>
      <c r="I1270">
        <v>0</v>
      </c>
      <c r="J1270">
        <v>0</v>
      </c>
      <c r="K1270">
        <f t="shared" si="235"/>
        <v>3</v>
      </c>
      <c r="L1270">
        <f t="shared" si="236"/>
        <v>0</v>
      </c>
      <c r="M1270" s="1" t="str">
        <f t="shared" si="237"/>
        <v/>
      </c>
      <c r="N1270" s="1" t="str">
        <f t="shared" si="238"/>
        <v/>
      </c>
    </row>
    <row r="1271" spans="2:14" x14ac:dyDescent="0.25">
      <c r="B1271" t="str">
        <f>+IF(ISNA(VLOOKUP(C1271,groupings!$B$7:$D$316,3,FALSE)),"",VLOOKUP(C1271,groupings!$B$7:$D$316,3,FALSE))</f>
        <v/>
      </c>
      <c r="C1271" t="s">
        <v>3724</v>
      </c>
      <c r="D1271" t="s">
        <v>197</v>
      </c>
      <c r="E1271">
        <f t="shared" si="234"/>
        <v>0</v>
      </c>
      <c r="F1271">
        <v>0</v>
      </c>
      <c r="G1271">
        <v>41</v>
      </c>
      <c r="H1271">
        <v>0</v>
      </c>
      <c r="I1271">
        <v>0</v>
      </c>
      <c r="J1271">
        <v>0</v>
      </c>
      <c r="K1271">
        <f t="shared" si="235"/>
        <v>41</v>
      </c>
      <c r="L1271">
        <f t="shared" si="236"/>
        <v>0</v>
      </c>
      <c r="M1271" s="1" t="str">
        <f t="shared" si="237"/>
        <v/>
      </c>
      <c r="N1271" s="1" t="str">
        <f t="shared" si="238"/>
        <v/>
      </c>
    </row>
    <row r="1272" spans="2:14" x14ac:dyDescent="0.25">
      <c r="B1272" t="str">
        <f>+IF(ISNA(VLOOKUP(C1272,groupings!$B$7:$D$316,3,FALSE)),"",VLOOKUP(C1272,groupings!$B$7:$D$316,3,FALSE))</f>
        <v/>
      </c>
      <c r="C1272" t="s">
        <v>3725</v>
      </c>
      <c r="D1272" t="s">
        <v>2205</v>
      </c>
      <c r="E1272">
        <f t="shared" si="234"/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235"/>
        <v>0</v>
      </c>
      <c r="L1272">
        <f t="shared" si="236"/>
        <v>0</v>
      </c>
      <c r="M1272" s="1" t="str">
        <f t="shared" si="237"/>
        <v/>
      </c>
      <c r="N1272" s="1" t="str">
        <f t="shared" si="238"/>
        <v/>
      </c>
    </row>
    <row r="1273" spans="2:14" x14ac:dyDescent="0.25">
      <c r="B1273" t="str">
        <f>+IF(ISNA(VLOOKUP(C1273,groupings!$B$7:$D$316,3,FALSE)),"",VLOOKUP(C1273,groupings!$B$7:$D$316,3,FALSE))</f>
        <v/>
      </c>
      <c r="C1273" t="s">
        <v>3726</v>
      </c>
      <c r="D1273" t="s">
        <v>2206</v>
      </c>
      <c r="E1273">
        <f t="shared" si="234"/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t="shared" si="235"/>
        <v>0</v>
      </c>
      <c r="L1273">
        <f t="shared" si="236"/>
        <v>0</v>
      </c>
      <c r="M1273" s="1" t="str">
        <f t="shared" si="237"/>
        <v/>
      </c>
      <c r="N1273" s="1" t="str">
        <f t="shared" si="238"/>
        <v/>
      </c>
    </row>
    <row r="1274" spans="2:14" x14ac:dyDescent="0.25">
      <c r="B1274" t="str">
        <f>+IF(ISNA(VLOOKUP(C1274,groupings!$B$7:$D$316,3,FALSE)),"",VLOOKUP(C1274,groupings!$B$7:$D$316,3,FALSE))</f>
        <v/>
      </c>
      <c r="C1274" t="s">
        <v>3727</v>
      </c>
      <c r="D1274" t="s">
        <v>2207</v>
      </c>
      <c r="E1274">
        <f t="shared" si="234"/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235"/>
        <v>0</v>
      </c>
      <c r="L1274">
        <f t="shared" si="236"/>
        <v>0</v>
      </c>
      <c r="M1274" s="1" t="str">
        <f t="shared" si="237"/>
        <v/>
      </c>
      <c r="N1274" s="1" t="str">
        <f t="shared" si="238"/>
        <v/>
      </c>
    </row>
    <row r="1275" spans="2:14" x14ac:dyDescent="0.25">
      <c r="B1275" t="str">
        <f>+IF(ISNA(VLOOKUP(C1275,groupings!$B$7:$D$316,3,FALSE)),"",VLOOKUP(C1275,groupings!$B$7:$D$316,3,FALSE))</f>
        <v/>
      </c>
      <c r="C1275" t="s">
        <v>3728</v>
      </c>
      <c r="D1275" t="s">
        <v>210</v>
      </c>
      <c r="E1275">
        <f t="shared" si="234"/>
        <v>0</v>
      </c>
      <c r="F1275">
        <v>0</v>
      </c>
      <c r="G1275">
        <v>55</v>
      </c>
      <c r="H1275">
        <v>0</v>
      </c>
      <c r="I1275">
        <v>0</v>
      </c>
      <c r="J1275">
        <v>0</v>
      </c>
      <c r="K1275">
        <f t="shared" si="235"/>
        <v>55</v>
      </c>
      <c r="L1275">
        <f t="shared" si="236"/>
        <v>0</v>
      </c>
      <c r="M1275" s="1" t="str">
        <f t="shared" si="237"/>
        <v/>
      </c>
      <c r="N1275" s="1" t="str">
        <f t="shared" si="238"/>
        <v/>
      </c>
    </row>
    <row r="1276" spans="2:14" x14ac:dyDescent="0.25">
      <c r="B1276" t="str">
        <f>+IF(ISNA(VLOOKUP(C1276,groupings!$B$7:$D$316,3,FALSE)),"",VLOOKUP(C1276,groupings!$B$7:$D$316,3,FALSE))</f>
        <v/>
      </c>
      <c r="C1276" t="s">
        <v>3729</v>
      </c>
      <c r="D1276" t="s">
        <v>2208</v>
      </c>
      <c r="E1276">
        <f t="shared" si="234"/>
        <v>0</v>
      </c>
      <c r="F1276">
        <v>0</v>
      </c>
      <c r="G1276">
        <v>8</v>
      </c>
      <c r="H1276">
        <v>0</v>
      </c>
      <c r="I1276">
        <v>0</v>
      </c>
      <c r="J1276">
        <v>0</v>
      </c>
      <c r="K1276">
        <f t="shared" si="235"/>
        <v>8</v>
      </c>
      <c r="L1276">
        <f t="shared" si="236"/>
        <v>0</v>
      </c>
      <c r="M1276" s="1" t="str">
        <f t="shared" si="237"/>
        <v/>
      </c>
      <c r="N1276" s="1" t="str">
        <f t="shared" si="238"/>
        <v/>
      </c>
    </row>
    <row r="1277" spans="2:14" x14ac:dyDescent="0.25">
      <c r="B1277" t="str">
        <f>+IF(ISNA(VLOOKUP(C1277,groupings!$B$7:$D$316,3,FALSE)),"",VLOOKUP(C1277,groupings!$B$7:$D$316,3,FALSE))</f>
        <v/>
      </c>
      <c r="C1277" t="s">
        <v>3730</v>
      </c>
      <c r="D1277" t="s">
        <v>216</v>
      </c>
      <c r="E1277">
        <f t="shared" si="234"/>
        <v>0</v>
      </c>
      <c r="F1277">
        <v>3</v>
      </c>
      <c r="G1277">
        <v>51</v>
      </c>
      <c r="H1277">
        <v>0</v>
      </c>
      <c r="I1277">
        <v>0</v>
      </c>
      <c r="J1277">
        <v>0</v>
      </c>
      <c r="K1277">
        <f t="shared" si="235"/>
        <v>54</v>
      </c>
      <c r="L1277">
        <f t="shared" si="236"/>
        <v>0</v>
      </c>
      <c r="M1277" s="1" t="str">
        <f t="shared" si="237"/>
        <v/>
      </c>
      <c r="N1277" s="1" t="str">
        <f t="shared" si="238"/>
        <v/>
      </c>
    </row>
    <row r="1278" spans="2:14" x14ac:dyDescent="0.25">
      <c r="B1278" t="str">
        <f>+IF(ISNA(VLOOKUP(C1278,groupings!$B$7:$D$316,3,FALSE)),"",VLOOKUP(C1278,groupings!$B$7:$D$316,3,FALSE))</f>
        <v/>
      </c>
      <c r="C1278" t="s">
        <v>3731</v>
      </c>
      <c r="D1278" t="s">
        <v>219</v>
      </c>
      <c r="E1278">
        <f t="shared" si="234"/>
        <v>0</v>
      </c>
      <c r="F1278">
        <v>19</v>
      </c>
      <c r="G1278">
        <v>396</v>
      </c>
      <c r="H1278">
        <v>0</v>
      </c>
      <c r="I1278">
        <v>0</v>
      </c>
      <c r="J1278">
        <v>0</v>
      </c>
      <c r="K1278">
        <f t="shared" si="235"/>
        <v>415</v>
      </c>
      <c r="L1278">
        <f t="shared" si="236"/>
        <v>0</v>
      </c>
      <c r="M1278" s="1" t="str">
        <f t="shared" si="237"/>
        <v/>
      </c>
      <c r="N1278" s="1" t="str">
        <f t="shared" si="238"/>
        <v/>
      </c>
    </row>
    <row r="1279" spans="2:14" x14ac:dyDescent="0.25">
      <c r="B1279" t="str">
        <f>+IF(ISNA(VLOOKUP(C1279,groupings!$B$7:$D$316,3,FALSE)),"",VLOOKUP(C1279,groupings!$B$7:$D$316,3,FALSE))</f>
        <v/>
      </c>
      <c r="C1279" t="s">
        <v>3732</v>
      </c>
      <c r="D1279" t="s">
        <v>222</v>
      </c>
      <c r="E1279">
        <f t="shared" si="234"/>
        <v>0</v>
      </c>
      <c r="F1279">
        <v>0</v>
      </c>
      <c r="G1279">
        <v>120</v>
      </c>
      <c r="H1279">
        <v>0</v>
      </c>
      <c r="I1279">
        <v>0</v>
      </c>
      <c r="J1279">
        <v>0</v>
      </c>
      <c r="K1279">
        <f t="shared" si="235"/>
        <v>120</v>
      </c>
      <c r="L1279">
        <f t="shared" si="236"/>
        <v>0</v>
      </c>
      <c r="M1279" s="1" t="str">
        <f t="shared" si="237"/>
        <v/>
      </c>
      <c r="N1279" s="1" t="str">
        <f t="shared" si="238"/>
        <v/>
      </c>
    </row>
    <row r="1280" spans="2:14" x14ac:dyDescent="0.25">
      <c r="B1280" t="str">
        <f>+IF(ISNA(VLOOKUP(C1280,groupings!$B$7:$D$316,3,FALSE)),"",VLOOKUP(C1280,groupings!$B$7:$D$316,3,FALSE))</f>
        <v/>
      </c>
      <c r="C1280" t="s">
        <v>3733</v>
      </c>
      <c r="D1280" t="s">
        <v>223</v>
      </c>
      <c r="E1280">
        <f t="shared" si="234"/>
        <v>0</v>
      </c>
      <c r="F1280">
        <v>6</v>
      </c>
      <c r="G1280">
        <v>621</v>
      </c>
      <c r="H1280">
        <v>0</v>
      </c>
      <c r="I1280">
        <v>0</v>
      </c>
      <c r="J1280">
        <v>0</v>
      </c>
      <c r="K1280">
        <f t="shared" si="235"/>
        <v>627</v>
      </c>
      <c r="L1280">
        <f t="shared" si="236"/>
        <v>0</v>
      </c>
      <c r="M1280" s="1" t="str">
        <f t="shared" si="237"/>
        <v/>
      </c>
      <c r="N1280" s="1" t="str">
        <f t="shared" si="238"/>
        <v/>
      </c>
    </row>
    <row r="1281" spans="2:14" x14ac:dyDescent="0.25">
      <c r="B1281" t="str">
        <f>+IF(ISNA(VLOOKUP(C1281,groupings!$B$7:$D$316,3,FALSE)),"",VLOOKUP(C1281,groupings!$B$7:$D$316,3,FALSE))</f>
        <v/>
      </c>
      <c r="C1281" t="s">
        <v>3734</v>
      </c>
      <c r="D1281" t="s">
        <v>227</v>
      </c>
      <c r="E1281">
        <f t="shared" si="234"/>
        <v>0</v>
      </c>
      <c r="F1281">
        <v>0</v>
      </c>
      <c r="G1281">
        <v>5</v>
      </c>
      <c r="H1281">
        <v>0</v>
      </c>
      <c r="I1281">
        <v>0</v>
      </c>
      <c r="J1281">
        <v>0</v>
      </c>
      <c r="K1281">
        <f t="shared" si="235"/>
        <v>5</v>
      </c>
      <c r="L1281">
        <f t="shared" si="236"/>
        <v>0</v>
      </c>
      <c r="M1281" s="1" t="str">
        <f t="shared" si="237"/>
        <v/>
      </c>
      <c r="N1281" s="1" t="str">
        <f t="shared" si="238"/>
        <v/>
      </c>
    </row>
    <row r="1282" spans="2:14" x14ac:dyDescent="0.25">
      <c r="B1282" t="str">
        <f>+IF(ISNA(VLOOKUP(C1282,groupings!$B$7:$D$316,3,FALSE)),"",VLOOKUP(C1282,groupings!$B$7:$D$316,3,FALSE))</f>
        <v/>
      </c>
      <c r="C1282" t="s">
        <v>3735</v>
      </c>
      <c r="D1282" t="s">
        <v>228</v>
      </c>
      <c r="E1282">
        <f t="shared" si="234"/>
        <v>0</v>
      </c>
      <c r="F1282">
        <v>4</v>
      </c>
      <c r="G1282">
        <v>0</v>
      </c>
      <c r="H1282">
        <v>0</v>
      </c>
      <c r="I1282">
        <v>0</v>
      </c>
      <c r="J1282">
        <v>0</v>
      </c>
      <c r="K1282">
        <f t="shared" si="235"/>
        <v>4</v>
      </c>
      <c r="L1282">
        <f t="shared" si="236"/>
        <v>0</v>
      </c>
      <c r="M1282" s="1" t="str">
        <f t="shared" si="237"/>
        <v/>
      </c>
      <c r="N1282" s="1" t="str">
        <f t="shared" si="238"/>
        <v/>
      </c>
    </row>
    <row r="1283" spans="2:14" x14ac:dyDescent="0.25">
      <c r="B1283" t="str">
        <f>+IF(ISNA(VLOOKUP(C1283,groupings!$B$7:$D$316,3,FALSE)),"",VLOOKUP(C1283,groupings!$B$7:$D$316,3,FALSE))</f>
        <v/>
      </c>
      <c r="C1283" t="s">
        <v>3736</v>
      </c>
      <c r="D1283" t="s">
        <v>2210</v>
      </c>
      <c r="E1283">
        <f t="shared" si="234"/>
        <v>0</v>
      </c>
      <c r="F1283">
        <v>0</v>
      </c>
      <c r="G1283">
        <v>3</v>
      </c>
      <c r="H1283">
        <v>0</v>
      </c>
      <c r="I1283">
        <v>0</v>
      </c>
      <c r="J1283">
        <v>0</v>
      </c>
      <c r="K1283">
        <f t="shared" si="235"/>
        <v>3</v>
      </c>
      <c r="L1283">
        <f t="shared" si="236"/>
        <v>0</v>
      </c>
      <c r="M1283" s="1" t="str">
        <f t="shared" si="237"/>
        <v/>
      </c>
      <c r="N1283" s="1" t="str">
        <f t="shared" si="238"/>
        <v/>
      </c>
    </row>
    <row r="1284" spans="2:14" x14ac:dyDescent="0.25">
      <c r="B1284" t="str">
        <f>+IF(ISNA(VLOOKUP(C1284,groupings!$B$7:$D$316,3,FALSE)),"",VLOOKUP(C1284,groupings!$B$7:$D$316,3,FALSE))</f>
        <v/>
      </c>
      <c r="C1284" t="s">
        <v>3737</v>
      </c>
      <c r="D1284" t="s">
        <v>234</v>
      </c>
      <c r="E1284">
        <f t="shared" si="234"/>
        <v>0</v>
      </c>
      <c r="F1284">
        <v>0</v>
      </c>
      <c r="G1284">
        <v>19</v>
      </c>
      <c r="H1284">
        <v>0</v>
      </c>
      <c r="I1284">
        <v>0</v>
      </c>
      <c r="J1284">
        <v>0</v>
      </c>
      <c r="K1284">
        <f t="shared" si="235"/>
        <v>19</v>
      </c>
      <c r="L1284">
        <f t="shared" si="236"/>
        <v>0</v>
      </c>
      <c r="M1284" s="1" t="str">
        <f t="shared" si="237"/>
        <v/>
      </c>
      <c r="N1284" s="1" t="str">
        <f t="shared" si="238"/>
        <v/>
      </c>
    </row>
    <row r="1285" spans="2:14" x14ac:dyDescent="0.25">
      <c r="B1285" t="str">
        <f>+IF(ISNA(VLOOKUP(C1285,groupings!$B$7:$D$316,3,FALSE)),"",VLOOKUP(C1285,groupings!$B$7:$D$316,3,FALSE))</f>
        <v/>
      </c>
      <c r="C1285" t="s">
        <v>3738</v>
      </c>
      <c r="D1285" t="s">
        <v>235</v>
      </c>
      <c r="E1285">
        <f t="shared" si="234"/>
        <v>0</v>
      </c>
      <c r="F1285">
        <v>0</v>
      </c>
      <c r="G1285">
        <v>36</v>
      </c>
      <c r="H1285">
        <v>0</v>
      </c>
      <c r="I1285">
        <v>0</v>
      </c>
      <c r="J1285">
        <v>0</v>
      </c>
      <c r="K1285">
        <f t="shared" si="235"/>
        <v>36</v>
      </c>
      <c r="L1285">
        <f t="shared" si="236"/>
        <v>0</v>
      </c>
      <c r="M1285" s="1" t="str">
        <f t="shared" si="237"/>
        <v/>
      </c>
      <c r="N1285" s="1" t="str">
        <f t="shared" si="238"/>
        <v/>
      </c>
    </row>
    <row r="1286" spans="2:14" x14ac:dyDescent="0.25">
      <c r="B1286" t="str">
        <f>+IF(ISNA(VLOOKUP(C1286,groupings!$B$7:$D$316,3,FALSE)),"",VLOOKUP(C1286,groupings!$B$7:$D$316,3,FALSE))</f>
        <v>Milton Keynes</v>
      </c>
      <c r="C1286" t="s">
        <v>3589</v>
      </c>
      <c r="D1286" t="s">
        <v>236</v>
      </c>
      <c r="E1286">
        <f t="shared" si="234"/>
        <v>0</v>
      </c>
      <c r="F1286">
        <v>15</v>
      </c>
      <c r="G1286">
        <v>406</v>
      </c>
      <c r="H1286">
        <v>0</v>
      </c>
      <c r="I1286">
        <v>0</v>
      </c>
      <c r="J1286">
        <v>0</v>
      </c>
      <c r="K1286">
        <f t="shared" si="235"/>
        <v>421</v>
      </c>
      <c r="L1286">
        <f t="shared" si="236"/>
        <v>0</v>
      </c>
      <c r="M1286" s="1" t="str">
        <f t="shared" si="237"/>
        <v/>
      </c>
      <c r="N1286" s="1" t="str">
        <f t="shared" si="238"/>
        <v/>
      </c>
    </row>
    <row r="1287" spans="2:14" x14ac:dyDescent="0.25">
      <c r="B1287" t="str">
        <f>+IF(ISNA(VLOOKUP(C1287,groupings!$B$7:$D$316,3,FALSE)),"",VLOOKUP(C1287,groupings!$B$7:$D$316,3,FALSE))</f>
        <v/>
      </c>
      <c r="C1287" t="s">
        <v>3739</v>
      </c>
      <c r="D1287" t="s">
        <v>238</v>
      </c>
      <c r="E1287">
        <f t="shared" si="234"/>
        <v>0</v>
      </c>
      <c r="F1287">
        <v>0</v>
      </c>
      <c r="G1287">
        <v>21</v>
      </c>
      <c r="H1287">
        <v>0</v>
      </c>
      <c r="I1287">
        <v>0</v>
      </c>
      <c r="J1287">
        <v>0</v>
      </c>
      <c r="K1287">
        <f t="shared" si="235"/>
        <v>21</v>
      </c>
      <c r="L1287">
        <f t="shared" si="236"/>
        <v>0</v>
      </c>
      <c r="M1287" s="1" t="str">
        <f t="shared" si="237"/>
        <v/>
      </c>
      <c r="N1287" s="1" t="str">
        <f t="shared" si="238"/>
        <v/>
      </c>
    </row>
    <row r="1288" spans="2:14" x14ac:dyDescent="0.25">
      <c r="B1288" t="str">
        <f>+IF(ISNA(VLOOKUP(C1288,groupings!$B$7:$D$316,3,FALSE)),"",VLOOKUP(C1288,groupings!$B$7:$D$316,3,FALSE))</f>
        <v/>
      </c>
      <c r="C1288" t="s">
        <v>3740</v>
      </c>
      <c r="D1288" t="s">
        <v>2212</v>
      </c>
      <c r="E1288">
        <f t="shared" si="234"/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35"/>
        <v>0</v>
      </c>
      <c r="L1288">
        <f t="shared" si="236"/>
        <v>0</v>
      </c>
      <c r="M1288" s="1" t="str">
        <f t="shared" si="237"/>
        <v/>
      </c>
      <c r="N1288" s="1" t="str">
        <f t="shared" si="238"/>
        <v/>
      </c>
    </row>
    <row r="1289" spans="2:14" x14ac:dyDescent="0.25">
      <c r="B1289" t="str">
        <f>+IF(ISNA(VLOOKUP(C1289,groupings!$B$7:$D$316,3,FALSE)),"",VLOOKUP(C1289,groupings!$B$7:$D$316,3,FALSE))</f>
        <v/>
      </c>
      <c r="C1289" t="s">
        <v>3741</v>
      </c>
      <c r="D1289" t="s">
        <v>241</v>
      </c>
      <c r="E1289">
        <f t="shared" si="234"/>
        <v>0</v>
      </c>
      <c r="F1289">
        <v>0</v>
      </c>
      <c r="G1289">
        <v>61</v>
      </c>
      <c r="H1289">
        <v>0</v>
      </c>
      <c r="I1289">
        <v>0</v>
      </c>
      <c r="J1289">
        <v>0</v>
      </c>
      <c r="K1289">
        <f t="shared" si="235"/>
        <v>61</v>
      </c>
      <c r="L1289">
        <f t="shared" si="236"/>
        <v>0</v>
      </c>
      <c r="M1289" s="1" t="str">
        <f t="shared" si="237"/>
        <v/>
      </c>
      <c r="N1289" s="1" t="str">
        <f t="shared" si="238"/>
        <v/>
      </c>
    </row>
    <row r="1290" spans="2:14" x14ac:dyDescent="0.25">
      <c r="B1290" t="str">
        <f>+IF(ISNA(VLOOKUP(C1290,groupings!$B$7:$D$316,3,FALSE)),"",VLOOKUP(C1290,groupings!$B$7:$D$316,3,FALSE))</f>
        <v/>
      </c>
      <c r="C1290" t="s">
        <v>3742</v>
      </c>
      <c r="D1290" t="s">
        <v>242</v>
      </c>
      <c r="E1290">
        <f t="shared" si="234"/>
        <v>0</v>
      </c>
      <c r="F1290">
        <v>9</v>
      </c>
      <c r="G1290">
        <v>206</v>
      </c>
      <c r="H1290">
        <v>0</v>
      </c>
      <c r="I1290">
        <v>0</v>
      </c>
      <c r="J1290">
        <v>0</v>
      </c>
      <c r="K1290">
        <f t="shared" si="235"/>
        <v>215</v>
      </c>
      <c r="L1290">
        <f t="shared" si="236"/>
        <v>0</v>
      </c>
      <c r="M1290" s="1" t="str">
        <f t="shared" si="237"/>
        <v/>
      </c>
      <c r="N1290" s="1" t="str">
        <f t="shared" si="238"/>
        <v/>
      </c>
    </row>
    <row r="1291" spans="2:14" x14ac:dyDescent="0.25">
      <c r="B1291" t="str">
        <f>+IF(ISNA(VLOOKUP(C1291,groupings!$B$7:$D$316,3,FALSE)),"",VLOOKUP(C1291,groupings!$B$7:$D$316,3,FALSE))</f>
        <v/>
      </c>
      <c r="C1291" t="s">
        <v>3743</v>
      </c>
      <c r="D1291" t="s">
        <v>2213</v>
      </c>
      <c r="E1291">
        <f t="shared" si="234"/>
        <v>0</v>
      </c>
      <c r="F1291">
        <v>0</v>
      </c>
      <c r="G1291">
        <v>6</v>
      </c>
      <c r="H1291">
        <v>0</v>
      </c>
      <c r="I1291">
        <v>0</v>
      </c>
      <c r="J1291">
        <v>0</v>
      </c>
      <c r="K1291">
        <f t="shared" si="235"/>
        <v>6</v>
      </c>
      <c r="L1291">
        <f t="shared" si="236"/>
        <v>0</v>
      </c>
      <c r="M1291" s="1" t="str">
        <f t="shared" si="237"/>
        <v/>
      </c>
      <c r="N1291" s="1" t="str">
        <f t="shared" si="238"/>
        <v/>
      </c>
    </row>
    <row r="1292" spans="2:14" x14ac:dyDescent="0.25">
      <c r="B1292" t="str">
        <f>+IF(ISNA(VLOOKUP(C1292,groupings!$B$7:$D$316,3,FALSE)),"",VLOOKUP(C1292,groupings!$B$7:$D$316,3,FALSE))</f>
        <v>Liverpool</v>
      </c>
      <c r="C1292" t="s">
        <v>3744</v>
      </c>
      <c r="D1292" t="s">
        <v>247</v>
      </c>
      <c r="E1292">
        <f t="shared" si="234"/>
        <v>0</v>
      </c>
      <c r="F1292">
        <v>28</v>
      </c>
      <c r="G1292">
        <v>208</v>
      </c>
      <c r="H1292">
        <v>0</v>
      </c>
      <c r="I1292">
        <v>0</v>
      </c>
      <c r="J1292">
        <v>0</v>
      </c>
      <c r="K1292">
        <f t="shared" si="235"/>
        <v>236</v>
      </c>
      <c r="L1292">
        <f t="shared" si="236"/>
        <v>0</v>
      </c>
      <c r="M1292" s="1" t="str">
        <f t="shared" si="237"/>
        <v/>
      </c>
      <c r="N1292" s="1" t="str">
        <f t="shared" si="238"/>
        <v/>
      </c>
    </row>
    <row r="1293" spans="2:14" x14ac:dyDescent="0.25">
      <c r="B1293" t="str">
        <f>+IF(ISNA(VLOOKUP(C1293,groupings!$B$7:$D$316,3,FALSE)),"",VLOOKUP(C1293,groupings!$B$7:$D$316,3,FALSE))</f>
        <v/>
      </c>
      <c r="C1293" t="s">
        <v>3573</v>
      </c>
      <c r="D1293" t="s">
        <v>250</v>
      </c>
      <c r="E1293">
        <f t="shared" si="234"/>
        <v>0</v>
      </c>
      <c r="F1293">
        <v>84</v>
      </c>
      <c r="G1293">
        <v>169</v>
      </c>
      <c r="H1293">
        <v>0</v>
      </c>
      <c r="I1293">
        <v>0</v>
      </c>
      <c r="J1293">
        <v>0</v>
      </c>
      <c r="K1293">
        <f t="shared" si="235"/>
        <v>253</v>
      </c>
      <c r="L1293">
        <f t="shared" si="236"/>
        <v>0</v>
      </c>
      <c r="M1293" s="1" t="str">
        <f t="shared" si="237"/>
        <v/>
      </c>
      <c r="N1293" s="1" t="str">
        <f t="shared" si="238"/>
        <v/>
      </c>
    </row>
    <row r="1294" spans="2:14" x14ac:dyDescent="0.25">
      <c r="B1294" t="str">
        <f>+IF(ISNA(VLOOKUP(C1294,groupings!$B$7:$D$316,3,FALSE)),"",VLOOKUP(C1294,groupings!$B$7:$D$316,3,FALSE))</f>
        <v/>
      </c>
      <c r="C1294" t="s">
        <v>3745</v>
      </c>
      <c r="D1294" t="s">
        <v>253</v>
      </c>
      <c r="E1294">
        <f t="shared" si="234"/>
        <v>0</v>
      </c>
      <c r="F1294">
        <v>0</v>
      </c>
      <c r="G1294">
        <v>9</v>
      </c>
      <c r="H1294">
        <v>0</v>
      </c>
      <c r="I1294">
        <v>0</v>
      </c>
      <c r="J1294">
        <v>0</v>
      </c>
      <c r="K1294">
        <f t="shared" si="235"/>
        <v>9</v>
      </c>
      <c r="L1294">
        <f t="shared" si="236"/>
        <v>0</v>
      </c>
      <c r="M1294" s="1" t="str">
        <f t="shared" si="237"/>
        <v/>
      </c>
      <c r="N1294" s="1" t="str">
        <f t="shared" si="238"/>
        <v/>
      </c>
    </row>
    <row r="1295" spans="2:14" x14ac:dyDescent="0.25">
      <c r="B1295" t="str">
        <f>+IF(ISNA(VLOOKUP(C1295,groupings!$B$7:$D$316,3,FALSE)),"",VLOOKUP(C1295,groupings!$B$7:$D$316,3,FALSE))</f>
        <v/>
      </c>
      <c r="C1295" t="s">
        <v>3746</v>
      </c>
      <c r="D1295" t="s">
        <v>256</v>
      </c>
      <c r="E1295">
        <f t="shared" si="234"/>
        <v>0</v>
      </c>
      <c r="F1295">
        <v>1306</v>
      </c>
      <c r="G1295">
        <v>1810</v>
      </c>
      <c r="H1295">
        <v>0</v>
      </c>
      <c r="I1295">
        <v>0</v>
      </c>
      <c r="J1295">
        <v>0</v>
      </c>
      <c r="K1295">
        <f t="shared" si="235"/>
        <v>3116</v>
      </c>
      <c r="L1295">
        <f t="shared" si="236"/>
        <v>0</v>
      </c>
      <c r="M1295" s="1" t="str">
        <f t="shared" si="237"/>
        <v/>
      </c>
      <c r="N1295" s="1" t="str">
        <f t="shared" si="238"/>
        <v/>
      </c>
    </row>
    <row r="1296" spans="2:14" x14ac:dyDescent="0.25">
      <c r="B1296" t="str">
        <f>+IF(ISNA(VLOOKUP(C1296,groupings!$B$7:$D$316,3,FALSE)),"",VLOOKUP(C1296,groupings!$B$7:$D$316,3,FALSE))</f>
        <v>Stratford</v>
      </c>
      <c r="C1296" t="s">
        <v>3747</v>
      </c>
      <c r="D1296" t="s">
        <v>260</v>
      </c>
      <c r="E1296">
        <f t="shared" si="234"/>
        <v>0</v>
      </c>
      <c r="F1296">
        <v>6</v>
      </c>
      <c r="G1296">
        <v>120</v>
      </c>
      <c r="H1296">
        <v>0</v>
      </c>
      <c r="I1296">
        <v>0</v>
      </c>
      <c r="J1296">
        <v>0</v>
      </c>
      <c r="K1296">
        <f t="shared" si="235"/>
        <v>126</v>
      </c>
      <c r="L1296">
        <f t="shared" si="236"/>
        <v>0</v>
      </c>
      <c r="M1296" s="1" t="str">
        <f t="shared" si="237"/>
        <v/>
      </c>
      <c r="N1296" s="1" t="str">
        <f t="shared" si="238"/>
        <v/>
      </c>
    </row>
    <row r="1297" spans="2:14" x14ac:dyDescent="0.25">
      <c r="B1297" t="str">
        <f>+IF(ISNA(VLOOKUP(C1297,groupings!$B$7:$D$316,3,FALSE)),"",VLOOKUP(C1297,groupings!$B$7:$D$316,3,FALSE))</f>
        <v/>
      </c>
      <c r="C1297" t="s">
        <v>3748</v>
      </c>
      <c r="D1297" t="s">
        <v>261</v>
      </c>
      <c r="E1297">
        <f t="shared" si="234"/>
        <v>0</v>
      </c>
      <c r="F1297">
        <v>0</v>
      </c>
      <c r="G1297">
        <v>9</v>
      </c>
      <c r="H1297">
        <v>0</v>
      </c>
      <c r="I1297">
        <v>0</v>
      </c>
      <c r="J1297">
        <v>0</v>
      </c>
      <c r="K1297">
        <f t="shared" si="235"/>
        <v>9</v>
      </c>
      <c r="L1297">
        <f t="shared" si="236"/>
        <v>0</v>
      </c>
      <c r="M1297" s="1" t="str">
        <f t="shared" si="237"/>
        <v/>
      </c>
      <c r="N1297" s="1" t="str">
        <f t="shared" si="238"/>
        <v/>
      </c>
    </row>
    <row r="1298" spans="2:14" x14ac:dyDescent="0.25">
      <c r="B1298" t="str">
        <f>+IF(ISNA(VLOOKUP(C1298,groupings!$B$7:$D$316,3,FALSE)),"",VLOOKUP(C1298,groupings!$B$7:$D$316,3,FALSE))</f>
        <v/>
      </c>
      <c r="C1298" t="s">
        <v>3749</v>
      </c>
      <c r="D1298" t="s">
        <v>263</v>
      </c>
      <c r="E1298">
        <f t="shared" si="234"/>
        <v>0</v>
      </c>
      <c r="F1298">
        <v>0</v>
      </c>
      <c r="G1298">
        <v>3</v>
      </c>
      <c r="H1298">
        <v>0</v>
      </c>
      <c r="I1298">
        <v>0</v>
      </c>
      <c r="J1298">
        <v>0</v>
      </c>
      <c r="K1298">
        <f t="shared" si="235"/>
        <v>3</v>
      </c>
      <c r="L1298">
        <f t="shared" si="236"/>
        <v>0</v>
      </c>
      <c r="M1298" s="1" t="str">
        <f t="shared" si="237"/>
        <v/>
      </c>
      <c r="N1298" s="1" t="str">
        <f t="shared" si="238"/>
        <v/>
      </c>
    </row>
    <row r="1299" spans="2:14" x14ac:dyDescent="0.25">
      <c r="B1299" t="str">
        <f>+IF(ISNA(VLOOKUP(C1299,groupings!$B$7:$D$316,3,FALSE)),"",VLOOKUP(C1299,groupings!$B$7:$D$316,3,FALSE))</f>
        <v/>
      </c>
      <c r="C1299" t="s">
        <v>3750</v>
      </c>
      <c r="D1299" t="s">
        <v>264</v>
      </c>
      <c r="E1299">
        <f t="shared" si="234"/>
        <v>0</v>
      </c>
      <c r="F1299">
        <v>23</v>
      </c>
      <c r="G1299">
        <v>115</v>
      </c>
      <c r="H1299">
        <v>0</v>
      </c>
      <c r="I1299">
        <v>0</v>
      </c>
      <c r="J1299">
        <v>0</v>
      </c>
      <c r="K1299">
        <f t="shared" si="235"/>
        <v>138</v>
      </c>
      <c r="L1299">
        <f t="shared" si="236"/>
        <v>0</v>
      </c>
      <c r="M1299" s="1" t="str">
        <f t="shared" si="237"/>
        <v/>
      </c>
      <c r="N1299" s="1" t="str">
        <f t="shared" si="238"/>
        <v/>
      </c>
    </row>
    <row r="1300" spans="2:14" x14ac:dyDescent="0.25">
      <c r="B1300" t="str">
        <f>+IF(ISNA(VLOOKUP(C1300,groupings!$B$7:$D$316,3,FALSE)),"",VLOOKUP(C1300,groupings!$B$7:$D$316,3,FALSE))</f>
        <v/>
      </c>
      <c r="C1300" t="s">
        <v>3751</v>
      </c>
      <c r="D1300" t="s">
        <v>265</v>
      </c>
      <c r="E1300">
        <f t="shared" si="234"/>
        <v>0</v>
      </c>
      <c r="F1300">
        <v>0</v>
      </c>
      <c r="G1300">
        <v>6</v>
      </c>
      <c r="H1300">
        <v>0</v>
      </c>
      <c r="I1300">
        <v>0</v>
      </c>
      <c r="J1300">
        <v>0</v>
      </c>
      <c r="K1300">
        <f t="shared" si="235"/>
        <v>6</v>
      </c>
      <c r="L1300">
        <f t="shared" si="236"/>
        <v>0</v>
      </c>
      <c r="M1300" s="1" t="str">
        <f t="shared" si="237"/>
        <v/>
      </c>
      <c r="N1300" s="1" t="str">
        <f t="shared" si="238"/>
        <v/>
      </c>
    </row>
    <row r="1301" spans="2:14" x14ac:dyDescent="0.25">
      <c r="B1301" t="str">
        <f>+IF(ISNA(VLOOKUP(C1301,groupings!$B$7:$D$316,3,FALSE)),"",VLOOKUP(C1301,groupings!$B$7:$D$316,3,FALSE))</f>
        <v/>
      </c>
      <c r="C1301" t="s">
        <v>3752</v>
      </c>
      <c r="D1301" t="s">
        <v>269</v>
      </c>
      <c r="E1301">
        <f t="shared" si="234"/>
        <v>0</v>
      </c>
      <c r="F1301">
        <v>9</v>
      </c>
      <c r="G1301">
        <v>30</v>
      </c>
      <c r="H1301">
        <v>0</v>
      </c>
      <c r="I1301">
        <v>0</v>
      </c>
      <c r="J1301">
        <v>0</v>
      </c>
      <c r="K1301">
        <f t="shared" si="235"/>
        <v>39</v>
      </c>
      <c r="L1301">
        <f t="shared" si="236"/>
        <v>0</v>
      </c>
      <c r="M1301" s="1" t="str">
        <f t="shared" si="237"/>
        <v/>
      </c>
      <c r="N1301" s="1" t="str">
        <f t="shared" si="238"/>
        <v/>
      </c>
    </row>
    <row r="1302" spans="2:14" x14ac:dyDescent="0.25">
      <c r="B1302" t="str">
        <f>+IF(ISNA(VLOOKUP(C1302,groupings!$B$7:$D$316,3,FALSE)),"",VLOOKUP(C1302,groupings!$B$7:$D$316,3,FALSE))</f>
        <v/>
      </c>
      <c r="C1302" t="s">
        <v>3753</v>
      </c>
      <c r="D1302" t="s">
        <v>272</v>
      </c>
      <c r="E1302">
        <f t="shared" si="234"/>
        <v>0</v>
      </c>
      <c r="F1302">
        <v>7</v>
      </c>
      <c r="G1302">
        <v>346</v>
      </c>
      <c r="H1302">
        <v>0</v>
      </c>
      <c r="I1302">
        <v>0</v>
      </c>
      <c r="J1302">
        <v>0</v>
      </c>
      <c r="K1302">
        <f t="shared" si="235"/>
        <v>353</v>
      </c>
      <c r="L1302">
        <f t="shared" si="236"/>
        <v>0</v>
      </c>
      <c r="M1302" s="1" t="str">
        <f t="shared" si="237"/>
        <v/>
      </c>
      <c r="N1302" s="1" t="str">
        <f t="shared" si="238"/>
        <v/>
      </c>
    </row>
    <row r="1303" spans="2:14" x14ac:dyDescent="0.25">
      <c r="B1303" t="str">
        <f>+IF(ISNA(VLOOKUP(C1303,groupings!$B$7:$D$316,3,FALSE)),"",VLOOKUP(C1303,groupings!$B$7:$D$316,3,FALSE))</f>
        <v/>
      </c>
      <c r="C1303" t="s">
        <v>3754</v>
      </c>
      <c r="D1303" t="s">
        <v>281</v>
      </c>
      <c r="E1303">
        <f t="shared" si="234"/>
        <v>0</v>
      </c>
      <c r="F1303">
        <v>23</v>
      </c>
      <c r="G1303">
        <v>43</v>
      </c>
      <c r="H1303">
        <v>0</v>
      </c>
      <c r="I1303">
        <v>0</v>
      </c>
      <c r="J1303">
        <v>0</v>
      </c>
      <c r="K1303">
        <f t="shared" si="235"/>
        <v>66</v>
      </c>
      <c r="L1303">
        <f t="shared" si="236"/>
        <v>0</v>
      </c>
      <c r="M1303" s="1" t="str">
        <f t="shared" si="237"/>
        <v/>
      </c>
      <c r="N1303" s="1" t="str">
        <f t="shared" si="238"/>
        <v/>
      </c>
    </row>
    <row r="1304" spans="2:14" x14ac:dyDescent="0.25">
      <c r="B1304" t="str">
        <f>+IF(ISNA(VLOOKUP(C1304,groupings!$B$7:$D$316,3,FALSE)),"",VLOOKUP(C1304,groupings!$B$7:$D$316,3,FALSE))</f>
        <v/>
      </c>
      <c r="C1304" t="s">
        <v>3755</v>
      </c>
      <c r="D1304" t="s">
        <v>2214</v>
      </c>
      <c r="E1304">
        <f t="shared" si="234"/>
        <v>0</v>
      </c>
      <c r="F1304">
        <v>10</v>
      </c>
      <c r="G1304">
        <v>0</v>
      </c>
      <c r="H1304">
        <v>0</v>
      </c>
      <c r="I1304">
        <v>0</v>
      </c>
      <c r="J1304">
        <v>0</v>
      </c>
      <c r="K1304">
        <f t="shared" si="235"/>
        <v>10</v>
      </c>
      <c r="L1304">
        <f t="shared" si="236"/>
        <v>0</v>
      </c>
      <c r="M1304" s="1" t="str">
        <f t="shared" si="237"/>
        <v/>
      </c>
      <c r="N1304" s="1" t="str">
        <f t="shared" si="238"/>
        <v/>
      </c>
    </row>
    <row r="1305" spans="2:14" x14ac:dyDescent="0.25">
      <c r="B1305" t="str">
        <f>+IF(ISNA(VLOOKUP(C1305,groupings!$B$7:$D$316,3,FALSE)),"",VLOOKUP(C1305,groupings!$B$7:$D$316,3,FALSE))</f>
        <v/>
      </c>
      <c r="C1305" t="s">
        <v>3756</v>
      </c>
      <c r="D1305" t="s">
        <v>287</v>
      </c>
      <c r="E1305">
        <f t="shared" si="234"/>
        <v>0</v>
      </c>
      <c r="F1305">
        <v>0</v>
      </c>
      <c r="G1305">
        <v>27</v>
      </c>
      <c r="H1305">
        <v>0</v>
      </c>
      <c r="I1305">
        <v>0</v>
      </c>
      <c r="J1305">
        <v>0</v>
      </c>
      <c r="K1305">
        <f t="shared" si="235"/>
        <v>27</v>
      </c>
      <c r="L1305">
        <f t="shared" si="236"/>
        <v>0</v>
      </c>
      <c r="M1305" s="1" t="str">
        <f t="shared" si="237"/>
        <v/>
      </c>
      <c r="N1305" s="1" t="str">
        <f t="shared" si="238"/>
        <v/>
      </c>
    </row>
    <row r="1306" spans="2:14" x14ac:dyDescent="0.25">
      <c r="B1306" t="str">
        <f>+IF(ISNA(VLOOKUP(C1306,groupings!$B$7:$D$316,3,FALSE)),"",VLOOKUP(C1306,groupings!$B$7:$D$316,3,FALSE))</f>
        <v/>
      </c>
      <c r="C1306" t="s">
        <v>3757</v>
      </c>
      <c r="D1306" t="s">
        <v>288</v>
      </c>
      <c r="E1306">
        <f t="shared" si="234"/>
        <v>0</v>
      </c>
      <c r="F1306">
        <v>0</v>
      </c>
      <c r="G1306">
        <v>18</v>
      </c>
      <c r="H1306">
        <v>0</v>
      </c>
      <c r="I1306">
        <v>0</v>
      </c>
      <c r="J1306">
        <v>0</v>
      </c>
      <c r="K1306">
        <f t="shared" si="235"/>
        <v>18</v>
      </c>
      <c r="L1306">
        <f t="shared" si="236"/>
        <v>0</v>
      </c>
      <c r="M1306" s="1" t="str">
        <f t="shared" si="237"/>
        <v/>
      </c>
      <c r="N1306" s="1" t="str">
        <f t="shared" si="238"/>
        <v/>
      </c>
    </row>
    <row r="1307" spans="2:14" x14ac:dyDescent="0.25">
      <c r="B1307" t="str">
        <f>+IF(ISNA(VLOOKUP(C1307,groupings!$B$7:$D$316,3,FALSE)),"",VLOOKUP(C1307,groupings!$B$7:$D$316,3,FALSE))</f>
        <v/>
      </c>
      <c r="C1307" t="s">
        <v>3758</v>
      </c>
      <c r="D1307" t="s">
        <v>290</v>
      </c>
      <c r="E1307">
        <f t="shared" si="234"/>
        <v>0</v>
      </c>
      <c r="F1307">
        <v>0</v>
      </c>
      <c r="G1307">
        <v>3</v>
      </c>
      <c r="H1307">
        <v>0</v>
      </c>
      <c r="I1307">
        <v>0</v>
      </c>
      <c r="J1307">
        <v>0</v>
      </c>
      <c r="K1307">
        <f t="shared" si="235"/>
        <v>3</v>
      </c>
      <c r="L1307">
        <f t="shared" si="236"/>
        <v>0</v>
      </c>
      <c r="M1307" s="1" t="str">
        <f t="shared" si="237"/>
        <v/>
      </c>
      <c r="N1307" s="1" t="str">
        <f t="shared" si="238"/>
        <v/>
      </c>
    </row>
    <row r="1308" spans="2:14" x14ac:dyDescent="0.25">
      <c r="B1308" t="str">
        <f>+IF(ISNA(VLOOKUP(C1308,groupings!$B$7:$D$316,3,FALSE)),"",VLOOKUP(C1308,groupings!$B$7:$D$316,3,FALSE))</f>
        <v/>
      </c>
      <c r="C1308" t="s">
        <v>3759</v>
      </c>
      <c r="D1308" t="s">
        <v>291</v>
      </c>
      <c r="E1308">
        <f t="shared" si="234"/>
        <v>0</v>
      </c>
      <c r="F1308">
        <v>0</v>
      </c>
      <c r="G1308">
        <v>75</v>
      </c>
      <c r="H1308">
        <v>0</v>
      </c>
      <c r="I1308">
        <v>0</v>
      </c>
      <c r="J1308">
        <v>0</v>
      </c>
      <c r="K1308">
        <f t="shared" si="235"/>
        <v>75</v>
      </c>
      <c r="L1308">
        <f t="shared" si="236"/>
        <v>0</v>
      </c>
      <c r="M1308" s="1" t="str">
        <f t="shared" si="237"/>
        <v/>
      </c>
      <c r="N1308" s="1" t="str">
        <f t="shared" si="238"/>
        <v/>
      </c>
    </row>
    <row r="1309" spans="2:14" x14ac:dyDescent="0.25">
      <c r="B1309" t="str">
        <f>+IF(ISNA(VLOOKUP(C1309,groupings!$B$7:$D$316,3,FALSE)),"",VLOOKUP(C1309,groupings!$B$7:$D$316,3,FALSE))</f>
        <v/>
      </c>
      <c r="C1309" t="s">
        <v>3760</v>
      </c>
      <c r="D1309" t="s">
        <v>292</v>
      </c>
      <c r="E1309">
        <f t="shared" si="234"/>
        <v>0</v>
      </c>
      <c r="F1309">
        <v>0</v>
      </c>
      <c r="G1309">
        <v>9</v>
      </c>
      <c r="H1309">
        <v>0</v>
      </c>
      <c r="I1309">
        <v>0</v>
      </c>
      <c r="J1309">
        <v>0</v>
      </c>
      <c r="K1309">
        <f t="shared" si="235"/>
        <v>9</v>
      </c>
      <c r="L1309">
        <f t="shared" si="236"/>
        <v>0</v>
      </c>
      <c r="M1309" s="1" t="str">
        <f t="shared" si="237"/>
        <v/>
      </c>
      <c r="N1309" s="1" t="str">
        <f t="shared" si="238"/>
        <v/>
      </c>
    </row>
    <row r="1310" spans="2:14" x14ac:dyDescent="0.25">
      <c r="B1310" t="str">
        <f>+IF(ISNA(VLOOKUP(C1310,groupings!$B$7:$D$316,3,FALSE)),"",VLOOKUP(C1310,groupings!$B$7:$D$316,3,FALSE))</f>
        <v/>
      </c>
      <c r="C1310" t="s">
        <v>3607</v>
      </c>
      <c r="D1310" t="s">
        <v>294</v>
      </c>
      <c r="E1310">
        <f t="shared" si="234"/>
        <v>0</v>
      </c>
      <c r="F1310">
        <v>6</v>
      </c>
      <c r="G1310">
        <v>37</v>
      </c>
      <c r="H1310">
        <v>0</v>
      </c>
      <c r="I1310">
        <v>0</v>
      </c>
      <c r="J1310">
        <v>0</v>
      </c>
      <c r="K1310">
        <f t="shared" si="235"/>
        <v>43</v>
      </c>
      <c r="L1310">
        <f t="shared" si="236"/>
        <v>0</v>
      </c>
      <c r="M1310" s="1" t="str">
        <f t="shared" si="237"/>
        <v/>
      </c>
      <c r="N1310" s="1" t="str">
        <f t="shared" si="238"/>
        <v/>
      </c>
    </row>
    <row r="1311" spans="2:14" x14ac:dyDescent="0.25">
      <c r="B1311" t="str">
        <f>+IF(ISNA(VLOOKUP(C1311,groupings!$B$7:$D$316,3,FALSE)),"",VLOOKUP(C1311,groupings!$B$7:$D$316,3,FALSE))</f>
        <v/>
      </c>
      <c r="C1311" t="s">
        <v>3761</v>
      </c>
      <c r="D1311" t="s">
        <v>299</v>
      </c>
      <c r="E1311">
        <f t="shared" si="234"/>
        <v>0</v>
      </c>
      <c r="F1311">
        <v>2</v>
      </c>
      <c r="G1311">
        <v>17</v>
      </c>
      <c r="H1311">
        <v>0</v>
      </c>
      <c r="I1311">
        <v>0</v>
      </c>
      <c r="J1311">
        <v>0</v>
      </c>
      <c r="K1311">
        <f t="shared" si="235"/>
        <v>19</v>
      </c>
      <c r="L1311">
        <f t="shared" si="236"/>
        <v>0</v>
      </c>
      <c r="M1311" s="1" t="str">
        <f t="shared" si="237"/>
        <v/>
      </c>
      <c r="N1311" s="1" t="str">
        <f t="shared" si="238"/>
        <v/>
      </c>
    </row>
    <row r="1312" spans="2:14" x14ac:dyDescent="0.25">
      <c r="B1312" t="str">
        <f>+IF(ISNA(VLOOKUP(C1312,groupings!$B$7:$D$316,3,FALSE)),"",VLOOKUP(C1312,groupings!$B$7:$D$316,3,FALSE))</f>
        <v/>
      </c>
      <c r="C1312" t="s">
        <v>3762</v>
      </c>
      <c r="D1312" t="s">
        <v>304</v>
      </c>
      <c r="E1312">
        <f t="shared" si="234"/>
        <v>0</v>
      </c>
      <c r="F1312">
        <v>0</v>
      </c>
      <c r="G1312">
        <v>8</v>
      </c>
      <c r="H1312">
        <v>0</v>
      </c>
      <c r="I1312">
        <v>0</v>
      </c>
      <c r="J1312">
        <v>0</v>
      </c>
      <c r="K1312">
        <f t="shared" si="235"/>
        <v>8</v>
      </c>
      <c r="L1312">
        <f t="shared" si="236"/>
        <v>0</v>
      </c>
      <c r="M1312" s="1" t="str">
        <f t="shared" si="237"/>
        <v/>
      </c>
      <c r="N1312" s="1" t="str">
        <f t="shared" si="238"/>
        <v/>
      </c>
    </row>
    <row r="1313" spans="2:14" x14ac:dyDescent="0.25">
      <c r="B1313" t="str">
        <f>+IF(ISNA(VLOOKUP(C1313,groupings!$B$7:$D$316,3,FALSE)),"",VLOOKUP(C1313,groupings!$B$7:$D$316,3,FALSE))</f>
        <v>Bristol</v>
      </c>
      <c r="C1313" t="s">
        <v>3763</v>
      </c>
      <c r="D1313" t="s">
        <v>306</v>
      </c>
      <c r="E1313">
        <f t="shared" si="234"/>
        <v>0</v>
      </c>
      <c r="F1313">
        <v>0</v>
      </c>
      <c r="G1313">
        <v>36</v>
      </c>
      <c r="H1313">
        <v>0</v>
      </c>
      <c r="I1313">
        <v>0</v>
      </c>
      <c r="J1313">
        <v>0</v>
      </c>
      <c r="K1313">
        <f t="shared" si="235"/>
        <v>36</v>
      </c>
      <c r="L1313">
        <f t="shared" si="236"/>
        <v>0</v>
      </c>
      <c r="M1313" s="1" t="str">
        <f t="shared" si="237"/>
        <v/>
      </c>
      <c r="N1313" s="1" t="str">
        <f t="shared" si="238"/>
        <v/>
      </c>
    </row>
    <row r="1314" spans="2:14" x14ac:dyDescent="0.25">
      <c r="B1314" t="str">
        <f>+IF(ISNA(VLOOKUP(C1314,groupings!$B$7:$D$316,3,FALSE)),"",VLOOKUP(C1314,groupings!$B$7:$D$316,3,FALSE))</f>
        <v/>
      </c>
      <c r="C1314" t="s">
        <v>3764</v>
      </c>
      <c r="D1314" t="s">
        <v>307</v>
      </c>
      <c r="E1314">
        <f t="shared" si="234"/>
        <v>0</v>
      </c>
      <c r="F1314">
        <v>0</v>
      </c>
      <c r="G1314">
        <v>7</v>
      </c>
      <c r="H1314">
        <v>0</v>
      </c>
      <c r="I1314">
        <v>0</v>
      </c>
      <c r="J1314">
        <v>0</v>
      </c>
      <c r="K1314">
        <f t="shared" si="235"/>
        <v>7</v>
      </c>
      <c r="L1314">
        <f t="shared" si="236"/>
        <v>0</v>
      </c>
      <c r="M1314" s="1" t="str">
        <f t="shared" si="237"/>
        <v/>
      </c>
      <c r="N1314" s="1" t="str">
        <f t="shared" si="238"/>
        <v/>
      </c>
    </row>
    <row r="1315" spans="2:14" x14ac:dyDescent="0.25">
      <c r="B1315" t="str">
        <f>+IF(ISNA(VLOOKUP(C1315,groupings!$B$7:$D$316,3,FALSE)),"",VLOOKUP(C1315,groupings!$B$7:$D$316,3,FALSE))</f>
        <v/>
      </c>
      <c r="C1315" t="s">
        <v>3765</v>
      </c>
      <c r="D1315" t="s">
        <v>320</v>
      </c>
      <c r="E1315">
        <f t="shared" si="234"/>
        <v>0</v>
      </c>
      <c r="F1315">
        <v>0</v>
      </c>
      <c r="G1315">
        <v>3</v>
      </c>
      <c r="H1315">
        <v>0</v>
      </c>
      <c r="I1315">
        <v>0</v>
      </c>
      <c r="J1315">
        <v>0</v>
      </c>
      <c r="K1315">
        <f t="shared" si="235"/>
        <v>3</v>
      </c>
      <c r="L1315">
        <f t="shared" si="236"/>
        <v>0</v>
      </c>
      <c r="M1315" s="1" t="str">
        <f t="shared" si="237"/>
        <v/>
      </c>
      <c r="N1315" s="1" t="str">
        <f t="shared" si="238"/>
        <v/>
      </c>
    </row>
    <row r="1316" spans="2:14" x14ac:dyDescent="0.25">
      <c r="B1316" t="str">
        <f>+IF(ISNA(VLOOKUP(C1316,groupings!$B$7:$D$316,3,FALSE)),"",VLOOKUP(C1316,groupings!$B$7:$D$316,3,FALSE))</f>
        <v/>
      </c>
      <c r="C1316" t="s">
        <v>3766</v>
      </c>
      <c r="D1316" t="s">
        <v>321</v>
      </c>
      <c r="E1316">
        <f t="shared" si="234"/>
        <v>0</v>
      </c>
      <c r="F1316">
        <v>0</v>
      </c>
      <c r="G1316">
        <v>14</v>
      </c>
      <c r="H1316">
        <v>0</v>
      </c>
      <c r="I1316">
        <v>0</v>
      </c>
      <c r="J1316">
        <v>0</v>
      </c>
      <c r="K1316">
        <f t="shared" si="235"/>
        <v>14</v>
      </c>
      <c r="L1316">
        <f t="shared" si="236"/>
        <v>0</v>
      </c>
      <c r="M1316" s="1" t="str">
        <f t="shared" si="237"/>
        <v/>
      </c>
      <c r="N1316" s="1" t="str">
        <f t="shared" si="238"/>
        <v/>
      </c>
    </row>
    <row r="1317" spans="2:14" x14ac:dyDescent="0.25">
      <c r="B1317" t="str">
        <f>+IF(ISNA(VLOOKUP(C1317,groupings!$B$7:$D$316,3,FALSE)),"",VLOOKUP(C1317,groupings!$B$7:$D$316,3,FALSE))</f>
        <v/>
      </c>
      <c r="C1317" t="s">
        <v>3767</v>
      </c>
      <c r="D1317" t="s">
        <v>322</v>
      </c>
      <c r="E1317">
        <f t="shared" si="234"/>
        <v>0</v>
      </c>
      <c r="F1317">
        <v>345</v>
      </c>
      <c r="G1317">
        <v>567</v>
      </c>
      <c r="H1317">
        <v>0</v>
      </c>
      <c r="I1317">
        <v>0</v>
      </c>
      <c r="J1317">
        <v>0</v>
      </c>
      <c r="K1317">
        <f t="shared" si="235"/>
        <v>912</v>
      </c>
      <c r="L1317">
        <f t="shared" si="236"/>
        <v>0</v>
      </c>
      <c r="M1317" s="1" t="str">
        <f t="shared" si="237"/>
        <v/>
      </c>
      <c r="N1317" s="1" t="str">
        <f t="shared" si="238"/>
        <v/>
      </c>
    </row>
    <row r="1318" spans="2:14" x14ac:dyDescent="0.25">
      <c r="B1318" t="str">
        <f>+IF(ISNA(VLOOKUP(C1318,groupings!$B$7:$D$316,3,FALSE)),"",VLOOKUP(C1318,groupings!$B$7:$D$316,3,FALSE))</f>
        <v/>
      </c>
      <c r="C1318" t="s">
        <v>3768</v>
      </c>
      <c r="D1318" t="s">
        <v>324</v>
      </c>
      <c r="E1318">
        <f t="shared" si="234"/>
        <v>0</v>
      </c>
      <c r="F1318">
        <v>0</v>
      </c>
      <c r="G1318">
        <v>11</v>
      </c>
      <c r="H1318">
        <v>0</v>
      </c>
      <c r="I1318">
        <v>0</v>
      </c>
      <c r="J1318">
        <v>0</v>
      </c>
      <c r="K1318">
        <f t="shared" si="235"/>
        <v>11</v>
      </c>
      <c r="L1318">
        <f t="shared" si="236"/>
        <v>0</v>
      </c>
      <c r="M1318" s="1" t="str">
        <f t="shared" si="237"/>
        <v/>
      </c>
      <c r="N1318" s="1" t="str">
        <f t="shared" si="238"/>
        <v/>
      </c>
    </row>
    <row r="1319" spans="2:14" x14ac:dyDescent="0.25">
      <c r="B1319" t="str">
        <f>+IF(ISNA(VLOOKUP(C1319,groupings!$B$7:$D$316,3,FALSE)),"",VLOOKUP(C1319,groupings!$B$7:$D$316,3,FALSE))</f>
        <v/>
      </c>
      <c r="C1319" t="s">
        <v>3769</v>
      </c>
      <c r="D1319" t="s">
        <v>325</v>
      </c>
      <c r="E1319">
        <f t="shared" si="234"/>
        <v>0</v>
      </c>
      <c r="F1319">
        <v>0</v>
      </c>
      <c r="G1319">
        <v>227</v>
      </c>
      <c r="H1319">
        <v>0</v>
      </c>
      <c r="I1319">
        <v>0</v>
      </c>
      <c r="J1319">
        <v>0</v>
      </c>
      <c r="K1319">
        <f t="shared" si="235"/>
        <v>227</v>
      </c>
      <c r="L1319">
        <f t="shared" si="236"/>
        <v>0</v>
      </c>
      <c r="M1319" s="1" t="str">
        <f t="shared" si="237"/>
        <v/>
      </c>
      <c r="N1319" s="1" t="str">
        <f t="shared" si="238"/>
        <v/>
      </c>
    </row>
    <row r="1320" spans="2:14" x14ac:dyDescent="0.25">
      <c r="B1320" t="str">
        <f>+IF(ISNA(VLOOKUP(C1320,groupings!$B$7:$D$316,3,FALSE)),"",VLOOKUP(C1320,groupings!$B$7:$D$316,3,FALSE))</f>
        <v/>
      </c>
      <c r="C1320" t="s">
        <v>3770</v>
      </c>
      <c r="D1320" t="s">
        <v>331</v>
      </c>
      <c r="E1320">
        <f t="shared" si="234"/>
        <v>0</v>
      </c>
      <c r="F1320">
        <v>0</v>
      </c>
      <c r="G1320">
        <v>9</v>
      </c>
      <c r="H1320">
        <v>0</v>
      </c>
      <c r="I1320">
        <v>0</v>
      </c>
      <c r="J1320">
        <v>0</v>
      </c>
      <c r="K1320">
        <f t="shared" si="235"/>
        <v>9</v>
      </c>
      <c r="L1320">
        <f t="shared" si="236"/>
        <v>0</v>
      </c>
      <c r="M1320" s="1" t="str">
        <f t="shared" si="237"/>
        <v/>
      </c>
      <c r="N1320" s="1" t="str">
        <f t="shared" si="238"/>
        <v/>
      </c>
    </row>
    <row r="1321" spans="2:14" x14ac:dyDescent="0.25">
      <c r="B1321" t="str">
        <f>+IF(ISNA(VLOOKUP(C1321,groupings!$B$7:$D$316,3,FALSE)),"",VLOOKUP(C1321,groupings!$B$7:$D$316,3,FALSE))</f>
        <v/>
      </c>
      <c r="C1321" t="s">
        <v>3771</v>
      </c>
      <c r="D1321" t="s">
        <v>335</v>
      </c>
      <c r="E1321">
        <f t="shared" si="234"/>
        <v>0</v>
      </c>
      <c r="F1321">
        <v>0</v>
      </c>
      <c r="G1321">
        <v>43</v>
      </c>
      <c r="H1321">
        <v>0</v>
      </c>
      <c r="I1321">
        <v>0</v>
      </c>
      <c r="J1321">
        <v>0</v>
      </c>
      <c r="K1321">
        <f t="shared" si="235"/>
        <v>43</v>
      </c>
      <c r="L1321">
        <f t="shared" si="236"/>
        <v>0</v>
      </c>
      <c r="M1321" s="1" t="str">
        <f t="shared" si="237"/>
        <v/>
      </c>
      <c r="N1321" s="1" t="str">
        <f t="shared" si="238"/>
        <v/>
      </c>
    </row>
    <row r="1322" spans="2:14" x14ac:dyDescent="0.25">
      <c r="B1322" t="str">
        <f>+IF(ISNA(VLOOKUP(C1322,groupings!$B$7:$D$316,3,FALSE)),"",VLOOKUP(C1322,groupings!$B$7:$D$316,3,FALSE))</f>
        <v/>
      </c>
      <c r="C1322" t="s">
        <v>3772</v>
      </c>
      <c r="D1322" t="s">
        <v>346</v>
      </c>
      <c r="E1322">
        <f t="shared" si="234"/>
        <v>0</v>
      </c>
      <c r="F1322">
        <v>8</v>
      </c>
      <c r="G1322">
        <v>174</v>
      </c>
      <c r="H1322">
        <v>0</v>
      </c>
      <c r="I1322">
        <v>0</v>
      </c>
      <c r="J1322">
        <v>0</v>
      </c>
      <c r="K1322">
        <f t="shared" si="235"/>
        <v>182</v>
      </c>
      <c r="L1322">
        <f t="shared" si="236"/>
        <v>0</v>
      </c>
      <c r="M1322" s="1" t="str">
        <f t="shared" si="237"/>
        <v/>
      </c>
      <c r="N1322" s="1" t="str">
        <f t="shared" si="238"/>
        <v/>
      </c>
    </row>
    <row r="1323" spans="2:14" x14ac:dyDescent="0.25">
      <c r="B1323" t="str">
        <f>+IF(ISNA(VLOOKUP(C1323,groupings!$B$7:$D$316,3,FALSE)),"",VLOOKUP(C1323,groupings!$B$7:$D$316,3,FALSE))</f>
        <v/>
      </c>
      <c r="C1323" t="s">
        <v>3773</v>
      </c>
      <c r="D1323" t="s">
        <v>348</v>
      </c>
      <c r="E1323">
        <f t="shared" si="234"/>
        <v>0</v>
      </c>
      <c r="F1323">
        <v>0</v>
      </c>
      <c r="G1323">
        <v>31</v>
      </c>
      <c r="H1323">
        <v>0</v>
      </c>
      <c r="I1323">
        <v>0</v>
      </c>
      <c r="J1323">
        <v>0</v>
      </c>
      <c r="K1323">
        <f t="shared" si="235"/>
        <v>31</v>
      </c>
      <c r="L1323">
        <f t="shared" si="236"/>
        <v>0</v>
      </c>
      <c r="M1323" s="1" t="str">
        <f t="shared" si="237"/>
        <v/>
      </c>
      <c r="N1323" s="1" t="str">
        <f t="shared" si="238"/>
        <v/>
      </c>
    </row>
    <row r="1324" spans="2:14" x14ac:dyDescent="0.25">
      <c r="B1324" t="str">
        <f>+IF(ISNA(VLOOKUP(C1324,groupings!$B$7:$D$316,3,FALSE)),"",VLOOKUP(C1324,groupings!$B$7:$D$316,3,FALSE))</f>
        <v/>
      </c>
      <c r="C1324" t="s">
        <v>3774</v>
      </c>
      <c r="D1324" t="s">
        <v>2218</v>
      </c>
      <c r="E1324">
        <f t="shared" si="234"/>
        <v>0</v>
      </c>
      <c r="F1324">
        <v>0</v>
      </c>
      <c r="G1324">
        <v>4</v>
      </c>
      <c r="H1324">
        <v>0</v>
      </c>
      <c r="I1324">
        <v>0</v>
      </c>
      <c r="J1324">
        <v>0</v>
      </c>
      <c r="K1324">
        <f t="shared" si="235"/>
        <v>4</v>
      </c>
      <c r="L1324">
        <f t="shared" si="236"/>
        <v>0</v>
      </c>
      <c r="M1324" s="1" t="str">
        <f t="shared" si="237"/>
        <v/>
      </c>
      <c r="N1324" s="1" t="str">
        <f t="shared" si="238"/>
        <v/>
      </c>
    </row>
    <row r="1325" spans="2:14" x14ac:dyDescent="0.25">
      <c r="B1325" t="str">
        <f>+IF(ISNA(VLOOKUP(C1325,groupings!$B$7:$D$316,3,FALSE)),"",VLOOKUP(C1325,groupings!$B$7:$D$316,3,FALSE))</f>
        <v/>
      </c>
      <c r="C1325" t="s">
        <v>3775</v>
      </c>
      <c r="D1325" t="s">
        <v>2219</v>
      </c>
      <c r="E1325">
        <f t="shared" si="234"/>
        <v>0</v>
      </c>
      <c r="F1325">
        <v>0</v>
      </c>
      <c r="G1325">
        <v>8</v>
      </c>
      <c r="H1325">
        <v>0</v>
      </c>
      <c r="I1325">
        <v>0</v>
      </c>
      <c r="J1325">
        <v>0</v>
      </c>
      <c r="K1325">
        <f t="shared" si="235"/>
        <v>8</v>
      </c>
      <c r="L1325">
        <f t="shared" si="236"/>
        <v>0</v>
      </c>
      <c r="M1325" s="1" t="str">
        <f t="shared" si="237"/>
        <v/>
      </c>
      <c r="N1325" s="1" t="str">
        <f t="shared" si="238"/>
        <v/>
      </c>
    </row>
    <row r="1326" spans="2:14" x14ac:dyDescent="0.25">
      <c r="B1326" t="str">
        <f>+IF(ISNA(VLOOKUP(C1326,groupings!$B$7:$D$316,3,FALSE)),"",VLOOKUP(C1326,groupings!$B$7:$D$316,3,FALSE))</f>
        <v/>
      </c>
      <c r="C1326" t="e">
        <v>#N/A</v>
      </c>
      <c r="D1326" t="s">
        <v>2220</v>
      </c>
      <c r="E1326">
        <f t="shared" si="234"/>
        <v>0</v>
      </c>
      <c r="F1326">
        <v>16</v>
      </c>
      <c r="G1326">
        <v>29</v>
      </c>
      <c r="H1326">
        <v>0</v>
      </c>
      <c r="I1326">
        <v>0</v>
      </c>
      <c r="J1326">
        <v>0</v>
      </c>
      <c r="K1326">
        <f t="shared" si="235"/>
        <v>45</v>
      </c>
      <c r="L1326">
        <f t="shared" si="236"/>
        <v>0</v>
      </c>
      <c r="M1326" s="1" t="str">
        <f t="shared" si="237"/>
        <v/>
      </c>
      <c r="N1326" s="1" t="str">
        <f t="shared" si="238"/>
        <v/>
      </c>
    </row>
    <row r="1327" spans="2:14" x14ac:dyDescent="0.25">
      <c r="B1327" t="str">
        <f>+IF(ISNA(VLOOKUP(C1327,groupings!$B$7:$D$316,3,FALSE)),"",VLOOKUP(C1327,groupings!$B$7:$D$316,3,FALSE))</f>
        <v>Cambridge</v>
      </c>
      <c r="C1327" t="s">
        <v>3776</v>
      </c>
      <c r="D1327" t="s">
        <v>350</v>
      </c>
      <c r="E1327">
        <f t="shared" si="234"/>
        <v>0</v>
      </c>
      <c r="F1327">
        <v>62</v>
      </c>
      <c r="G1327">
        <v>401</v>
      </c>
      <c r="H1327">
        <v>0</v>
      </c>
      <c r="I1327">
        <v>0</v>
      </c>
      <c r="J1327">
        <v>0</v>
      </c>
      <c r="K1327">
        <f t="shared" si="235"/>
        <v>463</v>
      </c>
      <c r="L1327">
        <f t="shared" si="236"/>
        <v>0</v>
      </c>
      <c r="M1327" s="1" t="str">
        <f t="shared" si="237"/>
        <v/>
      </c>
      <c r="N1327" s="1" t="str">
        <f t="shared" si="238"/>
        <v/>
      </c>
    </row>
    <row r="1328" spans="2:14" x14ac:dyDescent="0.25">
      <c r="B1328" t="str">
        <f>+IF(ISNA(VLOOKUP(C1328,groupings!$B$7:$D$316,3,FALSE)),"",VLOOKUP(C1328,groupings!$B$7:$D$316,3,FALSE))</f>
        <v/>
      </c>
      <c r="C1328" t="s">
        <v>3777</v>
      </c>
      <c r="D1328" t="s">
        <v>2221</v>
      </c>
      <c r="E1328">
        <f t="shared" si="234"/>
        <v>0</v>
      </c>
      <c r="F1328">
        <v>0</v>
      </c>
      <c r="G1328">
        <v>142</v>
      </c>
      <c r="H1328">
        <v>0</v>
      </c>
      <c r="I1328">
        <v>0</v>
      </c>
      <c r="J1328">
        <v>0</v>
      </c>
      <c r="K1328">
        <f t="shared" si="235"/>
        <v>142</v>
      </c>
      <c r="L1328">
        <f t="shared" si="236"/>
        <v>0</v>
      </c>
      <c r="M1328" s="1" t="str">
        <f t="shared" si="237"/>
        <v/>
      </c>
      <c r="N1328" s="1" t="str">
        <f t="shared" si="238"/>
        <v/>
      </c>
    </row>
    <row r="1329" spans="2:14" x14ac:dyDescent="0.25">
      <c r="B1329" t="str">
        <f>+IF(ISNA(VLOOKUP(C1329,groupings!$B$7:$D$316,3,FALSE)),"",VLOOKUP(C1329,groupings!$B$7:$D$316,3,FALSE))</f>
        <v/>
      </c>
      <c r="C1329" t="s">
        <v>3778</v>
      </c>
      <c r="D1329" t="s">
        <v>2222</v>
      </c>
      <c r="E1329">
        <f t="shared" si="234"/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f t="shared" si="235"/>
        <v>0</v>
      </c>
      <c r="L1329">
        <f t="shared" si="236"/>
        <v>0</v>
      </c>
      <c r="M1329" s="1" t="str">
        <f t="shared" si="237"/>
        <v/>
      </c>
      <c r="N1329" s="1" t="str">
        <f t="shared" si="238"/>
        <v/>
      </c>
    </row>
    <row r="1330" spans="2:14" x14ac:dyDescent="0.25">
      <c r="B1330" t="str">
        <f>+IF(ISNA(VLOOKUP(C1330,groupings!$B$7:$D$316,3,FALSE)),"",VLOOKUP(C1330,groupings!$B$7:$D$316,3,FALSE))</f>
        <v>Euston</v>
      </c>
      <c r="C1330" t="s">
        <v>3779</v>
      </c>
      <c r="D1330" t="s">
        <v>353</v>
      </c>
      <c r="E1330">
        <f t="shared" si="234"/>
        <v>0</v>
      </c>
      <c r="F1330">
        <v>61</v>
      </c>
      <c r="G1330">
        <v>120</v>
      </c>
      <c r="H1330">
        <v>0</v>
      </c>
      <c r="I1330">
        <v>0</v>
      </c>
      <c r="J1330">
        <v>0</v>
      </c>
      <c r="K1330">
        <f t="shared" si="235"/>
        <v>181</v>
      </c>
      <c r="L1330">
        <f t="shared" si="236"/>
        <v>0</v>
      </c>
      <c r="M1330" s="1" t="str">
        <f t="shared" si="237"/>
        <v/>
      </c>
      <c r="N1330" s="1" t="str">
        <f t="shared" si="238"/>
        <v/>
      </c>
    </row>
    <row r="1331" spans="2:14" x14ac:dyDescent="0.25">
      <c r="B1331" t="str">
        <f>+IF(ISNA(VLOOKUP(C1331,groupings!$B$7:$D$316,3,FALSE)),"",VLOOKUP(C1331,groupings!$B$7:$D$316,3,FALSE))</f>
        <v/>
      </c>
      <c r="C1331" t="s">
        <v>3780</v>
      </c>
      <c r="D1331" t="s">
        <v>362</v>
      </c>
      <c r="E1331">
        <f t="shared" si="234"/>
        <v>0</v>
      </c>
      <c r="F1331">
        <v>13</v>
      </c>
      <c r="G1331">
        <v>189</v>
      </c>
      <c r="H1331">
        <v>0</v>
      </c>
      <c r="I1331">
        <v>0</v>
      </c>
      <c r="J1331">
        <v>0</v>
      </c>
      <c r="K1331">
        <f t="shared" si="235"/>
        <v>202</v>
      </c>
      <c r="L1331">
        <f t="shared" si="236"/>
        <v>0</v>
      </c>
      <c r="M1331" s="1" t="str">
        <f t="shared" si="237"/>
        <v/>
      </c>
      <c r="N1331" s="1" t="str">
        <f t="shared" si="238"/>
        <v/>
      </c>
    </row>
    <row r="1332" spans="2:14" x14ac:dyDescent="0.25">
      <c r="B1332" t="str">
        <f>+IF(ISNA(VLOOKUP(C1332,groupings!$B$7:$D$316,3,FALSE)),"",VLOOKUP(C1332,groupings!$B$7:$D$316,3,FALSE))</f>
        <v/>
      </c>
      <c r="C1332" t="s">
        <v>3781</v>
      </c>
      <c r="D1332" t="s">
        <v>365</v>
      </c>
      <c r="E1332">
        <f t="shared" si="234"/>
        <v>0</v>
      </c>
      <c r="F1332">
        <v>0</v>
      </c>
      <c r="G1332">
        <v>14</v>
      </c>
      <c r="H1332">
        <v>0</v>
      </c>
      <c r="I1332">
        <v>0</v>
      </c>
      <c r="J1332">
        <v>0</v>
      </c>
      <c r="K1332">
        <f t="shared" si="235"/>
        <v>14</v>
      </c>
      <c r="L1332">
        <f t="shared" si="236"/>
        <v>0</v>
      </c>
      <c r="M1332" s="1" t="str">
        <f t="shared" si="237"/>
        <v/>
      </c>
      <c r="N1332" s="1" t="str">
        <f t="shared" si="238"/>
        <v/>
      </c>
    </row>
    <row r="1333" spans="2:14" x14ac:dyDescent="0.25">
      <c r="B1333" t="str">
        <f>+IF(ISNA(VLOOKUP(C1333,groupings!$B$7:$D$316,3,FALSE)),"",VLOOKUP(C1333,groupings!$B$7:$D$316,3,FALSE))</f>
        <v/>
      </c>
      <c r="C1333" t="s">
        <v>3782</v>
      </c>
      <c r="D1333" t="s">
        <v>368</v>
      </c>
      <c r="E1333">
        <f t="shared" ref="E1333:E1396" si="239">+IF(SUM(H1333:J1333)&gt;0,1,0)</f>
        <v>0</v>
      </c>
      <c r="F1333">
        <v>0</v>
      </c>
      <c r="G1333">
        <v>10</v>
      </c>
      <c r="H1333">
        <v>0</v>
      </c>
      <c r="I1333">
        <v>0</v>
      </c>
      <c r="J1333">
        <v>0</v>
      </c>
      <c r="K1333">
        <f t="shared" ref="K1333:K1396" si="240">+SUM(F1333:G1333)</f>
        <v>10</v>
      </c>
      <c r="L1333">
        <f t="shared" ref="L1333:L1396" si="241">+SUM(H1333:J1333)</f>
        <v>0</v>
      </c>
      <c r="M1333" s="1" t="str">
        <f t="shared" ref="M1333:M1396" si="242">+IF(E1333=1,IF(F1333&gt;200,G1333/F1333,""),"")</f>
        <v/>
      </c>
      <c r="N1333" s="1" t="str">
        <f t="shared" ref="N1333:N1396" si="243">+IF(E1333=1,L1333/K1333,"")</f>
        <v/>
      </c>
    </row>
    <row r="1334" spans="2:14" x14ac:dyDescent="0.25">
      <c r="B1334" t="str">
        <f>+IF(ISNA(VLOOKUP(C1334,groupings!$B$7:$D$316,3,FALSE)),"",VLOOKUP(C1334,groupings!$B$7:$D$316,3,FALSE))</f>
        <v/>
      </c>
      <c r="C1334" t="s">
        <v>3783</v>
      </c>
      <c r="D1334" t="s">
        <v>370</v>
      </c>
      <c r="E1334">
        <f t="shared" si="239"/>
        <v>0</v>
      </c>
      <c r="F1334">
        <v>0</v>
      </c>
      <c r="G1334">
        <v>118</v>
      </c>
      <c r="H1334">
        <v>0</v>
      </c>
      <c r="I1334">
        <v>0</v>
      </c>
      <c r="J1334">
        <v>0</v>
      </c>
      <c r="K1334">
        <f t="shared" si="240"/>
        <v>118</v>
      </c>
      <c r="L1334">
        <f t="shared" si="241"/>
        <v>0</v>
      </c>
      <c r="M1334" s="1" t="str">
        <f t="shared" si="242"/>
        <v/>
      </c>
      <c r="N1334" s="1" t="str">
        <f t="shared" si="243"/>
        <v/>
      </c>
    </row>
    <row r="1335" spans="2:14" x14ac:dyDescent="0.25">
      <c r="B1335" t="str">
        <f>+IF(ISNA(VLOOKUP(C1335,groupings!$B$7:$D$316,3,FALSE)),"",VLOOKUP(C1335,groupings!$B$7:$D$316,3,FALSE))</f>
        <v/>
      </c>
      <c r="C1335" t="s">
        <v>3784</v>
      </c>
      <c r="D1335" t="s">
        <v>371</v>
      </c>
      <c r="E1335">
        <f t="shared" si="239"/>
        <v>0</v>
      </c>
      <c r="F1335">
        <v>6</v>
      </c>
      <c r="G1335">
        <v>285</v>
      </c>
      <c r="H1335">
        <v>0</v>
      </c>
      <c r="I1335">
        <v>0</v>
      </c>
      <c r="J1335">
        <v>0</v>
      </c>
      <c r="K1335">
        <f t="shared" si="240"/>
        <v>291</v>
      </c>
      <c r="L1335">
        <f t="shared" si="241"/>
        <v>0</v>
      </c>
      <c r="M1335" s="1" t="str">
        <f t="shared" si="242"/>
        <v/>
      </c>
      <c r="N1335" s="1" t="str">
        <f t="shared" si="243"/>
        <v/>
      </c>
    </row>
    <row r="1336" spans="2:14" x14ac:dyDescent="0.25">
      <c r="B1336" t="str">
        <f>+IF(ISNA(VLOOKUP(C1336,groupings!$B$7:$D$316,3,FALSE)),"",VLOOKUP(C1336,groupings!$B$7:$D$316,3,FALSE))</f>
        <v/>
      </c>
      <c r="C1336" t="s">
        <v>3785</v>
      </c>
      <c r="D1336" t="s">
        <v>2225</v>
      </c>
      <c r="E1336">
        <f t="shared" si="239"/>
        <v>0</v>
      </c>
      <c r="F1336">
        <v>0</v>
      </c>
      <c r="G1336">
        <v>39</v>
      </c>
      <c r="H1336">
        <v>0</v>
      </c>
      <c r="I1336">
        <v>0</v>
      </c>
      <c r="J1336">
        <v>0</v>
      </c>
      <c r="K1336">
        <f t="shared" si="240"/>
        <v>39</v>
      </c>
      <c r="L1336">
        <f t="shared" si="241"/>
        <v>0</v>
      </c>
      <c r="M1336" s="1" t="str">
        <f t="shared" si="242"/>
        <v/>
      </c>
      <c r="N1336" s="1" t="str">
        <f t="shared" si="243"/>
        <v/>
      </c>
    </row>
    <row r="1337" spans="2:14" x14ac:dyDescent="0.25">
      <c r="B1337" t="str">
        <f>+IF(ISNA(VLOOKUP(C1337,groupings!$B$7:$D$316,3,FALSE)),"",VLOOKUP(C1337,groupings!$B$7:$D$316,3,FALSE))</f>
        <v/>
      </c>
      <c r="C1337" t="s">
        <v>3786</v>
      </c>
      <c r="D1337" t="s">
        <v>382</v>
      </c>
      <c r="E1337">
        <f t="shared" si="239"/>
        <v>0</v>
      </c>
      <c r="F1337">
        <v>0</v>
      </c>
      <c r="G1337">
        <v>3</v>
      </c>
      <c r="H1337">
        <v>0</v>
      </c>
      <c r="I1337">
        <v>0</v>
      </c>
      <c r="J1337">
        <v>0</v>
      </c>
      <c r="K1337">
        <f t="shared" si="240"/>
        <v>3</v>
      </c>
      <c r="L1337">
        <f t="shared" si="241"/>
        <v>0</v>
      </c>
      <c r="M1337" s="1" t="str">
        <f t="shared" si="242"/>
        <v/>
      </c>
      <c r="N1337" s="1" t="str">
        <f t="shared" si="243"/>
        <v/>
      </c>
    </row>
    <row r="1338" spans="2:14" x14ac:dyDescent="0.25">
      <c r="B1338" t="str">
        <f>+IF(ISNA(VLOOKUP(C1338,groupings!$B$7:$D$316,3,FALSE)),"",VLOOKUP(C1338,groupings!$B$7:$D$316,3,FALSE))</f>
        <v>Nott-Derby</v>
      </c>
      <c r="C1338" t="s">
        <v>3787</v>
      </c>
      <c r="D1338" t="s">
        <v>387</v>
      </c>
      <c r="E1338">
        <f t="shared" si="239"/>
        <v>0</v>
      </c>
      <c r="F1338">
        <v>0</v>
      </c>
      <c r="G1338">
        <v>53</v>
      </c>
      <c r="H1338">
        <v>0</v>
      </c>
      <c r="I1338">
        <v>0</v>
      </c>
      <c r="J1338">
        <v>0</v>
      </c>
      <c r="K1338">
        <f t="shared" si="240"/>
        <v>53</v>
      </c>
      <c r="L1338">
        <f t="shared" si="241"/>
        <v>0</v>
      </c>
      <c r="M1338" s="1" t="str">
        <f t="shared" si="242"/>
        <v/>
      </c>
      <c r="N1338" s="1" t="str">
        <f t="shared" si="243"/>
        <v/>
      </c>
    </row>
    <row r="1339" spans="2:14" x14ac:dyDescent="0.25">
      <c r="B1339" t="str">
        <f>+IF(ISNA(VLOOKUP(C1339,groupings!$B$7:$D$316,3,FALSE)),"",VLOOKUP(C1339,groupings!$B$7:$D$316,3,FALSE))</f>
        <v/>
      </c>
      <c r="C1339" t="s">
        <v>3788</v>
      </c>
      <c r="D1339" t="s">
        <v>404</v>
      </c>
      <c r="E1339">
        <f t="shared" si="239"/>
        <v>0</v>
      </c>
      <c r="F1339">
        <v>0</v>
      </c>
      <c r="G1339">
        <v>9</v>
      </c>
      <c r="H1339">
        <v>0</v>
      </c>
      <c r="I1339">
        <v>0</v>
      </c>
      <c r="J1339">
        <v>0</v>
      </c>
      <c r="K1339">
        <f t="shared" si="240"/>
        <v>9</v>
      </c>
      <c r="L1339">
        <f t="shared" si="241"/>
        <v>0</v>
      </c>
      <c r="M1339" s="1" t="str">
        <f t="shared" si="242"/>
        <v/>
      </c>
      <c r="N1339" s="1" t="str">
        <f t="shared" si="243"/>
        <v/>
      </c>
    </row>
    <row r="1340" spans="2:14" x14ac:dyDescent="0.25">
      <c r="B1340" t="str">
        <f>+IF(ISNA(VLOOKUP(C1340,groupings!$B$7:$D$316,3,FALSE)),"",VLOOKUP(C1340,groupings!$B$7:$D$316,3,FALSE))</f>
        <v/>
      </c>
      <c r="C1340" t="s">
        <v>3789</v>
      </c>
      <c r="D1340" t="s">
        <v>2227</v>
      </c>
      <c r="E1340">
        <f t="shared" si="239"/>
        <v>0</v>
      </c>
      <c r="F1340">
        <v>0</v>
      </c>
      <c r="G1340">
        <v>54</v>
      </c>
      <c r="H1340">
        <v>0</v>
      </c>
      <c r="I1340">
        <v>0</v>
      </c>
      <c r="J1340">
        <v>0</v>
      </c>
      <c r="K1340">
        <f t="shared" si="240"/>
        <v>54</v>
      </c>
      <c r="L1340">
        <f t="shared" si="241"/>
        <v>0</v>
      </c>
      <c r="M1340" s="1" t="str">
        <f t="shared" si="242"/>
        <v/>
      </c>
      <c r="N1340" s="1" t="str">
        <f t="shared" si="243"/>
        <v/>
      </c>
    </row>
    <row r="1341" spans="2:14" x14ac:dyDescent="0.25">
      <c r="B1341" t="str">
        <f>+IF(ISNA(VLOOKUP(C1341,groupings!$B$7:$D$316,3,FALSE)),"",VLOOKUP(C1341,groupings!$B$7:$D$316,3,FALSE))</f>
        <v/>
      </c>
      <c r="C1341" t="s">
        <v>3790</v>
      </c>
      <c r="D1341" t="s">
        <v>409</v>
      </c>
      <c r="E1341">
        <f t="shared" si="239"/>
        <v>0</v>
      </c>
      <c r="F1341">
        <v>26</v>
      </c>
      <c r="G1341">
        <v>336</v>
      </c>
      <c r="H1341">
        <v>0</v>
      </c>
      <c r="I1341">
        <v>0</v>
      </c>
      <c r="J1341">
        <v>0</v>
      </c>
      <c r="K1341">
        <f t="shared" si="240"/>
        <v>362</v>
      </c>
      <c r="L1341">
        <f t="shared" si="241"/>
        <v>0</v>
      </c>
      <c r="M1341" s="1" t="str">
        <f t="shared" si="242"/>
        <v/>
      </c>
      <c r="N1341" s="1" t="str">
        <f t="shared" si="243"/>
        <v/>
      </c>
    </row>
    <row r="1342" spans="2:14" x14ac:dyDescent="0.25">
      <c r="B1342" t="str">
        <f>+IF(ISNA(VLOOKUP(C1342,groupings!$B$7:$D$316,3,FALSE)),"",VLOOKUP(C1342,groupings!$B$7:$D$316,3,FALSE))</f>
        <v/>
      </c>
      <c r="C1342" t="s">
        <v>3791</v>
      </c>
      <c r="D1342" t="s">
        <v>411</v>
      </c>
      <c r="E1342">
        <f t="shared" si="239"/>
        <v>0</v>
      </c>
      <c r="F1342">
        <v>42</v>
      </c>
      <c r="G1342">
        <v>31</v>
      </c>
      <c r="H1342">
        <v>0</v>
      </c>
      <c r="I1342">
        <v>0</v>
      </c>
      <c r="J1342">
        <v>0</v>
      </c>
      <c r="K1342">
        <f t="shared" si="240"/>
        <v>73</v>
      </c>
      <c r="L1342">
        <f t="shared" si="241"/>
        <v>0</v>
      </c>
      <c r="M1342" s="1" t="str">
        <f t="shared" si="242"/>
        <v/>
      </c>
      <c r="N1342" s="1" t="str">
        <f t="shared" si="243"/>
        <v/>
      </c>
    </row>
    <row r="1343" spans="2:14" x14ac:dyDescent="0.25">
      <c r="B1343" t="str">
        <f>+IF(ISNA(VLOOKUP(C1343,groupings!$B$7:$D$316,3,FALSE)),"",VLOOKUP(C1343,groupings!$B$7:$D$316,3,FALSE))</f>
        <v/>
      </c>
      <c r="C1343" t="s">
        <v>3792</v>
      </c>
      <c r="D1343" t="s">
        <v>413</v>
      </c>
      <c r="E1343">
        <f t="shared" si="239"/>
        <v>0</v>
      </c>
      <c r="F1343">
        <v>17</v>
      </c>
      <c r="G1343">
        <v>124</v>
      </c>
      <c r="H1343">
        <v>0</v>
      </c>
      <c r="I1343">
        <v>0</v>
      </c>
      <c r="J1343">
        <v>0</v>
      </c>
      <c r="K1343">
        <f t="shared" si="240"/>
        <v>141</v>
      </c>
      <c r="L1343">
        <f t="shared" si="241"/>
        <v>0</v>
      </c>
      <c r="M1343" s="1" t="str">
        <f t="shared" si="242"/>
        <v/>
      </c>
      <c r="N1343" s="1" t="str">
        <f t="shared" si="243"/>
        <v/>
      </c>
    </row>
    <row r="1344" spans="2:14" x14ac:dyDescent="0.25">
      <c r="B1344" t="str">
        <f>+IF(ISNA(VLOOKUP(C1344,groupings!$B$7:$D$316,3,FALSE)),"",VLOOKUP(C1344,groupings!$B$7:$D$316,3,FALSE))</f>
        <v/>
      </c>
      <c r="C1344" t="s">
        <v>3793</v>
      </c>
      <c r="D1344" t="s">
        <v>415</v>
      </c>
      <c r="E1344">
        <f t="shared" si="239"/>
        <v>0</v>
      </c>
      <c r="F1344">
        <v>0</v>
      </c>
      <c r="G1344">
        <v>72</v>
      </c>
      <c r="H1344">
        <v>0</v>
      </c>
      <c r="I1344">
        <v>0</v>
      </c>
      <c r="J1344">
        <v>0</v>
      </c>
      <c r="K1344">
        <f t="shared" si="240"/>
        <v>72</v>
      </c>
      <c r="L1344">
        <f t="shared" si="241"/>
        <v>0</v>
      </c>
      <c r="M1344" s="1" t="str">
        <f t="shared" si="242"/>
        <v/>
      </c>
      <c r="N1344" s="1" t="str">
        <f t="shared" si="243"/>
        <v/>
      </c>
    </row>
    <row r="1345" spans="2:14" x14ac:dyDescent="0.25">
      <c r="B1345" t="str">
        <f>+IF(ISNA(VLOOKUP(C1345,groupings!$B$7:$D$316,3,FALSE)),"",VLOOKUP(C1345,groupings!$B$7:$D$316,3,FALSE))</f>
        <v/>
      </c>
      <c r="C1345" t="s">
        <v>3794</v>
      </c>
      <c r="D1345" t="s">
        <v>421</v>
      </c>
      <c r="E1345">
        <f t="shared" si="239"/>
        <v>0</v>
      </c>
      <c r="F1345">
        <v>0</v>
      </c>
      <c r="G1345">
        <v>24</v>
      </c>
      <c r="H1345">
        <v>0</v>
      </c>
      <c r="I1345">
        <v>0</v>
      </c>
      <c r="J1345">
        <v>0</v>
      </c>
      <c r="K1345">
        <f t="shared" si="240"/>
        <v>24</v>
      </c>
      <c r="L1345">
        <f t="shared" si="241"/>
        <v>0</v>
      </c>
      <c r="M1345" s="1" t="str">
        <f t="shared" si="242"/>
        <v/>
      </c>
      <c r="N1345" s="1" t="str">
        <f t="shared" si="243"/>
        <v/>
      </c>
    </row>
    <row r="1346" spans="2:14" x14ac:dyDescent="0.25">
      <c r="B1346" t="str">
        <f>+IF(ISNA(VLOOKUP(C1346,groupings!$B$7:$D$316,3,FALSE)),"",VLOOKUP(C1346,groupings!$B$7:$D$316,3,FALSE))</f>
        <v/>
      </c>
      <c r="C1346" t="s">
        <v>3795</v>
      </c>
      <c r="D1346" t="s">
        <v>423</v>
      </c>
      <c r="E1346">
        <f t="shared" si="239"/>
        <v>0</v>
      </c>
      <c r="F1346">
        <v>0</v>
      </c>
      <c r="G1346">
        <v>58</v>
      </c>
      <c r="H1346">
        <v>0</v>
      </c>
      <c r="I1346">
        <v>0</v>
      </c>
      <c r="J1346">
        <v>0</v>
      </c>
      <c r="K1346">
        <f t="shared" si="240"/>
        <v>58</v>
      </c>
      <c r="L1346">
        <f t="shared" si="241"/>
        <v>0</v>
      </c>
      <c r="M1346" s="1" t="str">
        <f t="shared" si="242"/>
        <v/>
      </c>
      <c r="N1346" s="1" t="str">
        <f t="shared" si="243"/>
        <v/>
      </c>
    </row>
    <row r="1347" spans="2:14" x14ac:dyDescent="0.25">
      <c r="B1347" t="str">
        <f>+IF(ISNA(VLOOKUP(C1347,groupings!$B$7:$D$316,3,FALSE)),"",VLOOKUP(C1347,groupings!$B$7:$D$316,3,FALSE))</f>
        <v/>
      </c>
      <c r="C1347" t="s">
        <v>3796</v>
      </c>
      <c r="D1347" t="s">
        <v>424</v>
      </c>
      <c r="E1347">
        <f t="shared" si="239"/>
        <v>0</v>
      </c>
      <c r="F1347">
        <v>21</v>
      </c>
      <c r="G1347">
        <v>42</v>
      </c>
      <c r="H1347">
        <v>0</v>
      </c>
      <c r="I1347">
        <v>0</v>
      </c>
      <c r="J1347">
        <v>0</v>
      </c>
      <c r="K1347">
        <f t="shared" si="240"/>
        <v>63</v>
      </c>
      <c r="L1347">
        <f t="shared" si="241"/>
        <v>0</v>
      </c>
      <c r="M1347" s="1" t="str">
        <f t="shared" si="242"/>
        <v/>
      </c>
      <c r="N1347" s="1" t="str">
        <f t="shared" si="243"/>
        <v/>
      </c>
    </row>
    <row r="1348" spans="2:14" x14ac:dyDescent="0.25">
      <c r="B1348" t="str">
        <f>+IF(ISNA(VLOOKUP(C1348,groupings!$B$7:$D$316,3,FALSE)),"",VLOOKUP(C1348,groupings!$B$7:$D$316,3,FALSE))</f>
        <v/>
      </c>
      <c r="C1348" t="e">
        <v>#N/A</v>
      </c>
      <c r="D1348" t="s">
        <v>2228</v>
      </c>
      <c r="E1348">
        <f t="shared" si="239"/>
        <v>0</v>
      </c>
      <c r="F1348">
        <v>6</v>
      </c>
      <c r="G1348">
        <v>26</v>
      </c>
      <c r="H1348">
        <v>0</v>
      </c>
      <c r="I1348">
        <v>0</v>
      </c>
      <c r="J1348">
        <v>0</v>
      </c>
      <c r="K1348">
        <f t="shared" si="240"/>
        <v>32</v>
      </c>
      <c r="L1348">
        <f t="shared" si="241"/>
        <v>0</v>
      </c>
      <c r="M1348" s="1" t="str">
        <f t="shared" si="242"/>
        <v/>
      </c>
      <c r="N1348" s="1" t="str">
        <f t="shared" si="243"/>
        <v/>
      </c>
    </row>
    <row r="1349" spans="2:14" x14ac:dyDescent="0.25">
      <c r="B1349" t="str">
        <f>+IF(ISNA(VLOOKUP(C1349,groupings!$B$7:$D$316,3,FALSE)),"",VLOOKUP(C1349,groupings!$B$7:$D$316,3,FALSE))</f>
        <v/>
      </c>
      <c r="C1349" t="s">
        <v>3797</v>
      </c>
      <c r="D1349" t="s">
        <v>428</v>
      </c>
      <c r="E1349">
        <f t="shared" si="239"/>
        <v>0</v>
      </c>
      <c r="F1349">
        <v>0</v>
      </c>
      <c r="G1349">
        <v>11</v>
      </c>
      <c r="H1349">
        <v>0</v>
      </c>
      <c r="I1349">
        <v>0</v>
      </c>
      <c r="J1349">
        <v>0</v>
      </c>
      <c r="K1349">
        <f t="shared" si="240"/>
        <v>11</v>
      </c>
      <c r="L1349">
        <f t="shared" si="241"/>
        <v>0</v>
      </c>
      <c r="M1349" s="1" t="str">
        <f t="shared" si="242"/>
        <v/>
      </c>
      <c r="N1349" s="1" t="str">
        <f t="shared" si="243"/>
        <v/>
      </c>
    </row>
    <row r="1350" spans="2:14" x14ac:dyDescent="0.25">
      <c r="B1350" t="str">
        <f>+IF(ISNA(VLOOKUP(C1350,groupings!$B$7:$D$316,3,FALSE)),"",VLOOKUP(C1350,groupings!$B$7:$D$316,3,FALSE))</f>
        <v>Clapham Jn</v>
      </c>
      <c r="C1350" t="s">
        <v>3798</v>
      </c>
      <c r="D1350" t="s">
        <v>432</v>
      </c>
      <c r="E1350">
        <f t="shared" si="239"/>
        <v>0</v>
      </c>
      <c r="F1350">
        <v>783</v>
      </c>
      <c r="G1350">
        <v>1993</v>
      </c>
      <c r="H1350">
        <v>0</v>
      </c>
      <c r="I1350">
        <v>0</v>
      </c>
      <c r="J1350">
        <v>0</v>
      </c>
      <c r="K1350">
        <f t="shared" si="240"/>
        <v>2776</v>
      </c>
      <c r="L1350">
        <f t="shared" si="241"/>
        <v>0</v>
      </c>
      <c r="M1350" s="1" t="str">
        <f t="shared" si="242"/>
        <v/>
      </c>
      <c r="N1350" s="1" t="str">
        <f t="shared" si="243"/>
        <v/>
      </c>
    </row>
    <row r="1351" spans="2:14" x14ac:dyDescent="0.25">
      <c r="B1351" t="str">
        <f>+IF(ISNA(VLOOKUP(C1351,groupings!$B$7:$D$316,3,FALSE)),"",VLOOKUP(C1351,groupings!$B$7:$D$316,3,FALSE))</f>
        <v/>
      </c>
      <c r="C1351" t="s">
        <v>3799</v>
      </c>
      <c r="D1351" t="s">
        <v>436</v>
      </c>
      <c r="E1351">
        <f t="shared" si="239"/>
        <v>0</v>
      </c>
      <c r="F1351">
        <v>0</v>
      </c>
      <c r="G1351">
        <v>6</v>
      </c>
      <c r="H1351">
        <v>0</v>
      </c>
      <c r="I1351">
        <v>0</v>
      </c>
      <c r="J1351">
        <v>0</v>
      </c>
      <c r="K1351">
        <f t="shared" si="240"/>
        <v>6</v>
      </c>
      <c r="L1351">
        <f t="shared" si="241"/>
        <v>0</v>
      </c>
      <c r="M1351" s="1" t="str">
        <f t="shared" si="242"/>
        <v/>
      </c>
      <c r="N1351" s="1" t="str">
        <f t="shared" si="243"/>
        <v/>
      </c>
    </row>
    <row r="1352" spans="2:14" x14ac:dyDescent="0.25">
      <c r="B1352" t="str">
        <f>+IF(ISNA(VLOOKUP(C1352,groupings!$B$7:$D$316,3,FALSE)),"",VLOOKUP(C1352,groupings!$B$7:$D$316,3,FALSE))</f>
        <v/>
      </c>
      <c r="C1352" t="s">
        <v>3800</v>
      </c>
      <c r="D1352" t="s">
        <v>440</v>
      </c>
      <c r="E1352">
        <f t="shared" si="239"/>
        <v>0</v>
      </c>
      <c r="F1352">
        <v>0</v>
      </c>
      <c r="G1352">
        <v>213</v>
      </c>
      <c r="H1352">
        <v>0</v>
      </c>
      <c r="I1352">
        <v>0</v>
      </c>
      <c r="J1352">
        <v>0</v>
      </c>
      <c r="K1352">
        <f t="shared" si="240"/>
        <v>213</v>
      </c>
      <c r="L1352">
        <f t="shared" si="241"/>
        <v>0</v>
      </c>
      <c r="M1352" s="1" t="str">
        <f t="shared" si="242"/>
        <v/>
      </c>
      <c r="N1352" s="1" t="str">
        <f t="shared" si="243"/>
        <v/>
      </c>
    </row>
    <row r="1353" spans="2:14" x14ac:dyDescent="0.25">
      <c r="B1353" t="str">
        <f>+IF(ISNA(VLOOKUP(C1353,groupings!$B$7:$D$316,3,FALSE)),"",VLOOKUP(C1353,groupings!$B$7:$D$316,3,FALSE))</f>
        <v/>
      </c>
      <c r="C1353" t="s">
        <v>3801</v>
      </c>
      <c r="D1353" t="s">
        <v>441</v>
      </c>
      <c r="E1353">
        <f t="shared" si="239"/>
        <v>0</v>
      </c>
      <c r="F1353">
        <v>0</v>
      </c>
      <c r="G1353">
        <v>82</v>
      </c>
      <c r="H1353">
        <v>0</v>
      </c>
      <c r="I1353">
        <v>0</v>
      </c>
      <c r="J1353">
        <v>0</v>
      </c>
      <c r="K1353">
        <f t="shared" si="240"/>
        <v>82</v>
      </c>
      <c r="L1353">
        <f t="shared" si="241"/>
        <v>0</v>
      </c>
      <c r="M1353" s="1" t="str">
        <f t="shared" si="242"/>
        <v/>
      </c>
      <c r="N1353" s="1" t="str">
        <f t="shared" si="243"/>
        <v/>
      </c>
    </row>
    <row r="1354" spans="2:14" x14ac:dyDescent="0.25">
      <c r="B1354" t="str">
        <f>+IF(ISNA(VLOOKUP(C1354,groupings!$B$7:$D$316,3,FALSE)),"",VLOOKUP(C1354,groupings!$B$7:$D$316,3,FALSE))</f>
        <v/>
      </c>
      <c r="C1354" t="s">
        <v>3802</v>
      </c>
      <c r="D1354" t="s">
        <v>445</v>
      </c>
      <c r="E1354">
        <f t="shared" si="239"/>
        <v>0</v>
      </c>
      <c r="F1354">
        <v>0</v>
      </c>
      <c r="G1354">
        <v>47</v>
      </c>
      <c r="H1354">
        <v>0</v>
      </c>
      <c r="I1354">
        <v>0</v>
      </c>
      <c r="J1354">
        <v>0</v>
      </c>
      <c r="K1354">
        <f t="shared" si="240"/>
        <v>47</v>
      </c>
      <c r="L1354">
        <f t="shared" si="241"/>
        <v>0</v>
      </c>
      <c r="M1354" s="1" t="str">
        <f t="shared" si="242"/>
        <v/>
      </c>
      <c r="N1354" s="1" t="str">
        <f t="shared" si="243"/>
        <v/>
      </c>
    </row>
    <row r="1355" spans="2:14" x14ac:dyDescent="0.25">
      <c r="B1355" t="str">
        <f>+IF(ISNA(VLOOKUP(C1355,groupings!$B$7:$D$316,3,FALSE)),"",VLOOKUP(C1355,groupings!$B$7:$D$316,3,FALSE))</f>
        <v/>
      </c>
      <c r="C1355" t="s">
        <v>3803</v>
      </c>
      <c r="D1355" t="s">
        <v>2229</v>
      </c>
      <c r="E1355">
        <f t="shared" si="239"/>
        <v>0</v>
      </c>
      <c r="F1355">
        <v>0</v>
      </c>
      <c r="G1355">
        <v>3</v>
      </c>
      <c r="H1355">
        <v>0</v>
      </c>
      <c r="I1355">
        <v>0</v>
      </c>
      <c r="J1355">
        <v>0</v>
      </c>
      <c r="K1355">
        <f t="shared" si="240"/>
        <v>3</v>
      </c>
      <c r="L1355">
        <f t="shared" si="241"/>
        <v>0</v>
      </c>
      <c r="M1355" s="1" t="str">
        <f t="shared" si="242"/>
        <v/>
      </c>
      <c r="N1355" s="1" t="str">
        <f t="shared" si="243"/>
        <v/>
      </c>
    </row>
    <row r="1356" spans="2:14" x14ac:dyDescent="0.25">
      <c r="B1356" t="str">
        <f>+IF(ISNA(VLOOKUP(C1356,groupings!$B$7:$D$316,3,FALSE)),"",VLOOKUP(C1356,groupings!$B$7:$D$316,3,FALSE))</f>
        <v/>
      </c>
      <c r="C1356" t="s">
        <v>3804</v>
      </c>
      <c r="D1356" t="s">
        <v>447</v>
      </c>
      <c r="E1356">
        <f t="shared" si="239"/>
        <v>0</v>
      </c>
      <c r="F1356">
        <v>7</v>
      </c>
      <c r="G1356">
        <v>45</v>
      </c>
      <c r="H1356">
        <v>0</v>
      </c>
      <c r="I1356">
        <v>0</v>
      </c>
      <c r="J1356">
        <v>0</v>
      </c>
      <c r="K1356">
        <f t="shared" si="240"/>
        <v>52</v>
      </c>
      <c r="L1356">
        <f t="shared" si="241"/>
        <v>0</v>
      </c>
      <c r="M1356" s="1" t="str">
        <f t="shared" si="242"/>
        <v/>
      </c>
      <c r="N1356" s="1" t="str">
        <f t="shared" si="243"/>
        <v/>
      </c>
    </row>
    <row r="1357" spans="2:14" x14ac:dyDescent="0.25">
      <c r="B1357" t="str">
        <f>+IF(ISNA(VLOOKUP(C1357,groupings!$B$7:$D$316,3,FALSE)),"",VLOOKUP(C1357,groupings!$B$7:$D$316,3,FALSE))</f>
        <v/>
      </c>
      <c r="C1357" t="s">
        <v>3805</v>
      </c>
      <c r="D1357" t="s">
        <v>453</v>
      </c>
      <c r="E1357">
        <f t="shared" si="239"/>
        <v>0</v>
      </c>
      <c r="F1357">
        <v>9</v>
      </c>
      <c r="G1357">
        <v>307</v>
      </c>
      <c r="H1357">
        <v>0</v>
      </c>
      <c r="I1357">
        <v>0</v>
      </c>
      <c r="J1357">
        <v>0</v>
      </c>
      <c r="K1357">
        <f t="shared" si="240"/>
        <v>316</v>
      </c>
      <c r="L1357">
        <f t="shared" si="241"/>
        <v>0</v>
      </c>
      <c r="M1357" s="1" t="str">
        <f t="shared" si="242"/>
        <v/>
      </c>
      <c r="N1357" s="1" t="str">
        <f t="shared" si="243"/>
        <v/>
      </c>
    </row>
    <row r="1358" spans="2:14" x14ac:dyDescent="0.25">
      <c r="B1358" t="str">
        <f>+IF(ISNA(VLOOKUP(C1358,groupings!$B$7:$D$316,3,FALSE)),"",VLOOKUP(C1358,groupings!$B$7:$D$316,3,FALSE))</f>
        <v/>
      </c>
      <c r="C1358" t="s">
        <v>3608</v>
      </c>
      <c r="D1358" t="s">
        <v>454</v>
      </c>
      <c r="E1358">
        <f t="shared" si="239"/>
        <v>0</v>
      </c>
      <c r="F1358">
        <v>0</v>
      </c>
      <c r="G1358">
        <v>47</v>
      </c>
      <c r="H1358">
        <v>0</v>
      </c>
      <c r="I1358">
        <v>0</v>
      </c>
      <c r="J1358">
        <v>0</v>
      </c>
      <c r="K1358">
        <f t="shared" si="240"/>
        <v>47</v>
      </c>
      <c r="L1358">
        <f t="shared" si="241"/>
        <v>0</v>
      </c>
      <c r="M1358" s="1" t="str">
        <f t="shared" si="242"/>
        <v/>
      </c>
      <c r="N1358" s="1" t="str">
        <f t="shared" si="243"/>
        <v/>
      </c>
    </row>
    <row r="1359" spans="2:14" x14ac:dyDescent="0.25">
      <c r="B1359" t="str">
        <f>+IF(ISNA(VLOOKUP(C1359,groupings!$B$7:$D$316,3,FALSE)),"",VLOOKUP(C1359,groupings!$B$7:$D$316,3,FALSE))</f>
        <v/>
      </c>
      <c r="C1359" t="s">
        <v>3806</v>
      </c>
      <c r="D1359" t="s">
        <v>2230</v>
      </c>
      <c r="E1359">
        <f t="shared" si="239"/>
        <v>0</v>
      </c>
      <c r="F1359">
        <v>0</v>
      </c>
      <c r="G1359">
        <v>37</v>
      </c>
      <c r="H1359">
        <v>0</v>
      </c>
      <c r="I1359">
        <v>0</v>
      </c>
      <c r="J1359">
        <v>0</v>
      </c>
      <c r="K1359">
        <f t="shared" si="240"/>
        <v>37</v>
      </c>
      <c r="L1359">
        <f t="shared" si="241"/>
        <v>0</v>
      </c>
      <c r="M1359" s="1" t="str">
        <f t="shared" si="242"/>
        <v/>
      </c>
      <c r="N1359" s="1" t="str">
        <f t="shared" si="243"/>
        <v/>
      </c>
    </row>
    <row r="1360" spans="2:14" x14ac:dyDescent="0.25">
      <c r="B1360" t="str">
        <f>+IF(ISNA(VLOOKUP(C1360,groupings!$B$7:$D$316,3,FALSE)),"",VLOOKUP(C1360,groupings!$B$7:$D$316,3,FALSE))</f>
        <v/>
      </c>
      <c r="C1360" t="s">
        <v>3807</v>
      </c>
      <c r="D1360" t="s">
        <v>456</v>
      </c>
      <c r="E1360">
        <f t="shared" si="239"/>
        <v>0</v>
      </c>
      <c r="F1360">
        <v>0</v>
      </c>
      <c r="G1360">
        <v>38</v>
      </c>
      <c r="H1360">
        <v>0</v>
      </c>
      <c r="I1360">
        <v>0</v>
      </c>
      <c r="J1360">
        <v>0</v>
      </c>
      <c r="K1360">
        <f t="shared" si="240"/>
        <v>38</v>
      </c>
      <c r="L1360">
        <f t="shared" si="241"/>
        <v>0</v>
      </c>
      <c r="M1360" s="1" t="str">
        <f t="shared" si="242"/>
        <v/>
      </c>
      <c r="N1360" s="1" t="str">
        <f t="shared" si="243"/>
        <v/>
      </c>
    </row>
    <row r="1361" spans="2:14" x14ac:dyDescent="0.25">
      <c r="B1361" t="str">
        <f>+IF(ISNA(VLOOKUP(C1361,groupings!$B$7:$D$316,3,FALSE)),"",VLOOKUP(C1361,groupings!$B$7:$D$316,3,FALSE))</f>
        <v/>
      </c>
      <c r="C1361" t="s">
        <v>3808</v>
      </c>
      <c r="D1361" t="s">
        <v>2231</v>
      </c>
      <c r="E1361">
        <f t="shared" si="239"/>
        <v>0</v>
      </c>
      <c r="F1361">
        <v>0</v>
      </c>
      <c r="G1361">
        <v>6</v>
      </c>
      <c r="H1361">
        <v>0</v>
      </c>
      <c r="I1361">
        <v>0</v>
      </c>
      <c r="J1361">
        <v>0</v>
      </c>
      <c r="K1361">
        <f t="shared" si="240"/>
        <v>6</v>
      </c>
      <c r="L1361">
        <f t="shared" si="241"/>
        <v>0</v>
      </c>
      <c r="M1361" s="1" t="str">
        <f t="shared" si="242"/>
        <v/>
      </c>
      <c r="N1361" s="1" t="str">
        <f t="shared" si="243"/>
        <v/>
      </c>
    </row>
    <row r="1362" spans="2:14" x14ac:dyDescent="0.25">
      <c r="B1362" t="str">
        <f>+IF(ISNA(VLOOKUP(C1362,groupings!$B$7:$D$316,3,FALSE)),"",VLOOKUP(C1362,groupings!$B$7:$D$316,3,FALSE))</f>
        <v/>
      </c>
      <c r="C1362" t="s">
        <v>3809</v>
      </c>
      <c r="D1362" t="s">
        <v>458</v>
      </c>
      <c r="E1362">
        <f t="shared" si="239"/>
        <v>0</v>
      </c>
      <c r="F1362">
        <v>0</v>
      </c>
      <c r="G1362">
        <v>53</v>
      </c>
      <c r="H1362">
        <v>0</v>
      </c>
      <c r="I1362">
        <v>0</v>
      </c>
      <c r="J1362">
        <v>0</v>
      </c>
      <c r="K1362">
        <f t="shared" si="240"/>
        <v>53</v>
      </c>
      <c r="L1362">
        <f t="shared" si="241"/>
        <v>0</v>
      </c>
      <c r="M1362" s="1" t="str">
        <f t="shared" si="242"/>
        <v/>
      </c>
      <c r="N1362" s="1" t="str">
        <f t="shared" si="243"/>
        <v/>
      </c>
    </row>
    <row r="1363" spans="2:14" x14ac:dyDescent="0.25">
      <c r="B1363" t="str">
        <f>+IF(ISNA(VLOOKUP(C1363,groupings!$B$7:$D$316,3,FALSE)),"",VLOOKUP(C1363,groupings!$B$7:$D$316,3,FALSE))</f>
        <v/>
      </c>
      <c r="C1363" t="s">
        <v>3810</v>
      </c>
      <c r="D1363" t="s">
        <v>460</v>
      </c>
      <c r="E1363">
        <f t="shared" si="239"/>
        <v>0</v>
      </c>
      <c r="F1363">
        <v>0</v>
      </c>
      <c r="G1363">
        <v>10</v>
      </c>
      <c r="H1363">
        <v>0</v>
      </c>
      <c r="I1363">
        <v>0</v>
      </c>
      <c r="J1363">
        <v>0</v>
      </c>
      <c r="K1363">
        <f t="shared" si="240"/>
        <v>10</v>
      </c>
      <c r="L1363">
        <f t="shared" si="241"/>
        <v>0</v>
      </c>
      <c r="M1363" s="1" t="str">
        <f t="shared" si="242"/>
        <v/>
      </c>
      <c r="N1363" s="1" t="str">
        <f t="shared" si="243"/>
        <v/>
      </c>
    </row>
    <row r="1364" spans="2:14" x14ac:dyDescent="0.25">
      <c r="B1364" t="str">
        <f>+IF(ISNA(VLOOKUP(C1364,groupings!$B$7:$D$316,3,FALSE)),"",VLOOKUP(C1364,groupings!$B$7:$D$316,3,FALSE))</f>
        <v/>
      </c>
      <c r="C1364" t="s">
        <v>3811</v>
      </c>
      <c r="D1364" t="s">
        <v>467</v>
      </c>
      <c r="E1364">
        <f t="shared" si="239"/>
        <v>0</v>
      </c>
      <c r="F1364">
        <v>0</v>
      </c>
      <c r="G1364">
        <v>19</v>
      </c>
      <c r="H1364">
        <v>0</v>
      </c>
      <c r="I1364">
        <v>0</v>
      </c>
      <c r="J1364">
        <v>0</v>
      </c>
      <c r="K1364">
        <f t="shared" si="240"/>
        <v>19</v>
      </c>
      <c r="L1364">
        <f t="shared" si="241"/>
        <v>0</v>
      </c>
      <c r="M1364" s="1" t="str">
        <f t="shared" si="242"/>
        <v/>
      </c>
      <c r="N1364" s="1" t="str">
        <f t="shared" si="243"/>
        <v/>
      </c>
    </row>
    <row r="1365" spans="2:14" x14ac:dyDescent="0.25">
      <c r="B1365" t="str">
        <f>+IF(ISNA(VLOOKUP(C1365,groupings!$B$7:$D$316,3,FALSE)),"",VLOOKUP(C1365,groupings!$B$7:$D$316,3,FALSE))</f>
        <v/>
      </c>
      <c r="C1365" t="s">
        <v>3812</v>
      </c>
      <c r="D1365" t="s">
        <v>468</v>
      </c>
      <c r="E1365">
        <f t="shared" si="239"/>
        <v>0</v>
      </c>
      <c r="F1365">
        <v>29</v>
      </c>
      <c r="G1365">
        <v>508</v>
      </c>
      <c r="H1365">
        <v>0</v>
      </c>
      <c r="I1365">
        <v>0</v>
      </c>
      <c r="J1365">
        <v>0</v>
      </c>
      <c r="K1365">
        <f t="shared" si="240"/>
        <v>537</v>
      </c>
      <c r="L1365">
        <f t="shared" si="241"/>
        <v>0</v>
      </c>
      <c r="M1365" s="1" t="str">
        <f t="shared" si="242"/>
        <v/>
      </c>
      <c r="N1365" s="1" t="str">
        <f t="shared" si="243"/>
        <v/>
      </c>
    </row>
    <row r="1366" spans="2:14" x14ac:dyDescent="0.25">
      <c r="B1366" t="str">
        <f>+IF(ISNA(VLOOKUP(C1366,groupings!$B$7:$D$316,3,FALSE)),"",VLOOKUP(C1366,groupings!$B$7:$D$316,3,FALSE))</f>
        <v/>
      </c>
      <c r="C1366" t="s">
        <v>3813</v>
      </c>
      <c r="D1366" t="s">
        <v>469</v>
      </c>
      <c r="E1366">
        <f t="shared" si="239"/>
        <v>0</v>
      </c>
      <c r="F1366">
        <v>0</v>
      </c>
      <c r="G1366">
        <v>6</v>
      </c>
      <c r="H1366">
        <v>0</v>
      </c>
      <c r="I1366">
        <v>0</v>
      </c>
      <c r="J1366">
        <v>0</v>
      </c>
      <c r="K1366">
        <f t="shared" si="240"/>
        <v>6</v>
      </c>
      <c r="L1366">
        <f t="shared" si="241"/>
        <v>0</v>
      </c>
      <c r="M1366" s="1" t="str">
        <f t="shared" si="242"/>
        <v/>
      </c>
      <c r="N1366" s="1" t="str">
        <f t="shared" si="243"/>
        <v/>
      </c>
    </row>
    <row r="1367" spans="2:14" x14ac:dyDescent="0.25">
      <c r="B1367" t="str">
        <f>+IF(ISNA(VLOOKUP(C1367,groupings!$B$7:$D$316,3,FALSE)),"",VLOOKUP(C1367,groupings!$B$7:$D$316,3,FALSE))</f>
        <v/>
      </c>
      <c r="C1367" t="s">
        <v>3814</v>
      </c>
      <c r="D1367" t="s">
        <v>474</v>
      </c>
      <c r="E1367">
        <f t="shared" si="239"/>
        <v>0</v>
      </c>
      <c r="F1367">
        <v>0</v>
      </c>
      <c r="G1367">
        <v>7</v>
      </c>
      <c r="H1367">
        <v>0</v>
      </c>
      <c r="I1367">
        <v>0</v>
      </c>
      <c r="J1367">
        <v>0</v>
      </c>
      <c r="K1367">
        <f t="shared" si="240"/>
        <v>7</v>
      </c>
      <c r="L1367">
        <f t="shared" si="241"/>
        <v>0</v>
      </c>
      <c r="M1367" s="1" t="str">
        <f t="shared" si="242"/>
        <v/>
      </c>
      <c r="N1367" s="1" t="str">
        <f t="shared" si="243"/>
        <v/>
      </c>
    </row>
    <row r="1368" spans="2:14" x14ac:dyDescent="0.25">
      <c r="B1368" t="str">
        <f>+IF(ISNA(VLOOKUP(C1368,groupings!$B$7:$D$316,3,FALSE)),"",VLOOKUP(C1368,groupings!$B$7:$D$316,3,FALSE))</f>
        <v/>
      </c>
      <c r="C1368" t="s">
        <v>3815</v>
      </c>
      <c r="D1368" t="s">
        <v>2233</v>
      </c>
      <c r="E1368">
        <f t="shared" si="239"/>
        <v>0</v>
      </c>
      <c r="F1368">
        <v>5</v>
      </c>
      <c r="G1368">
        <v>0</v>
      </c>
      <c r="H1368">
        <v>0</v>
      </c>
      <c r="I1368">
        <v>0</v>
      </c>
      <c r="J1368">
        <v>0</v>
      </c>
      <c r="K1368">
        <f t="shared" si="240"/>
        <v>5</v>
      </c>
      <c r="L1368">
        <f t="shared" si="241"/>
        <v>0</v>
      </c>
      <c r="M1368" s="1" t="str">
        <f t="shared" si="242"/>
        <v/>
      </c>
      <c r="N1368" s="1" t="str">
        <f t="shared" si="243"/>
        <v/>
      </c>
    </row>
    <row r="1369" spans="2:14" x14ac:dyDescent="0.25">
      <c r="B1369" t="str">
        <f>+IF(ISNA(VLOOKUP(C1369,groupings!$B$7:$D$316,3,FALSE)),"",VLOOKUP(C1369,groupings!$B$7:$D$316,3,FALSE))</f>
        <v/>
      </c>
      <c r="C1369" t="s">
        <v>3816</v>
      </c>
      <c r="D1369" t="s">
        <v>477</v>
      </c>
      <c r="E1369">
        <f t="shared" si="239"/>
        <v>0</v>
      </c>
      <c r="F1369">
        <v>0</v>
      </c>
      <c r="G1369">
        <v>3</v>
      </c>
      <c r="H1369">
        <v>0</v>
      </c>
      <c r="I1369">
        <v>0</v>
      </c>
      <c r="J1369">
        <v>0</v>
      </c>
      <c r="K1369">
        <f t="shared" si="240"/>
        <v>3</v>
      </c>
      <c r="L1369">
        <f t="shared" si="241"/>
        <v>0</v>
      </c>
      <c r="M1369" s="1" t="str">
        <f t="shared" si="242"/>
        <v/>
      </c>
      <c r="N1369" s="1" t="str">
        <f t="shared" si="243"/>
        <v/>
      </c>
    </row>
    <row r="1370" spans="2:14" x14ac:dyDescent="0.25">
      <c r="B1370" t="str">
        <f>+IF(ISNA(VLOOKUP(C1370,groupings!$B$7:$D$316,3,FALSE)),"",VLOOKUP(C1370,groupings!$B$7:$D$316,3,FALSE))</f>
        <v>Coventry</v>
      </c>
      <c r="C1370" t="s">
        <v>3817</v>
      </c>
      <c r="D1370" t="s">
        <v>478</v>
      </c>
      <c r="E1370">
        <f t="shared" si="239"/>
        <v>0</v>
      </c>
      <c r="F1370">
        <v>19</v>
      </c>
      <c r="G1370">
        <v>395</v>
      </c>
      <c r="H1370">
        <v>0</v>
      </c>
      <c r="I1370">
        <v>0</v>
      </c>
      <c r="J1370">
        <v>0</v>
      </c>
      <c r="K1370">
        <f t="shared" si="240"/>
        <v>414</v>
      </c>
      <c r="L1370">
        <f t="shared" si="241"/>
        <v>0</v>
      </c>
      <c r="M1370" s="1" t="str">
        <f t="shared" si="242"/>
        <v/>
      </c>
      <c r="N1370" s="1" t="str">
        <f t="shared" si="243"/>
        <v/>
      </c>
    </row>
    <row r="1371" spans="2:14" x14ac:dyDescent="0.25">
      <c r="B1371" t="str">
        <f>+IF(ISNA(VLOOKUP(C1371,groupings!$B$7:$D$316,3,FALSE)),"",VLOOKUP(C1371,groupings!$B$7:$D$316,3,FALSE))</f>
        <v/>
      </c>
      <c r="C1371" t="s">
        <v>3818</v>
      </c>
      <c r="D1371" t="s">
        <v>483</v>
      </c>
      <c r="E1371">
        <f t="shared" si="239"/>
        <v>0</v>
      </c>
      <c r="F1371">
        <v>0</v>
      </c>
      <c r="G1371">
        <v>3</v>
      </c>
      <c r="H1371">
        <v>0</v>
      </c>
      <c r="I1371">
        <v>0</v>
      </c>
      <c r="J1371">
        <v>0</v>
      </c>
      <c r="K1371">
        <f t="shared" si="240"/>
        <v>3</v>
      </c>
      <c r="L1371">
        <f t="shared" si="241"/>
        <v>0</v>
      </c>
      <c r="M1371" s="1" t="str">
        <f t="shared" si="242"/>
        <v/>
      </c>
      <c r="N1371" s="1" t="str">
        <f t="shared" si="243"/>
        <v/>
      </c>
    </row>
    <row r="1372" spans="2:14" x14ac:dyDescent="0.25">
      <c r="B1372" t="str">
        <f>+IF(ISNA(VLOOKUP(C1372,groupings!$B$7:$D$316,3,FALSE)),"",VLOOKUP(C1372,groupings!$B$7:$D$316,3,FALSE))</f>
        <v>Edinburgh</v>
      </c>
      <c r="C1372" t="s">
        <v>3819</v>
      </c>
      <c r="D1372" t="s">
        <v>485</v>
      </c>
      <c r="E1372">
        <f t="shared" si="239"/>
        <v>0</v>
      </c>
      <c r="F1372">
        <v>2789</v>
      </c>
      <c r="G1372">
        <v>1671</v>
      </c>
      <c r="H1372">
        <v>0</v>
      </c>
      <c r="I1372">
        <v>0</v>
      </c>
      <c r="J1372">
        <v>0</v>
      </c>
      <c r="K1372">
        <f t="shared" si="240"/>
        <v>4460</v>
      </c>
      <c r="L1372">
        <f t="shared" si="241"/>
        <v>0</v>
      </c>
      <c r="M1372" s="1" t="str">
        <f t="shared" si="242"/>
        <v/>
      </c>
      <c r="N1372" s="1" t="str">
        <f t="shared" si="243"/>
        <v/>
      </c>
    </row>
    <row r="1373" spans="2:14" x14ac:dyDescent="0.25">
      <c r="B1373" t="str">
        <f>+IF(ISNA(VLOOKUP(C1373,groupings!$B$7:$D$316,3,FALSE)),"",VLOOKUP(C1373,groupings!$B$7:$D$316,3,FALSE))</f>
        <v/>
      </c>
      <c r="C1373" t="e">
        <v>#N/A</v>
      </c>
      <c r="D1373" t="s">
        <v>486</v>
      </c>
      <c r="E1373">
        <f t="shared" si="239"/>
        <v>0</v>
      </c>
      <c r="F1373">
        <v>0</v>
      </c>
      <c r="G1373">
        <v>9</v>
      </c>
      <c r="H1373">
        <v>0</v>
      </c>
      <c r="I1373">
        <v>0</v>
      </c>
      <c r="J1373">
        <v>0</v>
      </c>
      <c r="K1373">
        <f t="shared" si="240"/>
        <v>9</v>
      </c>
      <c r="L1373">
        <f t="shared" si="241"/>
        <v>0</v>
      </c>
      <c r="M1373" s="1" t="str">
        <f t="shared" si="242"/>
        <v/>
      </c>
      <c r="N1373" s="1" t="str">
        <f t="shared" si="243"/>
        <v/>
      </c>
    </row>
    <row r="1374" spans="2:14" x14ac:dyDescent="0.25">
      <c r="B1374" t="str">
        <f>+IF(ISNA(VLOOKUP(C1374,groupings!$B$7:$D$316,3,FALSE)),"",VLOOKUP(C1374,groupings!$B$7:$D$316,3,FALSE))</f>
        <v/>
      </c>
      <c r="C1374" t="s">
        <v>3820</v>
      </c>
      <c r="D1374" t="s">
        <v>489</v>
      </c>
      <c r="E1374">
        <f t="shared" si="239"/>
        <v>0</v>
      </c>
      <c r="F1374">
        <v>59</v>
      </c>
      <c r="G1374">
        <v>293</v>
      </c>
      <c r="H1374">
        <v>0</v>
      </c>
      <c r="I1374">
        <v>0</v>
      </c>
      <c r="J1374">
        <v>0</v>
      </c>
      <c r="K1374">
        <f t="shared" si="240"/>
        <v>352</v>
      </c>
      <c r="L1374">
        <f t="shared" si="241"/>
        <v>0</v>
      </c>
      <c r="M1374" s="1" t="str">
        <f t="shared" si="242"/>
        <v/>
      </c>
      <c r="N1374" s="1" t="str">
        <f t="shared" si="243"/>
        <v/>
      </c>
    </row>
    <row r="1375" spans="2:14" x14ac:dyDescent="0.25">
      <c r="B1375" t="str">
        <f>+IF(ISNA(VLOOKUP(C1375,groupings!$B$7:$D$316,3,FALSE)),"",VLOOKUP(C1375,groupings!$B$7:$D$316,3,FALSE))</f>
        <v/>
      </c>
      <c r="C1375" t="s">
        <v>3821</v>
      </c>
      <c r="D1375" t="s">
        <v>490</v>
      </c>
      <c r="E1375">
        <f t="shared" si="239"/>
        <v>0</v>
      </c>
      <c r="F1375">
        <v>0</v>
      </c>
      <c r="G1375">
        <v>11</v>
      </c>
      <c r="H1375">
        <v>0</v>
      </c>
      <c r="I1375">
        <v>0</v>
      </c>
      <c r="J1375">
        <v>0</v>
      </c>
      <c r="K1375">
        <f t="shared" si="240"/>
        <v>11</v>
      </c>
      <c r="L1375">
        <f t="shared" si="241"/>
        <v>0</v>
      </c>
      <c r="M1375" s="1" t="str">
        <f t="shared" si="242"/>
        <v/>
      </c>
      <c r="N1375" s="1" t="str">
        <f t="shared" si="243"/>
        <v/>
      </c>
    </row>
    <row r="1376" spans="2:14" x14ac:dyDescent="0.25">
      <c r="B1376" t="str">
        <f>+IF(ISNA(VLOOKUP(C1376,groupings!$B$7:$D$316,3,FALSE)),"",VLOOKUP(C1376,groupings!$B$7:$D$316,3,FALSE))</f>
        <v/>
      </c>
      <c r="C1376" t="s">
        <v>3822</v>
      </c>
      <c r="D1376" t="s">
        <v>491</v>
      </c>
      <c r="E1376">
        <f t="shared" si="239"/>
        <v>0</v>
      </c>
      <c r="F1376">
        <v>2</v>
      </c>
      <c r="G1376">
        <v>41</v>
      </c>
      <c r="H1376">
        <v>0</v>
      </c>
      <c r="I1376">
        <v>0</v>
      </c>
      <c r="J1376">
        <v>0</v>
      </c>
      <c r="K1376">
        <f t="shared" si="240"/>
        <v>43</v>
      </c>
      <c r="L1376">
        <f t="shared" si="241"/>
        <v>0</v>
      </c>
      <c r="M1376" s="1" t="str">
        <f t="shared" si="242"/>
        <v/>
      </c>
      <c r="N1376" s="1" t="str">
        <f t="shared" si="243"/>
        <v/>
      </c>
    </row>
    <row r="1377" spans="2:14" x14ac:dyDescent="0.25">
      <c r="B1377" t="str">
        <f>+IF(ISNA(VLOOKUP(C1377,groupings!$B$7:$D$316,3,FALSE)),"",VLOOKUP(C1377,groupings!$B$7:$D$316,3,FALSE))</f>
        <v/>
      </c>
      <c r="C1377" t="s">
        <v>3823</v>
      </c>
      <c r="D1377" t="s">
        <v>496</v>
      </c>
      <c r="E1377">
        <f t="shared" si="239"/>
        <v>0</v>
      </c>
      <c r="F1377">
        <v>3</v>
      </c>
      <c r="G1377">
        <v>13</v>
      </c>
      <c r="H1377">
        <v>0</v>
      </c>
      <c r="I1377">
        <v>0</v>
      </c>
      <c r="J1377">
        <v>0</v>
      </c>
      <c r="K1377">
        <f t="shared" si="240"/>
        <v>16</v>
      </c>
      <c r="L1377">
        <f t="shared" si="241"/>
        <v>0</v>
      </c>
      <c r="M1377" s="1" t="str">
        <f t="shared" si="242"/>
        <v/>
      </c>
      <c r="N1377" s="1" t="str">
        <f t="shared" si="243"/>
        <v/>
      </c>
    </row>
    <row r="1378" spans="2:14" x14ac:dyDescent="0.25">
      <c r="B1378" t="str">
        <f>+IF(ISNA(VLOOKUP(C1378,groupings!$B$7:$D$316,3,FALSE)),"",VLOOKUP(C1378,groupings!$B$7:$D$316,3,FALSE))</f>
        <v/>
      </c>
      <c r="C1378" t="s">
        <v>3824</v>
      </c>
      <c r="D1378" t="s">
        <v>497</v>
      </c>
      <c r="E1378">
        <f t="shared" si="239"/>
        <v>0</v>
      </c>
      <c r="F1378">
        <v>141</v>
      </c>
      <c r="G1378">
        <v>1361</v>
      </c>
      <c r="H1378">
        <v>0</v>
      </c>
      <c r="I1378">
        <v>0</v>
      </c>
      <c r="J1378">
        <v>0</v>
      </c>
      <c r="K1378">
        <f t="shared" si="240"/>
        <v>1502</v>
      </c>
      <c r="L1378">
        <f t="shared" si="241"/>
        <v>0</v>
      </c>
      <c r="M1378" s="1" t="str">
        <f t="shared" si="242"/>
        <v/>
      </c>
      <c r="N1378" s="1" t="str">
        <f t="shared" si="243"/>
        <v/>
      </c>
    </row>
    <row r="1379" spans="2:14" x14ac:dyDescent="0.25">
      <c r="B1379" t="str">
        <f>+IF(ISNA(VLOOKUP(C1379,groupings!$B$7:$D$316,3,FALSE)),"",VLOOKUP(C1379,groupings!$B$7:$D$316,3,FALSE))</f>
        <v>Crewe</v>
      </c>
      <c r="C1379" t="s">
        <v>3825</v>
      </c>
      <c r="D1379" t="s">
        <v>498</v>
      </c>
      <c r="E1379">
        <f t="shared" si="239"/>
        <v>0</v>
      </c>
      <c r="F1379">
        <v>0</v>
      </c>
      <c r="G1379">
        <v>29</v>
      </c>
      <c r="H1379">
        <v>0</v>
      </c>
      <c r="I1379">
        <v>0</v>
      </c>
      <c r="J1379">
        <v>0</v>
      </c>
      <c r="K1379">
        <f t="shared" si="240"/>
        <v>29</v>
      </c>
      <c r="L1379">
        <f t="shared" si="241"/>
        <v>0</v>
      </c>
      <c r="M1379" s="1" t="str">
        <f t="shared" si="242"/>
        <v/>
      </c>
      <c r="N1379" s="1" t="str">
        <f t="shared" si="243"/>
        <v/>
      </c>
    </row>
    <row r="1380" spans="2:14" x14ac:dyDescent="0.25">
      <c r="B1380" t="str">
        <f>+IF(ISNA(VLOOKUP(C1380,groupings!$B$7:$D$316,3,FALSE)),"",VLOOKUP(C1380,groupings!$B$7:$D$316,3,FALSE))</f>
        <v>Crewe</v>
      </c>
      <c r="C1380" t="s">
        <v>3826</v>
      </c>
      <c r="D1380" t="s">
        <v>500</v>
      </c>
      <c r="E1380">
        <f t="shared" si="239"/>
        <v>0</v>
      </c>
      <c r="F1380">
        <v>2</v>
      </c>
      <c r="G1380">
        <v>220</v>
      </c>
      <c r="H1380">
        <v>0</v>
      </c>
      <c r="I1380">
        <v>0</v>
      </c>
      <c r="J1380">
        <v>0</v>
      </c>
      <c r="K1380">
        <f t="shared" si="240"/>
        <v>222</v>
      </c>
      <c r="L1380">
        <f t="shared" si="241"/>
        <v>0</v>
      </c>
      <c r="M1380" s="1" t="str">
        <f t="shared" si="242"/>
        <v/>
      </c>
      <c r="N1380" s="1" t="str">
        <f t="shared" si="243"/>
        <v/>
      </c>
    </row>
    <row r="1381" spans="2:14" x14ac:dyDescent="0.25">
      <c r="B1381" t="str">
        <f>+IF(ISNA(VLOOKUP(C1381,groupings!$B$7:$D$316,3,FALSE)),"",VLOOKUP(C1381,groupings!$B$7:$D$316,3,FALSE))</f>
        <v>Crewe</v>
      </c>
      <c r="C1381" t="s">
        <v>3827</v>
      </c>
      <c r="D1381" t="s">
        <v>502</v>
      </c>
      <c r="E1381">
        <f t="shared" si="239"/>
        <v>0</v>
      </c>
      <c r="F1381">
        <v>0</v>
      </c>
      <c r="G1381">
        <v>51</v>
      </c>
      <c r="H1381">
        <v>0</v>
      </c>
      <c r="I1381">
        <v>0</v>
      </c>
      <c r="J1381">
        <v>0</v>
      </c>
      <c r="K1381">
        <f t="shared" si="240"/>
        <v>51</v>
      </c>
      <c r="L1381">
        <f t="shared" si="241"/>
        <v>0</v>
      </c>
      <c r="M1381" s="1" t="str">
        <f t="shared" si="242"/>
        <v/>
      </c>
      <c r="N1381" s="1" t="str">
        <f t="shared" si="243"/>
        <v/>
      </c>
    </row>
    <row r="1382" spans="2:14" x14ac:dyDescent="0.25">
      <c r="B1382" t="str">
        <f>+IF(ISNA(VLOOKUP(C1382,groupings!$B$7:$D$316,3,FALSE)),"",VLOOKUP(C1382,groupings!$B$7:$D$316,3,FALSE))</f>
        <v/>
      </c>
      <c r="C1382" t="s">
        <v>3614</v>
      </c>
      <c r="D1382" t="s">
        <v>504</v>
      </c>
      <c r="E1382">
        <f t="shared" si="239"/>
        <v>0</v>
      </c>
      <c r="F1382">
        <v>0</v>
      </c>
      <c r="G1382">
        <v>10</v>
      </c>
      <c r="H1382">
        <v>0</v>
      </c>
      <c r="I1382">
        <v>0</v>
      </c>
      <c r="J1382">
        <v>0</v>
      </c>
      <c r="K1382">
        <f t="shared" si="240"/>
        <v>10</v>
      </c>
      <c r="L1382">
        <f t="shared" si="241"/>
        <v>0</v>
      </c>
      <c r="M1382" s="1" t="str">
        <f t="shared" si="242"/>
        <v/>
      </c>
      <c r="N1382" s="1" t="str">
        <f t="shared" si="243"/>
        <v/>
      </c>
    </row>
    <row r="1383" spans="2:14" x14ac:dyDescent="0.25">
      <c r="B1383" t="str">
        <f>+IF(ISNA(VLOOKUP(C1383,groupings!$B$7:$D$316,3,FALSE)),"",VLOOKUP(C1383,groupings!$B$7:$D$316,3,FALSE))</f>
        <v/>
      </c>
      <c r="C1383" t="s">
        <v>3828</v>
      </c>
      <c r="D1383" t="s">
        <v>2234</v>
      </c>
      <c r="E1383">
        <f t="shared" si="239"/>
        <v>0</v>
      </c>
      <c r="F1383">
        <v>0</v>
      </c>
      <c r="G1383">
        <v>5</v>
      </c>
      <c r="H1383">
        <v>0</v>
      </c>
      <c r="I1383">
        <v>0</v>
      </c>
      <c r="J1383">
        <v>0</v>
      </c>
      <c r="K1383">
        <f t="shared" si="240"/>
        <v>5</v>
      </c>
      <c r="L1383">
        <f t="shared" si="241"/>
        <v>0</v>
      </c>
      <c r="M1383" s="1" t="str">
        <f t="shared" si="242"/>
        <v/>
      </c>
      <c r="N1383" s="1" t="str">
        <f t="shared" si="243"/>
        <v/>
      </c>
    </row>
    <row r="1384" spans="2:14" x14ac:dyDescent="0.25">
      <c r="B1384" t="str">
        <f>+IF(ISNA(VLOOKUP(C1384,groupings!$B$7:$D$316,3,FALSE)),"",VLOOKUP(C1384,groupings!$B$7:$D$316,3,FALSE))</f>
        <v>St Albans</v>
      </c>
      <c r="C1384" t="s">
        <v>3829</v>
      </c>
      <c r="D1384" t="s">
        <v>505</v>
      </c>
      <c r="E1384">
        <f t="shared" si="239"/>
        <v>0</v>
      </c>
      <c r="F1384">
        <v>53</v>
      </c>
      <c r="G1384">
        <v>1372</v>
      </c>
      <c r="H1384">
        <v>0</v>
      </c>
      <c r="I1384">
        <v>0</v>
      </c>
      <c r="J1384">
        <v>0</v>
      </c>
      <c r="K1384">
        <f t="shared" si="240"/>
        <v>1425</v>
      </c>
      <c r="L1384">
        <f t="shared" si="241"/>
        <v>0</v>
      </c>
      <c r="M1384" s="1" t="str">
        <f t="shared" si="242"/>
        <v/>
      </c>
      <c r="N1384" s="1" t="str">
        <f t="shared" si="243"/>
        <v/>
      </c>
    </row>
    <row r="1385" spans="2:14" x14ac:dyDescent="0.25">
      <c r="B1385" t="str">
        <f>+IF(ISNA(VLOOKUP(C1385,groupings!$B$7:$D$316,3,FALSE)),"",VLOOKUP(C1385,groupings!$B$7:$D$316,3,FALSE))</f>
        <v/>
      </c>
      <c r="C1385" t="s">
        <v>3830</v>
      </c>
      <c r="D1385" t="s">
        <v>508</v>
      </c>
      <c r="E1385">
        <f t="shared" si="239"/>
        <v>0</v>
      </c>
      <c r="F1385">
        <v>0</v>
      </c>
      <c r="G1385">
        <v>13</v>
      </c>
      <c r="H1385">
        <v>0</v>
      </c>
      <c r="I1385">
        <v>0</v>
      </c>
      <c r="J1385">
        <v>0</v>
      </c>
      <c r="K1385">
        <f t="shared" si="240"/>
        <v>13</v>
      </c>
      <c r="L1385">
        <f t="shared" si="241"/>
        <v>0</v>
      </c>
      <c r="M1385" s="1" t="str">
        <f t="shared" si="242"/>
        <v/>
      </c>
      <c r="N1385" s="1" t="str">
        <f t="shared" si="243"/>
        <v/>
      </c>
    </row>
    <row r="1386" spans="2:14" x14ac:dyDescent="0.25">
      <c r="B1386" t="str">
        <f>+IF(ISNA(VLOOKUP(C1386,groupings!$B$7:$D$316,3,FALSE)),"",VLOOKUP(C1386,groupings!$B$7:$D$316,3,FALSE))</f>
        <v/>
      </c>
      <c r="C1386" t="e">
        <v>#N/A</v>
      </c>
      <c r="D1386" t="s">
        <v>2235</v>
      </c>
      <c r="E1386">
        <f t="shared" si="239"/>
        <v>0</v>
      </c>
      <c r="F1386">
        <v>0</v>
      </c>
      <c r="G1386">
        <v>5</v>
      </c>
      <c r="H1386">
        <v>0</v>
      </c>
      <c r="I1386">
        <v>0</v>
      </c>
      <c r="J1386">
        <v>0</v>
      </c>
      <c r="K1386">
        <f t="shared" si="240"/>
        <v>5</v>
      </c>
      <c r="L1386">
        <f t="shared" si="241"/>
        <v>0</v>
      </c>
      <c r="M1386" s="1" t="str">
        <f t="shared" si="242"/>
        <v/>
      </c>
      <c r="N1386" s="1" t="str">
        <f t="shared" si="243"/>
        <v/>
      </c>
    </row>
    <row r="1387" spans="2:14" x14ac:dyDescent="0.25">
      <c r="B1387" t="str">
        <f>+IF(ISNA(VLOOKUP(C1387,groupings!$B$7:$D$316,3,FALSE)),"",VLOOKUP(C1387,groupings!$B$7:$D$316,3,FALSE))</f>
        <v/>
      </c>
      <c r="C1387" t="s">
        <v>3831</v>
      </c>
      <c r="D1387" t="s">
        <v>509</v>
      </c>
      <c r="E1387">
        <f t="shared" si="239"/>
        <v>0</v>
      </c>
      <c r="F1387">
        <v>3</v>
      </c>
      <c r="G1387">
        <v>40</v>
      </c>
      <c r="H1387">
        <v>0</v>
      </c>
      <c r="I1387">
        <v>0</v>
      </c>
      <c r="J1387">
        <v>0</v>
      </c>
      <c r="K1387">
        <f t="shared" si="240"/>
        <v>43</v>
      </c>
      <c r="L1387">
        <f t="shared" si="241"/>
        <v>0</v>
      </c>
      <c r="M1387" s="1" t="str">
        <f t="shared" si="242"/>
        <v/>
      </c>
      <c r="N1387" s="1" t="str">
        <f t="shared" si="243"/>
        <v/>
      </c>
    </row>
    <row r="1388" spans="2:14" x14ac:dyDescent="0.25">
      <c r="B1388" t="str">
        <f>+IF(ISNA(VLOOKUP(C1388,groupings!$B$7:$D$316,3,FALSE)),"",VLOOKUP(C1388,groupings!$B$7:$D$316,3,FALSE))</f>
        <v/>
      </c>
      <c r="C1388" t="s">
        <v>3832</v>
      </c>
      <c r="D1388" t="s">
        <v>514</v>
      </c>
      <c r="E1388">
        <f t="shared" si="239"/>
        <v>0</v>
      </c>
      <c r="F1388">
        <v>179</v>
      </c>
      <c r="G1388">
        <v>345</v>
      </c>
      <c r="H1388">
        <v>0</v>
      </c>
      <c r="I1388">
        <v>0</v>
      </c>
      <c r="J1388">
        <v>0</v>
      </c>
      <c r="K1388">
        <f t="shared" si="240"/>
        <v>524</v>
      </c>
      <c r="L1388">
        <f t="shared" si="241"/>
        <v>0</v>
      </c>
      <c r="M1388" s="1" t="str">
        <f t="shared" si="242"/>
        <v/>
      </c>
      <c r="N1388" s="1" t="str">
        <f t="shared" si="243"/>
        <v/>
      </c>
    </row>
    <row r="1389" spans="2:14" x14ac:dyDescent="0.25">
      <c r="B1389" t="str">
        <f>+IF(ISNA(VLOOKUP(C1389,groupings!$B$7:$D$316,3,FALSE)),"",VLOOKUP(C1389,groupings!$B$7:$D$316,3,FALSE))</f>
        <v/>
      </c>
      <c r="C1389" t="s">
        <v>3833</v>
      </c>
      <c r="D1389" t="s">
        <v>2236</v>
      </c>
      <c r="E1389">
        <f t="shared" si="239"/>
        <v>0</v>
      </c>
      <c r="F1389">
        <v>3</v>
      </c>
      <c r="G1389">
        <v>19</v>
      </c>
      <c r="H1389">
        <v>0</v>
      </c>
      <c r="I1389">
        <v>0</v>
      </c>
      <c r="J1389">
        <v>0</v>
      </c>
      <c r="K1389">
        <f t="shared" si="240"/>
        <v>22</v>
      </c>
      <c r="L1389">
        <f t="shared" si="241"/>
        <v>0</v>
      </c>
      <c r="M1389" s="1" t="str">
        <f t="shared" si="242"/>
        <v/>
      </c>
      <c r="N1389" s="1" t="str">
        <f t="shared" si="243"/>
        <v/>
      </c>
    </row>
    <row r="1390" spans="2:14" x14ac:dyDescent="0.25">
      <c r="B1390" t="str">
        <f>+IF(ISNA(VLOOKUP(C1390,groupings!$B$7:$D$316,3,FALSE)),"",VLOOKUP(C1390,groupings!$B$7:$D$316,3,FALSE))</f>
        <v/>
      </c>
      <c r="C1390" t="s">
        <v>3834</v>
      </c>
      <c r="D1390" t="s">
        <v>523</v>
      </c>
      <c r="E1390">
        <f t="shared" si="239"/>
        <v>0</v>
      </c>
      <c r="F1390">
        <v>0</v>
      </c>
      <c r="G1390">
        <v>15</v>
      </c>
      <c r="H1390">
        <v>0</v>
      </c>
      <c r="I1390">
        <v>0</v>
      </c>
      <c r="J1390">
        <v>0</v>
      </c>
      <c r="K1390">
        <f t="shared" si="240"/>
        <v>15</v>
      </c>
      <c r="L1390">
        <f t="shared" si="241"/>
        <v>0</v>
      </c>
      <c r="M1390" s="1" t="str">
        <f t="shared" si="242"/>
        <v/>
      </c>
      <c r="N1390" s="1" t="str">
        <f t="shared" si="243"/>
        <v/>
      </c>
    </row>
    <row r="1391" spans="2:14" x14ac:dyDescent="0.25">
      <c r="B1391" t="str">
        <f>+IF(ISNA(VLOOKUP(C1391,groupings!$B$7:$D$316,3,FALSE)),"",VLOOKUP(C1391,groupings!$B$7:$D$316,3,FALSE))</f>
        <v/>
      </c>
      <c r="C1391" t="s">
        <v>3835</v>
      </c>
      <c r="D1391" t="s">
        <v>524</v>
      </c>
      <c r="E1391">
        <f t="shared" si="239"/>
        <v>0</v>
      </c>
      <c r="F1391">
        <v>0</v>
      </c>
      <c r="G1391">
        <v>21</v>
      </c>
      <c r="H1391">
        <v>0</v>
      </c>
      <c r="I1391">
        <v>0</v>
      </c>
      <c r="J1391">
        <v>0</v>
      </c>
      <c r="K1391">
        <f t="shared" si="240"/>
        <v>21</v>
      </c>
      <c r="L1391">
        <f t="shared" si="241"/>
        <v>0</v>
      </c>
      <c r="M1391" s="1" t="str">
        <f t="shared" si="242"/>
        <v/>
      </c>
      <c r="N1391" s="1" t="str">
        <f t="shared" si="243"/>
        <v/>
      </c>
    </row>
    <row r="1392" spans="2:14" x14ac:dyDescent="0.25">
      <c r="B1392" t="str">
        <f>+IF(ISNA(VLOOKUP(C1392,groupings!$B$7:$D$316,3,FALSE)),"",VLOOKUP(C1392,groupings!$B$7:$D$316,3,FALSE))</f>
        <v/>
      </c>
      <c r="C1392" t="s">
        <v>3836</v>
      </c>
      <c r="D1392" t="s">
        <v>526</v>
      </c>
      <c r="E1392">
        <f t="shared" si="239"/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240"/>
        <v>0</v>
      </c>
      <c r="L1392">
        <f t="shared" si="241"/>
        <v>0</v>
      </c>
      <c r="M1392" s="1" t="str">
        <f t="shared" si="242"/>
        <v/>
      </c>
      <c r="N1392" s="1" t="str">
        <f t="shared" si="243"/>
        <v/>
      </c>
    </row>
    <row r="1393" spans="2:14" x14ac:dyDescent="0.25">
      <c r="B1393" t="str">
        <f>+IF(ISNA(VLOOKUP(C1393,groupings!$B$7:$D$316,3,FALSE)),"",VLOOKUP(C1393,groupings!$B$7:$D$316,3,FALSE))</f>
        <v/>
      </c>
      <c r="C1393" t="s">
        <v>3837</v>
      </c>
      <c r="D1393" t="s">
        <v>531</v>
      </c>
      <c r="E1393">
        <f t="shared" si="239"/>
        <v>0</v>
      </c>
      <c r="F1393">
        <v>0</v>
      </c>
      <c r="G1393">
        <v>12</v>
      </c>
      <c r="H1393">
        <v>0</v>
      </c>
      <c r="I1393">
        <v>0</v>
      </c>
      <c r="J1393">
        <v>0</v>
      </c>
      <c r="K1393">
        <f t="shared" si="240"/>
        <v>12</v>
      </c>
      <c r="L1393">
        <f t="shared" si="241"/>
        <v>0</v>
      </c>
      <c r="M1393" s="1" t="str">
        <f t="shared" si="242"/>
        <v/>
      </c>
      <c r="N1393" s="1" t="str">
        <f t="shared" si="243"/>
        <v/>
      </c>
    </row>
    <row r="1394" spans="2:14" x14ac:dyDescent="0.25">
      <c r="B1394" t="str">
        <f>+IF(ISNA(VLOOKUP(C1394,groupings!$B$7:$D$316,3,FALSE)),"",VLOOKUP(C1394,groupings!$B$7:$D$316,3,FALSE))</f>
        <v/>
      </c>
      <c r="C1394" t="s">
        <v>3838</v>
      </c>
      <c r="D1394" t="s">
        <v>532</v>
      </c>
      <c r="E1394">
        <f t="shared" si="239"/>
        <v>0</v>
      </c>
      <c r="F1394">
        <v>30</v>
      </c>
      <c r="G1394">
        <v>286</v>
      </c>
      <c r="H1394">
        <v>0</v>
      </c>
      <c r="I1394">
        <v>0</v>
      </c>
      <c r="J1394">
        <v>0</v>
      </c>
      <c r="K1394">
        <f t="shared" si="240"/>
        <v>316</v>
      </c>
      <c r="L1394">
        <f t="shared" si="241"/>
        <v>0</v>
      </c>
      <c r="M1394" s="1" t="str">
        <f t="shared" si="242"/>
        <v/>
      </c>
      <c r="N1394" s="1" t="str">
        <f t="shared" si="243"/>
        <v/>
      </c>
    </row>
    <row r="1395" spans="2:14" x14ac:dyDescent="0.25">
      <c r="B1395" t="str">
        <f>+IF(ISNA(VLOOKUP(C1395,groupings!$B$7:$D$316,3,FALSE)),"",VLOOKUP(C1395,groupings!$B$7:$D$316,3,FALSE))</f>
        <v/>
      </c>
      <c r="C1395" t="s">
        <v>3839</v>
      </c>
      <c r="D1395" t="s">
        <v>534</v>
      </c>
      <c r="E1395">
        <f t="shared" si="239"/>
        <v>0</v>
      </c>
      <c r="F1395">
        <v>0</v>
      </c>
      <c r="G1395">
        <v>5</v>
      </c>
      <c r="H1395">
        <v>0</v>
      </c>
      <c r="I1395">
        <v>0</v>
      </c>
      <c r="J1395">
        <v>0</v>
      </c>
      <c r="K1395">
        <f t="shared" si="240"/>
        <v>5</v>
      </c>
      <c r="L1395">
        <f t="shared" si="241"/>
        <v>0</v>
      </c>
      <c r="M1395" s="1" t="str">
        <f t="shared" si="242"/>
        <v/>
      </c>
      <c r="N1395" s="1" t="str">
        <f t="shared" si="243"/>
        <v/>
      </c>
    </row>
    <row r="1396" spans="2:14" x14ac:dyDescent="0.25">
      <c r="B1396" t="str">
        <f>+IF(ISNA(VLOOKUP(C1396,groupings!$B$7:$D$316,3,FALSE)),"",VLOOKUP(C1396,groupings!$B$7:$D$316,3,FALSE))</f>
        <v/>
      </c>
      <c r="C1396" t="s">
        <v>3840</v>
      </c>
      <c r="D1396" t="s">
        <v>537</v>
      </c>
      <c r="E1396">
        <f t="shared" si="239"/>
        <v>0</v>
      </c>
      <c r="F1396">
        <v>0</v>
      </c>
      <c r="G1396">
        <v>89</v>
      </c>
      <c r="H1396">
        <v>0</v>
      </c>
      <c r="I1396">
        <v>0</v>
      </c>
      <c r="J1396">
        <v>0</v>
      </c>
      <c r="K1396">
        <f t="shared" si="240"/>
        <v>89</v>
      </c>
      <c r="L1396">
        <f t="shared" si="241"/>
        <v>0</v>
      </c>
      <c r="M1396" s="1" t="str">
        <f t="shared" si="242"/>
        <v/>
      </c>
      <c r="N1396" s="1" t="str">
        <f t="shared" si="243"/>
        <v/>
      </c>
    </row>
    <row r="1397" spans="2:14" x14ac:dyDescent="0.25">
      <c r="B1397" t="str">
        <f>+IF(ISNA(VLOOKUP(C1397,groupings!$B$7:$D$316,3,FALSE)),"",VLOOKUP(C1397,groupings!$B$7:$D$316,3,FALSE))</f>
        <v/>
      </c>
      <c r="C1397" t="s">
        <v>3841</v>
      </c>
      <c r="D1397" t="s">
        <v>538</v>
      </c>
      <c r="E1397">
        <f t="shared" ref="E1397:E1460" si="244">+IF(SUM(H1397:J1397)&gt;0,1,0)</f>
        <v>0</v>
      </c>
      <c r="F1397">
        <v>0</v>
      </c>
      <c r="G1397">
        <v>15</v>
      </c>
      <c r="H1397">
        <v>0</v>
      </c>
      <c r="I1397">
        <v>0</v>
      </c>
      <c r="J1397">
        <v>0</v>
      </c>
      <c r="K1397">
        <f t="shared" ref="K1397:K1460" si="245">+SUM(F1397:G1397)</f>
        <v>15</v>
      </c>
      <c r="L1397">
        <f t="shared" ref="L1397:L1460" si="246">+SUM(H1397:J1397)</f>
        <v>0</v>
      </c>
      <c r="M1397" s="1" t="str">
        <f t="shared" ref="M1397:M1460" si="247">+IF(E1397=1,IF(F1397&gt;200,G1397/F1397,""),"")</f>
        <v/>
      </c>
      <c r="N1397" s="1" t="str">
        <f t="shared" ref="N1397:N1460" si="248">+IF(E1397=1,L1397/K1397,"")</f>
        <v/>
      </c>
    </row>
    <row r="1398" spans="2:14" x14ac:dyDescent="0.25">
      <c r="B1398" t="str">
        <f>+IF(ISNA(VLOOKUP(C1398,groupings!$B$7:$D$316,3,FALSE)),"",VLOOKUP(C1398,groupings!$B$7:$D$316,3,FALSE))</f>
        <v/>
      </c>
      <c r="C1398" t="s">
        <v>3842</v>
      </c>
      <c r="D1398" t="s">
        <v>539</v>
      </c>
      <c r="E1398">
        <f t="shared" si="244"/>
        <v>0</v>
      </c>
      <c r="F1398">
        <v>135</v>
      </c>
      <c r="G1398">
        <v>119</v>
      </c>
      <c r="H1398">
        <v>0</v>
      </c>
      <c r="I1398">
        <v>0</v>
      </c>
      <c r="J1398">
        <v>0</v>
      </c>
      <c r="K1398">
        <f t="shared" si="245"/>
        <v>254</v>
      </c>
      <c r="L1398">
        <f t="shared" si="246"/>
        <v>0</v>
      </c>
      <c r="M1398" s="1" t="str">
        <f t="shared" si="247"/>
        <v/>
      </c>
      <c r="N1398" s="1" t="str">
        <f t="shared" si="248"/>
        <v/>
      </c>
    </row>
    <row r="1399" spans="2:14" x14ac:dyDescent="0.25">
      <c r="B1399" t="str">
        <f>+IF(ISNA(VLOOKUP(C1399,groupings!$B$7:$D$316,3,FALSE)),"",VLOOKUP(C1399,groupings!$B$7:$D$316,3,FALSE))</f>
        <v/>
      </c>
      <c r="C1399" t="s">
        <v>3843</v>
      </c>
      <c r="D1399" t="s">
        <v>543</v>
      </c>
      <c r="E1399">
        <f t="shared" si="244"/>
        <v>0</v>
      </c>
      <c r="F1399">
        <v>32</v>
      </c>
      <c r="G1399">
        <v>42</v>
      </c>
      <c r="H1399">
        <v>0</v>
      </c>
      <c r="I1399">
        <v>0</v>
      </c>
      <c r="J1399">
        <v>0</v>
      </c>
      <c r="K1399">
        <f t="shared" si="245"/>
        <v>74</v>
      </c>
      <c r="L1399">
        <f t="shared" si="246"/>
        <v>0</v>
      </c>
      <c r="M1399" s="1" t="str">
        <f t="shared" si="247"/>
        <v/>
      </c>
      <c r="N1399" s="1" t="str">
        <f t="shared" si="248"/>
        <v/>
      </c>
    </row>
    <row r="1400" spans="2:14" x14ac:dyDescent="0.25">
      <c r="B1400" t="str">
        <f>+IF(ISNA(VLOOKUP(C1400,groupings!$B$7:$D$316,3,FALSE)),"",VLOOKUP(C1400,groupings!$B$7:$D$316,3,FALSE))</f>
        <v/>
      </c>
      <c r="C1400" t="s">
        <v>3844</v>
      </c>
      <c r="D1400" t="s">
        <v>2238</v>
      </c>
      <c r="E1400">
        <f t="shared" si="244"/>
        <v>0</v>
      </c>
      <c r="F1400">
        <v>0</v>
      </c>
      <c r="G1400">
        <v>3</v>
      </c>
      <c r="H1400">
        <v>0</v>
      </c>
      <c r="I1400">
        <v>0</v>
      </c>
      <c r="J1400">
        <v>0</v>
      </c>
      <c r="K1400">
        <f t="shared" si="245"/>
        <v>3</v>
      </c>
      <c r="L1400">
        <f t="shared" si="246"/>
        <v>0</v>
      </c>
      <c r="M1400" s="1" t="str">
        <f t="shared" si="247"/>
        <v/>
      </c>
      <c r="N1400" s="1" t="str">
        <f t="shared" si="248"/>
        <v/>
      </c>
    </row>
    <row r="1401" spans="2:14" x14ac:dyDescent="0.25">
      <c r="B1401" t="str">
        <f>+IF(ISNA(VLOOKUP(C1401,groupings!$B$7:$D$316,3,FALSE)),"",VLOOKUP(C1401,groupings!$B$7:$D$316,3,FALSE))</f>
        <v/>
      </c>
      <c r="C1401" t="s">
        <v>3845</v>
      </c>
      <c r="D1401" t="s">
        <v>551</v>
      </c>
      <c r="E1401">
        <f t="shared" si="244"/>
        <v>0</v>
      </c>
      <c r="F1401">
        <v>98</v>
      </c>
      <c r="G1401">
        <v>136</v>
      </c>
      <c r="H1401">
        <v>0</v>
      </c>
      <c r="I1401">
        <v>0</v>
      </c>
      <c r="J1401">
        <v>0</v>
      </c>
      <c r="K1401">
        <f t="shared" si="245"/>
        <v>234</v>
      </c>
      <c r="L1401">
        <f t="shared" si="246"/>
        <v>0</v>
      </c>
      <c r="M1401" s="1" t="str">
        <f t="shared" si="247"/>
        <v/>
      </c>
      <c r="N1401" s="1" t="str">
        <f t="shared" si="248"/>
        <v/>
      </c>
    </row>
    <row r="1402" spans="2:14" x14ac:dyDescent="0.25">
      <c r="B1402" t="str">
        <f>+IF(ISNA(VLOOKUP(C1402,groupings!$B$7:$D$316,3,FALSE)),"",VLOOKUP(C1402,groupings!$B$7:$D$316,3,FALSE))</f>
        <v/>
      </c>
      <c r="C1402" t="s">
        <v>3846</v>
      </c>
      <c r="D1402" t="s">
        <v>2239</v>
      </c>
      <c r="E1402">
        <f t="shared" si="244"/>
        <v>0</v>
      </c>
      <c r="F1402">
        <v>0</v>
      </c>
      <c r="G1402">
        <v>10</v>
      </c>
      <c r="H1402">
        <v>0</v>
      </c>
      <c r="I1402">
        <v>0</v>
      </c>
      <c r="J1402">
        <v>0</v>
      </c>
      <c r="K1402">
        <f t="shared" si="245"/>
        <v>10</v>
      </c>
      <c r="L1402">
        <f t="shared" si="246"/>
        <v>0</v>
      </c>
      <c r="M1402" s="1" t="str">
        <f t="shared" si="247"/>
        <v/>
      </c>
      <c r="N1402" s="1" t="str">
        <f t="shared" si="248"/>
        <v/>
      </c>
    </row>
    <row r="1403" spans="2:14" x14ac:dyDescent="0.25">
      <c r="B1403" t="str">
        <f>+IF(ISNA(VLOOKUP(C1403,groupings!$B$7:$D$316,3,FALSE)),"",VLOOKUP(C1403,groupings!$B$7:$D$316,3,FALSE))</f>
        <v/>
      </c>
      <c r="C1403" t="s">
        <v>3847</v>
      </c>
      <c r="D1403" t="s">
        <v>552</v>
      </c>
      <c r="E1403">
        <f t="shared" si="244"/>
        <v>0</v>
      </c>
      <c r="F1403">
        <v>3</v>
      </c>
      <c r="G1403">
        <v>156</v>
      </c>
      <c r="H1403">
        <v>0</v>
      </c>
      <c r="I1403">
        <v>0</v>
      </c>
      <c r="J1403">
        <v>0</v>
      </c>
      <c r="K1403">
        <f t="shared" si="245"/>
        <v>159</v>
      </c>
      <c r="L1403">
        <f t="shared" si="246"/>
        <v>0</v>
      </c>
      <c r="M1403" s="1" t="str">
        <f t="shared" si="247"/>
        <v/>
      </c>
      <c r="N1403" s="1" t="str">
        <f t="shared" si="248"/>
        <v/>
      </c>
    </row>
    <row r="1404" spans="2:14" x14ac:dyDescent="0.25">
      <c r="B1404" t="str">
        <f>+IF(ISNA(VLOOKUP(C1404,groupings!$B$7:$D$316,3,FALSE)),"",VLOOKUP(C1404,groupings!$B$7:$D$316,3,FALSE))</f>
        <v/>
      </c>
      <c r="C1404" t="s">
        <v>3848</v>
      </c>
      <c r="D1404" t="s">
        <v>553</v>
      </c>
      <c r="E1404">
        <f t="shared" si="244"/>
        <v>0</v>
      </c>
      <c r="F1404">
        <v>0</v>
      </c>
      <c r="G1404">
        <v>252</v>
      </c>
      <c r="H1404">
        <v>0</v>
      </c>
      <c r="I1404">
        <v>0</v>
      </c>
      <c r="J1404">
        <v>0</v>
      </c>
      <c r="K1404">
        <f t="shared" si="245"/>
        <v>252</v>
      </c>
      <c r="L1404">
        <f t="shared" si="246"/>
        <v>0</v>
      </c>
      <c r="M1404" s="1" t="str">
        <f t="shared" si="247"/>
        <v/>
      </c>
      <c r="N1404" s="1" t="str">
        <f t="shared" si="248"/>
        <v/>
      </c>
    </row>
    <row r="1405" spans="2:14" x14ac:dyDescent="0.25">
      <c r="B1405" t="str">
        <f>+IF(ISNA(VLOOKUP(C1405,groupings!$B$7:$D$316,3,FALSE)),"",VLOOKUP(C1405,groupings!$B$7:$D$316,3,FALSE))</f>
        <v/>
      </c>
      <c r="C1405" t="s">
        <v>3849</v>
      </c>
      <c r="D1405" t="s">
        <v>554</v>
      </c>
      <c r="E1405">
        <f t="shared" si="244"/>
        <v>0</v>
      </c>
      <c r="F1405">
        <v>0</v>
      </c>
      <c r="G1405">
        <v>744</v>
      </c>
      <c r="H1405">
        <v>0</v>
      </c>
      <c r="I1405">
        <v>0</v>
      </c>
      <c r="J1405">
        <v>0</v>
      </c>
      <c r="K1405">
        <f t="shared" si="245"/>
        <v>744</v>
      </c>
      <c r="L1405">
        <f t="shared" si="246"/>
        <v>0</v>
      </c>
      <c r="M1405" s="1" t="str">
        <f t="shared" si="247"/>
        <v/>
      </c>
      <c r="N1405" s="1" t="str">
        <f t="shared" si="248"/>
        <v/>
      </c>
    </row>
    <row r="1406" spans="2:14" x14ac:dyDescent="0.25">
      <c r="B1406" t="str">
        <f>+IF(ISNA(VLOOKUP(C1406,groupings!$B$7:$D$316,3,FALSE)),"",VLOOKUP(C1406,groupings!$B$7:$D$316,3,FALSE))</f>
        <v/>
      </c>
      <c r="C1406" t="e">
        <v>#N/A</v>
      </c>
      <c r="D1406" t="s">
        <v>555</v>
      </c>
      <c r="E1406">
        <f t="shared" si="244"/>
        <v>0</v>
      </c>
      <c r="F1406">
        <v>23</v>
      </c>
      <c r="G1406">
        <v>23</v>
      </c>
      <c r="H1406">
        <v>0</v>
      </c>
      <c r="I1406">
        <v>0</v>
      </c>
      <c r="J1406">
        <v>0</v>
      </c>
      <c r="K1406">
        <f t="shared" si="245"/>
        <v>46</v>
      </c>
      <c r="L1406">
        <f t="shared" si="246"/>
        <v>0</v>
      </c>
      <c r="M1406" s="1" t="str">
        <f t="shared" si="247"/>
        <v/>
      </c>
      <c r="N1406" s="1" t="str">
        <f t="shared" si="248"/>
        <v/>
      </c>
    </row>
    <row r="1407" spans="2:14" x14ac:dyDescent="0.25">
      <c r="B1407" t="str">
        <f>+IF(ISNA(VLOOKUP(C1407,groupings!$B$7:$D$316,3,FALSE)),"",VLOOKUP(C1407,groupings!$B$7:$D$316,3,FALSE))</f>
        <v>Manchester</v>
      </c>
      <c r="C1407" t="s">
        <v>3850</v>
      </c>
      <c r="D1407" t="s">
        <v>558</v>
      </c>
      <c r="E1407">
        <f t="shared" si="244"/>
        <v>0</v>
      </c>
      <c r="F1407">
        <v>423</v>
      </c>
      <c r="G1407">
        <v>784</v>
      </c>
      <c r="H1407">
        <v>0</v>
      </c>
      <c r="I1407">
        <v>0</v>
      </c>
      <c r="J1407">
        <v>0</v>
      </c>
      <c r="K1407">
        <f t="shared" si="245"/>
        <v>1207</v>
      </c>
      <c r="L1407">
        <f t="shared" si="246"/>
        <v>0</v>
      </c>
      <c r="M1407" s="1" t="str">
        <f t="shared" si="247"/>
        <v/>
      </c>
      <c r="N1407" s="1" t="str">
        <f t="shared" si="248"/>
        <v/>
      </c>
    </row>
    <row r="1408" spans="2:14" x14ac:dyDescent="0.25">
      <c r="B1408" t="str">
        <f>+IF(ISNA(VLOOKUP(C1408,groupings!$B$7:$D$316,3,FALSE)),"",VLOOKUP(C1408,groupings!$B$7:$D$316,3,FALSE))</f>
        <v/>
      </c>
      <c r="C1408" t="s">
        <v>3851</v>
      </c>
      <c r="D1408" t="s">
        <v>560</v>
      </c>
      <c r="E1408">
        <f t="shared" si="244"/>
        <v>0</v>
      </c>
      <c r="F1408">
        <v>0</v>
      </c>
      <c r="G1408">
        <v>27</v>
      </c>
      <c r="H1408">
        <v>0</v>
      </c>
      <c r="I1408">
        <v>0</v>
      </c>
      <c r="J1408">
        <v>0</v>
      </c>
      <c r="K1408">
        <f t="shared" si="245"/>
        <v>27</v>
      </c>
      <c r="L1408">
        <f t="shared" si="246"/>
        <v>0</v>
      </c>
      <c r="M1408" s="1" t="str">
        <f t="shared" si="247"/>
        <v/>
      </c>
      <c r="N1408" s="1" t="str">
        <f t="shared" si="248"/>
        <v/>
      </c>
    </row>
    <row r="1409" spans="2:14" x14ac:dyDescent="0.25">
      <c r="B1409" t="str">
        <f>+IF(ISNA(VLOOKUP(C1409,groupings!$B$7:$D$316,3,FALSE)),"",VLOOKUP(C1409,groupings!$B$7:$D$316,3,FALSE))</f>
        <v/>
      </c>
      <c r="C1409" t="s">
        <v>3852</v>
      </c>
      <c r="D1409" t="s">
        <v>2240</v>
      </c>
      <c r="E1409">
        <f t="shared" si="244"/>
        <v>0</v>
      </c>
      <c r="F1409">
        <v>0</v>
      </c>
      <c r="G1409">
        <v>3</v>
      </c>
      <c r="H1409">
        <v>0</v>
      </c>
      <c r="I1409">
        <v>0</v>
      </c>
      <c r="J1409">
        <v>0</v>
      </c>
      <c r="K1409">
        <f t="shared" si="245"/>
        <v>3</v>
      </c>
      <c r="L1409">
        <f t="shared" si="246"/>
        <v>0</v>
      </c>
      <c r="M1409" s="1" t="str">
        <f t="shared" si="247"/>
        <v/>
      </c>
      <c r="N1409" s="1" t="str">
        <f t="shared" si="248"/>
        <v/>
      </c>
    </row>
    <row r="1410" spans="2:14" x14ac:dyDescent="0.25">
      <c r="B1410" t="str">
        <f>+IF(ISNA(VLOOKUP(C1410,groupings!$B$7:$D$316,3,FALSE)),"",VLOOKUP(C1410,groupings!$B$7:$D$316,3,FALSE))</f>
        <v/>
      </c>
      <c r="C1410" t="s">
        <v>3853</v>
      </c>
      <c r="D1410" t="s">
        <v>564</v>
      </c>
      <c r="E1410">
        <f t="shared" si="244"/>
        <v>0</v>
      </c>
      <c r="F1410">
        <v>6</v>
      </c>
      <c r="G1410">
        <v>290</v>
      </c>
      <c r="H1410">
        <v>0</v>
      </c>
      <c r="I1410">
        <v>0</v>
      </c>
      <c r="J1410">
        <v>0</v>
      </c>
      <c r="K1410">
        <f t="shared" si="245"/>
        <v>296</v>
      </c>
      <c r="L1410">
        <f t="shared" si="246"/>
        <v>0</v>
      </c>
      <c r="M1410" s="1" t="str">
        <f t="shared" si="247"/>
        <v/>
      </c>
      <c r="N1410" s="1" t="str">
        <f t="shared" si="248"/>
        <v/>
      </c>
    </row>
    <row r="1411" spans="2:14" x14ac:dyDescent="0.25">
      <c r="B1411" t="str">
        <f>+IF(ISNA(VLOOKUP(C1411,groupings!$B$7:$D$316,3,FALSE)),"",VLOOKUP(C1411,groupings!$B$7:$D$316,3,FALSE))</f>
        <v/>
      </c>
      <c r="C1411" t="s">
        <v>3854</v>
      </c>
      <c r="D1411" t="s">
        <v>566</v>
      </c>
      <c r="E1411">
        <f t="shared" si="244"/>
        <v>0</v>
      </c>
      <c r="F1411">
        <v>0</v>
      </c>
      <c r="G1411">
        <v>930</v>
      </c>
      <c r="H1411">
        <v>0</v>
      </c>
      <c r="I1411">
        <v>0</v>
      </c>
      <c r="J1411">
        <v>0</v>
      </c>
      <c r="K1411">
        <f t="shared" si="245"/>
        <v>930</v>
      </c>
      <c r="L1411">
        <f t="shared" si="246"/>
        <v>0</v>
      </c>
      <c r="M1411" s="1" t="str">
        <f t="shared" si="247"/>
        <v/>
      </c>
      <c r="N1411" s="1" t="str">
        <f t="shared" si="248"/>
        <v/>
      </c>
    </row>
    <row r="1412" spans="2:14" x14ac:dyDescent="0.25">
      <c r="B1412" t="str">
        <f>+IF(ISNA(VLOOKUP(C1412,groupings!$B$7:$D$316,3,FALSE)),"",VLOOKUP(C1412,groupings!$B$7:$D$316,3,FALSE))</f>
        <v/>
      </c>
      <c r="C1412" t="s">
        <v>3855</v>
      </c>
      <c r="D1412" t="s">
        <v>568</v>
      </c>
      <c r="E1412">
        <f t="shared" si="244"/>
        <v>0</v>
      </c>
      <c r="F1412">
        <v>0</v>
      </c>
      <c r="G1412">
        <v>6</v>
      </c>
      <c r="H1412">
        <v>0</v>
      </c>
      <c r="I1412">
        <v>0</v>
      </c>
      <c r="J1412">
        <v>0</v>
      </c>
      <c r="K1412">
        <f t="shared" si="245"/>
        <v>6</v>
      </c>
      <c r="L1412">
        <f t="shared" si="246"/>
        <v>0</v>
      </c>
      <c r="M1412" s="1" t="str">
        <f t="shared" si="247"/>
        <v/>
      </c>
      <c r="N1412" s="1" t="str">
        <f t="shared" si="248"/>
        <v/>
      </c>
    </row>
    <row r="1413" spans="2:14" x14ac:dyDescent="0.25">
      <c r="B1413" t="str">
        <f>+IF(ISNA(VLOOKUP(C1413,groupings!$B$7:$D$316,3,FALSE)),"",VLOOKUP(C1413,groupings!$B$7:$D$316,3,FALSE))</f>
        <v/>
      </c>
      <c r="C1413" t="s">
        <v>3856</v>
      </c>
      <c r="D1413" t="s">
        <v>569</v>
      </c>
      <c r="E1413">
        <f t="shared" si="244"/>
        <v>0</v>
      </c>
      <c r="F1413">
        <v>0</v>
      </c>
      <c r="G1413">
        <v>11</v>
      </c>
      <c r="H1413">
        <v>0</v>
      </c>
      <c r="I1413">
        <v>0</v>
      </c>
      <c r="J1413">
        <v>0</v>
      </c>
      <c r="K1413">
        <f t="shared" si="245"/>
        <v>11</v>
      </c>
      <c r="L1413">
        <f t="shared" si="246"/>
        <v>0</v>
      </c>
      <c r="M1413" s="1" t="str">
        <f t="shared" si="247"/>
        <v/>
      </c>
      <c r="N1413" s="1" t="str">
        <f t="shared" si="248"/>
        <v/>
      </c>
    </row>
    <row r="1414" spans="2:14" x14ac:dyDescent="0.25">
      <c r="B1414" t="str">
        <f>+IF(ISNA(VLOOKUP(C1414,groupings!$B$7:$D$316,3,FALSE)),"",VLOOKUP(C1414,groupings!$B$7:$D$316,3,FALSE))</f>
        <v>Reading</v>
      </c>
      <c r="C1414" t="s">
        <v>3857</v>
      </c>
      <c r="D1414" t="s">
        <v>570</v>
      </c>
      <c r="E1414">
        <f t="shared" si="244"/>
        <v>0</v>
      </c>
      <c r="F1414">
        <v>0</v>
      </c>
      <c r="G1414">
        <v>19</v>
      </c>
      <c r="H1414">
        <v>0</v>
      </c>
      <c r="I1414">
        <v>0</v>
      </c>
      <c r="J1414">
        <v>0</v>
      </c>
      <c r="K1414">
        <f t="shared" si="245"/>
        <v>19</v>
      </c>
      <c r="L1414">
        <f t="shared" si="246"/>
        <v>0</v>
      </c>
      <c r="M1414" s="1" t="str">
        <f t="shared" si="247"/>
        <v/>
      </c>
      <c r="N1414" s="1" t="str">
        <f t="shared" si="248"/>
        <v/>
      </c>
    </row>
    <row r="1415" spans="2:14" x14ac:dyDescent="0.25">
      <c r="B1415" t="str">
        <f>+IF(ISNA(VLOOKUP(C1415,groupings!$B$7:$D$316,3,FALSE)),"",VLOOKUP(C1415,groupings!$B$7:$D$316,3,FALSE))</f>
        <v>Reading</v>
      </c>
      <c r="C1415" t="s">
        <v>3858</v>
      </c>
      <c r="D1415" t="s">
        <v>573</v>
      </c>
      <c r="E1415">
        <f t="shared" si="244"/>
        <v>0</v>
      </c>
      <c r="F1415">
        <v>338</v>
      </c>
      <c r="G1415">
        <v>455</v>
      </c>
      <c r="H1415">
        <v>0</v>
      </c>
      <c r="I1415">
        <v>0</v>
      </c>
      <c r="J1415">
        <v>0</v>
      </c>
      <c r="K1415">
        <f t="shared" si="245"/>
        <v>793</v>
      </c>
      <c r="L1415">
        <f t="shared" si="246"/>
        <v>0</v>
      </c>
      <c r="M1415" s="1" t="str">
        <f t="shared" si="247"/>
        <v/>
      </c>
      <c r="N1415" s="1" t="str">
        <f t="shared" si="248"/>
        <v/>
      </c>
    </row>
    <row r="1416" spans="2:14" x14ac:dyDescent="0.25">
      <c r="B1416" t="str">
        <f>+IF(ISNA(VLOOKUP(C1416,groupings!$B$7:$D$316,3,FALSE)),"",VLOOKUP(C1416,groupings!$B$7:$D$316,3,FALSE))</f>
        <v/>
      </c>
      <c r="C1416" t="s">
        <v>3859</v>
      </c>
      <c r="D1416" t="s">
        <v>575</v>
      </c>
      <c r="E1416">
        <f t="shared" si="244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45"/>
        <v>0</v>
      </c>
      <c r="L1416">
        <f t="shared" si="246"/>
        <v>0</v>
      </c>
      <c r="M1416" s="1" t="str">
        <f t="shared" si="247"/>
        <v/>
      </c>
      <c r="N1416" s="1" t="str">
        <f t="shared" si="248"/>
        <v/>
      </c>
    </row>
    <row r="1417" spans="2:14" x14ac:dyDescent="0.25">
      <c r="B1417" t="str">
        <f>+IF(ISNA(VLOOKUP(C1417,groupings!$B$7:$D$316,3,FALSE)),"",VLOOKUP(C1417,groupings!$B$7:$D$316,3,FALSE))</f>
        <v/>
      </c>
      <c r="C1417" t="s">
        <v>3860</v>
      </c>
      <c r="D1417" t="s">
        <v>2241</v>
      </c>
      <c r="E1417">
        <f t="shared" si="244"/>
        <v>0</v>
      </c>
      <c r="F1417">
        <v>0</v>
      </c>
      <c r="G1417">
        <v>14</v>
      </c>
      <c r="H1417">
        <v>0</v>
      </c>
      <c r="I1417">
        <v>0</v>
      </c>
      <c r="J1417">
        <v>0</v>
      </c>
      <c r="K1417">
        <f t="shared" si="245"/>
        <v>14</v>
      </c>
      <c r="L1417">
        <f t="shared" si="246"/>
        <v>0</v>
      </c>
      <c r="M1417" s="1" t="str">
        <f t="shared" si="247"/>
        <v/>
      </c>
      <c r="N1417" s="1" t="str">
        <f t="shared" si="248"/>
        <v/>
      </c>
    </row>
    <row r="1418" spans="2:14" x14ac:dyDescent="0.25">
      <c r="B1418" t="str">
        <f>+IF(ISNA(VLOOKUP(C1418,groupings!$B$7:$D$316,3,FALSE)),"",VLOOKUP(C1418,groupings!$B$7:$D$316,3,FALSE))</f>
        <v/>
      </c>
      <c r="C1418" t="s">
        <v>3861</v>
      </c>
      <c r="D1418" t="s">
        <v>579</v>
      </c>
      <c r="E1418">
        <f t="shared" si="244"/>
        <v>0</v>
      </c>
      <c r="F1418">
        <v>3</v>
      </c>
      <c r="G1418">
        <v>143</v>
      </c>
      <c r="H1418">
        <v>0</v>
      </c>
      <c r="I1418">
        <v>0</v>
      </c>
      <c r="J1418">
        <v>0</v>
      </c>
      <c r="K1418">
        <f t="shared" si="245"/>
        <v>146</v>
      </c>
      <c r="L1418">
        <f t="shared" si="246"/>
        <v>0</v>
      </c>
      <c r="M1418" s="1" t="str">
        <f t="shared" si="247"/>
        <v/>
      </c>
      <c r="N1418" s="1" t="str">
        <f t="shared" si="248"/>
        <v/>
      </c>
    </row>
    <row r="1419" spans="2:14" x14ac:dyDescent="0.25">
      <c r="B1419" t="str">
        <f>+IF(ISNA(VLOOKUP(C1419,groupings!$B$7:$D$316,3,FALSE)),"",VLOOKUP(C1419,groupings!$B$7:$D$316,3,FALSE))</f>
        <v/>
      </c>
      <c r="C1419" t="s">
        <v>3862</v>
      </c>
      <c r="D1419" t="s">
        <v>580</v>
      </c>
      <c r="E1419">
        <f t="shared" si="244"/>
        <v>0</v>
      </c>
      <c r="F1419">
        <v>0</v>
      </c>
      <c r="G1419">
        <v>12</v>
      </c>
      <c r="H1419">
        <v>0</v>
      </c>
      <c r="I1419">
        <v>0</v>
      </c>
      <c r="J1419">
        <v>0</v>
      </c>
      <c r="K1419">
        <f t="shared" si="245"/>
        <v>12</v>
      </c>
      <c r="L1419">
        <f t="shared" si="246"/>
        <v>0</v>
      </c>
      <c r="M1419" s="1" t="str">
        <f t="shared" si="247"/>
        <v/>
      </c>
      <c r="N1419" s="1" t="str">
        <f t="shared" si="248"/>
        <v/>
      </c>
    </row>
    <row r="1420" spans="2:14" x14ac:dyDescent="0.25">
      <c r="B1420" t="str">
        <f>+IF(ISNA(VLOOKUP(C1420,groupings!$B$7:$D$316,3,FALSE)),"",VLOOKUP(C1420,groupings!$B$7:$D$316,3,FALSE))</f>
        <v/>
      </c>
      <c r="C1420" t="s">
        <v>3863</v>
      </c>
      <c r="D1420" t="s">
        <v>582</v>
      </c>
      <c r="E1420">
        <f t="shared" si="244"/>
        <v>0</v>
      </c>
      <c r="F1420">
        <v>13</v>
      </c>
      <c r="G1420">
        <v>38</v>
      </c>
      <c r="H1420">
        <v>0</v>
      </c>
      <c r="I1420">
        <v>0</v>
      </c>
      <c r="J1420">
        <v>0</v>
      </c>
      <c r="K1420">
        <f t="shared" si="245"/>
        <v>51</v>
      </c>
      <c r="L1420">
        <f t="shared" si="246"/>
        <v>0</v>
      </c>
      <c r="M1420" s="1" t="str">
        <f t="shared" si="247"/>
        <v/>
      </c>
      <c r="N1420" s="1" t="str">
        <f t="shared" si="248"/>
        <v/>
      </c>
    </row>
    <row r="1421" spans="2:14" x14ac:dyDescent="0.25">
      <c r="B1421" t="str">
        <f>+IF(ISNA(VLOOKUP(C1421,groupings!$B$7:$D$316,3,FALSE)),"",VLOOKUP(C1421,groupings!$B$7:$D$316,3,FALSE))</f>
        <v/>
      </c>
      <c r="C1421" t="s">
        <v>3864</v>
      </c>
      <c r="D1421" t="s">
        <v>2242</v>
      </c>
      <c r="E1421">
        <f t="shared" si="244"/>
        <v>0</v>
      </c>
      <c r="F1421">
        <v>0</v>
      </c>
      <c r="G1421">
        <v>29</v>
      </c>
      <c r="H1421">
        <v>0</v>
      </c>
      <c r="I1421">
        <v>0</v>
      </c>
      <c r="J1421">
        <v>0</v>
      </c>
      <c r="K1421">
        <f t="shared" si="245"/>
        <v>29</v>
      </c>
      <c r="L1421">
        <f t="shared" si="246"/>
        <v>0</v>
      </c>
      <c r="M1421" s="1" t="str">
        <f t="shared" si="247"/>
        <v/>
      </c>
      <c r="N1421" s="1" t="str">
        <f t="shared" si="248"/>
        <v/>
      </c>
    </row>
    <row r="1422" spans="2:14" x14ac:dyDescent="0.25">
      <c r="B1422" t="str">
        <f>+IF(ISNA(VLOOKUP(C1422,groupings!$B$7:$D$316,3,FALSE)),"",VLOOKUP(C1422,groupings!$B$7:$D$316,3,FALSE))</f>
        <v/>
      </c>
      <c r="C1422" t="s">
        <v>3865</v>
      </c>
      <c r="D1422" t="s">
        <v>583</v>
      </c>
      <c r="E1422">
        <f t="shared" si="244"/>
        <v>0</v>
      </c>
      <c r="F1422">
        <v>31</v>
      </c>
      <c r="G1422">
        <v>654</v>
      </c>
      <c r="H1422">
        <v>0</v>
      </c>
      <c r="I1422">
        <v>0</v>
      </c>
      <c r="J1422">
        <v>0</v>
      </c>
      <c r="K1422">
        <f t="shared" si="245"/>
        <v>685</v>
      </c>
      <c r="L1422">
        <f t="shared" si="246"/>
        <v>0</v>
      </c>
      <c r="M1422" s="1" t="str">
        <f t="shared" si="247"/>
        <v/>
      </c>
      <c r="N1422" s="1" t="str">
        <f t="shared" si="248"/>
        <v/>
      </c>
    </row>
    <row r="1423" spans="2:14" x14ac:dyDescent="0.25">
      <c r="B1423" t="str">
        <f>+IF(ISNA(VLOOKUP(C1423,groupings!$B$7:$D$316,3,FALSE)),"",VLOOKUP(C1423,groupings!$B$7:$D$316,3,FALSE))</f>
        <v>Doncaster</v>
      </c>
      <c r="C1423" t="s">
        <v>3866</v>
      </c>
      <c r="D1423" t="s">
        <v>584</v>
      </c>
      <c r="E1423">
        <f t="shared" si="244"/>
        <v>0</v>
      </c>
      <c r="F1423">
        <v>0</v>
      </c>
      <c r="G1423">
        <v>315</v>
      </c>
      <c r="H1423">
        <v>0</v>
      </c>
      <c r="I1423">
        <v>0</v>
      </c>
      <c r="J1423">
        <v>0</v>
      </c>
      <c r="K1423">
        <f t="shared" si="245"/>
        <v>315</v>
      </c>
      <c r="L1423">
        <f t="shared" si="246"/>
        <v>0</v>
      </c>
      <c r="M1423" s="1" t="str">
        <f t="shared" si="247"/>
        <v/>
      </c>
      <c r="N1423" s="1" t="str">
        <f t="shared" si="248"/>
        <v/>
      </c>
    </row>
    <row r="1424" spans="2:14" x14ac:dyDescent="0.25">
      <c r="B1424" t="str">
        <f>+IF(ISNA(VLOOKUP(C1424,groupings!$B$7:$D$316,3,FALSE)),"",VLOOKUP(C1424,groupings!$B$7:$D$316,3,FALSE))</f>
        <v/>
      </c>
      <c r="C1424" t="s">
        <v>3867</v>
      </c>
      <c r="D1424" t="s">
        <v>2243</v>
      </c>
      <c r="E1424">
        <f t="shared" si="244"/>
        <v>0</v>
      </c>
      <c r="F1424">
        <v>0</v>
      </c>
      <c r="G1424">
        <v>16</v>
      </c>
      <c r="H1424">
        <v>0</v>
      </c>
      <c r="I1424">
        <v>0</v>
      </c>
      <c r="J1424">
        <v>0</v>
      </c>
      <c r="K1424">
        <f t="shared" si="245"/>
        <v>16</v>
      </c>
      <c r="L1424">
        <f t="shared" si="246"/>
        <v>0</v>
      </c>
      <c r="M1424" s="1" t="str">
        <f t="shared" si="247"/>
        <v/>
      </c>
      <c r="N1424" s="1" t="str">
        <f t="shared" si="248"/>
        <v/>
      </c>
    </row>
    <row r="1425" spans="2:14" x14ac:dyDescent="0.25">
      <c r="B1425" t="str">
        <f>+IF(ISNA(VLOOKUP(C1425,groupings!$B$7:$D$316,3,FALSE)),"",VLOOKUP(C1425,groupings!$B$7:$D$316,3,FALSE))</f>
        <v/>
      </c>
      <c r="C1425" t="s">
        <v>3868</v>
      </c>
      <c r="D1425" t="s">
        <v>585</v>
      </c>
      <c r="E1425">
        <f t="shared" si="244"/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f t="shared" si="245"/>
        <v>0</v>
      </c>
      <c r="L1425">
        <f t="shared" si="246"/>
        <v>0</v>
      </c>
      <c r="M1425" s="1" t="str">
        <f t="shared" si="247"/>
        <v/>
      </c>
      <c r="N1425" s="1" t="str">
        <f t="shared" si="248"/>
        <v/>
      </c>
    </row>
    <row r="1426" spans="2:14" x14ac:dyDescent="0.25">
      <c r="B1426" t="str">
        <f>+IF(ISNA(VLOOKUP(C1426,groupings!$B$7:$D$316,3,FALSE)),"",VLOOKUP(C1426,groupings!$B$7:$D$316,3,FALSE))</f>
        <v/>
      </c>
      <c r="C1426" t="s">
        <v>3869</v>
      </c>
      <c r="D1426" t="s">
        <v>586</v>
      </c>
      <c r="E1426">
        <f t="shared" si="244"/>
        <v>0</v>
      </c>
      <c r="F1426">
        <v>0</v>
      </c>
      <c r="G1426">
        <v>38</v>
      </c>
      <c r="H1426">
        <v>0</v>
      </c>
      <c r="I1426">
        <v>0</v>
      </c>
      <c r="J1426">
        <v>0</v>
      </c>
      <c r="K1426">
        <f t="shared" si="245"/>
        <v>38</v>
      </c>
      <c r="L1426">
        <f t="shared" si="246"/>
        <v>0</v>
      </c>
      <c r="M1426" s="1" t="str">
        <f t="shared" si="247"/>
        <v/>
      </c>
      <c r="N1426" s="1" t="str">
        <f t="shared" si="248"/>
        <v/>
      </c>
    </row>
    <row r="1427" spans="2:14" x14ac:dyDescent="0.25">
      <c r="B1427" t="str">
        <f>+IF(ISNA(VLOOKUP(C1427,groupings!$B$7:$D$316,3,FALSE)),"",VLOOKUP(C1427,groupings!$B$7:$D$316,3,FALSE))</f>
        <v>Doncaster</v>
      </c>
      <c r="C1427" t="s">
        <v>3870</v>
      </c>
      <c r="D1427" t="s">
        <v>587</v>
      </c>
      <c r="E1427">
        <f t="shared" si="244"/>
        <v>0</v>
      </c>
      <c r="F1427">
        <v>0</v>
      </c>
      <c r="G1427">
        <v>4</v>
      </c>
      <c r="H1427">
        <v>0</v>
      </c>
      <c r="I1427">
        <v>0</v>
      </c>
      <c r="J1427">
        <v>0</v>
      </c>
      <c r="K1427">
        <f t="shared" si="245"/>
        <v>4</v>
      </c>
      <c r="L1427">
        <f t="shared" si="246"/>
        <v>0</v>
      </c>
      <c r="M1427" s="1" t="str">
        <f t="shared" si="247"/>
        <v/>
      </c>
      <c r="N1427" s="1" t="str">
        <f t="shared" si="248"/>
        <v/>
      </c>
    </row>
    <row r="1428" spans="2:14" x14ac:dyDescent="0.25">
      <c r="B1428" t="str">
        <f>+IF(ISNA(VLOOKUP(C1428,groupings!$B$7:$D$316,3,FALSE)),"",VLOOKUP(C1428,groupings!$B$7:$D$316,3,FALSE))</f>
        <v>Doncaster</v>
      </c>
      <c r="C1428" t="s">
        <v>3871</v>
      </c>
      <c r="D1428" t="s">
        <v>588</v>
      </c>
      <c r="E1428">
        <f t="shared" si="244"/>
        <v>0</v>
      </c>
      <c r="F1428">
        <v>21</v>
      </c>
      <c r="G1428">
        <v>53</v>
      </c>
      <c r="H1428">
        <v>0</v>
      </c>
      <c r="I1428">
        <v>0</v>
      </c>
      <c r="J1428">
        <v>0</v>
      </c>
      <c r="K1428">
        <f t="shared" si="245"/>
        <v>74</v>
      </c>
      <c r="L1428">
        <f t="shared" si="246"/>
        <v>0</v>
      </c>
      <c r="M1428" s="1" t="str">
        <f t="shared" si="247"/>
        <v/>
      </c>
      <c r="N1428" s="1" t="str">
        <f t="shared" si="248"/>
        <v/>
      </c>
    </row>
    <row r="1429" spans="2:14" x14ac:dyDescent="0.25">
      <c r="B1429" t="str">
        <f>+IF(ISNA(VLOOKUP(C1429,groupings!$B$7:$D$316,3,FALSE)),"",VLOOKUP(C1429,groupings!$B$7:$D$316,3,FALSE))</f>
        <v>Doncaster</v>
      </c>
      <c r="C1429" t="s">
        <v>3872</v>
      </c>
      <c r="D1429" t="s">
        <v>591</v>
      </c>
      <c r="E1429">
        <f t="shared" si="244"/>
        <v>0</v>
      </c>
      <c r="F1429">
        <v>0</v>
      </c>
      <c r="G1429">
        <v>14</v>
      </c>
      <c r="H1429">
        <v>0</v>
      </c>
      <c r="I1429">
        <v>0</v>
      </c>
      <c r="J1429">
        <v>0</v>
      </c>
      <c r="K1429">
        <f t="shared" si="245"/>
        <v>14</v>
      </c>
      <c r="L1429">
        <f t="shared" si="246"/>
        <v>0</v>
      </c>
      <c r="M1429" s="1" t="str">
        <f t="shared" si="247"/>
        <v/>
      </c>
      <c r="N1429" s="1" t="str">
        <f t="shared" si="248"/>
        <v/>
      </c>
    </row>
    <row r="1430" spans="2:14" x14ac:dyDescent="0.25">
      <c r="B1430" t="str">
        <f>+IF(ISNA(VLOOKUP(C1430,groupings!$B$7:$D$316,3,FALSE)),"",VLOOKUP(C1430,groupings!$B$7:$D$316,3,FALSE))</f>
        <v>Doncaster</v>
      </c>
      <c r="C1430" t="s">
        <v>3873</v>
      </c>
      <c r="D1430" t="s">
        <v>592</v>
      </c>
      <c r="E1430">
        <f t="shared" si="244"/>
        <v>0</v>
      </c>
      <c r="F1430">
        <v>0</v>
      </c>
      <c r="G1430">
        <v>84</v>
      </c>
      <c r="H1430">
        <v>0</v>
      </c>
      <c r="I1430">
        <v>0</v>
      </c>
      <c r="J1430">
        <v>0</v>
      </c>
      <c r="K1430">
        <f t="shared" si="245"/>
        <v>84</v>
      </c>
      <c r="L1430">
        <f t="shared" si="246"/>
        <v>0</v>
      </c>
      <c r="M1430" s="1" t="str">
        <f t="shared" si="247"/>
        <v/>
      </c>
      <c r="N1430" s="1" t="str">
        <f t="shared" si="248"/>
        <v/>
      </c>
    </row>
    <row r="1431" spans="2:14" x14ac:dyDescent="0.25">
      <c r="B1431" t="str">
        <f>+IF(ISNA(VLOOKUP(C1431,groupings!$B$7:$D$316,3,FALSE)),"",VLOOKUP(C1431,groupings!$B$7:$D$316,3,FALSE))</f>
        <v/>
      </c>
      <c r="C1431" t="s">
        <v>3874</v>
      </c>
      <c r="D1431" t="s">
        <v>594</v>
      </c>
      <c r="E1431">
        <f t="shared" si="244"/>
        <v>0</v>
      </c>
      <c r="F1431">
        <v>0</v>
      </c>
      <c r="G1431">
        <v>226</v>
      </c>
      <c r="H1431">
        <v>0</v>
      </c>
      <c r="I1431">
        <v>0</v>
      </c>
      <c r="J1431">
        <v>0</v>
      </c>
      <c r="K1431">
        <f t="shared" si="245"/>
        <v>226</v>
      </c>
      <c r="L1431">
        <f t="shared" si="246"/>
        <v>0</v>
      </c>
      <c r="M1431" s="1" t="str">
        <f t="shared" si="247"/>
        <v/>
      </c>
      <c r="N1431" s="1" t="str">
        <f t="shared" si="248"/>
        <v/>
      </c>
    </row>
    <row r="1432" spans="2:14" x14ac:dyDescent="0.25">
      <c r="B1432" t="str">
        <f>+IF(ISNA(VLOOKUP(C1432,groupings!$B$7:$D$316,3,FALSE)),"",VLOOKUP(C1432,groupings!$B$7:$D$316,3,FALSE))</f>
        <v/>
      </c>
      <c r="C1432" t="s">
        <v>3875</v>
      </c>
      <c r="D1432" t="s">
        <v>595</v>
      </c>
      <c r="E1432">
        <f t="shared" si="244"/>
        <v>0</v>
      </c>
      <c r="F1432">
        <v>0</v>
      </c>
      <c r="G1432">
        <v>59</v>
      </c>
      <c r="H1432">
        <v>0</v>
      </c>
      <c r="I1432">
        <v>0</v>
      </c>
      <c r="J1432">
        <v>0</v>
      </c>
      <c r="K1432">
        <f t="shared" si="245"/>
        <v>59</v>
      </c>
      <c r="L1432">
        <f t="shared" si="246"/>
        <v>0</v>
      </c>
      <c r="M1432" s="1" t="str">
        <f t="shared" si="247"/>
        <v/>
      </c>
      <c r="N1432" s="1" t="str">
        <f t="shared" si="248"/>
        <v/>
      </c>
    </row>
    <row r="1433" spans="2:14" x14ac:dyDescent="0.25">
      <c r="B1433" t="str">
        <f>+IF(ISNA(VLOOKUP(C1433,groupings!$B$7:$D$316,3,FALSE)),"",VLOOKUP(C1433,groupings!$B$7:$D$316,3,FALSE))</f>
        <v/>
      </c>
      <c r="C1433" t="s">
        <v>3876</v>
      </c>
      <c r="D1433" t="s">
        <v>2244</v>
      </c>
      <c r="E1433">
        <f t="shared" si="244"/>
        <v>0</v>
      </c>
      <c r="F1433">
        <v>0</v>
      </c>
      <c r="G1433">
        <v>10</v>
      </c>
      <c r="H1433">
        <v>0</v>
      </c>
      <c r="I1433">
        <v>0</v>
      </c>
      <c r="J1433">
        <v>0</v>
      </c>
      <c r="K1433">
        <f t="shared" si="245"/>
        <v>10</v>
      </c>
      <c r="L1433">
        <f t="shared" si="246"/>
        <v>0</v>
      </c>
      <c r="M1433" s="1" t="str">
        <f t="shared" si="247"/>
        <v/>
      </c>
      <c r="N1433" s="1" t="str">
        <f t="shared" si="248"/>
        <v/>
      </c>
    </row>
    <row r="1434" spans="2:14" x14ac:dyDescent="0.25">
      <c r="B1434" t="str">
        <f>+IF(ISNA(VLOOKUP(C1434,groupings!$B$7:$D$316,3,FALSE)),"",VLOOKUP(C1434,groupings!$B$7:$D$316,3,FALSE))</f>
        <v>Doncaster</v>
      </c>
      <c r="C1434" t="s">
        <v>3877</v>
      </c>
      <c r="D1434" t="s">
        <v>596</v>
      </c>
      <c r="E1434">
        <f t="shared" si="244"/>
        <v>0</v>
      </c>
      <c r="F1434">
        <v>0</v>
      </c>
      <c r="G1434">
        <v>64</v>
      </c>
      <c r="H1434">
        <v>0</v>
      </c>
      <c r="I1434">
        <v>0</v>
      </c>
      <c r="J1434">
        <v>0</v>
      </c>
      <c r="K1434">
        <f t="shared" si="245"/>
        <v>64</v>
      </c>
      <c r="L1434">
        <f t="shared" si="246"/>
        <v>0</v>
      </c>
      <c r="M1434" s="1" t="str">
        <f t="shared" si="247"/>
        <v/>
      </c>
      <c r="N1434" s="1" t="str">
        <f t="shared" si="248"/>
        <v/>
      </c>
    </row>
    <row r="1435" spans="2:14" x14ac:dyDescent="0.25">
      <c r="B1435" t="str">
        <f>+IF(ISNA(VLOOKUP(C1435,groupings!$B$7:$D$316,3,FALSE)),"",VLOOKUP(C1435,groupings!$B$7:$D$316,3,FALSE))</f>
        <v/>
      </c>
      <c r="C1435" t="s">
        <v>3878</v>
      </c>
      <c r="D1435" t="s">
        <v>2245</v>
      </c>
      <c r="E1435">
        <f t="shared" si="244"/>
        <v>0</v>
      </c>
      <c r="F1435">
        <v>0</v>
      </c>
      <c r="G1435">
        <v>11</v>
      </c>
      <c r="H1435">
        <v>0</v>
      </c>
      <c r="I1435">
        <v>0</v>
      </c>
      <c r="J1435">
        <v>0</v>
      </c>
      <c r="K1435">
        <f t="shared" si="245"/>
        <v>11</v>
      </c>
      <c r="L1435">
        <f t="shared" si="246"/>
        <v>0</v>
      </c>
      <c r="M1435" s="1" t="str">
        <f t="shared" si="247"/>
        <v/>
      </c>
      <c r="N1435" s="1" t="str">
        <f t="shared" si="248"/>
        <v/>
      </c>
    </row>
    <row r="1436" spans="2:14" x14ac:dyDescent="0.25">
      <c r="B1436" t="str">
        <f>+IF(ISNA(VLOOKUP(C1436,groupings!$B$7:$D$316,3,FALSE)),"",VLOOKUP(C1436,groupings!$B$7:$D$316,3,FALSE))</f>
        <v/>
      </c>
      <c r="C1436" t="s">
        <v>3879</v>
      </c>
      <c r="D1436" t="s">
        <v>608</v>
      </c>
      <c r="E1436">
        <f t="shared" si="244"/>
        <v>0</v>
      </c>
      <c r="F1436">
        <v>0</v>
      </c>
      <c r="G1436">
        <v>148</v>
      </c>
      <c r="H1436">
        <v>0</v>
      </c>
      <c r="I1436">
        <v>0</v>
      </c>
      <c r="J1436">
        <v>0</v>
      </c>
      <c r="K1436">
        <f t="shared" si="245"/>
        <v>148</v>
      </c>
      <c r="L1436">
        <f t="shared" si="246"/>
        <v>0</v>
      </c>
      <c r="M1436" s="1" t="str">
        <f t="shared" si="247"/>
        <v/>
      </c>
      <c r="N1436" s="1" t="str">
        <f t="shared" si="248"/>
        <v/>
      </c>
    </row>
    <row r="1437" spans="2:14" x14ac:dyDescent="0.25">
      <c r="B1437" t="str">
        <f>+IF(ISNA(VLOOKUP(C1437,groupings!$B$7:$D$316,3,FALSE)),"",VLOOKUP(C1437,groupings!$B$7:$D$316,3,FALSE))</f>
        <v/>
      </c>
      <c r="C1437" t="s">
        <v>3880</v>
      </c>
      <c r="D1437" t="s">
        <v>609</v>
      </c>
      <c r="E1437">
        <f t="shared" si="244"/>
        <v>0</v>
      </c>
      <c r="F1437">
        <v>0</v>
      </c>
      <c r="G1437">
        <v>33</v>
      </c>
      <c r="H1437">
        <v>0</v>
      </c>
      <c r="I1437">
        <v>0</v>
      </c>
      <c r="J1437">
        <v>0</v>
      </c>
      <c r="K1437">
        <f t="shared" si="245"/>
        <v>33</v>
      </c>
      <c r="L1437">
        <f t="shared" si="246"/>
        <v>0</v>
      </c>
      <c r="M1437" s="1" t="str">
        <f t="shared" si="247"/>
        <v/>
      </c>
      <c r="N1437" s="1" t="str">
        <f t="shared" si="248"/>
        <v/>
      </c>
    </row>
    <row r="1438" spans="2:14" x14ac:dyDescent="0.25">
      <c r="B1438" t="str">
        <f>+IF(ISNA(VLOOKUP(C1438,groupings!$B$7:$D$316,3,FALSE)),"",VLOOKUP(C1438,groupings!$B$7:$D$316,3,FALSE))</f>
        <v/>
      </c>
      <c r="C1438" t="s">
        <v>3881</v>
      </c>
      <c r="D1438" t="s">
        <v>610</v>
      </c>
      <c r="E1438">
        <f t="shared" si="244"/>
        <v>0</v>
      </c>
      <c r="F1438">
        <v>0</v>
      </c>
      <c r="G1438">
        <v>408</v>
      </c>
      <c r="H1438">
        <v>0</v>
      </c>
      <c r="I1438">
        <v>0</v>
      </c>
      <c r="J1438">
        <v>0</v>
      </c>
      <c r="K1438">
        <f t="shared" si="245"/>
        <v>408</v>
      </c>
      <c r="L1438">
        <f t="shared" si="246"/>
        <v>0</v>
      </c>
      <c r="M1438" s="1" t="str">
        <f t="shared" si="247"/>
        <v/>
      </c>
      <c r="N1438" s="1" t="str">
        <f t="shared" si="248"/>
        <v/>
      </c>
    </row>
    <row r="1439" spans="2:14" x14ac:dyDescent="0.25">
      <c r="B1439" t="str">
        <f>+IF(ISNA(VLOOKUP(C1439,groupings!$B$7:$D$316,3,FALSE)),"",VLOOKUP(C1439,groupings!$B$7:$D$316,3,FALSE))</f>
        <v/>
      </c>
      <c r="C1439" t="s">
        <v>3882</v>
      </c>
      <c r="D1439" t="s">
        <v>2246</v>
      </c>
      <c r="E1439">
        <f t="shared" si="244"/>
        <v>0</v>
      </c>
      <c r="F1439">
        <v>0</v>
      </c>
      <c r="G1439">
        <v>15</v>
      </c>
      <c r="H1439">
        <v>0</v>
      </c>
      <c r="I1439">
        <v>0</v>
      </c>
      <c r="J1439">
        <v>0</v>
      </c>
      <c r="K1439">
        <f t="shared" si="245"/>
        <v>15</v>
      </c>
      <c r="L1439">
        <f t="shared" si="246"/>
        <v>0</v>
      </c>
      <c r="M1439" s="1" t="str">
        <f t="shared" si="247"/>
        <v/>
      </c>
      <c r="N1439" s="1" t="str">
        <f t="shared" si="248"/>
        <v/>
      </c>
    </row>
    <row r="1440" spans="2:14" x14ac:dyDescent="0.25">
      <c r="B1440" t="str">
        <f>+IF(ISNA(VLOOKUP(C1440,groupings!$B$7:$D$316,3,FALSE)),"",VLOOKUP(C1440,groupings!$B$7:$D$316,3,FALSE))</f>
        <v/>
      </c>
      <c r="C1440" t="s">
        <v>3883</v>
      </c>
      <c r="D1440" t="s">
        <v>2247</v>
      </c>
      <c r="E1440">
        <f t="shared" si="244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45"/>
        <v>0</v>
      </c>
      <c r="L1440">
        <f t="shared" si="246"/>
        <v>0</v>
      </c>
      <c r="M1440" s="1" t="str">
        <f t="shared" si="247"/>
        <v/>
      </c>
      <c r="N1440" s="1" t="str">
        <f t="shared" si="248"/>
        <v/>
      </c>
    </row>
    <row r="1441" spans="2:14" x14ac:dyDescent="0.25">
      <c r="B1441" t="str">
        <f>+IF(ISNA(VLOOKUP(C1441,groupings!$B$7:$D$316,3,FALSE)),"",VLOOKUP(C1441,groupings!$B$7:$D$316,3,FALSE))</f>
        <v/>
      </c>
      <c r="C1441" t="s">
        <v>3884</v>
      </c>
      <c r="D1441" t="s">
        <v>2248</v>
      </c>
      <c r="E1441">
        <f t="shared" si="244"/>
        <v>0</v>
      </c>
      <c r="F1441">
        <v>0</v>
      </c>
      <c r="G1441">
        <v>10</v>
      </c>
      <c r="H1441">
        <v>0</v>
      </c>
      <c r="I1441">
        <v>0</v>
      </c>
      <c r="J1441">
        <v>0</v>
      </c>
      <c r="K1441">
        <f t="shared" si="245"/>
        <v>10</v>
      </c>
      <c r="L1441">
        <f t="shared" si="246"/>
        <v>0</v>
      </c>
      <c r="M1441" s="1" t="str">
        <f t="shared" si="247"/>
        <v/>
      </c>
      <c r="N1441" s="1" t="str">
        <f t="shared" si="248"/>
        <v/>
      </c>
    </row>
    <row r="1442" spans="2:14" x14ac:dyDescent="0.25">
      <c r="B1442" t="str">
        <f>+IF(ISNA(VLOOKUP(C1442,groupings!$B$7:$D$316,3,FALSE)),"",VLOOKUP(C1442,groupings!$B$7:$D$316,3,FALSE))</f>
        <v/>
      </c>
      <c r="C1442" t="s">
        <v>3885</v>
      </c>
      <c r="D1442" t="s">
        <v>619</v>
      </c>
      <c r="E1442">
        <f t="shared" si="244"/>
        <v>0</v>
      </c>
      <c r="F1442">
        <v>0</v>
      </c>
      <c r="G1442">
        <v>48</v>
      </c>
      <c r="H1442">
        <v>0</v>
      </c>
      <c r="I1442">
        <v>0</v>
      </c>
      <c r="J1442">
        <v>0</v>
      </c>
      <c r="K1442">
        <f t="shared" si="245"/>
        <v>48</v>
      </c>
      <c r="L1442">
        <f t="shared" si="246"/>
        <v>0</v>
      </c>
      <c r="M1442" s="1" t="str">
        <f t="shared" si="247"/>
        <v/>
      </c>
      <c r="N1442" s="1" t="str">
        <f t="shared" si="248"/>
        <v/>
      </c>
    </row>
    <row r="1443" spans="2:14" x14ac:dyDescent="0.25">
      <c r="B1443" t="str">
        <f>+IF(ISNA(VLOOKUP(C1443,groupings!$B$7:$D$316,3,FALSE)),"",VLOOKUP(C1443,groupings!$B$7:$D$316,3,FALSE))</f>
        <v/>
      </c>
      <c r="C1443" t="s">
        <v>3886</v>
      </c>
      <c r="D1443" t="s">
        <v>2249</v>
      </c>
      <c r="E1443">
        <f t="shared" si="244"/>
        <v>0</v>
      </c>
      <c r="F1443">
        <v>2</v>
      </c>
      <c r="G1443">
        <v>4</v>
      </c>
      <c r="H1443">
        <v>0</v>
      </c>
      <c r="I1443">
        <v>0</v>
      </c>
      <c r="J1443">
        <v>0</v>
      </c>
      <c r="K1443">
        <f t="shared" si="245"/>
        <v>6</v>
      </c>
      <c r="L1443">
        <f t="shared" si="246"/>
        <v>0</v>
      </c>
      <c r="M1443" s="1" t="str">
        <f t="shared" si="247"/>
        <v/>
      </c>
      <c r="N1443" s="1" t="str">
        <f t="shared" si="248"/>
        <v/>
      </c>
    </row>
    <row r="1444" spans="2:14" x14ac:dyDescent="0.25">
      <c r="B1444" t="str">
        <f>+IF(ISNA(VLOOKUP(C1444,groupings!$B$7:$D$316,3,FALSE)),"",VLOOKUP(C1444,groupings!$B$7:$D$316,3,FALSE))</f>
        <v/>
      </c>
      <c r="C1444" t="s">
        <v>3565</v>
      </c>
      <c r="D1444" t="s">
        <v>626</v>
      </c>
      <c r="E1444">
        <f t="shared" si="244"/>
        <v>0</v>
      </c>
      <c r="F1444">
        <v>0</v>
      </c>
      <c r="G1444">
        <v>11</v>
      </c>
      <c r="H1444">
        <v>0</v>
      </c>
      <c r="I1444">
        <v>0</v>
      </c>
      <c r="J1444">
        <v>0</v>
      </c>
      <c r="K1444">
        <f t="shared" si="245"/>
        <v>11</v>
      </c>
      <c r="L1444">
        <f t="shared" si="246"/>
        <v>0</v>
      </c>
      <c r="M1444" s="1" t="str">
        <f t="shared" si="247"/>
        <v/>
      </c>
      <c r="N1444" s="1" t="str">
        <f t="shared" si="248"/>
        <v/>
      </c>
    </row>
    <row r="1445" spans="2:14" x14ac:dyDescent="0.25">
      <c r="B1445" t="str">
        <f>+IF(ISNA(VLOOKUP(C1445,groupings!$B$7:$D$316,3,FALSE)),"",VLOOKUP(C1445,groupings!$B$7:$D$316,3,FALSE))</f>
        <v/>
      </c>
      <c r="C1445" t="s">
        <v>3887</v>
      </c>
      <c r="D1445" t="s">
        <v>632</v>
      </c>
      <c r="E1445">
        <f t="shared" si="244"/>
        <v>0</v>
      </c>
      <c r="F1445">
        <v>4</v>
      </c>
      <c r="G1445">
        <v>75</v>
      </c>
      <c r="H1445">
        <v>0</v>
      </c>
      <c r="I1445">
        <v>0</v>
      </c>
      <c r="J1445">
        <v>0</v>
      </c>
      <c r="K1445">
        <f t="shared" si="245"/>
        <v>79</v>
      </c>
      <c r="L1445">
        <f t="shared" si="246"/>
        <v>0</v>
      </c>
      <c r="M1445" s="1" t="str">
        <f t="shared" si="247"/>
        <v/>
      </c>
      <c r="N1445" s="1" t="str">
        <f t="shared" si="248"/>
        <v/>
      </c>
    </row>
    <row r="1446" spans="2:14" x14ac:dyDescent="0.25">
      <c r="B1446" t="str">
        <f>+IF(ISNA(VLOOKUP(C1446,groupings!$B$7:$D$316,3,FALSE)),"",VLOOKUP(C1446,groupings!$B$7:$D$316,3,FALSE))</f>
        <v/>
      </c>
      <c r="C1446" t="s">
        <v>3888</v>
      </c>
      <c r="D1446" t="s">
        <v>634</v>
      </c>
      <c r="E1446">
        <f t="shared" si="244"/>
        <v>0</v>
      </c>
      <c r="F1446">
        <v>6</v>
      </c>
      <c r="G1446">
        <v>0</v>
      </c>
      <c r="H1446">
        <v>0</v>
      </c>
      <c r="I1446">
        <v>0</v>
      </c>
      <c r="J1446">
        <v>0</v>
      </c>
      <c r="K1446">
        <f t="shared" si="245"/>
        <v>6</v>
      </c>
      <c r="L1446">
        <f t="shared" si="246"/>
        <v>0</v>
      </c>
      <c r="M1446" s="1" t="str">
        <f t="shared" si="247"/>
        <v/>
      </c>
      <c r="N1446" s="1" t="str">
        <f t="shared" si="248"/>
        <v/>
      </c>
    </row>
    <row r="1447" spans="2:14" x14ac:dyDescent="0.25">
      <c r="B1447" t="str">
        <f>+IF(ISNA(VLOOKUP(C1447,groupings!$B$7:$D$316,3,FALSE)),"",VLOOKUP(C1447,groupings!$B$7:$D$316,3,FALSE))</f>
        <v/>
      </c>
      <c r="C1447" t="s">
        <v>3889</v>
      </c>
      <c r="D1447" t="s">
        <v>635</v>
      </c>
      <c r="E1447">
        <f t="shared" si="244"/>
        <v>0</v>
      </c>
      <c r="F1447">
        <v>0</v>
      </c>
      <c r="G1447">
        <v>457</v>
      </c>
      <c r="H1447">
        <v>0</v>
      </c>
      <c r="I1447">
        <v>0</v>
      </c>
      <c r="J1447">
        <v>0</v>
      </c>
      <c r="K1447">
        <f t="shared" si="245"/>
        <v>457</v>
      </c>
      <c r="L1447">
        <f t="shared" si="246"/>
        <v>0</v>
      </c>
      <c r="M1447" s="1" t="str">
        <f t="shared" si="247"/>
        <v/>
      </c>
      <c r="N1447" s="1" t="str">
        <f t="shared" si="248"/>
        <v/>
      </c>
    </row>
    <row r="1448" spans="2:14" x14ac:dyDescent="0.25">
      <c r="B1448" t="str">
        <f>+IF(ISNA(VLOOKUP(C1448,groupings!$B$7:$D$316,3,FALSE)),"",VLOOKUP(C1448,groupings!$B$7:$D$316,3,FALSE))</f>
        <v/>
      </c>
      <c r="C1448" t="s">
        <v>3890</v>
      </c>
      <c r="D1448" t="s">
        <v>642</v>
      </c>
      <c r="E1448">
        <f t="shared" si="244"/>
        <v>0</v>
      </c>
      <c r="F1448">
        <v>0</v>
      </c>
      <c r="G1448">
        <v>5</v>
      </c>
      <c r="H1448">
        <v>0</v>
      </c>
      <c r="I1448">
        <v>0</v>
      </c>
      <c r="J1448">
        <v>0</v>
      </c>
      <c r="K1448">
        <f t="shared" si="245"/>
        <v>5</v>
      </c>
      <c r="L1448">
        <f t="shared" si="246"/>
        <v>0</v>
      </c>
      <c r="M1448" s="1" t="str">
        <f t="shared" si="247"/>
        <v/>
      </c>
      <c r="N1448" s="1" t="str">
        <f t="shared" si="248"/>
        <v/>
      </c>
    </row>
    <row r="1449" spans="2:14" x14ac:dyDescent="0.25">
      <c r="B1449" t="str">
        <f>+IF(ISNA(VLOOKUP(C1449,groupings!$B$7:$D$316,3,FALSE)),"",VLOOKUP(C1449,groupings!$B$7:$D$316,3,FALSE))</f>
        <v/>
      </c>
      <c r="C1449" t="s">
        <v>3891</v>
      </c>
      <c r="D1449" t="s">
        <v>645</v>
      </c>
      <c r="E1449">
        <f t="shared" si="244"/>
        <v>0</v>
      </c>
      <c r="F1449">
        <v>15</v>
      </c>
      <c r="G1449">
        <v>962</v>
      </c>
      <c r="H1449">
        <v>0</v>
      </c>
      <c r="I1449">
        <v>0</v>
      </c>
      <c r="J1449">
        <v>0</v>
      </c>
      <c r="K1449">
        <f t="shared" si="245"/>
        <v>977</v>
      </c>
      <c r="L1449">
        <f t="shared" si="246"/>
        <v>0</v>
      </c>
      <c r="M1449" s="1" t="str">
        <f t="shared" si="247"/>
        <v/>
      </c>
      <c r="N1449" s="1" t="str">
        <f t="shared" si="248"/>
        <v/>
      </c>
    </row>
    <row r="1450" spans="2:14" x14ac:dyDescent="0.25">
      <c r="B1450" t="str">
        <f>+IF(ISNA(VLOOKUP(C1450,groupings!$B$7:$D$316,3,FALSE)),"",VLOOKUP(C1450,groupings!$B$7:$D$316,3,FALSE))</f>
        <v/>
      </c>
      <c r="C1450" t="s">
        <v>3892</v>
      </c>
      <c r="D1450" t="s">
        <v>646</v>
      </c>
      <c r="E1450">
        <f t="shared" si="244"/>
        <v>0</v>
      </c>
      <c r="F1450">
        <v>34</v>
      </c>
      <c r="G1450">
        <v>11</v>
      </c>
      <c r="H1450">
        <v>0</v>
      </c>
      <c r="I1450">
        <v>0</v>
      </c>
      <c r="J1450">
        <v>0</v>
      </c>
      <c r="K1450">
        <f t="shared" si="245"/>
        <v>45</v>
      </c>
      <c r="L1450">
        <f t="shared" si="246"/>
        <v>0</v>
      </c>
      <c r="M1450" s="1" t="str">
        <f t="shared" si="247"/>
        <v/>
      </c>
      <c r="N1450" s="1" t="str">
        <f t="shared" si="248"/>
        <v/>
      </c>
    </row>
    <row r="1451" spans="2:14" x14ac:dyDescent="0.25">
      <c r="B1451" t="str">
        <f>+IF(ISNA(VLOOKUP(C1451,groupings!$B$7:$D$316,3,FALSE)),"",VLOOKUP(C1451,groupings!$B$7:$D$316,3,FALSE))</f>
        <v>E Croydon</v>
      </c>
      <c r="C1451" t="s">
        <v>3893</v>
      </c>
      <c r="D1451" t="s">
        <v>652</v>
      </c>
      <c r="E1451">
        <f t="shared" si="244"/>
        <v>0</v>
      </c>
      <c r="F1451">
        <v>0</v>
      </c>
      <c r="G1451">
        <v>15</v>
      </c>
      <c r="H1451">
        <v>0</v>
      </c>
      <c r="I1451">
        <v>0</v>
      </c>
      <c r="J1451">
        <v>0</v>
      </c>
      <c r="K1451">
        <f t="shared" si="245"/>
        <v>15</v>
      </c>
      <c r="L1451">
        <f t="shared" si="246"/>
        <v>0</v>
      </c>
      <c r="M1451" s="1" t="str">
        <f t="shared" si="247"/>
        <v/>
      </c>
      <c r="N1451" s="1" t="str">
        <f t="shared" si="248"/>
        <v/>
      </c>
    </row>
    <row r="1452" spans="2:14" x14ac:dyDescent="0.25">
      <c r="B1452" t="str">
        <f>+IF(ISNA(VLOOKUP(C1452,groupings!$B$7:$D$316,3,FALSE)),"",VLOOKUP(C1452,groupings!$B$7:$D$316,3,FALSE))</f>
        <v/>
      </c>
      <c r="C1452" t="s">
        <v>3894</v>
      </c>
      <c r="D1452" t="s">
        <v>653</v>
      </c>
      <c r="E1452">
        <f t="shared" si="244"/>
        <v>0</v>
      </c>
      <c r="F1452">
        <v>0</v>
      </c>
      <c r="G1452">
        <v>27</v>
      </c>
      <c r="H1452">
        <v>0</v>
      </c>
      <c r="I1452">
        <v>0</v>
      </c>
      <c r="J1452">
        <v>0</v>
      </c>
      <c r="K1452">
        <f t="shared" si="245"/>
        <v>27</v>
      </c>
      <c r="L1452">
        <f t="shared" si="246"/>
        <v>0</v>
      </c>
      <c r="M1452" s="1" t="str">
        <f t="shared" si="247"/>
        <v/>
      </c>
      <c r="N1452" s="1" t="str">
        <f t="shared" si="248"/>
        <v/>
      </c>
    </row>
    <row r="1453" spans="2:14" x14ac:dyDescent="0.25">
      <c r="B1453" t="str">
        <f>+IF(ISNA(VLOOKUP(C1453,groupings!$B$7:$D$316,3,FALSE)),"",VLOOKUP(C1453,groupings!$B$7:$D$316,3,FALSE))</f>
        <v>Liverpool</v>
      </c>
      <c r="C1453" t="s">
        <v>3895</v>
      </c>
      <c r="D1453" t="s">
        <v>654</v>
      </c>
      <c r="E1453">
        <f t="shared" si="244"/>
        <v>0</v>
      </c>
      <c r="F1453">
        <v>5</v>
      </c>
      <c r="G1453">
        <v>38</v>
      </c>
      <c r="H1453">
        <v>0</v>
      </c>
      <c r="I1453">
        <v>0</v>
      </c>
      <c r="J1453">
        <v>0</v>
      </c>
      <c r="K1453">
        <f t="shared" si="245"/>
        <v>43</v>
      </c>
      <c r="L1453">
        <f t="shared" si="246"/>
        <v>0</v>
      </c>
      <c r="M1453" s="1" t="str">
        <f t="shared" si="247"/>
        <v/>
      </c>
      <c r="N1453" s="1" t="str">
        <f t="shared" si="248"/>
        <v/>
      </c>
    </row>
    <row r="1454" spans="2:14" x14ac:dyDescent="0.25">
      <c r="B1454" t="str">
        <f>+IF(ISNA(VLOOKUP(C1454,groupings!$B$7:$D$316,3,FALSE)),"",VLOOKUP(C1454,groupings!$B$7:$D$316,3,FALSE))</f>
        <v>Liverpool</v>
      </c>
      <c r="C1454" t="s">
        <v>3896</v>
      </c>
      <c r="D1454" t="s">
        <v>655</v>
      </c>
      <c r="E1454">
        <f t="shared" si="244"/>
        <v>0</v>
      </c>
      <c r="F1454">
        <v>21</v>
      </c>
      <c r="G1454">
        <v>460</v>
      </c>
      <c r="H1454">
        <v>0</v>
      </c>
      <c r="I1454">
        <v>0</v>
      </c>
      <c r="J1454">
        <v>0</v>
      </c>
      <c r="K1454">
        <f t="shared" si="245"/>
        <v>481</v>
      </c>
      <c r="L1454">
        <f t="shared" si="246"/>
        <v>0</v>
      </c>
      <c r="M1454" s="1" t="str">
        <f t="shared" si="247"/>
        <v/>
      </c>
      <c r="N1454" s="1" t="str">
        <f t="shared" si="248"/>
        <v/>
      </c>
    </row>
    <row r="1455" spans="2:14" x14ac:dyDescent="0.25">
      <c r="B1455" t="str">
        <f>+IF(ISNA(VLOOKUP(C1455,groupings!$B$7:$D$316,3,FALSE)),"",VLOOKUP(C1455,groupings!$B$7:$D$316,3,FALSE))</f>
        <v/>
      </c>
      <c r="C1455" t="s">
        <v>3897</v>
      </c>
      <c r="D1455" t="s">
        <v>660</v>
      </c>
      <c r="E1455">
        <f t="shared" si="244"/>
        <v>0</v>
      </c>
      <c r="F1455">
        <v>22</v>
      </c>
      <c r="G1455">
        <v>579</v>
      </c>
      <c r="H1455">
        <v>0</v>
      </c>
      <c r="I1455">
        <v>0</v>
      </c>
      <c r="J1455">
        <v>0</v>
      </c>
      <c r="K1455">
        <f t="shared" si="245"/>
        <v>601</v>
      </c>
      <c r="L1455">
        <f t="shared" si="246"/>
        <v>0</v>
      </c>
      <c r="M1455" s="1" t="str">
        <f t="shared" si="247"/>
        <v/>
      </c>
      <c r="N1455" s="1" t="str">
        <f t="shared" si="248"/>
        <v/>
      </c>
    </row>
    <row r="1456" spans="2:14" x14ac:dyDescent="0.25">
      <c r="B1456" t="str">
        <f>+IF(ISNA(VLOOKUP(C1456,groupings!$B$7:$D$316,3,FALSE)),"",VLOOKUP(C1456,groupings!$B$7:$D$316,3,FALSE))</f>
        <v/>
      </c>
      <c r="C1456" t="s">
        <v>3898</v>
      </c>
      <c r="D1456" t="s">
        <v>662</v>
      </c>
      <c r="E1456">
        <f t="shared" si="244"/>
        <v>0</v>
      </c>
      <c r="F1456">
        <v>4</v>
      </c>
      <c r="G1456">
        <v>466</v>
      </c>
      <c r="H1456">
        <v>0</v>
      </c>
      <c r="I1456">
        <v>0</v>
      </c>
      <c r="J1456">
        <v>0</v>
      </c>
      <c r="K1456">
        <f t="shared" si="245"/>
        <v>470</v>
      </c>
      <c r="L1456">
        <f t="shared" si="246"/>
        <v>0</v>
      </c>
      <c r="M1456" s="1" t="str">
        <f t="shared" si="247"/>
        <v/>
      </c>
      <c r="N1456" s="1" t="str">
        <f t="shared" si="248"/>
        <v/>
      </c>
    </row>
    <row r="1457" spans="2:14" x14ac:dyDescent="0.25">
      <c r="B1457" t="str">
        <f>+IF(ISNA(VLOOKUP(C1457,groupings!$B$7:$D$316,3,FALSE)),"",VLOOKUP(C1457,groupings!$B$7:$D$316,3,FALSE))</f>
        <v/>
      </c>
      <c r="C1457" t="s">
        <v>3899</v>
      </c>
      <c r="D1457" t="s">
        <v>664</v>
      </c>
      <c r="E1457">
        <f t="shared" si="244"/>
        <v>0</v>
      </c>
      <c r="F1457">
        <v>551</v>
      </c>
      <c r="G1457">
        <v>799</v>
      </c>
      <c r="H1457">
        <v>0</v>
      </c>
      <c r="I1457">
        <v>0</v>
      </c>
      <c r="J1457">
        <v>0</v>
      </c>
      <c r="K1457">
        <f t="shared" si="245"/>
        <v>1350</v>
      </c>
      <c r="L1457">
        <f t="shared" si="246"/>
        <v>0</v>
      </c>
      <c r="M1457" s="1" t="str">
        <f t="shared" si="247"/>
        <v/>
      </c>
      <c r="N1457" s="1" t="str">
        <f t="shared" si="248"/>
        <v/>
      </c>
    </row>
    <row r="1458" spans="2:14" x14ac:dyDescent="0.25">
      <c r="B1458" t="str">
        <f>+IF(ISNA(VLOOKUP(C1458,groupings!$B$7:$D$316,3,FALSE)),"",VLOOKUP(C1458,groupings!$B$7:$D$316,3,FALSE))</f>
        <v/>
      </c>
      <c r="C1458" t="s">
        <v>3900</v>
      </c>
      <c r="D1458" t="s">
        <v>2250</v>
      </c>
      <c r="E1458">
        <f t="shared" si="244"/>
        <v>0</v>
      </c>
      <c r="F1458">
        <v>0</v>
      </c>
      <c r="G1458">
        <v>22</v>
      </c>
      <c r="H1458">
        <v>0</v>
      </c>
      <c r="I1458">
        <v>0</v>
      </c>
      <c r="J1458">
        <v>0</v>
      </c>
      <c r="K1458">
        <f t="shared" si="245"/>
        <v>22</v>
      </c>
      <c r="L1458">
        <f t="shared" si="246"/>
        <v>0</v>
      </c>
      <c r="M1458" s="1" t="str">
        <f t="shared" si="247"/>
        <v/>
      </c>
      <c r="N1458" s="1" t="str">
        <f t="shared" si="248"/>
        <v/>
      </c>
    </row>
    <row r="1459" spans="2:14" x14ac:dyDescent="0.25">
      <c r="B1459" t="str">
        <f>+IF(ISNA(VLOOKUP(C1459,groupings!$B$7:$D$316,3,FALSE)),"",VLOOKUP(C1459,groupings!$B$7:$D$316,3,FALSE))</f>
        <v/>
      </c>
      <c r="C1459" t="s">
        <v>3901</v>
      </c>
      <c r="D1459" t="s">
        <v>666</v>
      </c>
      <c r="E1459">
        <f t="shared" si="244"/>
        <v>0</v>
      </c>
      <c r="F1459">
        <v>58</v>
      </c>
      <c r="G1459">
        <v>124</v>
      </c>
      <c r="H1459">
        <v>0</v>
      </c>
      <c r="I1459">
        <v>0</v>
      </c>
      <c r="J1459">
        <v>0</v>
      </c>
      <c r="K1459">
        <f t="shared" si="245"/>
        <v>182</v>
      </c>
      <c r="L1459">
        <f t="shared" si="246"/>
        <v>0</v>
      </c>
      <c r="M1459" s="1" t="str">
        <f t="shared" si="247"/>
        <v/>
      </c>
      <c r="N1459" s="1" t="str">
        <f t="shared" si="248"/>
        <v/>
      </c>
    </row>
    <row r="1460" spans="2:14" x14ac:dyDescent="0.25">
      <c r="B1460" t="str">
        <f>+IF(ISNA(VLOOKUP(C1460,groupings!$B$7:$D$316,3,FALSE)),"",VLOOKUP(C1460,groupings!$B$7:$D$316,3,FALSE))</f>
        <v/>
      </c>
      <c r="C1460" t="s">
        <v>3902</v>
      </c>
      <c r="D1460" t="s">
        <v>667</v>
      </c>
      <c r="E1460">
        <f t="shared" si="244"/>
        <v>0</v>
      </c>
      <c r="F1460">
        <v>0</v>
      </c>
      <c r="G1460">
        <v>4</v>
      </c>
      <c r="H1460">
        <v>0</v>
      </c>
      <c r="I1460">
        <v>0</v>
      </c>
      <c r="J1460">
        <v>0</v>
      </c>
      <c r="K1460">
        <f t="shared" si="245"/>
        <v>4</v>
      </c>
      <c r="L1460">
        <f t="shared" si="246"/>
        <v>0</v>
      </c>
      <c r="M1460" s="1" t="str">
        <f t="shared" si="247"/>
        <v/>
      </c>
      <c r="N1460" s="1" t="str">
        <f t="shared" si="248"/>
        <v/>
      </c>
    </row>
    <row r="1461" spans="2:14" x14ac:dyDescent="0.25">
      <c r="B1461" t="str">
        <f>+IF(ISNA(VLOOKUP(C1461,groupings!$B$7:$D$316,3,FALSE)),"",VLOOKUP(C1461,groupings!$B$7:$D$316,3,FALSE))</f>
        <v/>
      </c>
      <c r="C1461" t="s">
        <v>3903</v>
      </c>
      <c r="D1461" t="s">
        <v>668</v>
      </c>
      <c r="E1461">
        <f t="shared" ref="E1461:E1524" si="249">+IF(SUM(H1461:J1461)&gt;0,1,0)</f>
        <v>0</v>
      </c>
      <c r="F1461">
        <v>0</v>
      </c>
      <c r="G1461">
        <v>6</v>
      </c>
      <c r="H1461">
        <v>0</v>
      </c>
      <c r="I1461">
        <v>0</v>
      </c>
      <c r="J1461">
        <v>0</v>
      </c>
      <c r="K1461">
        <f t="shared" ref="K1461:K1524" si="250">+SUM(F1461:G1461)</f>
        <v>6</v>
      </c>
      <c r="L1461">
        <f t="shared" ref="L1461:L1524" si="251">+SUM(H1461:J1461)</f>
        <v>0</v>
      </c>
      <c r="M1461" s="1" t="str">
        <f t="shared" ref="M1461:M1524" si="252">+IF(E1461=1,IF(F1461&gt;200,G1461/F1461,""),"")</f>
        <v/>
      </c>
      <c r="N1461" s="1" t="str">
        <f t="shared" ref="N1461:N1524" si="253">+IF(E1461=1,L1461/K1461,"")</f>
        <v/>
      </c>
    </row>
    <row r="1462" spans="2:14" x14ac:dyDescent="0.25">
      <c r="B1462" t="str">
        <f>+IF(ISNA(VLOOKUP(C1462,groupings!$B$7:$D$316,3,FALSE)),"",VLOOKUP(C1462,groupings!$B$7:$D$316,3,FALSE))</f>
        <v/>
      </c>
      <c r="C1462" t="s">
        <v>3904</v>
      </c>
      <c r="D1462" t="s">
        <v>2251</v>
      </c>
      <c r="E1462">
        <f t="shared" si="249"/>
        <v>0</v>
      </c>
      <c r="F1462">
        <v>0</v>
      </c>
      <c r="G1462">
        <v>37</v>
      </c>
      <c r="H1462">
        <v>0</v>
      </c>
      <c r="I1462">
        <v>0</v>
      </c>
      <c r="J1462">
        <v>0</v>
      </c>
      <c r="K1462">
        <f t="shared" si="250"/>
        <v>37</v>
      </c>
      <c r="L1462">
        <f t="shared" si="251"/>
        <v>0</v>
      </c>
      <c r="M1462" s="1" t="str">
        <f t="shared" si="252"/>
        <v/>
      </c>
      <c r="N1462" s="1" t="str">
        <f t="shared" si="253"/>
        <v/>
      </c>
    </row>
    <row r="1463" spans="2:14" x14ac:dyDescent="0.25">
      <c r="B1463" t="str">
        <f>+IF(ISNA(VLOOKUP(C1463,groupings!$B$7:$D$316,3,FALSE)),"",VLOOKUP(C1463,groupings!$B$7:$D$316,3,FALSE))</f>
        <v/>
      </c>
      <c r="C1463" t="s">
        <v>3905</v>
      </c>
      <c r="D1463" t="s">
        <v>669</v>
      </c>
      <c r="E1463">
        <f t="shared" si="249"/>
        <v>0</v>
      </c>
      <c r="F1463">
        <v>0</v>
      </c>
      <c r="G1463">
        <v>10</v>
      </c>
      <c r="H1463">
        <v>0</v>
      </c>
      <c r="I1463">
        <v>0</v>
      </c>
      <c r="J1463">
        <v>0</v>
      </c>
      <c r="K1463">
        <f t="shared" si="250"/>
        <v>10</v>
      </c>
      <c r="L1463">
        <f t="shared" si="251"/>
        <v>0</v>
      </c>
      <c r="M1463" s="1" t="str">
        <f t="shared" si="252"/>
        <v/>
      </c>
      <c r="N1463" s="1" t="str">
        <f t="shared" si="253"/>
        <v/>
      </c>
    </row>
    <row r="1464" spans="2:14" x14ac:dyDescent="0.25">
      <c r="B1464" t="str">
        <f>+IF(ISNA(VLOOKUP(C1464,groupings!$B$7:$D$316,3,FALSE)),"",VLOOKUP(C1464,groupings!$B$7:$D$316,3,FALSE))</f>
        <v/>
      </c>
      <c r="C1464" t="s">
        <v>3906</v>
      </c>
      <c r="D1464" t="s">
        <v>670</v>
      </c>
      <c r="E1464">
        <f t="shared" si="249"/>
        <v>0</v>
      </c>
      <c r="F1464">
        <v>0</v>
      </c>
      <c r="G1464">
        <v>98</v>
      </c>
      <c r="H1464">
        <v>0</v>
      </c>
      <c r="I1464">
        <v>0</v>
      </c>
      <c r="J1464">
        <v>0</v>
      </c>
      <c r="K1464">
        <f t="shared" si="250"/>
        <v>98</v>
      </c>
      <c r="L1464">
        <f t="shared" si="251"/>
        <v>0</v>
      </c>
      <c r="M1464" s="1" t="str">
        <f t="shared" si="252"/>
        <v/>
      </c>
      <c r="N1464" s="1" t="str">
        <f t="shared" si="253"/>
        <v/>
      </c>
    </row>
    <row r="1465" spans="2:14" x14ac:dyDescent="0.25">
      <c r="B1465" t="str">
        <f>+IF(ISNA(VLOOKUP(C1465,groupings!$B$7:$D$316,3,FALSE)),"",VLOOKUP(C1465,groupings!$B$7:$D$316,3,FALSE))</f>
        <v/>
      </c>
      <c r="C1465" t="s">
        <v>3907</v>
      </c>
      <c r="D1465" t="s">
        <v>2253</v>
      </c>
      <c r="E1465">
        <f t="shared" si="249"/>
        <v>0</v>
      </c>
      <c r="F1465">
        <v>10</v>
      </c>
      <c r="G1465">
        <v>0</v>
      </c>
      <c r="H1465">
        <v>0</v>
      </c>
      <c r="I1465">
        <v>0</v>
      </c>
      <c r="J1465">
        <v>0</v>
      </c>
      <c r="K1465">
        <f t="shared" si="250"/>
        <v>10</v>
      </c>
      <c r="L1465">
        <f t="shared" si="251"/>
        <v>0</v>
      </c>
      <c r="M1465" s="1" t="str">
        <f t="shared" si="252"/>
        <v/>
      </c>
      <c r="N1465" s="1" t="str">
        <f t="shared" si="253"/>
        <v/>
      </c>
    </row>
    <row r="1466" spans="2:14" x14ac:dyDescent="0.25">
      <c r="B1466" t="str">
        <f>+IF(ISNA(VLOOKUP(C1466,groupings!$B$7:$D$316,3,FALSE)),"",VLOOKUP(C1466,groupings!$B$7:$D$316,3,FALSE))</f>
        <v/>
      </c>
      <c r="C1466" t="s">
        <v>3908</v>
      </c>
      <c r="D1466" t="s">
        <v>675</v>
      </c>
      <c r="E1466">
        <f t="shared" si="249"/>
        <v>0</v>
      </c>
      <c r="F1466">
        <v>9</v>
      </c>
      <c r="G1466">
        <v>67</v>
      </c>
      <c r="H1466">
        <v>0</v>
      </c>
      <c r="I1466">
        <v>0</v>
      </c>
      <c r="J1466">
        <v>0</v>
      </c>
      <c r="K1466">
        <f t="shared" si="250"/>
        <v>76</v>
      </c>
      <c r="L1466">
        <f t="shared" si="251"/>
        <v>0</v>
      </c>
      <c r="M1466" s="1" t="str">
        <f t="shared" si="252"/>
        <v/>
      </c>
      <c r="N1466" s="1" t="str">
        <f t="shared" si="253"/>
        <v/>
      </c>
    </row>
    <row r="1467" spans="2:14" x14ac:dyDescent="0.25">
      <c r="B1467" t="str">
        <f>+IF(ISNA(VLOOKUP(C1467,groupings!$B$7:$D$316,3,FALSE)),"",VLOOKUP(C1467,groupings!$B$7:$D$316,3,FALSE))</f>
        <v>St Albans</v>
      </c>
      <c r="C1467" t="s">
        <v>3556</v>
      </c>
      <c r="D1467" t="s">
        <v>676</v>
      </c>
      <c r="E1467">
        <f t="shared" si="249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 t="shared" si="250"/>
        <v>0</v>
      </c>
      <c r="L1467">
        <f t="shared" si="251"/>
        <v>0</v>
      </c>
      <c r="M1467" s="1" t="str">
        <f t="shared" si="252"/>
        <v/>
      </c>
      <c r="N1467" s="1" t="str">
        <f t="shared" si="253"/>
        <v/>
      </c>
    </row>
    <row r="1468" spans="2:14" x14ac:dyDescent="0.25">
      <c r="B1468" t="str">
        <f>+IF(ISNA(VLOOKUP(C1468,groupings!$B$7:$D$316,3,FALSE)),"",VLOOKUP(C1468,groupings!$B$7:$D$316,3,FALSE))</f>
        <v/>
      </c>
      <c r="C1468" t="s">
        <v>3909</v>
      </c>
      <c r="D1468" t="s">
        <v>680</v>
      </c>
      <c r="E1468">
        <f t="shared" si="249"/>
        <v>0</v>
      </c>
      <c r="F1468">
        <v>0</v>
      </c>
      <c r="G1468">
        <v>18</v>
      </c>
      <c r="H1468">
        <v>0</v>
      </c>
      <c r="I1468">
        <v>0</v>
      </c>
      <c r="J1468">
        <v>0</v>
      </c>
      <c r="K1468">
        <f t="shared" si="250"/>
        <v>18</v>
      </c>
      <c r="L1468">
        <f t="shared" si="251"/>
        <v>0</v>
      </c>
      <c r="M1468" s="1" t="str">
        <f t="shared" si="252"/>
        <v/>
      </c>
      <c r="N1468" s="1" t="str">
        <f t="shared" si="253"/>
        <v/>
      </c>
    </row>
    <row r="1469" spans="2:14" x14ac:dyDescent="0.25">
      <c r="B1469" t="str">
        <f>+IF(ISNA(VLOOKUP(C1469,groupings!$B$7:$D$316,3,FALSE)),"",VLOOKUP(C1469,groupings!$B$7:$D$316,3,FALSE))</f>
        <v/>
      </c>
      <c r="C1469" t="e">
        <v>#N/A</v>
      </c>
      <c r="D1469" t="s">
        <v>2254</v>
      </c>
      <c r="E1469">
        <f t="shared" si="249"/>
        <v>0</v>
      </c>
      <c r="F1469">
        <v>0</v>
      </c>
      <c r="G1469">
        <v>6</v>
      </c>
      <c r="H1469">
        <v>0</v>
      </c>
      <c r="I1469">
        <v>0</v>
      </c>
      <c r="J1469">
        <v>0</v>
      </c>
      <c r="K1469">
        <f t="shared" si="250"/>
        <v>6</v>
      </c>
      <c r="L1469">
        <f t="shared" si="251"/>
        <v>0</v>
      </c>
      <c r="M1469" s="1" t="str">
        <f t="shared" si="252"/>
        <v/>
      </c>
      <c r="N1469" s="1" t="str">
        <f t="shared" si="253"/>
        <v/>
      </c>
    </row>
    <row r="1470" spans="2:14" x14ac:dyDescent="0.25">
      <c r="B1470" t="str">
        <f>+IF(ISNA(VLOOKUP(C1470,groupings!$B$7:$D$316,3,FALSE)),"",VLOOKUP(C1470,groupings!$B$7:$D$316,3,FALSE))</f>
        <v/>
      </c>
      <c r="C1470" t="s">
        <v>3910</v>
      </c>
      <c r="D1470" t="s">
        <v>684</v>
      </c>
      <c r="E1470">
        <f t="shared" si="249"/>
        <v>0</v>
      </c>
      <c r="F1470">
        <v>0</v>
      </c>
      <c r="G1470">
        <v>174</v>
      </c>
      <c r="H1470">
        <v>0</v>
      </c>
      <c r="I1470">
        <v>0</v>
      </c>
      <c r="J1470">
        <v>0</v>
      </c>
      <c r="K1470">
        <f t="shared" si="250"/>
        <v>174</v>
      </c>
      <c r="L1470">
        <f t="shared" si="251"/>
        <v>0</v>
      </c>
      <c r="M1470" s="1" t="str">
        <f t="shared" si="252"/>
        <v/>
      </c>
      <c r="N1470" s="1" t="str">
        <f t="shared" si="253"/>
        <v/>
      </c>
    </row>
    <row r="1471" spans="2:14" x14ac:dyDescent="0.25">
      <c r="B1471" t="str">
        <f>+IF(ISNA(VLOOKUP(C1471,groupings!$B$7:$D$316,3,FALSE)),"",VLOOKUP(C1471,groupings!$B$7:$D$316,3,FALSE))</f>
        <v/>
      </c>
      <c r="C1471" t="s">
        <v>3911</v>
      </c>
      <c r="D1471" t="s">
        <v>2255</v>
      </c>
      <c r="E1471">
        <f t="shared" si="249"/>
        <v>0</v>
      </c>
      <c r="F1471">
        <v>0</v>
      </c>
      <c r="G1471">
        <v>19</v>
      </c>
      <c r="H1471">
        <v>0</v>
      </c>
      <c r="I1471">
        <v>0</v>
      </c>
      <c r="J1471">
        <v>0</v>
      </c>
      <c r="K1471">
        <f t="shared" si="250"/>
        <v>19</v>
      </c>
      <c r="L1471">
        <f t="shared" si="251"/>
        <v>0</v>
      </c>
      <c r="M1471" s="1" t="str">
        <f t="shared" si="252"/>
        <v/>
      </c>
      <c r="N1471" s="1" t="str">
        <f t="shared" si="253"/>
        <v/>
      </c>
    </row>
    <row r="1472" spans="2:14" x14ac:dyDescent="0.25">
      <c r="B1472" t="str">
        <f>+IF(ISNA(VLOOKUP(C1472,groupings!$B$7:$D$316,3,FALSE)),"",VLOOKUP(C1472,groupings!$B$7:$D$316,3,FALSE))</f>
        <v/>
      </c>
      <c r="C1472" t="s">
        <v>3912</v>
      </c>
      <c r="D1472" t="s">
        <v>688</v>
      </c>
      <c r="E1472">
        <f t="shared" si="249"/>
        <v>0</v>
      </c>
      <c r="F1472">
        <v>0</v>
      </c>
      <c r="G1472">
        <v>351</v>
      </c>
      <c r="H1472">
        <v>0</v>
      </c>
      <c r="I1472">
        <v>0</v>
      </c>
      <c r="J1472">
        <v>0</v>
      </c>
      <c r="K1472">
        <f t="shared" si="250"/>
        <v>351</v>
      </c>
      <c r="L1472">
        <f t="shared" si="251"/>
        <v>0</v>
      </c>
      <c r="M1472" s="1" t="str">
        <f t="shared" si="252"/>
        <v/>
      </c>
      <c r="N1472" s="1" t="str">
        <f t="shared" si="253"/>
        <v/>
      </c>
    </row>
    <row r="1473" spans="2:14" x14ac:dyDescent="0.25">
      <c r="B1473" t="str">
        <f>+IF(ISNA(VLOOKUP(C1473,groupings!$B$7:$D$316,3,FALSE)),"",VLOOKUP(C1473,groupings!$B$7:$D$316,3,FALSE))</f>
        <v>Nott-Derby</v>
      </c>
      <c r="C1473" t="s">
        <v>3913</v>
      </c>
      <c r="D1473" t="s">
        <v>691</v>
      </c>
      <c r="E1473">
        <f t="shared" si="249"/>
        <v>0</v>
      </c>
      <c r="F1473">
        <v>56</v>
      </c>
      <c r="G1473">
        <v>607</v>
      </c>
      <c r="H1473">
        <v>0</v>
      </c>
      <c r="I1473">
        <v>0</v>
      </c>
      <c r="J1473">
        <v>0</v>
      </c>
      <c r="K1473">
        <f t="shared" si="250"/>
        <v>663</v>
      </c>
      <c r="L1473">
        <f t="shared" si="251"/>
        <v>0</v>
      </c>
      <c r="M1473" s="1" t="str">
        <f t="shared" si="252"/>
        <v/>
      </c>
      <c r="N1473" s="1" t="str">
        <f t="shared" si="253"/>
        <v/>
      </c>
    </row>
    <row r="1474" spans="2:14" x14ac:dyDescent="0.25">
      <c r="B1474" t="str">
        <f>+IF(ISNA(VLOOKUP(C1474,groupings!$B$7:$D$316,3,FALSE)),"",VLOOKUP(C1474,groupings!$B$7:$D$316,3,FALSE))</f>
        <v/>
      </c>
      <c r="C1474" t="s">
        <v>3914</v>
      </c>
      <c r="D1474" t="s">
        <v>692</v>
      </c>
      <c r="E1474">
        <f t="shared" si="249"/>
        <v>0</v>
      </c>
      <c r="F1474">
        <v>0</v>
      </c>
      <c r="G1474">
        <v>135</v>
      </c>
      <c r="H1474">
        <v>0</v>
      </c>
      <c r="I1474">
        <v>0</v>
      </c>
      <c r="J1474">
        <v>0</v>
      </c>
      <c r="K1474">
        <f t="shared" si="250"/>
        <v>135</v>
      </c>
      <c r="L1474">
        <f t="shared" si="251"/>
        <v>0</v>
      </c>
      <c r="M1474" s="1" t="str">
        <f t="shared" si="252"/>
        <v/>
      </c>
      <c r="N1474" s="1" t="str">
        <f t="shared" si="253"/>
        <v/>
      </c>
    </row>
    <row r="1475" spans="2:14" x14ac:dyDescent="0.25">
      <c r="B1475" t="str">
        <f>+IF(ISNA(VLOOKUP(C1475,groupings!$B$7:$D$316,3,FALSE)),"",VLOOKUP(C1475,groupings!$B$7:$D$316,3,FALSE))</f>
        <v/>
      </c>
      <c r="C1475" t="s">
        <v>3915</v>
      </c>
      <c r="D1475" t="s">
        <v>698</v>
      </c>
      <c r="E1475">
        <f t="shared" si="249"/>
        <v>0</v>
      </c>
      <c r="F1475">
        <v>0</v>
      </c>
      <c r="G1475">
        <v>42</v>
      </c>
      <c r="H1475">
        <v>0</v>
      </c>
      <c r="I1475">
        <v>0</v>
      </c>
      <c r="J1475">
        <v>0</v>
      </c>
      <c r="K1475">
        <f t="shared" si="250"/>
        <v>42</v>
      </c>
      <c r="L1475">
        <f t="shared" si="251"/>
        <v>0</v>
      </c>
      <c r="M1475" s="1" t="str">
        <f t="shared" si="252"/>
        <v/>
      </c>
      <c r="N1475" s="1" t="str">
        <f t="shared" si="253"/>
        <v/>
      </c>
    </row>
    <row r="1476" spans="2:14" x14ac:dyDescent="0.25">
      <c r="B1476" t="str">
        <f>+IF(ISNA(VLOOKUP(C1476,groupings!$B$7:$D$316,3,FALSE)),"",VLOOKUP(C1476,groupings!$B$7:$D$316,3,FALSE))</f>
        <v/>
      </c>
      <c r="C1476" t="s">
        <v>3916</v>
      </c>
      <c r="D1476" t="s">
        <v>702</v>
      </c>
      <c r="E1476">
        <f t="shared" si="249"/>
        <v>0</v>
      </c>
      <c r="F1476">
        <v>28</v>
      </c>
      <c r="G1476">
        <v>576</v>
      </c>
      <c r="H1476">
        <v>0</v>
      </c>
      <c r="I1476">
        <v>0</v>
      </c>
      <c r="J1476">
        <v>0</v>
      </c>
      <c r="K1476">
        <f t="shared" si="250"/>
        <v>604</v>
      </c>
      <c r="L1476">
        <f t="shared" si="251"/>
        <v>0</v>
      </c>
      <c r="M1476" s="1" t="str">
        <f t="shared" si="252"/>
        <v/>
      </c>
      <c r="N1476" s="1" t="str">
        <f t="shared" si="253"/>
        <v/>
      </c>
    </row>
    <row r="1477" spans="2:14" x14ac:dyDescent="0.25">
      <c r="B1477" t="str">
        <f>+IF(ISNA(VLOOKUP(C1477,groupings!$B$7:$D$316,3,FALSE)),"",VLOOKUP(C1477,groupings!$B$7:$D$316,3,FALSE))</f>
        <v/>
      </c>
      <c r="C1477" t="s">
        <v>3917</v>
      </c>
      <c r="D1477" t="s">
        <v>705</v>
      </c>
      <c r="E1477">
        <f t="shared" si="249"/>
        <v>0</v>
      </c>
      <c r="F1477">
        <v>0</v>
      </c>
      <c r="G1477">
        <v>3</v>
      </c>
      <c r="H1477">
        <v>0</v>
      </c>
      <c r="I1477">
        <v>0</v>
      </c>
      <c r="J1477">
        <v>0</v>
      </c>
      <c r="K1477">
        <f t="shared" si="250"/>
        <v>3</v>
      </c>
      <c r="L1477">
        <f t="shared" si="251"/>
        <v>0</v>
      </c>
      <c r="M1477" s="1" t="str">
        <f t="shared" si="252"/>
        <v/>
      </c>
      <c r="N1477" s="1" t="str">
        <f t="shared" si="253"/>
        <v/>
      </c>
    </row>
    <row r="1478" spans="2:14" x14ac:dyDescent="0.25">
      <c r="B1478" t="str">
        <f>+IF(ISNA(VLOOKUP(C1478,groupings!$B$7:$D$316,3,FALSE)),"",VLOOKUP(C1478,groupings!$B$7:$D$316,3,FALSE))</f>
        <v/>
      </c>
      <c r="C1478" t="s">
        <v>3918</v>
      </c>
      <c r="D1478" t="s">
        <v>710</v>
      </c>
      <c r="E1478">
        <f t="shared" si="249"/>
        <v>0</v>
      </c>
      <c r="F1478">
        <v>0</v>
      </c>
      <c r="G1478">
        <v>30</v>
      </c>
      <c r="H1478">
        <v>0</v>
      </c>
      <c r="I1478">
        <v>0</v>
      </c>
      <c r="J1478">
        <v>0</v>
      </c>
      <c r="K1478">
        <f t="shared" si="250"/>
        <v>30</v>
      </c>
      <c r="L1478">
        <f t="shared" si="251"/>
        <v>0</v>
      </c>
      <c r="M1478" s="1" t="str">
        <f t="shared" si="252"/>
        <v/>
      </c>
      <c r="N1478" s="1" t="str">
        <f t="shared" si="253"/>
        <v/>
      </c>
    </row>
    <row r="1479" spans="2:14" x14ac:dyDescent="0.25">
      <c r="B1479" t="str">
        <f>+IF(ISNA(VLOOKUP(C1479,groupings!$B$7:$D$316,3,FALSE)),"",VLOOKUP(C1479,groupings!$B$7:$D$316,3,FALSE))</f>
        <v/>
      </c>
      <c r="C1479" t="s">
        <v>3919</v>
      </c>
      <c r="D1479" t="s">
        <v>715</v>
      </c>
      <c r="E1479">
        <f t="shared" si="249"/>
        <v>0</v>
      </c>
      <c r="F1479">
        <v>0</v>
      </c>
      <c r="G1479">
        <v>135</v>
      </c>
      <c r="H1479">
        <v>0</v>
      </c>
      <c r="I1479">
        <v>0</v>
      </c>
      <c r="J1479">
        <v>0</v>
      </c>
      <c r="K1479">
        <f t="shared" si="250"/>
        <v>135</v>
      </c>
      <c r="L1479">
        <f t="shared" si="251"/>
        <v>0</v>
      </c>
      <c r="M1479" s="1" t="str">
        <f t="shared" si="252"/>
        <v/>
      </c>
      <c r="N1479" s="1" t="str">
        <f t="shared" si="253"/>
        <v/>
      </c>
    </row>
    <row r="1480" spans="2:14" x14ac:dyDescent="0.25">
      <c r="B1480" t="str">
        <f>+IF(ISNA(VLOOKUP(C1480,groupings!$B$7:$D$316,3,FALSE)),"",VLOOKUP(C1480,groupings!$B$7:$D$316,3,FALSE))</f>
        <v/>
      </c>
      <c r="C1480" t="s">
        <v>3920</v>
      </c>
      <c r="D1480" t="s">
        <v>2257</v>
      </c>
      <c r="E1480">
        <f t="shared" si="249"/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50"/>
        <v>0</v>
      </c>
      <c r="L1480">
        <f t="shared" si="251"/>
        <v>0</v>
      </c>
      <c r="M1480" s="1" t="str">
        <f t="shared" si="252"/>
        <v/>
      </c>
      <c r="N1480" s="1" t="str">
        <f t="shared" si="253"/>
        <v/>
      </c>
    </row>
    <row r="1481" spans="2:14" x14ac:dyDescent="0.25">
      <c r="B1481" t="str">
        <f>+IF(ISNA(VLOOKUP(C1481,groupings!$B$7:$D$316,3,FALSE)),"",VLOOKUP(C1481,groupings!$B$7:$D$316,3,FALSE))</f>
        <v/>
      </c>
      <c r="C1481" t="s">
        <v>3921</v>
      </c>
      <c r="D1481" t="s">
        <v>719</v>
      </c>
      <c r="E1481">
        <f t="shared" si="249"/>
        <v>0</v>
      </c>
      <c r="F1481">
        <v>3</v>
      </c>
      <c r="G1481">
        <v>0</v>
      </c>
      <c r="H1481">
        <v>0</v>
      </c>
      <c r="I1481">
        <v>0</v>
      </c>
      <c r="J1481">
        <v>0</v>
      </c>
      <c r="K1481">
        <f t="shared" si="250"/>
        <v>3</v>
      </c>
      <c r="L1481">
        <f t="shared" si="251"/>
        <v>0</v>
      </c>
      <c r="M1481" s="1" t="str">
        <f t="shared" si="252"/>
        <v/>
      </c>
      <c r="N1481" s="1" t="str">
        <f t="shared" si="253"/>
        <v/>
      </c>
    </row>
    <row r="1482" spans="2:14" x14ac:dyDescent="0.25">
      <c r="B1482" t="str">
        <f>+IF(ISNA(VLOOKUP(C1482,groupings!$B$7:$D$316,3,FALSE)),"",VLOOKUP(C1482,groupings!$B$7:$D$316,3,FALSE))</f>
        <v/>
      </c>
      <c r="C1482" t="s">
        <v>3922</v>
      </c>
      <c r="D1482" t="s">
        <v>720</v>
      </c>
      <c r="E1482">
        <f t="shared" si="249"/>
        <v>0</v>
      </c>
      <c r="F1482">
        <v>0</v>
      </c>
      <c r="G1482">
        <v>612</v>
      </c>
      <c r="H1482">
        <v>0</v>
      </c>
      <c r="I1482">
        <v>0</v>
      </c>
      <c r="J1482">
        <v>0</v>
      </c>
      <c r="K1482">
        <f t="shared" si="250"/>
        <v>612</v>
      </c>
      <c r="L1482">
        <f t="shared" si="251"/>
        <v>0</v>
      </c>
      <c r="M1482" s="1" t="str">
        <f t="shared" si="252"/>
        <v/>
      </c>
      <c r="N1482" s="1" t="str">
        <f t="shared" si="253"/>
        <v/>
      </c>
    </row>
    <row r="1483" spans="2:14" x14ac:dyDescent="0.25">
      <c r="B1483" t="str">
        <f>+IF(ISNA(VLOOKUP(C1483,groupings!$B$7:$D$316,3,FALSE)),"",VLOOKUP(C1483,groupings!$B$7:$D$316,3,FALSE))</f>
        <v/>
      </c>
      <c r="C1483" t="s">
        <v>3923</v>
      </c>
      <c r="D1483" t="s">
        <v>721</v>
      </c>
      <c r="E1483">
        <f t="shared" si="249"/>
        <v>0</v>
      </c>
      <c r="F1483">
        <v>0</v>
      </c>
      <c r="G1483">
        <v>459</v>
      </c>
      <c r="H1483">
        <v>0</v>
      </c>
      <c r="I1483">
        <v>0</v>
      </c>
      <c r="J1483">
        <v>0</v>
      </c>
      <c r="K1483">
        <f t="shared" si="250"/>
        <v>459</v>
      </c>
      <c r="L1483">
        <f t="shared" si="251"/>
        <v>0</v>
      </c>
      <c r="M1483" s="1" t="str">
        <f t="shared" si="252"/>
        <v/>
      </c>
      <c r="N1483" s="1" t="str">
        <f t="shared" si="253"/>
        <v/>
      </c>
    </row>
    <row r="1484" spans="2:14" x14ac:dyDescent="0.25">
      <c r="B1484" t="str">
        <f>+IF(ISNA(VLOOKUP(C1484,groupings!$B$7:$D$316,3,FALSE)),"",VLOOKUP(C1484,groupings!$B$7:$D$316,3,FALSE))</f>
        <v/>
      </c>
      <c r="C1484" t="s">
        <v>3924</v>
      </c>
      <c r="D1484" t="s">
        <v>722</v>
      </c>
      <c r="E1484">
        <f t="shared" si="249"/>
        <v>0</v>
      </c>
      <c r="F1484">
        <v>0</v>
      </c>
      <c r="G1484">
        <v>435</v>
      </c>
      <c r="H1484">
        <v>0</v>
      </c>
      <c r="I1484">
        <v>0</v>
      </c>
      <c r="J1484">
        <v>0</v>
      </c>
      <c r="K1484">
        <f t="shared" si="250"/>
        <v>435</v>
      </c>
      <c r="L1484">
        <f t="shared" si="251"/>
        <v>0</v>
      </c>
      <c r="M1484" s="1" t="str">
        <f t="shared" si="252"/>
        <v/>
      </c>
      <c r="N1484" s="1" t="str">
        <f t="shared" si="253"/>
        <v/>
      </c>
    </row>
    <row r="1485" spans="2:14" x14ac:dyDescent="0.25">
      <c r="B1485" t="str">
        <f>+IF(ISNA(VLOOKUP(C1485,groupings!$B$7:$D$316,3,FALSE)),"",VLOOKUP(C1485,groupings!$B$7:$D$316,3,FALSE))</f>
        <v/>
      </c>
      <c r="C1485" t="s">
        <v>3925</v>
      </c>
      <c r="D1485" t="s">
        <v>724</v>
      </c>
      <c r="E1485">
        <f t="shared" si="249"/>
        <v>0</v>
      </c>
      <c r="F1485">
        <v>0</v>
      </c>
      <c r="G1485">
        <v>127</v>
      </c>
      <c r="H1485">
        <v>0</v>
      </c>
      <c r="I1485">
        <v>0</v>
      </c>
      <c r="J1485">
        <v>0</v>
      </c>
      <c r="K1485">
        <f t="shared" si="250"/>
        <v>127</v>
      </c>
      <c r="L1485">
        <f t="shared" si="251"/>
        <v>0</v>
      </c>
      <c r="M1485" s="1" t="str">
        <f t="shared" si="252"/>
        <v/>
      </c>
      <c r="N1485" s="1" t="str">
        <f t="shared" si="253"/>
        <v/>
      </c>
    </row>
    <row r="1486" spans="2:14" x14ac:dyDescent="0.25">
      <c r="B1486" t="str">
        <f>+IF(ISNA(VLOOKUP(C1486,groupings!$B$7:$D$316,3,FALSE)),"",VLOOKUP(C1486,groupings!$B$7:$D$316,3,FALSE))</f>
        <v>Kings Cross</v>
      </c>
      <c r="C1486" t="s">
        <v>3926</v>
      </c>
      <c r="D1486" t="s">
        <v>727</v>
      </c>
      <c r="E1486">
        <f t="shared" si="249"/>
        <v>0</v>
      </c>
      <c r="F1486">
        <v>9</v>
      </c>
      <c r="G1486">
        <v>129</v>
      </c>
      <c r="H1486">
        <v>0</v>
      </c>
      <c r="I1486">
        <v>0</v>
      </c>
      <c r="J1486">
        <v>0</v>
      </c>
      <c r="K1486">
        <f t="shared" si="250"/>
        <v>138</v>
      </c>
      <c r="L1486">
        <f t="shared" si="251"/>
        <v>0</v>
      </c>
      <c r="M1486" s="1" t="str">
        <f t="shared" si="252"/>
        <v/>
      </c>
      <c r="N1486" s="1" t="str">
        <f t="shared" si="253"/>
        <v/>
      </c>
    </row>
    <row r="1487" spans="2:14" x14ac:dyDescent="0.25">
      <c r="B1487" t="str">
        <f>+IF(ISNA(VLOOKUP(C1487,groupings!$B$7:$D$316,3,FALSE)),"",VLOOKUP(C1487,groupings!$B$7:$D$316,3,FALSE))</f>
        <v/>
      </c>
      <c r="C1487" t="s">
        <v>3927</v>
      </c>
      <c r="D1487" t="s">
        <v>728</v>
      </c>
      <c r="E1487">
        <f t="shared" si="249"/>
        <v>0</v>
      </c>
      <c r="F1487">
        <v>0</v>
      </c>
      <c r="G1487">
        <v>69</v>
      </c>
      <c r="H1487">
        <v>0</v>
      </c>
      <c r="I1487">
        <v>0</v>
      </c>
      <c r="J1487">
        <v>0</v>
      </c>
      <c r="K1487">
        <f t="shared" si="250"/>
        <v>69</v>
      </c>
      <c r="L1487">
        <f t="shared" si="251"/>
        <v>0</v>
      </c>
      <c r="M1487" s="1" t="str">
        <f t="shared" si="252"/>
        <v/>
      </c>
      <c r="N1487" s="1" t="str">
        <f t="shared" si="253"/>
        <v/>
      </c>
    </row>
    <row r="1488" spans="2:14" x14ac:dyDescent="0.25">
      <c r="B1488" t="str">
        <f>+IF(ISNA(VLOOKUP(C1488,groupings!$B$7:$D$316,3,FALSE)),"",VLOOKUP(C1488,groupings!$B$7:$D$316,3,FALSE))</f>
        <v/>
      </c>
      <c r="C1488" t="s">
        <v>3928</v>
      </c>
      <c r="D1488" t="s">
        <v>730</v>
      </c>
      <c r="E1488">
        <f t="shared" si="249"/>
        <v>0</v>
      </c>
      <c r="F1488">
        <v>0</v>
      </c>
      <c r="G1488">
        <v>12</v>
      </c>
      <c r="H1488">
        <v>0</v>
      </c>
      <c r="I1488">
        <v>0</v>
      </c>
      <c r="J1488">
        <v>0</v>
      </c>
      <c r="K1488">
        <f t="shared" si="250"/>
        <v>12</v>
      </c>
      <c r="L1488">
        <f t="shared" si="251"/>
        <v>0</v>
      </c>
      <c r="M1488" s="1" t="str">
        <f t="shared" si="252"/>
        <v/>
      </c>
      <c r="N1488" s="1" t="str">
        <f t="shared" si="253"/>
        <v/>
      </c>
    </row>
    <row r="1489" spans="2:14" x14ac:dyDescent="0.25">
      <c r="B1489" t="str">
        <f>+IF(ISNA(VLOOKUP(C1489,groupings!$B$7:$D$316,3,FALSE)),"",VLOOKUP(C1489,groupings!$B$7:$D$316,3,FALSE))</f>
        <v/>
      </c>
      <c r="C1489" t="s">
        <v>3929</v>
      </c>
      <c r="D1489" t="s">
        <v>737</v>
      </c>
      <c r="E1489">
        <f t="shared" si="249"/>
        <v>0</v>
      </c>
      <c r="F1489">
        <v>0</v>
      </c>
      <c r="G1489">
        <v>15</v>
      </c>
      <c r="H1489">
        <v>0</v>
      </c>
      <c r="I1489">
        <v>0</v>
      </c>
      <c r="J1489">
        <v>0</v>
      </c>
      <c r="K1489">
        <f t="shared" si="250"/>
        <v>15</v>
      </c>
      <c r="L1489">
        <f t="shared" si="251"/>
        <v>0</v>
      </c>
      <c r="M1489" s="1" t="str">
        <f t="shared" si="252"/>
        <v/>
      </c>
      <c r="N1489" s="1" t="str">
        <f t="shared" si="253"/>
        <v/>
      </c>
    </row>
    <row r="1490" spans="2:14" x14ac:dyDescent="0.25">
      <c r="B1490" t="str">
        <f>+IF(ISNA(VLOOKUP(C1490,groupings!$B$7:$D$316,3,FALSE)),"",VLOOKUP(C1490,groupings!$B$7:$D$316,3,FALSE))</f>
        <v/>
      </c>
      <c r="C1490" t="e">
        <v>#N/A</v>
      </c>
      <c r="D1490" t="s">
        <v>742</v>
      </c>
      <c r="E1490">
        <f t="shared" si="249"/>
        <v>0</v>
      </c>
      <c r="F1490">
        <v>522</v>
      </c>
      <c r="G1490">
        <v>763</v>
      </c>
      <c r="H1490">
        <v>0</v>
      </c>
      <c r="I1490">
        <v>0</v>
      </c>
      <c r="J1490">
        <v>0</v>
      </c>
      <c r="K1490">
        <f t="shared" si="250"/>
        <v>1285</v>
      </c>
      <c r="L1490">
        <f t="shared" si="251"/>
        <v>0</v>
      </c>
      <c r="M1490" s="1" t="str">
        <f t="shared" si="252"/>
        <v/>
      </c>
      <c r="N1490" s="1" t="str">
        <f t="shared" si="253"/>
        <v/>
      </c>
    </row>
    <row r="1491" spans="2:14" x14ac:dyDescent="0.25">
      <c r="B1491" t="str">
        <f>+IF(ISNA(VLOOKUP(C1491,groupings!$B$7:$D$316,3,FALSE)),"",VLOOKUP(C1491,groupings!$B$7:$D$316,3,FALSE))</f>
        <v/>
      </c>
      <c r="C1491" t="s">
        <v>3930</v>
      </c>
      <c r="D1491" t="s">
        <v>743</v>
      </c>
      <c r="E1491">
        <f t="shared" si="249"/>
        <v>0</v>
      </c>
      <c r="F1491">
        <v>0</v>
      </c>
      <c r="G1491">
        <v>20</v>
      </c>
      <c r="H1491">
        <v>0</v>
      </c>
      <c r="I1491">
        <v>0</v>
      </c>
      <c r="J1491">
        <v>0</v>
      </c>
      <c r="K1491">
        <f t="shared" si="250"/>
        <v>20</v>
      </c>
      <c r="L1491">
        <f t="shared" si="251"/>
        <v>0</v>
      </c>
      <c r="M1491" s="1" t="str">
        <f t="shared" si="252"/>
        <v/>
      </c>
      <c r="N1491" s="1" t="str">
        <f t="shared" si="253"/>
        <v/>
      </c>
    </row>
    <row r="1492" spans="2:14" x14ac:dyDescent="0.25">
      <c r="B1492" t="str">
        <f>+IF(ISNA(VLOOKUP(C1492,groupings!$B$7:$D$316,3,FALSE)),"",VLOOKUP(C1492,groupings!$B$7:$D$316,3,FALSE))</f>
        <v/>
      </c>
      <c r="C1492" t="s">
        <v>3931</v>
      </c>
      <c r="D1492" t="s">
        <v>747</v>
      </c>
      <c r="E1492">
        <f t="shared" si="249"/>
        <v>0</v>
      </c>
      <c r="F1492">
        <v>4</v>
      </c>
      <c r="G1492">
        <v>162</v>
      </c>
      <c r="H1492">
        <v>0</v>
      </c>
      <c r="I1492">
        <v>0</v>
      </c>
      <c r="J1492">
        <v>0</v>
      </c>
      <c r="K1492">
        <f t="shared" si="250"/>
        <v>166</v>
      </c>
      <c r="L1492">
        <f t="shared" si="251"/>
        <v>0</v>
      </c>
      <c r="M1492" s="1" t="str">
        <f t="shared" si="252"/>
        <v/>
      </c>
      <c r="N1492" s="1" t="str">
        <f t="shared" si="253"/>
        <v/>
      </c>
    </row>
    <row r="1493" spans="2:14" x14ac:dyDescent="0.25">
      <c r="B1493" t="str">
        <f>+IF(ISNA(VLOOKUP(C1493,groupings!$B$7:$D$316,3,FALSE)),"",VLOOKUP(C1493,groupings!$B$7:$D$316,3,FALSE))</f>
        <v/>
      </c>
      <c r="C1493" t="s">
        <v>3932</v>
      </c>
      <c r="D1493" t="s">
        <v>2259</v>
      </c>
      <c r="E1493">
        <f t="shared" si="249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f t="shared" si="250"/>
        <v>0</v>
      </c>
      <c r="L1493">
        <f t="shared" si="251"/>
        <v>0</v>
      </c>
      <c r="M1493" s="1" t="str">
        <f t="shared" si="252"/>
        <v/>
      </c>
      <c r="N1493" s="1" t="str">
        <f t="shared" si="253"/>
        <v/>
      </c>
    </row>
    <row r="1494" spans="2:14" x14ac:dyDescent="0.25">
      <c r="B1494" t="str">
        <f>+IF(ISNA(VLOOKUP(C1494,groupings!$B$7:$D$316,3,FALSE)),"",VLOOKUP(C1494,groupings!$B$7:$D$316,3,FALSE))</f>
        <v/>
      </c>
      <c r="C1494" t="s">
        <v>3933</v>
      </c>
      <c r="D1494" t="s">
        <v>764</v>
      </c>
      <c r="E1494">
        <f t="shared" si="249"/>
        <v>0</v>
      </c>
      <c r="F1494">
        <v>0</v>
      </c>
      <c r="G1494">
        <v>164</v>
      </c>
      <c r="H1494">
        <v>0</v>
      </c>
      <c r="I1494">
        <v>0</v>
      </c>
      <c r="J1494">
        <v>0</v>
      </c>
      <c r="K1494">
        <f t="shared" si="250"/>
        <v>164</v>
      </c>
      <c r="L1494">
        <f t="shared" si="251"/>
        <v>0</v>
      </c>
      <c r="M1494" s="1" t="str">
        <f t="shared" si="252"/>
        <v/>
      </c>
      <c r="N1494" s="1" t="str">
        <f t="shared" si="253"/>
        <v/>
      </c>
    </row>
    <row r="1495" spans="2:14" x14ac:dyDescent="0.25">
      <c r="B1495" t="str">
        <f>+IF(ISNA(VLOOKUP(C1495,groupings!$B$7:$D$316,3,FALSE)),"",VLOOKUP(C1495,groupings!$B$7:$D$316,3,FALSE))</f>
        <v/>
      </c>
      <c r="C1495" t="s">
        <v>3934</v>
      </c>
      <c r="D1495" t="s">
        <v>766</v>
      </c>
      <c r="E1495">
        <f t="shared" si="249"/>
        <v>0</v>
      </c>
      <c r="F1495">
        <v>0</v>
      </c>
      <c r="G1495">
        <v>47</v>
      </c>
      <c r="H1495">
        <v>0</v>
      </c>
      <c r="I1495">
        <v>0</v>
      </c>
      <c r="J1495">
        <v>0</v>
      </c>
      <c r="K1495">
        <f t="shared" si="250"/>
        <v>47</v>
      </c>
      <c r="L1495">
        <f t="shared" si="251"/>
        <v>0</v>
      </c>
      <c r="M1495" s="1" t="str">
        <f t="shared" si="252"/>
        <v/>
      </c>
      <c r="N1495" s="1" t="str">
        <f t="shared" si="253"/>
        <v/>
      </c>
    </row>
    <row r="1496" spans="2:14" x14ac:dyDescent="0.25">
      <c r="B1496" t="str">
        <f>+IF(ISNA(VLOOKUP(C1496,groupings!$B$7:$D$316,3,FALSE)),"",VLOOKUP(C1496,groupings!$B$7:$D$316,3,FALSE))</f>
        <v/>
      </c>
      <c r="C1496" t="s">
        <v>3935</v>
      </c>
      <c r="D1496" t="s">
        <v>768</v>
      </c>
      <c r="E1496">
        <f t="shared" si="249"/>
        <v>0</v>
      </c>
      <c r="F1496">
        <v>0</v>
      </c>
      <c r="G1496">
        <v>37</v>
      </c>
      <c r="H1496">
        <v>0</v>
      </c>
      <c r="I1496">
        <v>0</v>
      </c>
      <c r="J1496">
        <v>0</v>
      </c>
      <c r="K1496">
        <f t="shared" si="250"/>
        <v>37</v>
      </c>
      <c r="L1496">
        <f t="shared" si="251"/>
        <v>0</v>
      </c>
      <c r="M1496" s="1" t="str">
        <f t="shared" si="252"/>
        <v/>
      </c>
      <c r="N1496" s="1" t="str">
        <f t="shared" si="253"/>
        <v/>
      </c>
    </row>
    <row r="1497" spans="2:14" x14ac:dyDescent="0.25">
      <c r="B1497" t="str">
        <f>+IF(ISNA(VLOOKUP(C1497,groupings!$B$7:$D$316,3,FALSE)),"",VLOOKUP(C1497,groupings!$B$7:$D$316,3,FALSE))</f>
        <v/>
      </c>
      <c r="C1497" t="s">
        <v>3936</v>
      </c>
      <c r="D1497" t="s">
        <v>771</v>
      </c>
      <c r="E1497">
        <f t="shared" si="249"/>
        <v>0</v>
      </c>
      <c r="F1497">
        <v>0</v>
      </c>
      <c r="G1497">
        <v>30</v>
      </c>
      <c r="H1497">
        <v>0</v>
      </c>
      <c r="I1497">
        <v>0</v>
      </c>
      <c r="J1497">
        <v>0</v>
      </c>
      <c r="K1497">
        <f t="shared" si="250"/>
        <v>30</v>
      </c>
      <c r="L1497">
        <f t="shared" si="251"/>
        <v>0</v>
      </c>
      <c r="M1497" s="1" t="str">
        <f t="shared" si="252"/>
        <v/>
      </c>
      <c r="N1497" s="1" t="str">
        <f t="shared" si="253"/>
        <v/>
      </c>
    </row>
    <row r="1498" spans="2:14" x14ac:dyDescent="0.25">
      <c r="B1498" t="str">
        <f>+IF(ISNA(VLOOKUP(C1498,groupings!$B$7:$D$316,3,FALSE)),"",VLOOKUP(C1498,groupings!$B$7:$D$316,3,FALSE))</f>
        <v/>
      </c>
      <c r="C1498" t="s">
        <v>3937</v>
      </c>
      <c r="D1498" t="s">
        <v>780</v>
      </c>
      <c r="E1498">
        <f t="shared" si="249"/>
        <v>0</v>
      </c>
      <c r="F1498">
        <v>5</v>
      </c>
      <c r="G1498">
        <v>243</v>
      </c>
      <c r="H1498">
        <v>0</v>
      </c>
      <c r="I1498">
        <v>0</v>
      </c>
      <c r="J1498">
        <v>0</v>
      </c>
      <c r="K1498">
        <f t="shared" si="250"/>
        <v>248</v>
      </c>
      <c r="L1498">
        <f t="shared" si="251"/>
        <v>0</v>
      </c>
      <c r="M1498" s="1" t="str">
        <f t="shared" si="252"/>
        <v/>
      </c>
      <c r="N1498" s="1" t="str">
        <f t="shared" si="253"/>
        <v/>
      </c>
    </row>
    <row r="1499" spans="2:14" x14ac:dyDescent="0.25">
      <c r="B1499" t="str">
        <f>+IF(ISNA(VLOOKUP(C1499,groupings!$B$7:$D$316,3,FALSE)),"",VLOOKUP(C1499,groupings!$B$7:$D$316,3,FALSE))</f>
        <v/>
      </c>
      <c r="C1499" t="s">
        <v>3938</v>
      </c>
      <c r="D1499" t="s">
        <v>781</v>
      </c>
      <c r="E1499">
        <f t="shared" si="249"/>
        <v>0</v>
      </c>
      <c r="F1499">
        <v>0</v>
      </c>
      <c r="G1499">
        <v>21</v>
      </c>
      <c r="H1499">
        <v>0</v>
      </c>
      <c r="I1499">
        <v>0</v>
      </c>
      <c r="J1499">
        <v>0</v>
      </c>
      <c r="K1499">
        <f t="shared" si="250"/>
        <v>21</v>
      </c>
      <c r="L1499">
        <f t="shared" si="251"/>
        <v>0</v>
      </c>
      <c r="M1499" s="1" t="str">
        <f t="shared" si="252"/>
        <v/>
      </c>
      <c r="N1499" s="1" t="str">
        <f t="shared" si="253"/>
        <v/>
      </c>
    </row>
    <row r="1500" spans="2:14" x14ac:dyDescent="0.25">
      <c r="B1500" t="str">
        <f>+IF(ISNA(VLOOKUP(C1500,groupings!$B$7:$D$316,3,FALSE)),"",VLOOKUP(C1500,groupings!$B$7:$D$316,3,FALSE))</f>
        <v/>
      </c>
      <c r="C1500" t="s">
        <v>3939</v>
      </c>
      <c r="D1500" t="s">
        <v>793</v>
      </c>
      <c r="E1500">
        <f t="shared" si="249"/>
        <v>0</v>
      </c>
      <c r="F1500">
        <v>0</v>
      </c>
      <c r="G1500">
        <v>3</v>
      </c>
      <c r="H1500">
        <v>0</v>
      </c>
      <c r="I1500">
        <v>0</v>
      </c>
      <c r="J1500">
        <v>0</v>
      </c>
      <c r="K1500">
        <f t="shared" si="250"/>
        <v>3</v>
      </c>
      <c r="L1500">
        <f t="shared" si="251"/>
        <v>0</v>
      </c>
      <c r="M1500" s="1" t="str">
        <f t="shared" si="252"/>
        <v/>
      </c>
      <c r="N1500" s="1" t="str">
        <f t="shared" si="253"/>
        <v/>
      </c>
    </row>
    <row r="1501" spans="2:14" x14ac:dyDescent="0.25">
      <c r="B1501" t="str">
        <f>+IF(ISNA(VLOOKUP(C1501,groupings!$B$7:$D$316,3,FALSE)),"",VLOOKUP(C1501,groupings!$B$7:$D$316,3,FALSE))</f>
        <v/>
      </c>
      <c r="C1501" t="s">
        <v>3940</v>
      </c>
      <c r="D1501" t="s">
        <v>800</v>
      </c>
      <c r="E1501">
        <f t="shared" si="249"/>
        <v>0</v>
      </c>
      <c r="F1501">
        <v>0</v>
      </c>
      <c r="G1501">
        <v>139</v>
      </c>
      <c r="H1501">
        <v>0</v>
      </c>
      <c r="I1501">
        <v>0</v>
      </c>
      <c r="J1501">
        <v>0</v>
      </c>
      <c r="K1501">
        <f t="shared" si="250"/>
        <v>139</v>
      </c>
      <c r="L1501">
        <f t="shared" si="251"/>
        <v>0</v>
      </c>
      <c r="M1501" s="1" t="str">
        <f t="shared" si="252"/>
        <v/>
      </c>
      <c r="N1501" s="1" t="str">
        <f t="shared" si="253"/>
        <v/>
      </c>
    </row>
    <row r="1502" spans="2:14" x14ac:dyDescent="0.25">
      <c r="B1502" t="str">
        <f>+IF(ISNA(VLOOKUP(C1502,groupings!$B$7:$D$316,3,FALSE)),"",VLOOKUP(C1502,groupings!$B$7:$D$316,3,FALSE))</f>
        <v/>
      </c>
      <c r="C1502" t="s">
        <v>3941</v>
      </c>
      <c r="D1502" t="s">
        <v>801</v>
      </c>
      <c r="E1502">
        <f t="shared" si="249"/>
        <v>0</v>
      </c>
      <c r="F1502">
        <v>0</v>
      </c>
      <c r="G1502">
        <v>20</v>
      </c>
      <c r="H1502">
        <v>0</v>
      </c>
      <c r="I1502">
        <v>0</v>
      </c>
      <c r="J1502">
        <v>0</v>
      </c>
      <c r="K1502">
        <f t="shared" si="250"/>
        <v>20</v>
      </c>
      <c r="L1502">
        <f t="shared" si="251"/>
        <v>0</v>
      </c>
      <c r="M1502" s="1" t="str">
        <f t="shared" si="252"/>
        <v/>
      </c>
      <c r="N1502" s="1" t="str">
        <f t="shared" si="253"/>
        <v/>
      </c>
    </row>
    <row r="1503" spans="2:14" x14ac:dyDescent="0.25">
      <c r="B1503" t="str">
        <f>+IF(ISNA(VLOOKUP(C1503,groupings!$B$7:$D$316,3,FALSE)),"",VLOOKUP(C1503,groupings!$B$7:$D$316,3,FALSE))</f>
        <v/>
      </c>
      <c r="C1503" t="s">
        <v>3616</v>
      </c>
      <c r="D1503" t="s">
        <v>804</v>
      </c>
      <c r="E1503">
        <f t="shared" si="249"/>
        <v>0</v>
      </c>
      <c r="F1503">
        <v>15</v>
      </c>
      <c r="G1503">
        <v>30</v>
      </c>
      <c r="H1503">
        <v>0</v>
      </c>
      <c r="I1503">
        <v>0</v>
      </c>
      <c r="J1503">
        <v>0</v>
      </c>
      <c r="K1503">
        <f t="shared" si="250"/>
        <v>45</v>
      </c>
      <c r="L1503">
        <f t="shared" si="251"/>
        <v>0</v>
      </c>
      <c r="M1503" s="1" t="str">
        <f t="shared" si="252"/>
        <v/>
      </c>
      <c r="N1503" s="1" t="str">
        <f t="shared" si="253"/>
        <v/>
      </c>
    </row>
    <row r="1504" spans="2:14" x14ac:dyDescent="0.25">
      <c r="B1504" t="str">
        <f>+IF(ISNA(VLOOKUP(C1504,groupings!$B$7:$D$316,3,FALSE)),"",VLOOKUP(C1504,groupings!$B$7:$D$316,3,FALSE))</f>
        <v/>
      </c>
      <c r="C1504" t="s">
        <v>3942</v>
      </c>
      <c r="D1504" t="s">
        <v>811</v>
      </c>
      <c r="E1504">
        <f t="shared" si="249"/>
        <v>0</v>
      </c>
      <c r="F1504">
        <v>6</v>
      </c>
      <c r="G1504">
        <v>138</v>
      </c>
      <c r="H1504">
        <v>0</v>
      </c>
      <c r="I1504">
        <v>0</v>
      </c>
      <c r="J1504">
        <v>0</v>
      </c>
      <c r="K1504">
        <f t="shared" si="250"/>
        <v>144</v>
      </c>
      <c r="L1504">
        <f t="shared" si="251"/>
        <v>0</v>
      </c>
      <c r="M1504" s="1" t="str">
        <f t="shared" si="252"/>
        <v/>
      </c>
      <c r="N1504" s="1" t="str">
        <f t="shared" si="253"/>
        <v/>
      </c>
    </row>
    <row r="1505" spans="2:14" x14ac:dyDescent="0.25">
      <c r="B1505" t="str">
        <f>+IF(ISNA(VLOOKUP(C1505,groupings!$B$7:$D$316,3,FALSE)),"",VLOOKUP(C1505,groupings!$B$7:$D$316,3,FALSE))</f>
        <v/>
      </c>
      <c r="C1505" t="s">
        <v>3943</v>
      </c>
      <c r="D1505" t="s">
        <v>813</v>
      </c>
      <c r="E1505">
        <f t="shared" si="249"/>
        <v>0</v>
      </c>
      <c r="F1505">
        <v>0</v>
      </c>
      <c r="G1505">
        <v>62</v>
      </c>
      <c r="H1505">
        <v>0</v>
      </c>
      <c r="I1505">
        <v>0</v>
      </c>
      <c r="J1505">
        <v>0</v>
      </c>
      <c r="K1505">
        <f t="shared" si="250"/>
        <v>62</v>
      </c>
      <c r="L1505">
        <f t="shared" si="251"/>
        <v>0</v>
      </c>
      <c r="M1505" s="1" t="str">
        <f t="shared" si="252"/>
        <v/>
      </c>
      <c r="N1505" s="1" t="str">
        <f t="shared" si="253"/>
        <v/>
      </c>
    </row>
    <row r="1506" spans="2:14" x14ac:dyDescent="0.25">
      <c r="B1506" t="str">
        <f>+IF(ISNA(VLOOKUP(C1506,groupings!$B$7:$D$316,3,FALSE)),"",VLOOKUP(C1506,groupings!$B$7:$D$316,3,FALSE))</f>
        <v/>
      </c>
      <c r="C1506" t="s">
        <v>3944</v>
      </c>
      <c r="D1506" t="s">
        <v>814</v>
      </c>
      <c r="E1506">
        <f t="shared" si="249"/>
        <v>0</v>
      </c>
      <c r="F1506">
        <v>0</v>
      </c>
      <c r="G1506">
        <v>361</v>
      </c>
      <c r="H1506">
        <v>0</v>
      </c>
      <c r="I1506">
        <v>0</v>
      </c>
      <c r="J1506">
        <v>0</v>
      </c>
      <c r="K1506">
        <f t="shared" si="250"/>
        <v>361</v>
      </c>
      <c r="L1506">
        <f t="shared" si="251"/>
        <v>0</v>
      </c>
      <c r="M1506" s="1" t="str">
        <f t="shared" si="252"/>
        <v/>
      </c>
      <c r="N1506" s="1" t="str">
        <f t="shared" si="253"/>
        <v/>
      </c>
    </row>
    <row r="1507" spans="2:14" x14ac:dyDescent="0.25">
      <c r="B1507" t="str">
        <f>+IF(ISNA(VLOOKUP(C1507,groupings!$B$7:$D$316,3,FALSE)),"",VLOOKUP(C1507,groupings!$B$7:$D$316,3,FALSE))</f>
        <v/>
      </c>
      <c r="C1507" t="s">
        <v>3945</v>
      </c>
      <c r="D1507" t="s">
        <v>2260</v>
      </c>
      <c r="E1507">
        <f t="shared" si="249"/>
        <v>0</v>
      </c>
      <c r="F1507">
        <v>4</v>
      </c>
      <c r="G1507">
        <v>20</v>
      </c>
      <c r="H1507">
        <v>0</v>
      </c>
      <c r="I1507">
        <v>0</v>
      </c>
      <c r="J1507">
        <v>0</v>
      </c>
      <c r="K1507">
        <f t="shared" si="250"/>
        <v>24</v>
      </c>
      <c r="L1507">
        <f t="shared" si="251"/>
        <v>0</v>
      </c>
      <c r="M1507" s="1" t="str">
        <f t="shared" si="252"/>
        <v/>
      </c>
      <c r="N1507" s="1" t="str">
        <f t="shared" si="253"/>
        <v/>
      </c>
    </row>
    <row r="1508" spans="2:14" x14ac:dyDescent="0.25">
      <c r="B1508" t="str">
        <f>+IF(ISNA(VLOOKUP(C1508,groupings!$B$7:$D$316,3,FALSE)),"",VLOOKUP(C1508,groupings!$B$7:$D$316,3,FALSE))</f>
        <v>Crewe</v>
      </c>
      <c r="C1508" t="s">
        <v>3946</v>
      </c>
      <c r="D1508" t="s">
        <v>825</v>
      </c>
      <c r="E1508">
        <f t="shared" si="249"/>
        <v>0</v>
      </c>
      <c r="F1508">
        <v>0</v>
      </c>
      <c r="G1508">
        <v>26</v>
      </c>
      <c r="H1508">
        <v>0</v>
      </c>
      <c r="I1508">
        <v>0</v>
      </c>
      <c r="J1508">
        <v>0</v>
      </c>
      <c r="K1508">
        <f t="shared" si="250"/>
        <v>26</v>
      </c>
      <c r="L1508">
        <f t="shared" si="251"/>
        <v>0</v>
      </c>
      <c r="M1508" s="1" t="str">
        <f t="shared" si="252"/>
        <v/>
      </c>
      <c r="N1508" s="1" t="str">
        <f t="shared" si="253"/>
        <v/>
      </c>
    </row>
    <row r="1509" spans="2:14" x14ac:dyDescent="0.25">
      <c r="B1509" t="str">
        <f>+IF(ISNA(VLOOKUP(C1509,groupings!$B$7:$D$316,3,FALSE)),"",VLOOKUP(C1509,groupings!$B$7:$D$316,3,FALSE))</f>
        <v>Crewe</v>
      </c>
      <c r="C1509" t="s">
        <v>3947</v>
      </c>
      <c r="D1509" t="s">
        <v>826</v>
      </c>
      <c r="E1509">
        <f t="shared" si="249"/>
        <v>0</v>
      </c>
      <c r="F1509">
        <v>24</v>
      </c>
      <c r="G1509">
        <v>24</v>
      </c>
      <c r="H1509">
        <v>0</v>
      </c>
      <c r="I1509">
        <v>0</v>
      </c>
      <c r="J1509">
        <v>0</v>
      </c>
      <c r="K1509">
        <f t="shared" si="250"/>
        <v>48</v>
      </c>
      <c r="L1509">
        <f t="shared" si="251"/>
        <v>0</v>
      </c>
      <c r="M1509" s="1" t="str">
        <f t="shared" si="252"/>
        <v/>
      </c>
      <c r="N1509" s="1" t="str">
        <f t="shared" si="253"/>
        <v/>
      </c>
    </row>
    <row r="1510" spans="2:14" x14ac:dyDescent="0.25">
      <c r="B1510" t="str">
        <f>+IF(ISNA(VLOOKUP(C1510,groupings!$B$7:$D$316,3,FALSE)),"",VLOOKUP(C1510,groupings!$B$7:$D$316,3,FALSE))</f>
        <v/>
      </c>
      <c r="C1510" t="s">
        <v>3948</v>
      </c>
      <c r="D1510" t="s">
        <v>831</v>
      </c>
      <c r="E1510">
        <f t="shared" si="249"/>
        <v>0</v>
      </c>
      <c r="F1510">
        <v>0</v>
      </c>
      <c r="G1510">
        <v>64</v>
      </c>
      <c r="H1510">
        <v>0</v>
      </c>
      <c r="I1510">
        <v>0</v>
      </c>
      <c r="J1510">
        <v>0</v>
      </c>
      <c r="K1510">
        <f t="shared" si="250"/>
        <v>64</v>
      </c>
      <c r="L1510">
        <f t="shared" si="251"/>
        <v>0</v>
      </c>
      <c r="M1510" s="1" t="str">
        <f t="shared" si="252"/>
        <v/>
      </c>
      <c r="N1510" s="1" t="str">
        <f t="shared" si="253"/>
        <v/>
      </c>
    </row>
    <row r="1511" spans="2:14" x14ac:dyDescent="0.25">
      <c r="B1511" t="str">
        <f>+IF(ISNA(VLOOKUP(C1511,groupings!$B$7:$D$316,3,FALSE)),"",VLOOKUP(C1511,groupings!$B$7:$D$316,3,FALSE))</f>
        <v/>
      </c>
      <c r="C1511" t="s">
        <v>3949</v>
      </c>
      <c r="D1511" t="s">
        <v>833</v>
      </c>
      <c r="E1511">
        <f t="shared" si="249"/>
        <v>0</v>
      </c>
      <c r="F1511">
        <v>35</v>
      </c>
      <c r="G1511">
        <v>325</v>
      </c>
      <c r="H1511">
        <v>0</v>
      </c>
      <c r="I1511">
        <v>0</v>
      </c>
      <c r="J1511">
        <v>0</v>
      </c>
      <c r="K1511">
        <f t="shared" si="250"/>
        <v>360</v>
      </c>
      <c r="L1511">
        <f t="shared" si="251"/>
        <v>0</v>
      </c>
      <c r="M1511" s="1" t="str">
        <f t="shared" si="252"/>
        <v/>
      </c>
      <c r="N1511" s="1" t="str">
        <f t="shared" si="253"/>
        <v/>
      </c>
    </row>
    <row r="1512" spans="2:14" x14ac:dyDescent="0.25">
      <c r="B1512" t="str">
        <f>+IF(ISNA(VLOOKUP(C1512,groupings!$B$7:$D$316,3,FALSE)),"",VLOOKUP(C1512,groupings!$B$7:$D$316,3,FALSE))</f>
        <v/>
      </c>
      <c r="C1512" t="s">
        <v>3950</v>
      </c>
      <c r="D1512" t="s">
        <v>834</v>
      </c>
      <c r="E1512">
        <f t="shared" si="249"/>
        <v>0</v>
      </c>
      <c r="F1512">
        <v>8</v>
      </c>
      <c r="G1512">
        <v>94</v>
      </c>
      <c r="H1512">
        <v>0</v>
      </c>
      <c r="I1512">
        <v>0</v>
      </c>
      <c r="J1512">
        <v>0</v>
      </c>
      <c r="K1512">
        <f t="shared" si="250"/>
        <v>102</v>
      </c>
      <c r="L1512">
        <f t="shared" si="251"/>
        <v>0</v>
      </c>
      <c r="M1512" s="1" t="str">
        <f t="shared" si="252"/>
        <v/>
      </c>
      <c r="N1512" s="1" t="str">
        <f t="shared" si="253"/>
        <v/>
      </c>
    </row>
    <row r="1513" spans="2:14" x14ac:dyDescent="0.25">
      <c r="B1513" t="str">
        <f>+IF(ISNA(VLOOKUP(C1513,groupings!$B$7:$D$316,3,FALSE)),"",VLOOKUP(C1513,groupings!$B$7:$D$316,3,FALSE))</f>
        <v/>
      </c>
      <c r="C1513" t="s">
        <v>3951</v>
      </c>
      <c r="D1513" t="s">
        <v>835</v>
      </c>
      <c r="E1513">
        <f t="shared" si="249"/>
        <v>0</v>
      </c>
      <c r="F1513">
        <v>0</v>
      </c>
      <c r="G1513">
        <v>246</v>
      </c>
      <c r="H1513">
        <v>0</v>
      </c>
      <c r="I1513">
        <v>0</v>
      </c>
      <c r="J1513">
        <v>0</v>
      </c>
      <c r="K1513">
        <f t="shared" si="250"/>
        <v>246</v>
      </c>
      <c r="L1513">
        <f t="shared" si="251"/>
        <v>0</v>
      </c>
      <c r="M1513" s="1" t="str">
        <f t="shared" si="252"/>
        <v/>
      </c>
      <c r="N1513" s="1" t="str">
        <f t="shared" si="253"/>
        <v/>
      </c>
    </row>
    <row r="1514" spans="2:14" x14ac:dyDescent="0.25">
      <c r="B1514" t="str">
        <f>+IF(ISNA(VLOOKUP(C1514,groupings!$B$7:$D$316,3,FALSE)),"",VLOOKUP(C1514,groupings!$B$7:$D$316,3,FALSE))</f>
        <v/>
      </c>
      <c r="C1514" t="s">
        <v>3952</v>
      </c>
      <c r="D1514" t="s">
        <v>840</v>
      </c>
      <c r="E1514">
        <f t="shared" si="249"/>
        <v>0</v>
      </c>
      <c r="F1514">
        <v>1</v>
      </c>
      <c r="G1514">
        <v>62</v>
      </c>
      <c r="H1514">
        <v>0</v>
      </c>
      <c r="I1514">
        <v>0</v>
      </c>
      <c r="J1514">
        <v>0</v>
      </c>
      <c r="K1514">
        <f t="shared" si="250"/>
        <v>63</v>
      </c>
      <c r="L1514">
        <f t="shared" si="251"/>
        <v>0</v>
      </c>
      <c r="M1514" s="1" t="str">
        <f t="shared" si="252"/>
        <v/>
      </c>
      <c r="N1514" s="1" t="str">
        <f t="shared" si="253"/>
        <v/>
      </c>
    </row>
    <row r="1515" spans="2:14" x14ac:dyDescent="0.25">
      <c r="B1515" t="str">
        <f>+IF(ISNA(VLOOKUP(C1515,groupings!$B$7:$D$316,3,FALSE)),"",VLOOKUP(C1515,groupings!$B$7:$D$316,3,FALSE))</f>
        <v/>
      </c>
      <c r="C1515" t="s">
        <v>3953</v>
      </c>
      <c r="D1515" t="s">
        <v>841</v>
      </c>
      <c r="E1515">
        <f t="shared" si="249"/>
        <v>0</v>
      </c>
      <c r="F1515">
        <v>318</v>
      </c>
      <c r="G1515">
        <v>183</v>
      </c>
      <c r="H1515">
        <v>0</v>
      </c>
      <c r="I1515">
        <v>0</v>
      </c>
      <c r="J1515">
        <v>0</v>
      </c>
      <c r="K1515">
        <f t="shared" si="250"/>
        <v>501</v>
      </c>
      <c r="L1515">
        <f t="shared" si="251"/>
        <v>0</v>
      </c>
      <c r="M1515" s="1" t="str">
        <f t="shared" si="252"/>
        <v/>
      </c>
      <c r="N1515" s="1" t="str">
        <f t="shared" si="253"/>
        <v/>
      </c>
    </row>
    <row r="1516" spans="2:14" x14ac:dyDescent="0.25">
      <c r="B1516" t="str">
        <f>+IF(ISNA(VLOOKUP(C1516,groupings!$B$7:$D$316,3,FALSE)),"",VLOOKUP(C1516,groupings!$B$7:$D$316,3,FALSE))</f>
        <v>Woking</v>
      </c>
      <c r="C1516" t="s">
        <v>3954</v>
      </c>
      <c r="D1516" t="s">
        <v>843</v>
      </c>
      <c r="E1516">
        <f t="shared" si="249"/>
        <v>0</v>
      </c>
      <c r="F1516">
        <v>7</v>
      </c>
      <c r="G1516">
        <v>178</v>
      </c>
      <c r="H1516">
        <v>0</v>
      </c>
      <c r="I1516">
        <v>0</v>
      </c>
      <c r="J1516">
        <v>0</v>
      </c>
      <c r="K1516">
        <f t="shared" si="250"/>
        <v>185</v>
      </c>
      <c r="L1516">
        <f t="shared" si="251"/>
        <v>0</v>
      </c>
      <c r="M1516" s="1" t="str">
        <f t="shared" si="252"/>
        <v/>
      </c>
      <c r="N1516" s="1" t="str">
        <f t="shared" si="253"/>
        <v/>
      </c>
    </row>
    <row r="1517" spans="2:14" x14ac:dyDescent="0.25">
      <c r="B1517" t="str">
        <f>+IF(ISNA(VLOOKUP(C1517,groupings!$B$7:$D$316,3,FALSE)),"",VLOOKUP(C1517,groupings!$B$7:$D$316,3,FALSE))</f>
        <v/>
      </c>
      <c r="C1517" t="s">
        <v>3955</v>
      </c>
      <c r="D1517" t="s">
        <v>2261</v>
      </c>
      <c r="E1517">
        <f t="shared" si="249"/>
        <v>0</v>
      </c>
      <c r="F1517">
        <v>137</v>
      </c>
      <c r="G1517">
        <v>415</v>
      </c>
      <c r="H1517">
        <v>0</v>
      </c>
      <c r="I1517">
        <v>0</v>
      </c>
      <c r="J1517">
        <v>0</v>
      </c>
      <c r="K1517">
        <f t="shared" si="250"/>
        <v>552</v>
      </c>
      <c r="L1517">
        <f t="shared" si="251"/>
        <v>0</v>
      </c>
      <c r="M1517" s="1" t="str">
        <f t="shared" si="252"/>
        <v/>
      </c>
      <c r="N1517" s="1" t="str">
        <f t="shared" si="253"/>
        <v/>
      </c>
    </row>
    <row r="1518" spans="2:14" x14ac:dyDescent="0.25">
      <c r="B1518" t="str">
        <f>+IF(ISNA(VLOOKUP(C1518,groupings!$B$7:$D$316,3,FALSE)),"",VLOOKUP(C1518,groupings!$B$7:$D$316,3,FALSE))</f>
        <v/>
      </c>
      <c r="C1518" t="s">
        <v>3956</v>
      </c>
      <c r="D1518" t="s">
        <v>852</v>
      </c>
      <c r="E1518">
        <f t="shared" si="249"/>
        <v>0</v>
      </c>
      <c r="F1518">
        <v>7</v>
      </c>
      <c r="G1518">
        <v>0</v>
      </c>
      <c r="H1518">
        <v>0</v>
      </c>
      <c r="I1518">
        <v>0</v>
      </c>
      <c r="J1518">
        <v>0</v>
      </c>
      <c r="K1518">
        <f t="shared" si="250"/>
        <v>7</v>
      </c>
      <c r="L1518">
        <f t="shared" si="251"/>
        <v>0</v>
      </c>
      <c r="M1518" s="1" t="str">
        <f t="shared" si="252"/>
        <v/>
      </c>
      <c r="N1518" s="1" t="str">
        <f t="shared" si="253"/>
        <v/>
      </c>
    </row>
    <row r="1519" spans="2:14" x14ac:dyDescent="0.25">
      <c r="B1519" t="str">
        <f>+IF(ISNA(VLOOKUP(C1519,groupings!$B$7:$D$316,3,FALSE)),"",VLOOKUP(C1519,groupings!$B$7:$D$316,3,FALSE))</f>
        <v/>
      </c>
      <c r="C1519" t="s">
        <v>3957</v>
      </c>
      <c r="D1519" t="s">
        <v>856</v>
      </c>
      <c r="E1519">
        <f t="shared" si="249"/>
        <v>0</v>
      </c>
      <c r="F1519">
        <v>6</v>
      </c>
      <c r="G1519">
        <v>44</v>
      </c>
      <c r="H1519">
        <v>0</v>
      </c>
      <c r="I1519">
        <v>0</v>
      </c>
      <c r="J1519">
        <v>0</v>
      </c>
      <c r="K1519">
        <f t="shared" si="250"/>
        <v>50</v>
      </c>
      <c r="L1519">
        <f t="shared" si="251"/>
        <v>0</v>
      </c>
      <c r="M1519" s="1" t="str">
        <f t="shared" si="252"/>
        <v/>
      </c>
      <c r="N1519" s="1" t="str">
        <f t="shared" si="253"/>
        <v/>
      </c>
    </row>
    <row r="1520" spans="2:14" x14ac:dyDescent="0.25">
      <c r="B1520" t="str">
        <f>+IF(ISNA(VLOOKUP(C1520,groupings!$B$7:$D$316,3,FALSE)),"",VLOOKUP(C1520,groupings!$B$7:$D$316,3,FALSE))</f>
        <v/>
      </c>
      <c r="C1520" t="s">
        <v>3958</v>
      </c>
      <c r="D1520" t="s">
        <v>857</v>
      </c>
      <c r="E1520">
        <f t="shared" si="249"/>
        <v>0</v>
      </c>
      <c r="F1520">
        <v>0</v>
      </c>
      <c r="G1520">
        <v>77</v>
      </c>
      <c r="H1520">
        <v>0</v>
      </c>
      <c r="I1520">
        <v>0</v>
      </c>
      <c r="J1520">
        <v>0</v>
      </c>
      <c r="K1520">
        <f t="shared" si="250"/>
        <v>77</v>
      </c>
      <c r="L1520">
        <f t="shared" si="251"/>
        <v>0</v>
      </c>
      <c r="M1520" s="1" t="str">
        <f t="shared" si="252"/>
        <v/>
      </c>
      <c r="N1520" s="1" t="str">
        <f t="shared" si="253"/>
        <v/>
      </c>
    </row>
    <row r="1521" spans="2:14" x14ac:dyDescent="0.25">
      <c r="B1521" t="str">
        <f>+IF(ISNA(VLOOKUP(C1521,groupings!$B$7:$D$316,3,FALSE)),"",VLOOKUP(C1521,groupings!$B$7:$D$316,3,FALSE))</f>
        <v/>
      </c>
      <c r="C1521" t="s">
        <v>3959</v>
      </c>
      <c r="D1521" t="s">
        <v>2265</v>
      </c>
      <c r="E1521">
        <f t="shared" si="249"/>
        <v>0</v>
      </c>
      <c r="F1521">
        <v>19</v>
      </c>
      <c r="G1521">
        <v>51</v>
      </c>
      <c r="H1521">
        <v>0</v>
      </c>
      <c r="I1521">
        <v>0</v>
      </c>
      <c r="J1521">
        <v>0</v>
      </c>
      <c r="K1521">
        <f t="shared" si="250"/>
        <v>70</v>
      </c>
      <c r="L1521">
        <f t="shared" si="251"/>
        <v>0</v>
      </c>
      <c r="M1521" s="1" t="str">
        <f t="shared" si="252"/>
        <v/>
      </c>
      <c r="N1521" s="1" t="str">
        <f t="shared" si="253"/>
        <v/>
      </c>
    </row>
    <row r="1522" spans="2:14" x14ac:dyDescent="0.25">
      <c r="B1522" t="str">
        <f>+IF(ISNA(VLOOKUP(C1522,groupings!$B$7:$D$316,3,FALSE)),"",VLOOKUP(C1522,groupings!$B$7:$D$316,3,FALSE))</f>
        <v/>
      </c>
      <c r="C1522" t="s">
        <v>3960</v>
      </c>
      <c r="D1522" t="s">
        <v>868</v>
      </c>
      <c r="E1522">
        <f t="shared" si="249"/>
        <v>0</v>
      </c>
      <c r="F1522">
        <v>267</v>
      </c>
      <c r="G1522">
        <v>635</v>
      </c>
      <c r="H1522">
        <v>0</v>
      </c>
      <c r="I1522">
        <v>0</v>
      </c>
      <c r="J1522">
        <v>0</v>
      </c>
      <c r="K1522">
        <f t="shared" si="250"/>
        <v>902</v>
      </c>
      <c r="L1522">
        <f t="shared" si="251"/>
        <v>0</v>
      </c>
      <c r="M1522" s="1" t="str">
        <f t="shared" si="252"/>
        <v/>
      </c>
      <c r="N1522" s="1" t="str">
        <f t="shared" si="253"/>
        <v/>
      </c>
    </row>
    <row r="1523" spans="2:14" x14ac:dyDescent="0.25">
      <c r="B1523" t="str">
        <f>+IF(ISNA(VLOOKUP(C1523,groupings!$B$7:$D$316,3,FALSE)),"",VLOOKUP(C1523,groupings!$B$7:$D$316,3,FALSE))</f>
        <v/>
      </c>
      <c r="C1523" t="s">
        <v>3961</v>
      </c>
      <c r="D1523" t="s">
        <v>2266</v>
      </c>
      <c r="E1523">
        <f t="shared" si="249"/>
        <v>0</v>
      </c>
      <c r="F1523">
        <v>21</v>
      </c>
      <c r="G1523">
        <v>20</v>
      </c>
      <c r="H1523">
        <v>0</v>
      </c>
      <c r="I1523">
        <v>0</v>
      </c>
      <c r="J1523">
        <v>0</v>
      </c>
      <c r="K1523">
        <f t="shared" si="250"/>
        <v>41</v>
      </c>
      <c r="L1523">
        <f t="shared" si="251"/>
        <v>0</v>
      </c>
      <c r="M1523" s="1" t="str">
        <f t="shared" si="252"/>
        <v/>
      </c>
      <c r="N1523" s="1" t="str">
        <f t="shared" si="253"/>
        <v/>
      </c>
    </row>
    <row r="1524" spans="2:14" x14ac:dyDescent="0.25">
      <c r="B1524" t="str">
        <f>+IF(ISNA(VLOOKUP(C1524,groupings!$B$7:$D$316,3,FALSE)),"",VLOOKUP(C1524,groupings!$B$7:$D$316,3,FALSE))</f>
        <v/>
      </c>
      <c r="C1524" t="s">
        <v>3962</v>
      </c>
      <c r="D1524" t="s">
        <v>870</v>
      </c>
      <c r="E1524">
        <f t="shared" si="249"/>
        <v>0</v>
      </c>
      <c r="F1524">
        <v>3</v>
      </c>
      <c r="G1524">
        <v>0</v>
      </c>
      <c r="H1524">
        <v>0</v>
      </c>
      <c r="I1524">
        <v>0</v>
      </c>
      <c r="J1524">
        <v>0</v>
      </c>
      <c r="K1524">
        <f t="shared" si="250"/>
        <v>3</v>
      </c>
      <c r="L1524">
        <f t="shared" si="251"/>
        <v>0</v>
      </c>
      <c r="M1524" s="1" t="str">
        <f t="shared" si="252"/>
        <v/>
      </c>
      <c r="N1524" s="1" t="str">
        <f t="shared" si="253"/>
        <v/>
      </c>
    </row>
    <row r="1525" spans="2:14" x14ac:dyDescent="0.25">
      <c r="B1525" t="str">
        <f>+IF(ISNA(VLOOKUP(C1525,groupings!$B$7:$D$316,3,FALSE)),"",VLOOKUP(C1525,groupings!$B$7:$D$316,3,FALSE))</f>
        <v/>
      </c>
      <c r="C1525" t="s">
        <v>3963</v>
      </c>
      <c r="D1525" t="s">
        <v>873</v>
      </c>
      <c r="E1525">
        <f t="shared" ref="E1525:E1588" si="254">+IF(SUM(H1525:J1525)&gt;0,1,0)</f>
        <v>0</v>
      </c>
      <c r="F1525">
        <v>66</v>
      </c>
      <c r="G1525">
        <v>127</v>
      </c>
      <c r="H1525">
        <v>0</v>
      </c>
      <c r="I1525">
        <v>0</v>
      </c>
      <c r="J1525">
        <v>0</v>
      </c>
      <c r="K1525">
        <f t="shared" ref="K1525:K1588" si="255">+SUM(F1525:G1525)</f>
        <v>193</v>
      </c>
      <c r="L1525">
        <f t="shared" ref="L1525:L1588" si="256">+SUM(H1525:J1525)</f>
        <v>0</v>
      </c>
      <c r="M1525" s="1" t="str">
        <f t="shared" ref="M1525:M1588" si="257">+IF(E1525=1,IF(F1525&gt;200,G1525/F1525,""),"")</f>
        <v/>
      </c>
      <c r="N1525" s="1" t="str">
        <f t="shared" ref="N1525:N1588" si="258">+IF(E1525=1,L1525/K1525,"")</f>
        <v/>
      </c>
    </row>
    <row r="1526" spans="2:14" x14ac:dyDescent="0.25">
      <c r="B1526" t="str">
        <f>+IF(ISNA(VLOOKUP(C1526,groupings!$B$7:$D$316,3,FALSE)),"",VLOOKUP(C1526,groupings!$B$7:$D$316,3,FALSE))</f>
        <v/>
      </c>
      <c r="C1526" t="s">
        <v>3964</v>
      </c>
      <c r="D1526" t="s">
        <v>2267</v>
      </c>
      <c r="E1526">
        <f t="shared" si="254"/>
        <v>0</v>
      </c>
      <c r="F1526">
        <v>0</v>
      </c>
      <c r="G1526">
        <v>35</v>
      </c>
      <c r="H1526">
        <v>0</v>
      </c>
      <c r="I1526">
        <v>0</v>
      </c>
      <c r="J1526">
        <v>0</v>
      </c>
      <c r="K1526">
        <f t="shared" si="255"/>
        <v>35</v>
      </c>
      <c r="L1526">
        <f t="shared" si="256"/>
        <v>0</v>
      </c>
      <c r="M1526" s="1" t="str">
        <f t="shared" si="257"/>
        <v/>
      </c>
      <c r="N1526" s="1" t="str">
        <f t="shared" si="258"/>
        <v/>
      </c>
    </row>
    <row r="1527" spans="2:14" x14ac:dyDescent="0.25">
      <c r="B1527" t="str">
        <f>+IF(ISNA(VLOOKUP(C1527,groupings!$B$7:$D$316,3,FALSE)),"",VLOOKUP(C1527,groupings!$B$7:$D$316,3,FALSE))</f>
        <v/>
      </c>
      <c r="C1527" t="e">
        <v>#N/A</v>
      </c>
      <c r="D1527" t="s">
        <v>878</v>
      </c>
      <c r="E1527">
        <f t="shared" si="254"/>
        <v>0</v>
      </c>
      <c r="F1527">
        <v>70</v>
      </c>
      <c r="G1527">
        <v>93</v>
      </c>
      <c r="H1527">
        <v>0</v>
      </c>
      <c r="I1527">
        <v>0</v>
      </c>
      <c r="J1527">
        <v>0</v>
      </c>
      <c r="K1527">
        <f t="shared" si="255"/>
        <v>163</v>
      </c>
      <c r="L1527">
        <f t="shared" si="256"/>
        <v>0</v>
      </c>
      <c r="M1527" s="1" t="str">
        <f t="shared" si="257"/>
        <v/>
      </c>
      <c r="N1527" s="1" t="str">
        <f t="shared" si="258"/>
        <v/>
      </c>
    </row>
    <row r="1528" spans="2:14" x14ac:dyDescent="0.25">
      <c r="B1528" t="str">
        <f>+IF(ISNA(VLOOKUP(C1528,groupings!$B$7:$D$316,3,FALSE)),"",VLOOKUP(C1528,groupings!$B$7:$D$316,3,FALSE))</f>
        <v/>
      </c>
      <c r="C1528" t="s">
        <v>3965</v>
      </c>
      <c r="D1528" t="s">
        <v>895</v>
      </c>
      <c r="E1528">
        <f t="shared" si="254"/>
        <v>0</v>
      </c>
      <c r="F1528">
        <v>0</v>
      </c>
      <c r="G1528">
        <v>5</v>
      </c>
      <c r="H1528">
        <v>0</v>
      </c>
      <c r="I1528">
        <v>0</v>
      </c>
      <c r="J1528">
        <v>0</v>
      </c>
      <c r="K1528">
        <f t="shared" si="255"/>
        <v>5</v>
      </c>
      <c r="L1528">
        <f t="shared" si="256"/>
        <v>0</v>
      </c>
      <c r="M1528" s="1" t="str">
        <f t="shared" si="257"/>
        <v/>
      </c>
      <c r="N1528" s="1" t="str">
        <f t="shared" si="258"/>
        <v/>
      </c>
    </row>
    <row r="1529" spans="2:14" x14ac:dyDescent="0.25">
      <c r="B1529" t="str">
        <f>+IF(ISNA(VLOOKUP(C1529,groupings!$B$7:$D$316,3,FALSE)),"",VLOOKUP(C1529,groupings!$B$7:$D$316,3,FALSE))</f>
        <v/>
      </c>
      <c r="C1529" t="s">
        <v>3966</v>
      </c>
      <c r="D1529" t="s">
        <v>899</v>
      </c>
      <c r="E1529">
        <f t="shared" si="254"/>
        <v>0</v>
      </c>
      <c r="F1529">
        <v>11</v>
      </c>
      <c r="G1529">
        <v>53</v>
      </c>
      <c r="H1529">
        <v>0</v>
      </c>
      <c r="I1529">
        <v>0</v>
      </c>
      <c r="J1529">
        <v>0</v>
      </c>
      <c r="K1529">
        <f t="shared" si="255"/>
        <v>64</v>
      </c>
      <c r="L1529">
        <f t="shared" si="256"/>
        <v>0</v>
      </c>
      <c r="M1529" s="1" t="str">
        <f t="shared" si="257"/>
        <v/>
      </c>
      <c r="N1529" s="1" t="str">
        <f t="shared" si="258"/>
        <v/>
      </c>
    </row>
    <row r="1530" spans="2:14" x14ac:dyDescent="0.25">
      <c r="B1530" t="str">
        <f>+IF(ISNA(VLOOKUP(C1530,groupings!$B$7:$D$316,3,FALSE)),"",VLOOKUP(C1530,groupings!$B$7:$D$316,3,FALSE))</f>
        <v/>
      </c>
      <c r="C1530" t="s">
        <v>3967</v>
      </c>
      <c r="D1530" t="s">
        <v>902</v>
      </c>
      <c r="E1530">
        <f t="shared" si="254"/>
        <v>0</v>
      </c>
      <c r="F1530">
        <v>12</v>
      </c>
      <c r="G1530">
        <v>341</v>
      </c>
      <c r="H1530">
        <v>0</v>
      </c>
      <c r="I1530">
        <v>0</v>
      </c>
      <c r="J1530">
        <v>0</v>
      </c>
      <c r="K1530">
        <f t="shared" si="255"/>
        <v>353</v>
      </c>
      <c r="L1530">
        <f t="shared" si="256"/>
        <v>0</v>
      </c>
      <c r="M1530" s="1" t="str">
        <f t="shared" si="257"/>
        <v/>
      </c>
      <c r="N1530" s="1" t="str">
        <f t="shared" si="258"/>
        <v/>
      </c>
    </row>
    <row r="1531" spans="2:14" x14ac:dyDescent="0.25">
      <c r="B1531" t="str">
        <f>+IF(ISNA(VLOOKUP(C1531,groupings!$B$7:$D$316,3,FALSE)),"",VLOOKUP(C1531,groupings!$B$7:$D$316,3,FALSE))</f>
        <v/>
      </c>
      <c r="C1531" t="e">
        <v>#N/A</v>
      </c>
      <c r="D1531" t="s">
        <v>2268</v>
      </c>
      <c r="E1531">
        <f t="shared" si="254"/>
        <v>0</v>
      </c>
      <c r="F1531">
        <v>6</v>
      </c>
      <c r="G1531">
        <v>0</v>
      </c>
      <c r="H1531">
        <v>0</v>
      </c>
      <c r="I1531">
        <v>0</v>
      </c>
      <c r="J1531">
        <v>0</v>
      </c>
      <c r="K1531">
        <f t="shared" si="255"/>
        <v>6</v>
      </c>
      <c r="L1531">
        <f t="shared" si="256"/>
        <v>0</v>
      </c>
      <c r="M1531" s="1" t="str">
        <f t="shared" si="257"/>
        <v/>
      </c>
      <c r="N1531" s="1" t="str">
        <f t="shared" si="258"/>
        <v/>
      </c>
    </row>
    <row r="1532" spans="2:14" x14ac:dyDescent="0.25">
      <c r="B1532" t="str">
        <f>+IF(ISNA(VLOOKUP(C1532,groupings!$B$7:$D$316,3,FALSE)),"",VLOOKUP(C1532,groupings!$B$7:$D$316,3,FALSE))</f>
        <v/>
      </c>
      <c r="C1532" t="s">
        <v>3968</v>
      </c>
      <c r="D1532" t="s">
        <v>912</v>
      </c>
      <c r="E1532">
        <f t="shared" si="254"/>
        <v>0</v>
      </c>
      <c r="F1532">
        <v>47</v>
      </c>
      <c r="G1532">
        <v>852</v>
      </c>
      <c r="H1532">
        <v>0</v>
      </c>
      <c r="I1532">
        <v>0</v>
      </c>
      <c r="J1532">
        <v>0</v>
      </c>
      <c r="K1532">
        <f t="shared" si="255"/>
        <v>899</v>
      </c>
      <c r="L1532">
        <f t="shared" si="256"/>
        <v>0</v>
      </c>
      <c r="M1532" s="1" t="str">
        <f t="shared" si="257"/>
        <v/>
      </c>
      <c r="N1532" s="1" t="str">
        <f t="shared" si="258"/>
        <v/>
      </c>
    </row>
    <row r="1533" spans="2:14" x14ac:dyDescent="0.25">
      <c r="B1533" t="str">
        <f>+IF(ISNA(VLOOKUP(C1533,groupings!$B$7:$D$316,3,FALSE)),"",VLOOKUP(C1533,groupings!$B$7:$D$316,3,FALSE))</f>
        <v/>
      </c>
      <c r="C1533" t="s">
        <v>3969</v>
      </c>
      <c r="D1533" t="s">
        <v>2269</v>
      </c>
      <c r="E1533">
        <f t="shared" si="254"/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f t="shared" si="255"/>
        <v>0</v>
      </c>
      <c r="L1533">
        <f t="shared" si="256"/>
        <v>0</v>
      </c>
      <c r="M1533" s="1" t="str">
        <f t="shared" si="257"/>
        <v/>
      </c>
      <c r="N1533" s="1" t="str">
        <f t="shared" si="258"/>
        <v/>
      </c>
    </row>
    <row r="1534" spans="2:14" x14ac:dyDescent="0.25">
      <c r="B1534" t="str">
        <f>+IF(ISNA(VLOOKUP(C1534,groupings!$B$7:$D$316,3,FALSE)),"",VLOOKUP(C1534,groupings!$B$7:$D$316,3,FALSE))</f>
        <v/>
      </c>
      <c r="C1534" t="s">
        <v>3970</v>
      </c>
      <c r="D1534" t="s">
        <v>915</v>
      </c>
      <c r="E1534">
        <f t="shared" si="254"/>
        <v>0</v>
      </c>
      <c r="F1534">
        <v>0</v>
      </c>
      <c r="G1534">
        <v>16</v>
      </c>
      <c r="H1534">
        <v>0</v>
      </c>
      <c r="I1534">
        <v>0</v>
      </c>
      <c r="J1534">
        <v>0</v>
      </c>
      <c r="K1534">
        <f t="shared" si="255"/>
        <v>16</v>
      </c>
      <c r="L1534">
        <f t="shared" si="256"/>
        <v>0</v>
      </c>
      <c r="M1534" s="1" t="str">
        <f t="shared" si="257"/>
        <v/>
      </c>
      <c r="N1534" s="1" t="str">
        <f t="shared" si="258"/>
        <v/>
      </c>
    </row>
    <row r="1535" spans="2:14" x14ac:dyDescent="0.25">
      <c r="B1535" t="str">
        <f>+IF(ISNA(VLOOKUP(C1535,groupings!$B$7:$D$316,3,FALSE)),"",VLOOKUP(C1535,groupings!$B$7:$D$316,3,FALSE))</f>
        <v/>
      </c>
      <c r="C1535" t="e">
        <v>#N/A</v>
      </c>
      <c r="D1535" t="s">
        <v>2270</v>
      </c>
      <c r="E1535">
        <f t="shared" si="254"/>
        <v>0</v>
      </c>
      <c r="F1535">
        <v>0</v>
      </c>
      <c r="G1535">
        <v>5</v>
      </c>
      <c r="H1535">
        <v>0</v>
      </c>
      <c r="I1535">
        <v>0</v>
      </c>
      <c r="J1535">
        <v>0</v>
      </c>
      <c r="K1535">
        <f t="shared" si="255"/>
        <v>5</v>
      </c>
      <c r="L1535">
        <f t="shared" si="256"/>
        <v>0</v>
      </c>
      <c r="M1535" s="1" t="str">
        <f t="shared" si="257"/>
        <v/>
      </c>
      <c r="N1535" s="1" t="str">
        <f t="shared" si="258"/>
        <v/>
      </c>
    </row>
    <row r="1536" spans="2:14" x14ac:dyDescent="0.25">
      <c r="B1536" t="str">
        <f>+IF(ISNA(VLOOKUP(C1536,groupings!$B$7:$D$316,3,FALSE)),"",VLOOKUP(C1536,groupings!$B$7:$D$316,3,FALSE))</f>
        <v/>
      </c>
      <c r="C1536" t="s">
        <v>3971</v>
      </c>
      <c r="D1536" t="s">
        <v>2272</v>
      </c>
      <c r="E1536">
        <f t="shared" si="254"/>
        <v>0</v>
      </c>
      <c r="F1536">
        <v>12</v>
      </c>
      <c r="G1536">
        <v>40</v>
      </c>
      <c r="H1536">
        <v>0</v>
      </c>
      <c r="I1536">
        <v>0</v>
      </c>
      <c r="J1536">
        <v>0</v>
      </c>
      <c r="K1536">
        <f t="shared" si="255"/>
        <v>52</v>
      </c>
      <c r="L1536">
        <f t="shared" si="256"/>
        <v>0</v>
      </c>
      <c r="M1536" s="1" t="str">
        <f t="shared" si="257"/>
        <v/>
      </c>
      <c r="N1536" s="1" t="str">
        <f t="shared" si="258"/>
        <v/>
      </c>
    </row>
    <row r="1537" spans="2:14" x14ac:dyDescent="0.25">
      <c r="B1537" t="str">
        <f>+IF(ISNA(VLOOKUP(C1537,groupings!$B$7:$D$316,3,FALSE)),"",VLOOKUP(C1537,groupings!$B$7:$D$316,3,FALSE))</f>
        <v>Doncaster</v>
      </c>
      <c r="C1537" t="s">
        <v>3972</v>
      </c>
      <c r="D1537" t="s">
        <v>933</v>
      </c>
      <c r="E1537">
        <f t="shared" si="254"/>
        <v>0</v>
      </c>
      <c r="F1537">
        <v>0</v>
      </c>
      <c r="G1537">
        <v>45</v>
      </c>
      <c r="H1537">
        <v>0</v>
      </c>
      <c r="I1537">
        <v>0</v>
      </c>
      <c r="J1537">
        <v>0</v>
      </c>
      <c r="K1537">
        <f t="shared" si="255"/>
        <v>45</v>
      </c>
      <c r="L1537">
        <f t="shared" si="256"/>
        <v>0</v>
      </c>
      <c r="M1537" s="1" t="str">
        <f t="shared" si="257"/>
        <v/>
      </c>
      <c r="N1537" s="1" t="str">
        <f t="shared" si="258"/>
        <v/>
      </c>
    </row>
    <row r="1538" spans="2:14" x14ac:dyDescent="0.25">
      <c r="B1538" t="str">
        <f>+IF(ISNA(VLOOKUP(C1538,groupings!$B$7:$D$316,3,FALSE)),"",VLOOKUP(C1538,groupings!$B$7:$D$316,3,FALSE))</f>
        <v/>
      </c>
      <c r="C1538" t="s">
        <v>3973</v>
      </c>
      <c r="D1538" t="s">
        <v>935</v>
      </c>
      <c r="E1538">
        <f t="shared" si="254"/>
        <v>0</v>
      </c>
      <c r="F1538">
        <v>20</v>
      </c>
      <c r="G1538">
        <v>42</v>
      </c>
      <c r="H1538">
        <v>0</v>
      </c>
      <c r="I1538">
        <v>0</v>
      </c>
      <c r="J1538">
        <v>0</v>
      </c>
      <c r="K1538">
        <f t="shared" si="255"/>
        <v>62</v>
      </c>
      <c r="L1538">
        <f t="shared" si="256"/>
        <v>0</v>
      </c>
      <c r="M1538" s="1" t="str">
        <f t="shared" si="257"/>
        <v/>
      </c>
      <c r="N1538" s="1" t="str">
        <f t="shared" si="258"/>
        <v/>
      </c>
    </row>
    <row r="1539" spans="2:14" x14ac:dyDescent="0.25">
      <c r="B1539" t="str">
        <f>+IF(ISNA(VLOOKUP(C1539,groupings!$B$7:$D$316,3,FALSE)),"",VLOOKUP(C1539,groupings!$B$7:$D$316,3,FALSE))</f>
        <v/>
      </c>
      <c r="C1539" t="s">
        <v>3974</v>
      </c>
      <c r="D1539" t="s">
        <v>938</v>
      </c>
      <c r="E1539">
        <f t="shared" si="254"/>
        <v>0</v>
      </c>
      <c r="F1539">
        <v>22</v>
      </c>
      <c r="G1539">
        <v>174</v>
      </c>
      <c r="H1539">
        <v>0</v>
      </c>
      <c r="I1539">
        <v>0</v>
      </c>
      <c r="J1539">
        <v>0</v>
      </c>
      <c r="K1539">
        <f t="shared" si="255"/>
        <v>196</v>
      </c>
      <c r="L1539">
        <f t="shared" si="256"/>
        <v>0</v>
      </c>
      <c r="M1539" s="1" t="str">
        <f t="shared" si="257"/>
        <v/>
      </c>
      <c r="N1539" s="1" t="str">
        <f t="shared" si="258"/>
        <v/>
      </c>
    </row>
    <row r="1540" spans="2:14" x14ac:dyDescent="0.25">
      <c r="B1540" t="str">
        <f>+IF(ISNA(VLOOKUP(C1540,groupings!$B$7:$D$316,3,FALSE)),"",VLOOKUP(C1540,groupings!$B$7:$D$316,3,FALSE))</f>
        <v/>
      </c>
      <c r="C1540" t="e">
        <v>#N/A</v>
      </c>
      <c r="D1540" t="s">
        <v>2273</v>
      </c>
      <c r="E1540">
        <f t="shared" si="254"/>
        <v>0</v>
      </c>
      <c r="F1540">
        <v>0</v>
      </c>
      <c r="G1540">
        <v>6</v>
      </c>
      <c r="H1540">
        <v>0</v>
      </c>
      <c r="I1540">
        <v>0</v>
      </c>
      <c r="J1540">
        <v>0</v>
      </c>
      <c r="K1540">
        <f t="shared" si="255"/>
        <v>6</v>
      </c>
      <c r="L1540">
        <f t="shared" si="256"/>
        <v>0</v>
      </c>
      <c r="M1540" s="1" t="str">
        <f t="shared" si="257"/>
        <v/>
      </c>
      <c r="N1540" s="1" t="str">
        <f t="shared" si="258"/>
        <v/>
      </c>
    </row>
    <row r="1541" spans="2:14" x14ac:dyDescent="0.25">
      <c r="B1541" t="str">
        <f>+IF(ISNA(VLOOKUP(C1541,groupings!$B$7:$D$316,3,FALSE)),"",VLOOKUP(C1541,groupings!$B$7:$D$316,3,FALSE))</f>
        <v/>
      </c>
      <c r="C1541" t="s">
        <v>3975</v>
      </c>
      <c r="D1541" t="s">
        <v>2274</v>
      </c>
      <c r="E1541">
        <f t="shared" si="254"/>
        <v>0</v>
      </c>
      <c r="F1541">
        <v>0</v>
      </c>
      <c r="G1541">
        <v>23</v>
      </c>
      <c r="H1541">
        <v>0</v>
      </c>
      <c r="I1541">
        <v>0</v>
      </c>
      <c r="J1541">
        <v>0</v>
      </c>
      <c r="K1541">
        <f t="shared" si="255"/>
        <v>23</v>
      </c>
      <c r="L1541">
        <f t="shared" si="256"/>
        <v>0</v>
      </c>
      <c r="M1541" s="1" t="str">
        <f t="shared" si="257"/>
        <v/>
      </c>
      <c r="N1541" s="1" t="str">
        <f t="shared" si="258"/>
        <v/>
      </c>
    </row>
    <row r="1542" spans="2:14" x14ac:dyDescent="0.25">
      <c r="B1542" t="str">
        <f>+IF(ISNA(VLOOKUP(C1542,groupings!$B$7:$D$316,3,FALSE)),"",VLOOKUP(C1542,groupings!$B$7:$D$316,3,FALSE))</f>
        <v/>
      </c>
      <c r="C1542" t="s">
        <v>3976</v>
      </c>
      <c r="D1542" t="s">
        <v>944</v>
      </c>
      <c r="E1542">
        <f t="shared" si="254"/>
        <v>0</v>
      </c>
      <c r="F1542">
        <v>0</v>
      </c>
      <c r="G1542">
        <v>72</v>
      </c>
      <c r="H1542">
        <v>0</v>
      </c>
      <c r="I1542">
        <v>0</v>
      </c>
      <c r="J1542">
        <v>0</v>
      </c>
      <c r="K1542">
        <f t="shared" si="255"/>
        <v>72</v>
      </c>
      <c r="L1542">
        <f t="shared" si="256"/>
        <v>0</v>
      </c>
      <c r="M1542" s="1" t="str">
        <f t="shared" si="257"/>
        <v/>
      </c>
      <c r="N1542" s="1" t="str">
        <f t="shared" si="258"/>
        <v/>
      </c>
    </row>
    <row r="1543" spans="2:14" x14ac:dyDescent="0.25">
      <c r="B1543" t="str">
        <f>+IF(ISNA(VLOOKUP(C1543,groupings!$B$7:$D$316,3,FALSE)),"",VLOOKUP(C1543,groupings!$B$7:$D$316,3,FALSE))</f>
        <v/>
      </c>
      <c r="C1543" t="s">
        <v>3977</v>
      </c>
      <c r="D1543" t="s">
        <v>945</v>
      </c>
      <c r="E1543">
        <f t="shared" si="254"/>
        <v>0</v>
      </c>
      <c r="F1543">
        <v>238</v>
      </c>
      <c r="G1543">
        <v>329</v>
      </c>
      <c r="H1543">
        <v>0</v>
      </c>
      <c r="I1543">
        <v>0</v>
      </c>
      <c r="J1543">
        <v>0</v>
      </c>
      <c r="K1543">
        <f t="shared" si="255"/>
        <v>567</v>
      </c>
      <c r="L1543">
        <f t="shared" si="256"/>
        <v>0</v>
      </c>
      <c r="M1543" s="1" t="str">
        <f t="shared" si="257"/>
        <v/>
      </c>
      <c r="N1543" s="1" t="str">
        <f t="shared" si="258"/>
        <v/>
      </c>
    </row>
    <row r="1544" spans="2:14" x14ac:dyDescent="0.25">
      <c r="B1544" t="str">
        <f>+IF(ISNA(VLOOKUP(C1544,groupings!$B$7:$D$316,3,FALSE)),"",VLOOKUP(C1544,groupings!$B$7:$D$316,3,FALSE))</f>
        <v/>
      </c>
      <c r="C1544" t="s">
        <v>3978</v>
      </c>
      <c r="D1544" t="s">
        <v>947</v>
      </c>
      <c r="E1544">
        <f t="shared" si="254"/>
        <v>0</v>
      </c>
      <c r="F1544">
        <v>0</v>
      </c>
      <c r="G1544">
        <v>11</v>
      </c>
      <c r="H1544">
        <v>0</v>
      </c>
      <c r="I1544">
        <v>0</v>
      </c>
      <c r="J1544">
        <v>0</v>
      </c>
      <c r="K1544">
        <f t="shared" si="255"/>
        <v>11</v>
      </c>
      <c r="L1544">
        <f t="shared" si="256"/>
        <v>0</v>
      </c>
      <c r="M1544" s="1" t="str">
        <f t="shared" si="257"/>
        <v/>
      </c>
      <c r="N1544" s="1" t="str">
        <f t="shared" si="258"/>
        <v/>
      </c>
    </row>
    <row r="1545" spans="2:14" x14ac:dyDescent="0.25">
      <c r="B1545" t="str">
        <f>+IF(ISNA(VLOOKUP(C1545,groupings!$B$7:$D$316,3,FALSE)),"",VLOOKUP(C1545,groupings!$B$7:$D$316,3,FALSE))</f>
        <v/>
      </c>
      <c r="C1545" t="s">
        <v>3979</v>
      </c>
      <c r="D1545" t="s">
        <v>949</v>
      </c>
      <c r="E1545">
        <f t="shared" si="254"/>
        <v>0</v>
      </c>
      <c r="F1545">
        <v>6</v>
      </c>
      <c r="G1545">
        <v>407</v>
      </c>
      <c r="H1545">
        <v>0</v>
      </c>
      <c r="I1545">
        <v>0</v>
      </c>
      <c r="J1545">
        <v>0</v>
      </c>
      <c r="K1545">
        <f t="shared" si="255"/>
        <v>413</v>
      </c>
      <c r="L1545">
        <f t="shared" si="256"/>
        <v>0</v>
      </c>
      <c r="M1545" s="1" t="str">
        <f t="shared" si="257"/>
        <v/>
      </c>
      <c r="N1545" s="1" t="str">
        <f t="shared" si="258"/>
        <v/>
      </c>
    </row>
    <row r="1546" spans="2:14" x14ac:dyDescent="0.25">
      <c r="B1546" t="str">
        <f>+IF(ISNA(VLOOKUP(C1546,groupings!$B$7:$D$316,3,FALSE)),"",VLOOKUP(C1546,groupings!$B$7:$D$316,3,FALSE))</f>
        <v/>
      </c>
      <c r="C1546" t="s">
        <v>3980</v>
      </c>
      <c r="D1546" t="s">
        <v>952</v>
      </c>
      <c r="E1546">
        <f t="shared" si="254"/>
        <v>0</v>
      </c>
      <c r="F1546">
        <v>0</v>
      </c>
      <c r="G1546">
        <v>34</v>
      </c>
      <c r="H1546">
        <v>0</v>
      </c>
      <c r="I1546">
        <v>0</v>
      </c>
      <c r="J1546">
        <v>0</v>
      </c>
      <c r="K1546">
        <f t="shared" si="255"/>
        <v>34</v>
      </c>
      <c r="L1546">
        <f t="shared" si="256"/>
        <v>0</v>
      </c>
      <c r="M1546" s="1" t="str">
        <f t="shared" si="257"/>
        <v/>
      </c>
      <c r="N1546" s="1" t="str">
        <f t="shared" si="258"/>
        <v/>
      </c>
    </row>
    <row r="1547" spans="2:14" x14ac:dyDescent="0.25">
      <c r="B1547" t="str">
        <f>+IF(ISNA(VLOOKUP(C1547,groupings!$B$7:$D$316,3,FALSE)),"",VLOOKUP(C1547,groupings!$B$7:$D$316,3,FALSE))</f>
        <v>Leeds</v>
      </c>
      <c r="C1547" t="s">
        <v>3981</v>
      </c>
      <c r="D1547" t="s">
        <v>956</v>
      </c>
      <c r="E1547">
        <f t="shared" si="254"/>
        <v>0</v>
      </c>
      <c r="F1547">
        <v>0</v>
      </c>
      <c r="G1547">
        <v>372</v>
      </c>
      <c r="H1547">
        <v>0</v>
      </c>
      <c r="I1547">
        <v>0</v>
      </c>
      <c r="J1547">
        <v>0</v>
      </c>
      <c r="K1547">
        <f t="shared" si="255"/>
        <v>372</v>
      </c>
      <c r="L1547">
        <f t="shared" si="256"/>
        <v>0</v>
      </c>
      <c r="M1547" s="1" t="str">
        <f t="shared" si="257"/>
        <v/>
      </c>
      <c r="N1547" s="1" t="str">
        <f t="shared" si="258"/>
        <v/>
      </c>
    </row>
    <row r="1548" spans="2:14" x14ac:dyDescent="0.25">
      <c r="B1548" t="str">
        <f>+IF(ISNA(VLOOKUP(C1548,groupings!$B$7:$D$316,3,FALSE)),"",VLOOKUP(C1548,groupings!$B$7:$D$316,3,FALSE))</f>
        <v/>
      </c>
      <c r="C1548" t="s">
        <v>3982</v>
      </c>
      <c r="D1548" t="s">
        <v>959</v>
      </c>
      <c r="E1548">
        <f t="shared" si="254"/>
        <v>0</v>
      </c>
      <c r="F1548">
        <v>16</v>
      </c>
      <c r="G1548">
        <v>358</v>
      </c>
      <c r="H1548">
        <v>0</v>
      </c>
      <c r="I1548">
        <v>0</v>
      </c>
      <c r="J1548">
        <v>0</v>
      </c>
      <c r="K1548">
        <f t="shared" si="255"/>
        <v>374</v>
      </c>
      <c r="L1548">
        <f t="shared" si="256"/>
        <v>0</v>
      </c>
      <c r="M1548" s="1" t="str">
        <f t="shared" si="257"/>
        <v/>
      </c>
      <c r="N1548" s="1" t="str">
        <f t="shared" si="258"/>
        <v/>
      </c>
    </row>
    <row r="1549" spans="2:14" x14ac:dyDescent="0.25">
      <c r="B1549" t="str">
        <f>+IF(ISNA(VLOOKUP(C1549,groupings!$B$7:$D$316,3,FALSE)),"",VLOOKUP(C1549,groupings!$B$7:$D$316,3,FALSE))</f>
        <v/>
      </c>
      <c r="C1549" t="s">
        <v>3983</v>
      </c>
      <c r="D1549" t="s">
        <v>960</v>
      </c>
      <c r="E1549">
        <f t="shared" si="254"/>
        <v>0</v>
      </c>
      <c r="F1549">
        <v>0</v>
      </c>
      <c r="G1549">
        <v>55</v>
      </c>
      <c r="H1549">
        <v>0</v>
      </c>
      <c r="I1549">
        <v>0</v>
      </c>
      <c r="J1549">
        <v>0</v>
      </c>
      <c r="K1549">
        <f t="shared" si="255"/>
        <v>55</v>
      </c>
      <c r="L1549">
        <f t="shared" si="256"/>
        <v>0</v>
      </c>
      <c r="M1549" s="1" t="str">
        <f t="shared" si="257"/>
        <v/>
      </c>
      <c r="N1549" s="1" t="str">
        <f t="shared" si="258"/>
        <v/>
      </c>
    </row>
    <row r="1550" spans="2:14" x14ac:dyDescent="0.25">
      <c r="B1550" t="str">
        <f>+IF(ISNA(VLOOKUP(C1550,groupings!$B$7:$D$316,3,FALSE)),"",VLOOKUP(C1550,groupings!$B$7:$D$316,3,FALSE))</f>
        <v/>
      </c>
      <c r="C1550" t="s">
        <v>3984</v>
      </c>
      <c r="D1550" t="s">
        <v>970</v>
      </c>
      <c r="E1550">
        <f t="shared" si="254"/>
        <v>0</v>
      </c>
      <c r="F1550">
        <v>3</v>
      </c>
      <c r="G1550">
        <v>68</v>
      </c>
      <c r="H1550">
        <v>0</v>
      </c>
      <c r="I1550">
        <v>0</v>
      </c>
      <c r="J1550">
        <v>0</v>
      </c>
      <c r="K1550">
        <f t="shared" si="255"/>
        <v>71</v>
      </c>
      <c r="L1550">
        <f t="shared" si="256"/>
        <v>0</v>
      </c>
      <c r="M1550" s="1" t="str">
        <f t="shared" si="257"/>
        <v/>
      </c>
      <c r="N1550" s="1" t="str">
        <f t="shared" si="258"/>
        <v/>
      </c>
    </row>
    <row r="1551" spans="2:14" x14ac:dyDescent="0.25">
      <c r="B1551" t="str">
        <f>+IF(ISNA(VLOOKUP(C1551,groupings!$B$7:$D$316,3,FALSE)),"",VLOOKUP(C1551,groupings!$B$7:$D$316,3,FALSE))</f>
        <v/>
      </c>
      <c r="C1551" t="s">
        <v>3985</v>
      </c>
      <c r="D1551" t="s">
        <v>971</v>
      </c>
      <c r="E1551">
        <f t="shared" si="254"/>
        <v>0</v>
      </c>
      <c r="F1551">
        <v>99</v>
      </c>
      <c r="G1551">
        <v>1053</v>
      </c>
      <c r="H1551">
        <v>0</v>
      </c>
      <c r="I1551">
        <v>0</v>
      </c>
      <c r="J1551">
        <v>0</v>
      </c>
      <c r="K1551">
        <f t="shared" si="255"/>
        <v>1152</v>
      </c>
      <c r="L1551">
        <f t="shared" si="256"/>
        <v>0</v>
      </c>
      <c r="M1551" s="1" t="str">
        <f t="shared" si="257"/>
        <v/>
      </c>
      <c r="N1551" s="1" t="str">
        <f t="shared" si="258"/>
        <v/>
      </c>
    </row>
    <row r="1552" spans="2:14" x14ac:dyDescent="0.25">
      <c r="B1552" t="str">
        <f>+IF(ISNA(VLOOKUP(C1552,groupings!$B$7:$D$316,3,FALSE)),"",VLOOKUP(C1552,groupings!$B$7:$D$316,3,FALSE))</f>
        <v>Manchester</v>
      </c>
      <c r="C1552" t="s">
        <v>3986</v>
      </c>
      <c r="D1552" t="s">
        <v>973</v>
      </c>
      <c r="E1552">
        <f t="shared" si="254"/>
        <v>0</v>
      </c>
      <c r="F1552">
        <v>2</v>
      </c>
      <c r="G1552">
        <v>45</v>
      </c>
      <c r="H1552">
        <v>0</v>
      </c>
      <c r="I1552">
        <v>0</v>
      </c>
      <c r="J1552">
        <v>0</v>
      </c>
      <c r="K1552">
        <f t="shared" si="255"/>
        <v>47</v>
      </c>
      <c r="L1552">
        <f t="shared" si="256"/>
        <v>0</v>
      </c>
      <c r="M1552" s="1" t="str">
        <f t="shared" si="257"/>
        <v/>
      </c>
      <c r="N1552" s="1" t="str">
        <f t="shared" si="258"/>
        <v/>
      </c>
    </row>
    <row r="1553" spans="2:14" x14ac:dyDescent="0.25">
      <c r="B1553" t="str">
        <f>+IF(ISNA(VLOOKUP(C1553,groupings!$B$7:$D$316,3,FALSE)),"",VLOOKUP(C1553,groupings!$B$7:$D$316,3,FALSE))</f>
        <v>Kings Cross</v>
      </c>
      <c r="C1553" t="s">
        <v>3987</v>
      </c>
      <c r="D1553" t="s">
        <v>976</v>
      </c>
      <c r="E1553">
        <f t="shared" si="254"/>
        <v>0</v>
      </c>
      <c r="F1553">
        <v>176</v>
      </c>
      <c r="G1553">
        <v>1561</v>
      </c>
      <c r="H1553">
        <v>0</v>
      </c>
      <c r="I1553">
        <v>0</v>
      </c>
      <c r="J1553">
        <v>0</v>
      </c>
      <c r="K1553">
        <f t="shared" si="255"/>
        <v>1737</v>
      </c>
      <c r="L1553">
        <f t="shared" si="256"/>
        <v>0</v>
      </c>
      <c r="M1553" s="1" t="str">
        <f t="shared" si="257"/>
        <v/>
      </c>
      <c r="N1553" s="1" t="str">
        <f t="shared" si="258"/>
        <v/>
      </c>
    </row>
    <row r="1554" spans="2:14" x14ac:dyDescent="0.25">
      <c r="B1554" t="str">
        <f>+IF(ISNA(VLOOKUP(C1554,groupings!$B$7:$D$316,3,FALSE)),"",VLOOKUP(C1554,groupings!$B$7:$D$316,3,FALSE))</f>
        <v/>
      </c>
      <c r="C1554" t="s">
        <v>3988</v>
      </c>
      <c r="D1554" t="s">
        <v>979</v>
      </c>
      <c r="E1554">
        <f t="shared" si="254"/>
        <v>0</v>
      </c>
      <c r="F1554">
        <v>30</v>
      </c>
      <c r="G1554">
        <v>211</v>
      </c>
      <c r="H1554">
        <v>0</v>
      </c>
      <c r="I1554">
        <v>0</v>
      </c>
      <c r="J1554">
        <v>0</v>
      </c>
      <c r="K1554">
        <f t="shared" si="255"/>
        <v>241</v>
      </c>
      <c r="L1554">
        <f t="shared" si="256"/>
        <v>0</v>
      </c>
      <c r="M1554" s="1" t="str">
        <f t="shared" si="257"/>
        <v/>
      </c>
      <c r="N1554" s="1" t="str">
        <f t="shared" si="258"/>
        <v/>
      </c>
    </row>
    <row r="1555" spans="2:14" x14ac:dyDescent="0.25">
      <c r="B1555" t="str">
        <f>+IF(ISNA(VLOOKUP(C1555,groupings!$B$7:$D$316,3,FALSE)),"",VLOOKUP(C1555,groupings!$B$7:$D$316,3,FALSE))</f>
        <v/>
      </c>
      <c r="C1555" t="s">
        <v>3989</v>
      </c>
      <c r="D1555" t="s">
        <v>980</v>
      </c>
      <c r="E1555">
        <f t="shared" si="254"/>
        <v>0</v>
      </c>
      <c r="F1555">
        <v>49</v>
      </c>
      <c r="G1555">
        <v>41</v>
      </c>
      <c r="H1555">
        <v>0</v>
      </c>
      <c r="I1555">
        <v>0</v>
      </c>
      <c r="J1555">
        <v>0</v>
      </c>
      <c r="K1555">
        <f t="shared" si="255"/>
        <v>90</v>
      </c>
      <c r="L1555">
        <f t="shared" si="256"/>
        <v>0</v>
      </c>
      <c r="M1555" s="1" t="str">
        <f t="shared" si="257"/>
        <v/>
      </c>
      <c r="N1555" s="1" t="str">
        <f t="shared" si="258"/>
        <v/>
      </c>
    </row>
    <row r="1556" spans="2:14" x14ac:dyDescent="0.25">
      <c r="B1556" t="str">
        <f>+IF(ISNA(VLOOKUP(C1556,groupings!$B$7:$D$316,3,FALSE)),"",VLOOKUP(C1556,groupings!$B$7:$D$316,3,FALSE))</f>
        <v/>
      </c>
      <c r="C1556" t="s">
        <v>3990</v>
      </c>
      <c r="D1556" t="s">
        <v>982</v>
      </c>
      <c r="E1556">
        <f t="shared" si="254"/>
        <v>0</v>
      </c>
      <c r="F1556">
        <v>0</v>
      </c>
      <c r="G1556">
        <v>33</v>
      </c>
      <c r="H1556">
        <v>0</v>
      </c>
      <c r="I1556">
        <v>0</v>
      </c>
      <c r="J1556">
        <v>0</v>
      </c>
      <c r="K1556">
        <f t="shared" si="255"/>
        <v>33</v>
      </c>
      <c r="L1556">
        <f t="shared" si="256"/>
        <v>0</v>
      </c>
      <c r="M1556" s="1" t="str">
        <f t="shared" si="257"/>
        <v/>
      </c>
      <c r="N1556" s="1" t="str">
        <f t="shared" si="258"/>
        <v/>
      </c>
    </row>
    <row r="1557" spans="2:14" x14ac:dyDescent="0.25">
      <c r="B1557" t="str">
        <f>+IF(ISNA(VLOOKUP(C1557,groupings!$B$7:$D$316,3,FALSE)),"",VLOOKUP(C1557,groupings!$B$7:$D$316,3,FALSE))</f>
        <v/>
      </c>
      <c r="C1557" t="s">
        <v>3991</v>
      </c>
      <c r="D1557" t="s">
        <v>983</v>
      </c>
      <c r="E1557">
        <f t="shared" si="254"/>
        <v>0</v>
      </c>
      <c r="F1557">
        <v>3</v>
      </c>
      <c r="G1557">
        <v>35</v>
      </c>
      <c r="H1557">
        <v>0</v>
      </c>
      <c r="I1557">
        <v>0</v>
      </c>
      <c r="J1557">
        <v>0</v>
      </c>
      <c r="K1557">
        <f t="shared" si="255"/>
        <v>38</v>
      </c>
      <c r="L1557">
        <f t="shared" si="256"/>
        <v>0</v>
      </c>
      <c r="M1557" s="1" t="str">
        <f t="shared" si="257"/>
        <v/>
      </c>
      <c r="N1557" s="1" t="str">
        <f t="shared" si="258"/>
        <v/>
      </c>
    </row>
    <row r="1558" spans="2:14" x14ac:dyDescent="0.25">
      <c r="B1558" t="str">
        <f>+IF(ISNA(VLOOKUP(C1558,groupings!$B$7:$D$316,3,FALSE)),"",VLOOKUP(C1558,groupings!$B$7:$D$316,3,FALSE))</f>
        <v/>
      </c>
      <c r="C1558" t="s">
        <v>3992</v>
      </c>
      <c r="D1558" t="s">
        <v>987</v>
      </c>
      <c r="E1558">
        <f t="shared" si="254"/>
        <v>0</v>
      </c>
      <c r="F1558">
        <v>0</v>
      </c>
      <c r="G1558">
        <v>89</v>
      </c>
      <c r="H1558">
        <v>0</v>
      </c>
      <c r="I1558">
        <v>0</v>
      </c>
      <c r="J1558">
        <v>0</v>
      </c>
      <c r="K1558">
        <f t="shared" si="255"/>
        <v>89</v>
      </c>
      <c r="L1558">
        <f t="shared" si="256"/>
        <v>0</v>
      </c>
      <c r="M1558" s="1" t="str">
        <f t="shared" si="257"/>
        <v/>
      </c>
      <c r="N1558" s="1" t="str">
        <f t="shared" si="258"/>
        <v/>
      </c>
    </row>
    <row r="1559" spans="2:14" x14ac:dyDescent="0.25">
      <c r="B1559" t="str">
        <f>+IF(ISNA(VLOOKUP(C1559,groupings!$B$7:$D$316,3,FALSE)),"",VLOOKUP(C1559,groupings!$B$7:$D$316,3,FALSE))</f>
        <v/>
      </c>
      <c r="C1559" t="s">
        <v>3993</v>
      </c>
      <c r="D1559" t="s">
        <v>988</v>
      </c>
      <c r="E1559">
        <f t="shared" si="254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t="shared" si="255"/>
        <v>0</v>
      </c>
      <c r="L1559">
        <f t="shared" si="256"/>
        <v>0</v>
      </c>
      <c r="M1559" s="1" t="str">
        <f t="shared" si="257"/>
        <v/>
      </c>
      <c r="N1559" s="1" t="str">
        <f t="shared" si="258"/>
        <v/>
      </c>
    </row>
    <row r="1560" spans="2:14" x14ac:dyDescent="0.25">
      <c r="B1560" t="str">
        <f>+IF(ISNA(VLOOKUP(C1560,groupings!$B$7:$D$316,3,FALSE)),"",VLOOKUP(C1560,groupings!$B$7:$D$316,3,FALSE))</f>
        <v/>
      </c>
      <c r="C1560" t="s">
        <v>3994</v>
      </c>
      <c r="D1560" t="s">
        <v>989</v>
      </c>
      <c r="E1560">
        <f t="shared" si="254"/>
        <v>0</v>
      </c>
      <c r="F1560">
        <v>0</v>
      </c>
      <c r="G1560">
        <v>4</v>
      </c>
      <c r="H1560">
        <v>0</v>
      </c>
      <c r="I1560">
        <v>0</v>
      </c>
      <c r="J1560">
        <v>0</v>
      </c>
      <c r="K1560">
        <f t="shared" si="255"/>
        <v>4</v>
      </c>
      <c r="L1560">
        <f t="shared" si="256"/>
        <v>0</v>
      </c>
      <c r="M1560" s="1" t="str">
        <f t="shared" si="257"/>
        <v/>
      </c>
      <c r="N1560" s="1" t="str">
        <f t="shared" si="258"/>
        <v/>
      </c>
    </row>
    <row r="1561" spans="2:14" x14ac:dyDescent="0.25">
      <c r="B1561" t="str">
        <f>+IF(ISNA(VLOOKUP(C1561,groupings!$B$7:$D$316,3,FALSE)),"",VLOOKUP(C1561,groupings!$B$7:$D$316,3,FALSE))</f>
        <v/>
      </c>
      <c r="C1561" t="s">
        <v>3995</v>
      </c>
      <c r="D1561" t="s">
        <v>991</v>
      </c>
      <c r="E1561">
        <f t="shared" si="254"/>
        <v>0</v>
      </c>
      <c r="F1561">
        <v>0</v>
      </c>
      <c r="G1561">
        <v>13</v>
      </c>
      <c r="H1561">
        <v>0</v>
      </c>
      <c r="I1561">
        <v>0</v>
      </c>
      <c r="J1561">
        <v>0</v>
      </c>
      <c r="K1561">
        <f t="shared" si="255"/>
        <v>13</v>
      </c>
      <c r="L1561">
        <f t="shared" si="256"/>
        <v>0</v>
      </c>
      <c r="M1561" s="1" t="str">
        <f t="shared" si="257"/>
        <v/>
      </c>
      <c r="N1561" s="1" t="str">
        <f t="shared" si="258"/>
        <v/>
      </c>
    </row>
    <row r="1562" spans="2:14" x14ac:dyDescent="0.25">
      <c r="B1562" t="str">
        <f>+IF(ISNA(VLOOKUP(C1562,groupings!$B$7:$D$316,3,FALSE)),"",VLOOKUP(C1562,groupings!$B$7:$D$316,3,FALSE))</f>
        <v/>
      </c>
      <c r="C1562" t="s">
        <v>3996</v>
      </c>
      <c r="D1562" t="s">
        <v>2275</v>
      </c>
      <c r="E1562">
        <f t="shared" si="254"/>
        <v>0</v>
      </c>
      <c r="F1562">
        <v>0</v>
      </c>
      <c r="G1562">
        <v>18</v>
      </c>
      <c r="H1562">
        <v>0</v>
      </c>
      <c r="I1562">
        <v>0</v>
      </c>
      <c r="J1562">
        <v>0</v>
      </c>
      <c r="K1562">
        <f t="shared" si="255"/>
        <v>18</v>
      </c>
      <c r="L1562">
        <f t="shared" si="256"/>
        <v>0</v>
      </c>
      <c r="M1562" s="1" t="str">
        <f t="shared" si="257"/>
        <v/>
      </c>
      <c r="N1562" s="1" t="str">
        <f t="shared" si="258"/>
        <v/>
      </c>
    </row>
    <row r="1563" spans="2:14" x14ac:dyDescent="0.25">
      <c r="B1563" t="str">
        <f>+IF(ISNA(VLOOKUP(C1563,groupings!$B$7:$D$316,3,FALSE)),"",VLOOKUP(C1563,groupings!$B$7:$D$316,3,FALSE))</f>
        <v/>
      </c>
      <c r="C1563" t="s">
        <v>3997</v>
      </c>
      <c r="D1563" t="s">
        <v>997</v>
      </c>
      <c r="E1563">
        <f t="shared" si="254"/>
        <v>0</v>
      </c>
      <c r="F1563">
        <v>0</v>
      </c>
      <c r="G1563">
        <v>75</v>
      </c>
      <c r="H1563">
        <v>0</v>
      </c>
      <c r="I1563">
        <v>0</v>
      </c>
      <c r="J1563">
        <v>0</v>
      </c>
      <c r="K1563">
        <f t="shared" si="255"/>
        <v>75</v>
      </c>
      <c r="L1563">
        <f t="shared" si="256"/>
        <v>0</v>
      </c>
      <c r="M1563" s="1" t="str">
        <f t="shared" si="257"/>
        <v/>
      </c>
      <c r="N1563" s="1" t="str">
        <f t="shared" si="258"/>
        <v/>
      </c>
    </row>
    <row r="1564" spans="2:14" x14ac:dyDescent="0.25">
      <c r="B1564" t="str">
        <f>+IF(ISNA(VLOOKUP(C1564,groupings!$B$7:$D$316,3,FALSE)),"",VLOOKUP(C1564,groupings!$B$7:$D$316,3,FALSE))</f>
        <v/>
      </c>
      <c r="C1564" t="s">
        <v>3998</v>
      </c>
      <c r="D1564" t="s">
        <v>998</v>
      </c>
      <c r="E1564">
        <f t="shared" si="254"/>
        <v>0</v>
      </c>
      <c r="F1564">
        <v>0</v>
      </c>
      <c r="G1564">
        <v>83</v>
      </c>
      <c r="H1564">
        <v>0</v>
      </c>
      <c r="I1564">
        <v>0</v>
      </c>
      <c r="J1564">
        <v>0</v>
      </c>
      <c r="K1564">
        <f t="shared" si="255"/>
        <v>83</v>
      </c>
      <c r="L1564">
        <f t="shared" si="256"/>
        <v>0</v>
      </c>
      <c r="M1564" s="1" t="str">
        <f t="shared" si="257"/>
        <v/>
      </c>
      <c r="N1564" s="1" t="str">
        <f t="shared" si="258"/>
        <v/>
      </c>
    </row>
    <row r="1565" spans="2:14" x14ac:dyDescent="0.25">
      <c r="B1565" t="str">
        <f>+IF(ISNA(VLOOKUP(C1565,groupings!$B$7:$D$316,3,FALSE)),"",VLOOKUP(C1565,groupings!$B$7:$D$316,3,FALSE))</f>
        <v/>
      </c>
      <c r="C1565" t="s">
        <v>3999</v>
      </c>
      <c r="D1565" t="s">
        <v>1000</v>
      </c>
      <c r="E1565">
        <f t="shared" si="254"/>
        <v>0</v>
      </c>
      <c r="F1565">
        <v>7</v>
      </c>
      <c r="G1565">
        <v>42</v>
      </c>
      <c r="H1565">
        <v>0</v>
      </c>
      <c r="I1565">
        <v>0</v>
      </c>
      <c r="J1565">
        <v>0</v>
      </c>
      <c r="K1565">
        <f t="shared" si="255"/>
        <v>49</v>
      </c>
      <c r="L1565">
        <f t="shared" si="256"/>
        <v>0</v>
      </c>
      <c r="M1565" s="1" t="str">
        <f t="shared" si="257"/>
        <v/>
      </c>
      <c r="N1565" s="1" t="str">
        <f t="shared" si="258"/>
        <v/>
      </c>
    </row>
    <row r="1566" spans="2:14" x14ac:dyDescent="0.25">
      <c r="B1566" t="str">
        <f>+IF(ISNA(VLOOKUP(C1566,groupings!$B$7:$D$316,3,FALSE)),"",VLOOKUP(C1566,groupings!$B$7:$D$316,3,FALSE))</f>
        <v/>
      </c>
      <c r="C1566" t="s">
        <v>4000</v>
      </c>
      <c r="D1566" t="s">
        <v>1006</v>
      </c>
      <c r="E1566">
        <f t="shared" si="254"/>
        <v>0</v>
      </c>
      <c r="F1566">
        <v>13</v>
      </c>
      <c r="G1566">
        <v>111</v>
      </c>
      <c r="H1566">
        <v>0</v>
      </c>
      <c r="I1566">
        <v>0</v>
      </c>
      <c r="J1566">
        <v>0</v>
      </c>
      <c r="K1566">
        <f t="shared" si="255"/>
        <v>124</v>
      </c>
      <c r="L1566">
        <f t="shared" si="256"/>
        <v>0</v>
      </c>
      <c r="M1566" s="1" t="str">
        <f t="shared" si="257"/>
        <v/>
      </c>
      <c r="N1566" s="1" t="str">
        <f t="shared" si="258"/>
        <v/>
      </c>
    </row>
    <row r="1567" spans="2:14" x14ac:dyDescent="0.25">
      <c r="B1567" t="str">
        <f>+IF(ISNA(VLOOKUP(C1567,groupings!$B$7:$D$316,3,FALSE)),"",VLOOKUP(C1567,groupings!$B$7:$D$316,3,FALSE))</f>
        <v/>
      </c>
      <c r="C1567" t="s">
        <v>4001</v>
      </c>
      <c r="D1567" t="s">
        <v>2276</v>
      </c>
      <c r="E1567">
        <f t="shared" si="254"/>
        <v>0</v>
      </c>
      <c r="F1567">
        <v>0</v>
      </c>
      <c r="G1567">
        <v>41</v>
      </c>
      <c r="H1567">
        <v>0</v>
      </c>
      <c r="I1567">
        <v>0</v>
      </c>
      <c r="J1567">
        <v>0</v>
      </c>
      <c r="K1567">
        <f t="shared" si="255"/>
        <v>41</v>
      </c>
      <c r="L1567">
        <f t="shared" si="256"/>
        <v>0</v>
      </c>
      <c r="M1567" s="1" t="str">
        <f t="shared" si="257"/>
        <v/>
      </c>
      <c r="N1567" s="1" t="str">
        <f t="shared" si="258"/>
        <v/>
      </c>
    </row>
    <row r="1568" spans="2:14" x14ac:dyDescent="0.25">
      <c r="B1568" t="str">
        <f>+IF(ISNA(VLOOKUP(C1568,groupings!$B$7:$D$316,3,FALSE)),"",VLOOKUP(C1568,groupings!$B$7:$D$316,3,FALSE))</f>
        <v/>
      </c>
      <c r="C1568" t="s">
        <v>4002</v>
      </c>
      <c r="D1568" t="s">
        <v>1011</v>
      </c>
      <c r="E1568">
        <f t="shared" si="254"/>
        <v>0</v>
      </c>
      <c r="F1568">
        <v>72</v>
      </c>
      <c r="G1568">
        <v>1826</v>
      </c>
      <c r="H1568">
        <v>0</v>
      </c>
      <c r="I1568">
        <v>0</v>
      </c>
      <c r="J1568">
        <v>0</v>
      </c>
      <c r="K1568">
        <f t="shared" si="255"/>
        <v>1898</v>
      </c>
      <c r="L1568">
        <f t="shared" si="256"/>
        <v>0</v>
      </c>
      <c r="M1568" s="1" t="str">
        <f t="shared" si="257"/>
        <v/>
      </c>
      <c r="N1568" s="1" t="str">
        <f t="shared" si="258"/>
        <v/>
      </c>
    </row>
    <row r="1569" spans="2:14" x14ac:dyDescent="0.25">
      <c r="B1569" t="str">
        <f>+IF(ISNA(VLOOKUP(C1569,groupings!$B$7:$D$316,3,FALSE)),"",VLOOKUP(C1569,groupings!$B$7:$D$316,3,FALSE))</f>
        <v/>
      </c>
      <c r="C1569" t="s">
        <v>4003</v>
      </c>
      <c r="D1569" t="s">
        <v>1014</v>
      </c>
      <c r="E1569">
        <f t="shared" si="254"/>
        <v>0</v>
      </c>
      <c r="F1569">
        <v>0</v>
      </c>
      <c r="G1569">
        <v>6</v>
      </c>
      <c r="H1569">
        <v>0</v>
      </c>
      <c r="I1569">
        <v>0</v>
      </c>
      <c r="J1569">
        <v>0</v>
      </c>
      <c r="K1569">
        <f t="shared" si="255"/>
        <v>6</v>
      </c>
      <c r="L1569">
        <f t="shared" si="256"/>
        <v>0</v>
      </c>
      <c r="M1569" s="1" t="str">
        <f t="shared" si="257"/>
        <v/>
      </c>
      <c r="N1569" s="1" t="str">
        <f t="shared" si="258"/>
        <v/>
      </c>
    </row>
    <row r="1570" spans="2:14" x14ac:dyDescent="0.25">
      <c r="B1570" t="str">
        <f>+IF(ISNA(VLOOKUP(C1570,groupings!$B$7:$D$316,3,FALSE)),"",VLOOKUP(C1570,groupings!$B$7:$D$316,3,FALSE))</f>
        <v/>
      </c>
      <c r="C1570" t="s">
        <v>4004</v>
      </c>
      <c r="D1570" t="s">
        <v>1015</v>
      </c>
      <c r="E1570">
        <f t="shared" si="254"/>
        <v>0</v>
      </c>
      <c r="F1570">
        <v>0</v>
      </c>
      <c r="G1570">
        <v>18</v>
      </c>
      <c r="H1570">
        <v>0</v>
      </c>
      <c r="I1570">
        <v>0</v>
      </c>
      <c r="J1570">
        <v>0</v>
      </c>
      <c r="K1570">
        <f t="shared" si="255"/>
        <v>18</v>
      </c>
      <c r="L1570">
        <f t="shared" si="256"/>
        <v>0</v>
      </c>
      <c r="M1570" s="1" t="str">
        <f t="shared" si="257"/>
        <v/>
      </c>
      <c r="N1570" s="1" t="str">
        <f t="shared" si="258"/>
        <v/>
      </c>
    </row>
    <row r="1571" spans="2:14" x14ac:dyDescent="0.25">
      <c r="B1571" t="str">
        <f>+IF(ISNA(VLOOKUP(C1571,groupings!$B$7:$D$316,3,FALSE)),"",VLOOKUP(C1571,groupings!$B$7:$D$316,3,FALSE))</f>
        <v/>
      </c>
      <c r="C1571" t="s">
        <v>4005</v>
      </c>
      <c r="D1571" t="s">
        <v>2277</v>
      </c>
      <c r="E1571">
        <f t="shared" si="254"/>
        <v>0</v>
      </c>
      <c r="F1571">
        <v>0</v>
      </c>
      <c r="G1571">
        <v>45</v>
      </c>
      <c r="H1571">
        <v>0</v>
      </c>
      <c r="I1571">
        <v>0</v>
      </c>
      <c r="J1571">
        <v>0</v>
      </c>
      <c r="K1571">
        <f t="shared" si="255"/>
        <v>45</v>
      </c>
      <c r="L1571">
        <f t="shared" si="256"/>
        <v>0</v>
      </c>
      <c r="M1571" s="1" t="str">
        <f t="shared" si="257"/>
        <v/>
      </c>
      <c r="N1571" s="1" t="str">
        <f t="shared" si="258"/>
        <v/>
      </c>
    </row>
    <row r="1572" spans="2:14" x14ac:dyDescent="0.25">
      <c r="B1572" t="str">
        <f>+IF(ISNA(VLOOKUP(C1572,groupings!$B$7:$D$316,3,FALSE)),"",VLOOKUP(C1572,groupings!$B$7:$D$316,3,FALSE))</f>
        <v/>
      </c>
      <c r="C1572" t="s">
        <v>4006</v>
      </c>
      <c r="D1572" t="s">
        <v>1016</v>
      </c>
      <c r="E1572">
        <f t="shared" si="254"/>
        <v>0</v>
      </c>
      <c r="F1572">
        <v>0</v>
      </c>
      <c r="G1572">
        <v>44</v>
      </c>
      <c r="H1572">
        <v>0</v>
      </c>
      <c r="I1572">
        <v>0</v>
      </c>
      <c r="J1572">
        <v>0</v>
      </c>
      <c r="K1572">
        <f t="shared" si="255"/>
        <v>44</v>
      </c>
      <c r="L1572">
        <f t="shared" si="256"/>
        <v>0</v>
      </c>
      <c r="M1572" s="1" t="str">
        <f t="shared" si="257"/>
        <v/>
      </c>
      <c r="N1572" s="1" t="str">
        <f t="shared" si="258"/>
        <v/>
      </c>
    </row>
    <row r="1573" spans="2:14" x14ac:dyDescent="0.25">
      <c r="B1573" t="str">
        <f>+IF(ISNA(VLOOKUP(C1573,groupings!$B$7:$D$316,3,FALSE)),"",VLOOKUP(C1573,groupings!$B$7:$D$316,3,FALSE))</f>
        <v/>
      </c>
      <c r="C1573" t="s">
        <v>4007</v>
      </c>
      <c r="D1573" t="s">
        <v>1017</v>
      </c>
      <c r="E1573">
        <f t="shared" si="254"/>
        <v>0</v>
      </c>
      <c r="F1573">
        <v>0</v>
      </c>
      <c r="G1573">
        <v>81</v>
      </c>
      <c r="H1573">
        <v>0</v>
      </c>
      <c r="I1573">
        <v>0</v>
      </c>
      <c r="J1573">
        <v>0</v>
      </c>
      <c r="K1573">
        <f t="shared" si="255"/>
        <v>81</v>
      </c>
      <c r="L1573">
        <f t="shared" si="256"/>
        <v>0</v>
      </c>
      <c r="M1573" s="1" t="str">
        <f t="shared" si="257"/>
        <v/>
      </c>
      <c r="N1573" s="1" t="str">
        <f t="shared" si="258"/>
        <v/>
      </c>
    </row>
    <row r="1574" spans="2:14" x14ac:dyDescent="0.25">
      <c r="B1574" t="str">
        <f>+IF(ISNA(VLOOKUP(C1574,groupings!$B$7:$D$316,3,FALSE)),"",VLOOKUP(C1574,groupings!$B$7:$D$316,3,FALSE))</f>
        <v/>
      </c>
      <c r="C1574" t="s">
        <v>4008</v>
      </c>
      <c r="D1574" t="s">
        <v>1021</v>
      </c>
      <c r="E1574">
        <f t="shared" si="254"/>
        <v>0</v>
      </c>
      <c r="F1574">
        <v>0</v>
      </c>
      <c r="G1574">
        <v>13</v>
      </c>
      <c r="H1574">
        <v>0</v>
      </c>
      <c r="I1574">
        <v>0</v>
      </c>
      <c r="J1574">
        <v>0</v>
      </c>
      <c r="K1574">
        <f t="shared" si="255"/>
        <v>13</v>
      </c>
      <c r="L1574">
        <f t="shared" si="256"/>
        <v>0</v>
      </c>
      <c r="M1574" s="1" t="str">
        <f t="shared" si="257"/>
        <v/>
      </c>
      <c r="N1574" s="1" t="str">
        <f t="shared" si="258"/>
        <v/>
      </c>
    </row>
    <row r="1575" spans="2:14" x14ac:dyDescent="0.25">
      <c r="B1575" t="str">
        <f>+IF(ISNA(VLOOKUP(C1575,groupings!$B$7:$D$316,3,FALSE)),"",VLOOKUP(C1575,groupings!$B$7:$D$316,3,FALSE))</f>
        <v/>
      </c>
      <c r="C1575" t="s">
        <v>4009</v>
      </c>
      <c r="D1575" t="s">
        <v>1024</v>
      </c>
      <c r="E1575">
        <f t="shared" si="254"/>
        <v>0</v>
      </c>
      <c r="F1575">
        <v>0</v>
      </c>
      <c r="G1575">
        <v>18</v>
      </c>
      <c r="H1575">
        <v>0</v>
      </c>
      <c r="I1575">
        <v>0</v>
      </c>
      <c r="J1575">
        <v>0</v>
      </c>
      <c r="K1575">
        <f t="shared" si="255"/>
        <v>18</v>
      </c>
      <c r="L1575">
        <f t="shared" si="256"/>
        <v>0</v>
      </c>
      <c r="M1575" s="1" t="str">
        <f t="shared" si="257"/>
        <v/>
      </c>
      <c r="N1575" s="1" t="str">
        <f t="shared" si="258"/>
        <v/>
      </c>
    </row>
    <row r="1576" spans="2:14" x14ac:dyDescent="0.25">
      <c r="B1576" t="str">
        <f>+IF(ISNA(VLOOKUP(C1576,groupings!$B$7:$D$316,3,FALSE)),"",VLOOKUP(C1576,groupings!$B$7:$D$316,3,FALSE))</f>
        <v/>
      </c>
      <c r="C1576" t="s">
        <v>4010</v>
      </c>
      <c r="D1576" t="s">
        <v>1025</v>
      </c>
      <c r="E1576">
        <f t="shared" si="254"/>
        <v>0</v>
      </c>
      <c r="F1576">
        <v>0</v>
      </c>
      <c r="G1576">
        <v>142</v>
      </c>
      <c r="H1576">
        <v>0</v>
      </c>
      <c r="I1576">
        <v>0</v>
      </c>
      <c r="J1576">
        <v>0</v>
      </c>
      <c r="K1576">
        <f t="shared" si="255"/>
        <v>142</v>
      </c>
      <c r="L1576">
        <f t="shared" si="256"/>
        <v>0</v>
      </c>
      <c r="M1576" s="1" t="str">
        <f t="shared" si="257"/>
        <v/>
      </c>
      <c r="N1576" s="1" t="str">
        <f t="shared" si="258"/>
        <v/>
      </c>
    </row>
    <row r="1577" spans="2:14" x14ac:dyDescent="0.25">
      <c r="B1577" t="str">
        <f>+IF(ISNA(VLOOKUP(C1577,groupings!$B$7:$D$316,3,FALSE)),"",VLOOKUP(C1577,groupings!$B$7:$D$316,3,FALSE))</f>
        <v/>
      </c>
      <c r="C1577" t="s">
        <v>4011</v>
      </c>
      <c r="D1577" t="s">
        <v>1031</v>
      </c>
      <c r="E1577">
        <f t="shared" si="254"/>
        <v>0</v>
      </c>
      <c r="F1577">
        <v>0</v>
      </c>
      <c r="G1577">
        <v>141</v>
      </c>
      <c r="H1577">
        <v>0</v>
      </c>
      <c r="I1577">
        <v>0</v>
      </c>
      <c r="J1577">
        <v>0</v>
      </c>
      <c r="K1577">
        <f t="shared" si="255"/>
        <v>141</v>
      </c>
      <c r="L1577">
        <f t="shared" si="256"/>
        <v>0</v>
      </c>
      <c r="M1577" s="1" t="str">
        <f t="shared" si="257"/>
        <v/>
      </c>
      <c r="N1577" s="1" t="str">
        <f t="shared" si="258"/>
        <v/>
      </c>
    </row>
    <row r="1578" spans="2:14" x14ac:dyDescent="0.25">
      <c r="B1578" t="str">
        <f>+IF(ISNA(VLOOKUP(C1578,groupings!$B$7:$D$316,3,FALSE)),"",VLOOKUP(C1578,groupings!$B$7:$D$316,3,FALSE))</f>
        <v/>
      </c>
      <c r="C1578" t="s">
        <v>4012</v>
      </c>
      <c r="D1578" t="s">
        <v>2278</v>
      </c>
      <c r="E1578">
        <f t="shared" si="254"/>
        <v>0</v>
      </c>
      <c r="F1578">
        <v>0</v>
      </c>
      <c r="G1578">
        <v>6</v>
      </c>
      <c r="H1578">
        <v>0</v>
      </c>
      <c r="I1578">
        <v>0</v>
      </c>
      <c r="J1578">
        <v>0</v>
      </c>
      <c r="K1578">
        <f t="shared" si="255"/>
        <v>6</v>
      </c>
      <c r="L1578">
        <f t="shared" si="256"/>
        <v>0</v>
      </c>
      <c r="M1578" s="1" t="str">
        <f t="shared" si="257"/>
        <v/>
      </c>
      <c r="N1578" s="1" t="str">
        <f t="shared" si="258"/>
        <v/>
      </c>
    </row>
    <row r="1579" spans="2:14" x14ac:dyDescent="0.25">
      <c r="B1579" t="str">
        <f>+IF(ISNA(VLOOKUP(C1579,groupings!$B$7:$D$316,3,FALSE)),"",VLOOKUP(C1579,groupings!$B$7:$D$316,3,FALSE))</f>
        <v/>
      </c>
      <c r="C1579" t="s">
        <v>4013</v>
      </c>
      <c r="D1579" t="s">
        <v>2279</v>
      </c>
      <c r="E1579">
        <f t="shared" si="254"/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255"/>
        <v>0</v>
      </c>
      <c r="L1579">
        <f t="shared" si="256"/>
        <v>0</v>
      </c>
      <c r="M1579" s="1" t="str">
        <f t="shared" si="257"/>
        <v/>
      </c>
      <c r="N1579" s="1" t="str">
        <f t="shared" si="258"/>
        <v/>
      </c>
    </row>
    <row r="1580" spans="2:14" x14ac:dyDescent="0.25">
      <c r="B1580" t="str">
        <f>+IF(ISNA(VLOOKUP(C1580,groupings!$B$7:$D$316,3,FALSE)),"",VLOOKUP(C1580,groupings!$B$7:$D$316,3,FALSE))</f>
        <v/>
      </c>
      <c r="C1580" t="s">
        <v>4014</v>
      </c>
      <c r="D1580" t="s">
        <v>1036</v>
      </c>
      <c r="E1580">
        <f t="shared" si="254"/>
        <v>0</v>
      </c>
      <c r="F1580">
        <v>0</v>
      </c>
      <c r="G1580">
        <v>13</v>
      </c>
      <c r="H1580">
        <v>0</v>
      </c>
      <c r="I1580">
        <v>0</v>
      </c>
      <c r="J1580">
        <v>0</v>
      </c>
      <c r="K1580">
        <f t="shared" si="255"/>
        <v>13</v>
      </c>
      <c r="L1580">
        <f t="shared" si="256"/>
        <v>0</v>
      </c>
      <c r="M1580" s="1" t="str">
        <f t="shared" si="257"/>
        <v/>
      </c>
      <c r="N1580" s="1" t="str">
        <f t="shared" si="258"/>
        <v/>
      </c>
    </row>
    <row r="1581" spans="2:14" x14ac:dyDescent="0.25">
      <c r="B1581" t="str">
        <f>+IF(ISNA(VLOOKUP(C1581,groupings!$B$7:$D$316,3,FALSE)),"",VLOOKUP(C1581,groupings!$B$7:$D$316,3,FALSE))</f>
        <v/>
      </c>
      <c r="C1581" t="s">
        <v>4015</v>
      </c>
      <c r="D1581" t="s">
        <v>1037</v>
      </c>
      <c r="E1581">
        <f t="shared" si="254"/>
        <v>0</v>
      </c>
      <c r="F1581">
        <v>0</v>
      </c>
      <c r="G1581">
        <v>201</v>
      </c>
      <c r="H1581">
        <v>0</v>
      </c>
      <c r="I1581">
        <v>0</v>
      </c>
      <c r="J1581">
        <v>0</v>
      </c>
      <c r="K1581">
        <f t="shared" si="255"/>
        <v>201</v>
      </c>
      <c r="L1581">
        <f t="shared" si="256"/>
        <v>0</v>
      </c>
      <c r="M1581" s="1" t="str">
        <f t="shared" si="257"/>
        <v/>
      </c>
      <c r="N1581" s="1" t="str">
        <f t="shared" si="258"/>
        <v/>
      </c>
    </row>
    <row r="1582" spans="2:14" x14ac:dyDescent="0.25">
      <c r="B1582" t="str">
        <f>+IF(ISNA(VLOOKUP(C1582,groupings!$B$7:$D$316,3,FALSE)),"",VLOOKUP(C1582,groupings!$B$7:$D$316,3,FALSE))</f>
        <v/>
      </c>
      <c r="C1582" t="s">
        <v>4016</v>
      </c>
      <c r="D1582" t="s">
        <v>1039</v>
      </c>
      <c r="E1582">
        <f t="shared" si="254"/>
        <v>0</v>
      </c>
      <c r="F1582">
        <v>0</v>
      </c>
      <c r="G1582">
        <v>217</v>
      </c>
      <c r="H1582">
        <v>0</v>
      </c>
      <c r="I1582">
        <v>0</v>
      </c>
      <c r="J1582">
        <v>0</v>
      </c>
      <c r="K1582">
        <f t="shared" si="255"/>
        <v>217</v>
      </c>
      <c r="L1582">
        <f t="shared" si="256"/>
        <v>0</v>
      </c>
      <c r="M1582" s="1" t="str">
        <f t="shared" si="257"/>
        <v/>
      </c>
      <c r="N1582" s="1" t="str">
        <f t="shared" si="258"/>
        <v/>
      </c>
    </row>
    <row r="1583" spans="2:14" x14ac:dyDescent="0.25">
      <c r="B1583" t="str">
        <f>+IF(ISNA(VLOOKUP(C1583,groupings!$B$7:$D$316,3,FALSE)),"",VLOOKUP(C1583,groupings!$B$7:$D$316,3,FALSE))</f>
        <v/>
      </c>
      <c r="C1583" t="s">
        <v>4017</v>
      </c>
      <c r="D1583" t="s">
        <v>1041</v>
      </c>
      <c r="E1583">
        <f t="shared" si="254"/>
        <v>0</v>
      </c>
      <c r="F1583">
        <v>0</v>
      </c>
      <c r="G1583">
        <v>10</v>
      </c>
      <c r="H1583">
        <v>0</v>
      </c>
      <c r="I1583">
        <v>0</v>
      </c>
      <c r="J1583">
        <v>0</v>
      </c>
      <c r="K1583">
        <f t="shared" si="255"/>
        <v>10</v>
      </c>
      <c r="L1583">
        <f t="shared" si="256"/>
        <v>0</v>
      </c>
      <c r="M1583" s="1" t="str">
        <f t="shared" si="257"/>
        <v/>
      </c>
      <c r="N1583" s="1" t="str">
        <f t="shared" si="258"/>
        <v/>
      </c>
    </row>
    <row r="1584" spans="2:14" x14ac:dyDescent="0.25">
      <c r="B1584" t="str">
        <f>+IF(ISNA(VLOOKUP(C1584,groupings!$B$7:$D$316,3,FALSE)),"",VLOOKUP(C1584,groupings!$B$7:$D$316,3,FALSE))</f>
        <v/>
      </c>
      <c r="C1584" t="s">
        <v>4018</v>
      </c>
      <c r="D1584" t="s">
        <v>1042</v>
      </c>
      <c r="E1584">
        <f t="shared" si="254"/>
        <v>0</v>
      </c>
      <c r="F1584">
        <v>19</v>
      </c>
      <c r="G1584">
        <v>3273</v>
      </c>
      <c r="H1584">
        <v>0</v>
      </c>
      <c r="I1584">
        <v>0</v>
      </c>
      <c r="J1584">
        <v>0</v>
      </c>
      <c r="K1584">
        <f t="shared" si="255"/>
        <v>3292</v>
      </c>
      <c r="L1584">
        <f t="shared" si="256"/>
        <v>0</v>
      </c>
      <c r="M1584" s="1" t="str">
        <f t="shared" si="257"/>
        <v/>
      </c>
      <c r="N1584" s="1" t="str">
        <f t="shared" si="258"/>
        <v/>
      </c>
    </row>
    <row r="1585" spans="2:14" x14ac:dyDescent="0.25">
      <c r="B1585" t="str">
        <f>+IF(ISNA(VLOOKUP(C1585,groupings!$B$7:$D$316,3,FALSE)),"",VLOOKUP(C1585,groupings!$B$7:$D$316,3,FALSE))</f>
        <v/>
      </c>
      <c r="C1585" t="s">
        <v>4019</v>
      </c>
      <c r="D1585" t="s">
        <v>1045</v>
      </c>
      <c r="E1585">
        <f t="shared" si="254"/>
        <v>0</v>
      </c>
      <c r="F1585">
        <v>0</v>
      </c>
      <c r="G1585">
        <v>23</v>
      </c>
      <c r="H1585">
        <v>0</v>
      </c>
      <c r="I1585">
        <v>0</v>
      </c>
      <c r="J1585">
        <v>0</v>
      </c>
      <c r="K1585">
        <f t="shared" si="255"/>
        <v>23</v>
      </c>
      <c r="L1585">
        <f t="shared" si="256"/>
        <v>0</v>
      </c>
      <c r="M1585" s="1" t="str">
        <f t="shared" si="257"/>
        <v/>
      </c>
      <c r="N1585" s="1" t="str">
        <f t="shared" si="258"/>
        <v/>
      </c>
    </row>
    <row r="1586" spans="2:14" x14ac:dyDescent="0.25">
      <c r="B1586" t="str">
        <f>+IF(ISNA(VLOOKUP(C1586,groupings!$B$7:$D$316,3,FALSE)),"",VLOOKUP(C1586,groupings!$B$7:$D$316,3,FALSE))</f>
        <v/>
      </c>
      <c r="C1586" t="s">
        <v>4020</v>
      </c>
      <c r="D1586" t="s">
        <v>1048</v>
      </c>
      <c r="E1586">
        <f t="shared" si="254"/>
        <v>0</v>
      </c>
      <c r="F1586">
        <v>3</v>
      </c>
      <c r="G1586">
        <v>15</v>
      </c>
      <c r="H1586">
        <v>0</v>
      </c>
      <c r="I1586">
        <v>0</v>
      </c>
      <c r="J1586">
        <v>0</v>
      </c>
      <c r="K1586">
        <f t="shared" si="255"/>
        <v>18</v>
      </c>
      <c r="L1586">
        <f t="shared" si="256"/>
        <v>0</v>
      </c>
      <c r="M1586" s="1" t="str">
        <f t="shared" si="257"/>
        <v/>
      </c>
      <c r="N1586" s="1" t="str">
        <f t="shared" si="258"/>
        <v/>
      </c>
    </row>
    <row r="1587" spans="2:14" x14ac:dyDescent="0.25">
      <c r="B1587" t="str">
        <f>+IF(ISNA(VLOOKUP(C1587,groupings!$B$7:$D$316,3,FALSE)),"",VLOOKUP(C1587,groupings!$B$7:$D$316,3,FALSE))</f>
        <v/>
      </c>
      <c r="C1587" t="s">
        <v>4021</v>
      </c>
      <c r="D1587" t="s">
        <v>2280</v>
      </c>
      <c r="E1587">
        <f t="shared" si="254"/>
        <v>0</v>
      </c>
      <c r="F1587">
        <v>3</v>
      </c>
      <c r="G1587">
        <v>2</v>
      </c>
      <c r="H1587">
        <v>0</v>
      </c>
      <c r="I1587">
        <v>0</v>
      </c>
      <c r="J1587">
        <v>0</v>
      </c>
      <c r="K1587">
        <f t="shared" si="255"/>
        <v>5</v>
      </c>
      <c r="L1587">
        <f t="shared" si="256"/>
        <v>0</v>
      </c>
      <c r="M1587" s="1" t="str">
        <f t="shared" si="257"/>
        <v/>
      </c>
      <c r="N1587" s="1" t="str">
        <f t="shared" si="258"/>
        <v/>
      </c>
    </row>
    <row r="1588" spans="2:14" x14ac:dyDescent="0.25">
      <c r="B1588" t="str">
        <f>+IF(ISNA(VLOOKUP(C1588,groupings!$B$7:$D$316,3,FALSE)),"",VLOOKUP(C1588,groupings!$B$7:$D$316,3,FALSE))</f>
        <v/>
      </c>
      <c r="C1588" t="s">
        <v>4022</v>
      </c>
      <c r="D1588" t="s">
        <v>1053</v>
      </c>
      <c r="E1588">
        <f t="shared" si="254"/>
        <v>0</v>
      </c>
      <c r="F1588">
        <v>0</v>
      </c>
      <c r="G1588">
        <v>52</v>
      </c>
      <c r="H1588">
        <v>0</v>
      </c>
      <c r="I1588">
        <v>0</v>
      </c>
      <c r="J1588">
        <v>0</v>
      </c>
      <c r="K1588">
        <f t="shared" si="255"/>
        <v>52</v>
      </c>
      <c r="L1588">
        <f t="shared" si="256"/>
        <v>0</v>
      </c>
      <c r="M1588" s="1" t="str">
        <f t="shared" si="257"/>
        <v/>
      </c>
      <c r="N1588" s="1" t="str">
        <f t="shared" si="258"/>
        <v/>
      </c>
    </row>
    <row r="1589" spans="2:14" x14ac:dyDescent="0.25">
      <c r="B1589" t="str">
        <f>+IF(ISNA(VLOOKUP(C1589,groupings!$B$7:$D$316,3,FALSE)),"",VLOOKUP(C1589,groupings!$B$7:$D$316,3,FALSE))</f>
        <v/>
      </c>
      <c r="C1589" t="s">
        <v>4023</v>
      </c>
      <c r="D1589" t="s">
        <v>1056</v>
      </c>
      <c r="E1589">
        <f t="shared" ref="E1589:E1652" si="259">+IF(SUM(H1589:J1589)&gt;0,1,0)</f>
        <v>0</v>
      </c>
      <c r="F1589">
        <v>0</v>
      </c>
      <c r="G1589">
        <v>246</v>
      </c>
      <c r="H1589">
        <v>0</v>
      </c>
      <c r="I1589">
        <v>0</v>
      </c>
      <c r="J1589">
        <v>0</v>
      </c>
      <c r="K1589">
        <f t="shared" ref="K1589:K1652" si="260">+SUM(F1589:G1589)</f>
        <v>246</v>
      </c>
      <c r="L1589">
        <f t="shared" ref="L1589:L1652" si="261">+SUM(H1589:J1589)</f>
        <v>0</v>
      </c>
      <c r="M1589" s="1" t="str">
        <f t="shared" ref="M1589:M1652" si="262">+IF(E1589=1,IF(F1589&gt;200,G1589/F1589,""),"")</f>
        <v/>
      </c>
      <c r="N1589" s="1" t="str">
        <f t="shared" ref="N1589:N1652" si="263">+IF(E1589=1,L1589/K1589,"")</f>
        <v/>
      </c>
    </row>
    <row r="1590" spans="2:14" x14ac:dyDescent="0.25">
      <c r="B1590" t="str">
        <f>+IF(ISNA(VLOOKUP(C1590,groupings!$B$7:$D$316,3,FALSE)),"",VLOOKUP(C1590,groupings!$B$7:$D$316,3,FALSE))</f>
        <v/>
      </c>
      <c r="C1590" t="s">
        <v>4024</v>
      </c>
      <c r="D1590" t="s">
        <v>2281</v>
      </c>
      <c r="E1590">
        <f t="shared" si="259"/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60"/>
        <v>0</v>
      </c>
      <c r="L1590">
        <f t="shared" si="261"/>
        <v>0</v>
      </c>
      <c r="M1590" s="1" t="str">
        <f t="shared" si="262"/>
        <v/>
      </c>
      <c r="N1590" s="1" t="str">
        <f t="shared" si="263"/>
        <v/>
      </c>
    </row>
    <row r="1591" spans="2:14" x14ac:dyDescent="0.25">
      <c r="B1591" t="str">
        <f>+IF(ISNA(VLOOKUP(C1591,groupings!$B$7:$D$316,3,FALSE)),"",VLOOKUP(C1591,groupings!$B$7:$D$316,3,FALSE))</f>
        <v/>
      </c>
      <c r="C1591" t="e">
        <v>#N/A</v>
      </c>
      <c r="D1591" t="s">
        <v>2283</v>
      </c>
      <c r="E1591">
        <f t="shared" si="259"/>
        <v>0</v>
      </c>
      <c r="F1591">
        <v>0</v>
      </c>
      <c r="G1591">
        <v>3</v>
      </c>
      <c r="H1591">
        <v>0</v>
      </c>
      <c r="I1591">
        <v>0</v>
      </c>
      <c r="J1591">
        <v>0</v>
      </c>
      <c r="K1591">
        <f t="shared" si="260"/>
        <v>3</v>
      </c>
      <c r="L1591">
        <f t="shared" si="261"/>
        <v>0</v>
      </c>
      <c r="M1591" s="1" t="str">
        <f t="shared" si="262"/>
        <v/>
      </c>
      <c r="N1591" s="1" t="str">
        <f t="shared" si="263"/>
        <v/>
      </c>
    </row>
    <row r="1592" spans="2:14" x14ac:dyDescent="0.25">
      <c r="B1592" t="str">
        <f>+IF(ISNA(VLOOKUP(C1592,groupings!$B$7:$D$316,3,FALSE)),"",VLOOKUP(C1592,groupings!$B$7:$D$316,3,FALSE))</f>
        <v/>
      </c>
      <c r="C1592" t="s">
        <v>4025</v>
      </c>
      <c r="D1592" t="s">
        <v>1059</v>
      </c>
      <c r="E1592">
        <f t="shared" si="259"/>
        <v>0</v>
      </c>
      <c r="F1592">
        <v>175</v>
      </c>
      <c r="G1592">
        <v>46</v>
      </c>
      <c r="H1592">
        <v>0</v>
      </c>
      <c r="I1592">
        <v>0</v>
      </c>
      <c r="J1592">
        <v>0</v>
      </c>
      <c r="K1592">
        <f t="shared" si="260"/>
        <v>221</v>
      </c>
      <c r="L1592">
        <f t="shared" si="261"/>
        <v>0</v>
      </c>
      <c r="M1592" s="1" t="str">
        <f t="shared" si="262"/>
        <v/>
      </c>
      <c r="N1592" s="1" t="str">
        <f t="shared" si="263"/>
        <v/>
      </c>
    </row>
    <row r="1593" spans="2:14" x14ac:dyDescent="0.25">
      <c r="B1593" t="str">
        <f>+IF(ISNA(VLOOKUP(C1593,groupings!$B$7:$D$316,3,FALSE)),"",VLOOKUP(C1593,groupings!$B$7:$D$316,3,FALSE))</f>
        <v/>
      </c>
      <c r="C1593" t="s">
        <v>4026</v>
      </c>
      <c r="D1593" t="s">
        <v>1060</v>
      </c>
      <c r="E1593">
        <f t="shared" si="259"/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t="shared" si="260"/>
        <v>0</v>
      </c>
      <c r="L1593">
        <f t="shared" si="261"/>
        <v>0</v>
      </c>
      <c r="M1593" s="1" t="str">
        <f t="shared" si="262"/>
        <v/>
      </c>
      <c r="N1593" s="1" t="str">
        <f t="shared" si="263"/>
        <v/>
      </c>
    </row>
    <row r="1594" spans="2:14" x14ac:dyDescent="0.25">
      <c r="B1594" t="str">
        <f>+IF(ISNA(VLOOKUP(C1594,groupings!$B$7:$D$316,3,FALSE)),"",VLOOKUP(C1594,groupings!$B$7:$D$316,3,FALSE))</f>
        <v/>
      </c>
      <c r="C1594" t="s">
        <v>4027</v>
      </c>
      <c r="D1594" t="s">
        <v>2284</v>
      </c>
      <c r="E1594">
        <f t="shared" si="259"/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60"/>
        <v>0</v>
      </c>
      <c r="L1594">
        <f t="shared" si="261"/>
        <v>0</v>
      </c>
      <c r="M1594" s="1" t="str">
        <f t="shared" si="262"/>
        <v/>
      </c>
      <c r="N1594" s="1" t="str">
        <f t="shared" si="263"/>
        <v/>
      </c>
    </row>
    <row r="1595" spans="2:14" x14ac:dyDescent="0.25">
      <c r="B1595" t="str">
        <f>+IF(ISNA(VLOOKUP(C1595,groupings!$B$7:$D$316,3,FALSE)),"",VLOOKUP(C1595,groupings!$B$7:$D$316,3,FALSE))</f>
        <v/>
      </c>
      <c r="C1595" t="s">
        <v>4028</v>
      </c>
      <c r="D1595" t="s">
        <v>2285</v>
      </c>
      <c r="E1595">
        <f t="shared" si="259"/>
        <v>0</v>
      </c>
      <c r="F1595">
        <v>0</v>
      </c>
      <c r="G1595">
        <v>11</v>
      </c>
      <c r="H1595">
        <v>0</v>
      </c>
      <c r="I1595">
        <v>0</v>
      </c>
      <c r="J1595">
        <v>0</v>
      </c>
      <c r="K1595">
        <f t="shared" si="260"/>
        <v>11</v>
      </c>
      <c r="L1595">
        <f t="shared" si="261"/>
        <v>0</v>
      </c>
      <c r="M1595" s="1" t="str">
        <f t="shared" si="262"/>
        <v/>
      </c>
      <c r="N1595" s="1" t="str">
        <f t="shared" si="263"/>
        <v/>
      </c>
    </row>
    <row r="1596" spans="2:14" x14ac:dyDescent="0.25">
      <c r="B1596" t="str">
        <f>+IF(ISNA(VLOOKUP(C1596,groupings!$B$7:$D$316,3,FALSE)),"",VLOOKUP(C1596,groupings!$B$7:$D$316,3,FALSE))</f>
        <v/>
      </c>
      <c r="C1596" t="s">
        <v>4029</v>
      </c>
      <c r="D1596" t="s">
        <v>1071</v>
      </c>
      <c r="E1596">
        <f t="shared" si="259"/>
        <v>0</v>
      </c>
      <c r="F1596">
        <v>419</v>
      </c>
      <c r="G1596">
        <v>65</v>
      </c>
      <c r="H1596">
        <v>0</v>
      </c>
      <c r="I1596">
        <v>0</v>
      </c>
      <c r="J1596">
        <v>0</v>
      </c>
      <c r="K1596">
        <f t="shared" si="260"/>
        <v>484</v>
      </c>
      <c r="L1596">
        <f t="shared" si="261"/>
        <v>0</v>
      </c>
      <c r="M1596" s="1" t="str">
        <f t="shared" si="262"/>
        <v/>
      </c>
      <c r="N1596" s="1" t="str">
        <f t="shared" si="263"/>
        <v/>
      </c>
    </row>
    <row r="1597" spans="2:14" x14ac:dyDescent="0.25">
      <c r="B1597" t="str">
        <f>+IF(ISNA(VLOOKUP(C1597,groupings!$B$7:$D$316,3,FALSE)),"",VLOOKUP(C1597,groupings!$B$7:$D$316,3,FALSE))</f>
        <v/>
      </c>
      <c r="C1597" t="s">
        <v>4030</v>
      </c>
      <c r="D1597" t="s">
        <v>1072</v>
      </c>
      <c r="E1597">
        <f t="shared" si="259"/>
        <v>0</v>
      </c>
      <c r="F1597">
        <v>170</v>
      </c>
      <c r="G1597">
        <v>109</v>
      </c>
      <c r="H1597">
        <v>0</v>
      </c>
      <c r="I1597">
        <v>0</v>
      </c>
      <c r="J1597">
        <v>0</v>
      </c>
      <c r="K1597">
        <f t="shared" si="260"/>
        <v>279</v>
      </c>
      <c r="L1597">
        <f t="shared" si="261"/>
        <v>0</v>
      </c>
      <c r="M1597" s="1" t="str">
        <f t="shared" si="262"/>
        <v/>
      </c>
      <c r="N1597" s="1" t="str">
        <f t="shared" si="263"/>
        <v/>
      </c>
    </row>
    <row r="1598" spans="2:14" x14ac:dyDescent="0.25">
      <c r="B1598" t="str">
        <f>+IF(ISNA(VLOOKUP(C1598,groupings!$B$7:$D$316,3,FALSE)),"",VLOOKUP(C1598,groupings!$B$7:$D$316,3,FALSE))</f>
        <v/>
      </c>
      <c r="C1598" t="s">
        <v>4031</v>
      </c>
      <c r="D1598" t="s">
        <v>1080</v>
      </c>
      <c r="E1598">
        <f t="shared" si="259"/>
        <v>0</v>
      </c>
      <c r="F1598">
        <v>14</v>
      </c>
      <c r="G1598">
        <v>92</v>
      </c>
      <c r="H1598">
        <v>0</v>
      </c>
      <c r="I1598">
        <v>0</v>
      </c>
      <c r="J1598">
        <v>0</v>
      </c>
      <c r="K1598">
        <f t="shared" si="260"/>
        <v>106</v>
      </c>
      <c r="L1598">
        <f t="shared" si="261"/>
        <v>0</v>
      </c>
      <c r="M1598" s="1" t="str">
        <f t="shared" si="262"/>
        <v/>
      </c>
      <c r="N1598" s="1" t="str">
        <f t="shared" si="263"/>
        <v/>
      </c>
    </row>
    <row r="1599" spans="2:14" x14ac:dyDescent="0.25">
      <c r="B1599" t="str">
        <f>+IF(ISNA(VLOOKUP(C1599,groupings!$B$7:$D$316,3,FALSE)),"",VLOOKUP(C1599,groupings!$B$7:$D$316,3,FALSE))</f>
        <v/>
      </c>
      <c r="C1599" t="s">
        <v>4032</v>
      </c>
      <c r="D1599" t="s">
        <v>2286</v>
      </c>
      <c r="E1599">
        <f t="shared" si="259"/>
        <v>0</v>
      </c>
      <c r="F1599">
        <v>0</v>
      </c>
      <c r="G1599">
        <v>4</v>
      </c>
      <c r="H1599">
        <v>0</v>
      </c>
      <c r="I1599">
        <v>0</v>
      </c>
      <c r="J1599">
        <v>0</v>
      </c>
      <c r="K1599">
        <f t="shared" si="260"/>
        <v>4</v>
      </c>
      <c r="L1599">
        <f t="shared" si="261"/>
        <v>0</v>
      </c>
      <c r="M1599" s="1" t="str">
        <f t="shared" si="262"/>
        <v/>
      </c>
      <c r="N1599" s="1" t="str">
        <f t="shared" si="263"/>
        <v/>
      </c>
    </row>
    <row r="1600" spans="2:14" x14ac:dyDescent="0.25">
      <c r="B1600" t="str">
        <f>+IF(ISNA(VLOOKUP(C1600,groupings!$B$7:$D$316,3,FALSE)),"",VLOOKUP(C1600,groupings!$B$7:$D$316,3,FALSE))</f>
        <v/>
      </c>
      <c r="C1600" t="s">
        <v>4033</v>
      </c>
      <c r="D1600" t="s">
        <v>1086</v>
      </c>
      <c r="E1600">
        <f t="shared" si="259"/>
        <v>0</v>
      </c>
      <c r="F1600">
        <v>0</v>
      </c>
      <c r="G1600">
        <v>397</v>
      </c>
      <c r="H1600">
        <v>0</v>
      </c>
      <c r="I1600">
        <v>0</v>
      </c>
      <c r="J1600">
        <v>0</v>
      </c>
      <c r="K1600">
        <f t="shared" si="260"/>
        <v>397</v>
      </c>
      <c r="L1600">
        <f t="shared" si="261"/>
        <v>0</v>
      </c>
      <c r="M1600" s="1" t="str">
        <f t="shared" si="262"/>
        <v/>
      </c>
      <c r="N1600" s="1" t="str">
        <f t="shared" si="263"/>
        <v/>
      </c>
    </row>
    <row r="1601" spans="2:14" x14ac:dyDescent="0.25">
      <c r="B1601" t="str">
        <f>+IF(ISNA(VLOOKUP(C1601,groupings!$B$7:$D$316,3,FALSE)),"",VLOOKUP(C1601,groupings!$B$7:$D$316,3,FALSE))</f>
        <v/>
      </c>
      <c r="C1601" t="s">
        <v>4034</v>
      </c>
      <c r="D1601" t="s">
        <v>1093</v>
      </c>
      <c r="E1601">
        <f t="shared" si="259"/>
        <v>0</v>
      </c>
      <c r="F1601">
        <v>0</v>
      </c>
      <c r="G1601">
        <v>68</v>
      </c>
      <c r="H1601">
        <v>0</v>
      </c>
      <c r="I1601">
        <v>0</v>
      </c>
      <c r="J1601">
        <v>0</v>
      </c>
      <c r="K1601">
        <f t="shared" si="260"/>
        <v>68</v>
      </c>
      <c r="L1601">
        <f t="shared" si="261"/>
        <v>0</v>
      </c>
      <c r="M1601" s="1" t="str">
        <f t="shared" si="262"/>
        <v/>
      </c>
      <c r="N1601" s="1" t="str">
        <f t="shared" si="263"/>
        <v/>
      </c>
    </row>
    <row r="1602" spans="2:14" x14ac:dyDescent="0.25">
      <c r="B1602" t="str">
        <f>+IF(ISNA(VLOOKUP(C1602,groupings!$B$7:$D$316,3,FALSE)),"",VLOOKUP(C1602,groupings!$B$7:$D$316,3,FALSE))</f>
        <v/>
      </c>
      <c r="C1602" t="s">
        <v>4035</v>
      </c>
      <c r="D1602" t="s">
        <v>1094</v>
      </c>
      <c r="E1602">
        <f t="shared" si="259"/>
        <v>0</v>
      </c>
      <c r="F1602">
        <v>3</v>
      </c>
      <c r="G1602">
        <v>167</v>
      </c>
      <c r="H1602">
        <v>0</v>
      </c>
      <c r="I1602">
        <v>0</v>
      </c>
      <c r="J1602">
        <v>0</v>
      </c>
      <c r="K1602">
        <f t="shared" si="260"/>
        <v>170</v>
      </c>
      <c r="L1602">
        <f t="shared" si="261"/>
        <v>0</v>
      </c>
      <c r="M1602" s="1" t="str">
        <f t="shared" si="262"/>
        <v/>
      </c>
      <c r="N1602" s="1" t="str">
        <f t="shared" si="263"/>
        <v/>
      </c>
    </row>
    <row r="1603" spans="2:14" x14ac:dyDescent="0.25">
      <c r="B1603" t="str">
        <f>+IF(ISNA(VLOOKUP(C1603,groupings!$B$7:$D$316,3,FALSE)),"",VLOOKUP(C1603,groupings!$B$7:$D$316,3,FALSE))</f>
        <v/>
      </c>
      <c r="C1603" t="s">
        <v>4036</v>
      </c>
      <c r="D1603" t="s">
        <v>2287</v>
      </c>
      <c r="E1603">
        <f t="shared" si="259"/>
        <v>0</v>
      </c>
      <c r="F1603">
        <v>12</v>
      </c>
      <c r="G1603">
        <v>7</v>
      </c>
      <c r="H1603">
        <v>0</v>
      </c>
      <c r="I1603">
        <v>0</v>
      </c>
      <c r="J1603">
        <v>0</v>
      </c>
      <c r="K1603">
        <f t="shared" si="260"/>
        <v>19</v>
      </c>
      <c r="L1603">
        <f t="shared" si="261"/>
        <v>0</v>
      </c>
      <c r="M1603" s="1" t="str">
        <f t="shared" si="262"/>
        <v/>
      </c>
      <c r="N1603" s="1" t="str">
        <f t="shared" si="263"/>
        <v/>
      </c>
    </row>
    <row r="1604" spans="2:14" x14ac:dyDescent="0.25">
      <c r="B1604" t="str">
        <f>+IF(ISNA(VLOOKUP(C1604,groupings!$B$7:$D$316,3,FALSE)),"",VLOOKUP(C1604,groupings!$B$7:$D$316,3,FALSE))</f>
        <v/>
      </c>
      <c r="C1604" t="s">
        <v>3612</v>
      </c>
      <c r="D1604" t="s">
        <v>1099</v>
      </c>
      <c r="E1604">
        <f t="shared" si="259"/>
        <v>0</v>
      </c>
      <c r="F1604">
        <v>68</v>
      </c>
      <c r="G1604">
        <v>841</v>
      </c>
      <c r="H1604">
        <v>0</v>
      </c>
      <c r="I1604">
        <v>0</v>
      </c>
      <c r="J1604">
        <v>0</v>
      </c>
      <c r="K1604">
        <f t="shared" si="260"/>
        <v>909</v>
      </c>
      <c r="L1604">
        <f t="shared" si="261"/>
        <v>0</v>
      </c>
      <c r="M1604" s="1" t="str">
        <f t="shared" si="262"/>
        <v/>
      </c>
      <c r="N1604" s="1" t="str">
        <f t="shared" si="263"/>
        <v/>
      </c>
    </row>
    <row r="1605" spans="2:14" x14ac:dyDescent="0.25">
      <c r="B1605" t="str">
        <f>+IF(ISNA(VLOOKUP(C1605,groupings!$B$7:$D$316,3,FALSE)),"",VLOOKUP(C1605,groupings!$B$7:$D$316,3,FALSE))</f>
        <v/>
      </c>
      <c r="C1605" t="s">
        <v>4037</v>
      </c>
      <c r="D1605" t="s">
        <v>1114</v>
      </c>
      <c r="E1605">
        <f t="shared" si="259"/>
        <v>0</v>
      </c>
      <c r="F1605">
        <v>0</v>
      </c>
      <c r="G1605">
        <v>335</v>
      </c>
      <c r="H1605">
        <v>0</v>
      </c>
      <c r="I1605">
        <v>0</v>
      </c>
      <c r="J1605">
        <v>0</v>
      </c>
      <c r="K1605">
        <f t="shared" si="260"/>
        <v>335</v>
      </c>
      <c r="L1605">
        <f t="shared" si="261"/>
        <v>0</v>
      </c>
      <c r="M1605" s="1" t="str">
        <f t="shared" si="262"/>
        <v/>
      </c>
      <c r="N1605" s="1" t="str">
        <f t="shared" si="263"/>
        <v/>
      </c>
    </row>
    <row r="1606" spans="2:14" x14ac:dyDescent="0.25">
      <c r="B1606" t="str">
        <f>+IF(ISNA(VLOOKUP(C1606,groupings!$B$7:$D$316,3,FALSE)),"",VLOOKUP(C1606,groupings!$B$7:$D$316,3,FALSE))</f>
        <v/>
      </c>
      <c r="C1606" t="s">
        <v>4038</v>
      </c>
      <c r="D1606" t="s">
        <v>2288</v>
      </c>
      <c r="E1606">
        <f t="shared" si="259"/>
        <v>0</v>
      </c>
      <c r="F1606">
        <v>16</v>
      </c>
      <c r="G1606">
        <v>31</v>
      </c>
      <c r="H1606">
        <v>0</v>
      </c>
      <c r="I1606">
        <v>0</v>
      </c>
      <c r="J1606">
        <v>0</v>
      </c>
      <c r="K1606">
        <f t="shared" si="260"/>
        <v>47</v>
      </c>
      <c r="L1606">
        <f t="shared" si="261"/>
        <v>0</v>
      </c>
      <c r="M1606" s="1" t="str">
        <f t="shared" si="262"/>
        <v/>
      </c>
      <c r="N1606" s="1" t="str">
        <f t="shared" si="263"/>
        <v/>
      </c>
    </row>
    <row r="1607" spans="2:14" x14ac:dyDescent="0.25">
      <c r="B1607" t="str">
        <f>+IF(ISNA(VLOOKUP(C1607,groupings!$B$7:$D$316,3,FALSE)),"",VLOOKUP(C1607,groupings!$B$7:$D$316,3,FALSE))</f>
        <v/>
      </c>
      <c r="C1607" t="s">
        <v>4039</v>
      </c>
      <c r="D1607" t="s">
        <v>2289</v>
      </c>
      <c r="E1607">
        <f t="shared" si="259"/>
        <v>0</v>
      </c>
      <c r="F1607">
        <v>0</v>
      </c>
      <c r="G1607">
        <v>11</v>
      </c>
      <c r="H1607">
        <v>0</v>
      </c>
      <c r="I1607">
        <v>0</v>
      </c>
      <c r="J1607">
        <v>0</v>
      </c>
      <c r="K1607">
        <f t="shared" si="260"/>
        <v>11</v>
      </c>
      <c r="L1607">
        <f t="shared" si="261"/>
        <v>0</v>
      </c>
      <c r="M1607" s="1" t="str">
        <f t="shared" si="262"/>
        <v/>
      </c>
      <c r="N1607" s="1" t="str">
        <f t="shared" si="263"/>
        <v/>
      </c>
    </row>
    <row r="1608" spans="2:14" x14ac:dyDescent="0.25">
      <c r="B1608" t="str">
        <f>+IF(ISNA(VLOOKUP(C1608,groupings!$B$7:$D$316,3,FALSE)),"",VLOOKUP(C1608,groupings!$B$7:$D$316,3,FALSE))</f>
        <v>Leeds</v>
      </c>
      <c r="C1608" t="s">
        <v>4040</v>
      </c>
      <c r="D1608" t="s">
        <v>1121</v>
      </c>
      <c r="E1608">
        <f t="shared" si="259"/>
        <v>0</v>
      </c>
      <c r="F1608">
        <v>0</v>
      </c>
      <c r="G1608">
        <v>418</v>
      </c>
      <c r="H1608">
        <v>0</v>
      </c>
      <c r="I1608">
        <v>0</v>
      </c>
      <c r="J1608">
        <v>0</v>
      </c>
      <c r="K1608">
        <f t="shared" si="260"/>
        <v>418</v>
      </c>
      <c r="L1608">
        <f t="shared" si="261"/>
        <v>0</v>
      </c>
      <c r="M1608" s="1" t="str">
        <f t="shared" si="262"/>
        <v/>
      </c>
      <c r="N1608" s="1" t="str">
        <f t="shared" si="263"/>
        <v/>
      </c>
    </row>
    <row r="1609" spans="2:14" x14ac:dyDescent="0.25">
      <c r="B1609" t="str">
        <f>+IF(ISNA(VLOOKUP(C1609,groupings!$B$7:$D$316,3,FALSE)),"",VLOOKUP(C1609,groupings!$B$7:$D$316,3,FALSE))</f>
        <v/>
      </c>
      <c r="C1609" t="s">
        <v>4041</v>
      </c>
      <c r="D1609" t="s">
        <v>2290</v>
      </c>
      <c r="E1609">
        <f t="shared" si="259"/>
        <v>0</v>
      </c>
      <c r="F1609">
        <v>5</v>
      </c>
      <c r="G1609">
        <v>0</v>
      </c>
      <c r="H1609">
        <v>0</v>
      </c>
      <c r="I1609">
        <v>0</v>
      </c>
      <c r="J1609">
        <v>0</v>
      </c>
      <c r="K1609">
        <f t="shared" si="260"/>
        <v>5</v>
      </c>
      <c r="L1609">
        <f t="shared" si="261"/>
        <v>0</v>
      </c>
      <c r="M1609" s="1" t="str">
        <f t="shared" si="262"/>
        <v/>
      </c>
      <c r="N1609" s="1" t="str">
        <f t="shared" si="263"/>
        <v/>
      </c>
    </row>
    <row r="1610" spans="2:14" x14ac:dyDescent="0.25">
      <c r="B1610" t="str">
        <f>+IF(ISNA(VLOOKUP(C1610,groupings!$B$7:$D$316,3,FALSE)),"",VLOOKUP(C1610,groupings!$B$7:$D$316,3,FALSE))</f>
        <v/>
      </c>
      <c r="C1610" t="s">
        <v>4042</v>
      </c>
      <c r="D1610" t="s">
        <v>1124</v>
      </c>
      <c r="E1610">
        <f t="shared" si="259"/>
        <v>0</v>
      </c>
      <c r="F1610">
        <v>0</v>
      </c>
      <c r="G1610">
        <v>19</v>
      </c>
      <c r="H1610">
        <v>0</v>
      </c>
      <c r="I1610">
        <v>0</v>
      </c>
      <c r="J1610">
        <v>0</v>
      </c>
      <c r="K1610">
        <f t="shared" si="260"/>
        <v>19</v>
      </c>
      <c r="L1610">
        <f t="shared" si="261"/>
        <v>0</v>
      </c>
      <c r="M1610" s="1" t="str">
        <f t="shared" si="262"/>
        <v/>
      </c>
      <c r="N1610" s="1" t="str">
        <f t="shared" si="263"/>
        <v/>
      </c>
    </row>
    <row r="1611" spans="2:14" x14ac:dyDescent="0.25">
      <c r="B1611" t="str">
        <f>+IF(ISNA(VLOOKUP(C1611,groupings!$B$7:$D$316,3,FALSE)),"",VLOOKUP(C1611,groupings!$B$7:$D$316,3,FALSE))</f>
        <v/>
      </c>
      <c r="C1611" t="s">
        <v>4043</v>
      </c>
      <c r="D1611" t="s">
        <v>1128</v>
      </c>
      <c r="E1611">
        <f t="shared" si="259"/>
        <v>0</v>
      </c>
      <c r="F1611">
        <v>0</v>
      </c>
      <c r="G1611">
        <v>261</v>
      </c>
      <c r="H1611">
        <v>0</v>
      </c>
      <c r="I1611">
        <v>0</v>
      </c>
      <c r="J1611">
        <v>0</v>
      </c>
      <c r="K1611">
        <f t="shared" si="260"/>
        <v>261</v>
      </c>
      <c r="L1611">
        <f t="shared" si="261"/>
        <v>0</v>
      </c>
      <c r="M1611" s="1" t="str">
        <f t="shared" si="262"/>
        <v/>
      </c>
      <c r="N1611" s="1" t="str">
        <f t="shared" si="263"/>
        <v/>
      </c>
    </row>
    <row r="1612" spans="2:14" x14ac:dyDescent="0.25">
      <c r="B1612" t="str">
        <f>+IF(ISNA(VLOOKUP(C1612,groupings!$B$7:$D$316,3,FALSE)),"",VLOOKUP(C1612,groupings!$B$7:$D$316,3,FALSE))</f>
        <v/>
      </c>
      <c r="C1612" t="s">
        <v>4044</v>
      </c>
      <c r="D1612" t="s">
        <v>2291</v>
      </c>
      <c r="E1612">
        <f t="shared" si="259"/>
        <v>0</v>
      </c>
      <c r="F1612">
        <v>28</v>
      </c>
      <c r="G1612">
        <v>17</v>
      </c>
      <c r="H1612">
        <v>0</v>
      </c>
      <c r="I1612">
        <v>0</v>
      </c>
      <c r="J1612">
        <v>0</v>
      </c>
      <c r="K1612">
        <f t="shared" si="260"/>
        <v>45</v>
      </c>
      <c r="L1612">
        <f t="shared" si="261"/>
        <v>0</v>
      </c>
      <c r="M1612" s="1" t="str">
        <f t="shared" si="262"/>
        <v/>
      </c>
      <c r="N1612" s="1" t="str">
        <f t="shared" si="263"/>
        <v/>
      </c>
    </row>
    <row r="1613" spans="2:14" x14ac:dyDescent="0.25">
      <c r="B1613" t="str">
        <f>+IF(ISNA(VLOOKUP(C1613,groupings!$B$7:$D$316,3,FALSE)),"",VLOOKUP(C1613,groupings!$B$7:$D$316,3,FALSE))</f>
        <v>Manchester</v>
      </c>
      <c r="C1613" t="s">
        <v>4045</v>
      </c>
      <c r="D1613" t="s">
        <v>1133</v>
      </c>
      <c r="E1613">
        <f t="shared" si="259"/>
        <v>0</v>
      </c>
      <c r="F1613">
        <v>0</v>
      </c>
      <c r="G1613">
        <v>8</v>
      </c>
      <c r="H1613">
        <v>0</v>
      </c>
      <c r="I1613">
        <v>0</v>
      </c>
      <c r="J1613">
        <v>0</v>
      </c>
      <c r="K1613">
        <f t="shared" si="260"/>
        <v>8</v>
      </c>
      <c r="L1613">
        <f t="shared" si="261"/>
        <v>0</v>
      </c>
      <c r="M1613" s="1" t="str">
        <f t="shared" si="262"/>
        <v/>
      </c>
      <c r="N1613" s="1" t="str">
        <f t="shared" si="263"/>
        <v/>
      </c>
    </row>
    <row r="1614" spans="2:14" x14ac:dyDescent="0.25">
      <c r="B1614" t="str">
        <f>+IF(ISNA(VLOOKUP(C1614,groupings!$B$7:$D$316,3,FALSE)),"",VLOOKUP(C1614,groupings!$B$7:$D$316,3,FALSE))</f>
        <v>Manchester</v>
      </c>
      <c r="C1614" t="s">
        <v>4046</v>
      </c>
      <c r="D1614" t="s">
        <v>1134</v>
      </c>
      <c r="E1614">
        <f t="shared" si="259"/>
        <v>0</v>
      </c>
      <c r="F1614">
        <v>174</v>
      </c>
      <c r="G1614">
        <v>942</v>
      </c>
      <c r="H1614">
        <v>0</v>
      </c>
      <c r="I1614">
        <v>0</v>
      </c>
      <c r="J1614">
        <v>0</v>
      </c>
      <c r="K1614">
        <f t="shared" si="260"/>
        <v>1116</v>
      </c>
      <c r="L1614">
        <f t="shared" si="261"/>
        <v>0</v>
      </c>
      <c r="M1614" s="1" t="str">
        <f t="shared" si="262"/>
        <v/>
      </c>
      <c r="N1614" s="1" t="str">
        <f t="shared" si="263"/>
        <v/>
      </c>
    </row>
    <row r="1615" spans="2:14" x14ac:dyDescent="0.25">
      <c r="B1615" t="str">
        <f>+IF(ISNA(VLOOKUP(C1615,groupings!$B$7:$D$316,3,FALSE)),"",VLOOKUP(C1615,groupings!$B$7:$D$316,3,FALSE))</f>
        <v/>
      </c>
      <c r="C1615" t="s">
        <v>4047</v>
      </c>
      <c r="D1615" t="s">
        <v>1144</v>
      </c>
      <c r="E1615">
        <f t="shared" si="259"/>
        <v>0</v>
      </c>
      <c r="F1615">
        <v>0</v>
      </c>
      <c r="G1615">
        <v>5</v>
      </c>
      <c r="H1615">
        <v>0</v>
      </c>
      <c r="I1615">
        <v>0</v>
      </c>
      <c r="J1615">
        <v>0</v>
      </c>
      <c r="K1615">
        <f t="shared" si="260"/>
        <v>5</v>
      </c>
      <c r="L1615">
        <f t="shared" si="261"/>
        <v>0</v>
      </c>
      <c r="M1615" s="1" t="str">
        <f t="shared" si="262"/>
        <v/>
      </c>
      <c r="N1615" s="1" t="str">
        <f t="shared" si="263"/>
        <v/>
      </c>
    </row>
    <row r="1616" spans="2:14" x14ac:dyDescent="0.25">
      <c r="B1616" t="str">
        <f>+IF(ISNA(VLOOKUP(C1616,groupings!$B$7:$D$316,3,FALSE)),"",VLOOKUP(C1616,groupings!$B$7:$D$316,3,FALSE))</f>
        <v/>
      </c>
      <c r="C1616" t="s">
        <v>4048</v>
      </c>
      <c r="D1616" t="s">
        <v>1145</v>
      </c>
      <c r="E1616">
        <f t="shared" si="259"/>
        <v>0</v>
      </c>
      <c r="F1616">
        <v>0</v>
      </c>
      <c r="G1616">
        <v>78</v>
      </c>
      <c r="H1616">
        <v>0</v>
      </c>
      <c r="I1616">
        <v>0</v>
      </c>
      <c r="J1616">
        <v>0</v>
      </c>
      <c r="K1616">
        <f t="shared" si="260"/>
        <v>78</v>
      </c>
      <c r="L1616">
        <f t="shared" si="261"/>
        <v>0</v>
      </c>
      <c r="M1616" s="1" t="str">
        <f t="shared" si="262"/>
        <v/>
      </c>
      <c r="N1616" s="1" t="str">
        <f t="shared" si="263"/>
        <v/>
      </c>
    </row>
    <row r="1617" spans="2:14" x14ac:dyDescent="0.25">
      <c r="B1617" t="str">
        <f>+IF(ISNA(VLOOKUP(C1617,groupings!$B$7:$D$316,3,FALSE)),"",VLOOKUP(C1617,groupings!$B$7:$D$316,3,FALSE))</f>
        <v/>
      </c>
      <c r="C1617" t="s">
        <v>4049</v>
      </c>
      <c r="D1617" t="s">
        <v>2292</v>
      </c>
      <c r="E1617">
        <f t="shared" si="259"/>
        <v>0</v>
      </c>
      <c r="F1617">
        <v>0</v>
      </c>
      <c r="G1617">
        <v>22</v>
      </c>
      <c r="H1617">
        <v>0</v>
      </c>
      <c r="I1617">
        <v>0</v>
      </c>
      <c r="J1617">
        <v>0</v>
      </c>
      <c r="K1617">
        <f t="shared" si="260"/>
        <v>22</v>
      </c>
      <c r="L1617">
        <f t="shared" si="261"/>
        <v>0</v>
      </c>
      <c r="M1617" s="1" t="str">
        <f t="shared" si="262"/>
        <v/>
      </c>
      <c r="N1617" s="1" t="str">
        <f t="shared" si="263"/>
        <v/>
      </c>
    </row>
    <row r="1618" spans="2:14" x14ac:dyDescent="0.25">
      <c r="B1618" t="str">
        <f>+IF(ISNA(VLOOKUP(C1618,groupings!$B$7:$D$316,3,FALSE)),"",VLOOKUP(C1618,groupings!$B$7:$D$316,3,FALSE))</f>
        <v/>
      </c>
      <c r="C1618" t="s">
        <v>4050</v>
      </c>
      <c r="D1618" t="s">
        <v>2293</v>
      </c>
      <c r="E1618">
        <f t="shared" si="259"/>
        <v>0</v>
      </c>
      <c r="F1618">
        <v>1</v>
      </c>
      <c r="G1618">
        <v>3</v>
      </c>
      <c r="H1618">
        <v>0</v>
      </c>
      <c r="I1618">
        <v>0</v>
      </c>
      <c r="J1618">
        <v>0</v>
      </c>
      <c r="K1618">
        <f t="shared" si="260"/>
        <v>4</v>
      </c>
      <c r="L1618">
        <f t="shared" si="261"/>
        <v>0</v>
      </c>
      <c r="M1618" s="1" t="str">
        <f t="shared" si="262"/>
        <v/>
      </c>
      <c r="N1618" s="1" t="str">
        <f t="shared" si="263"/>
        <v/>
      </c>
    </row>
    <row r="1619" spans="2:14" x14ac:dyDescent="0.25">
      <c r="B1619" t="str">
        <f>+IF(ISNA(VLOOKUP(C1619,groupings!$B$7:$D$316,3,FALSE)),"",VLOOKUP(C1619,groupings!$B$7:$D$316,3,FALSE))</f>
        <v/>
      </c>
      <c r="C1619" t="s">
        <v>4051</v>
      </c>
      <c r="D1619" t="s">
        <v>1154</v>
      </c>
      <c r="E1619">
        <f t="shared" si="259"/>
        <v>0</v>
      </c>
      <c r="F1619">
        <v>5</v>
      </c>
      <c r="G1619">
        <v>62</v>
      </c>
      <c r="H1619">
        <v>0</v>
      </c>
      <c r="I1619">
        <v>0</v>
      </c>
      <c r="J1619">
        <v>0</v>
      </c>
      <c r="K1619">
        <f t="shared" si="260"/>
        <v>67</v>
      </c>
      <c r="L1619">
        <f t="shared" si="261"/>
        <v>0</v>
      </c>
      <c r="M1619" s="1" t="str">
        <f t="shared" si="262"/>
        <v/>
      </c>
      <c r="N1619" s="1" t="str">
        <f t="shared" si="263"/>
        <v/>
      </c>
    </row>
    <row r="1620" spans="2:14" x14ac:dyDescent="0.25">
      <c r="B1620" t="str">
        <f>+IF(ISNA(VLOOKUP(C1620,groupings!$B$7:$D$316,3,FALSE)),"",VLOOKUP(C1620,groupings!$B$7:$D$316,3,FALSE))</f>
        <v/>
      </c>
      <c r="C1620" t="s">
        <v>4052</v>
      </c>
      <c r="D1620" t="s">
        <v>1159</v>
      </c>
      <c r="E1620">
        <f t="shared" si="259"/>
        <v>0</v>
      </c>
      <c r="F1620">
        <v>10</v>
      </c>
      <c r="G1620">
        <v>225</v>
      </c>
      <c r="H1620">
        <v>0</v>
      </c>
      <c r="I1620">
        <v>0</v>
      </c>
      <c r="J1620">
        <v>0</v>
      </c>
      <c r="K1620">
        <f t="shared" si="260"/>
        <v>235</v>
      </c>
      <c r="L1620">
        <f t="shared" si="261"/>
        <v>0</v>
      </c>
      <c r="M1620" s="1" t="str">
        <f t="shared" si="262"/>
        <v/>
      </c>
      <c r="N1620" s="1" t="str">
        <f t="shared" si="263"/>
        <v/>
      </c>
    </row>
    <row r="1621" spans="2:14" x14ac:dyDescent="0.25">
      <c r="B1621" t="str">
        <f>+IF(ISNA(VLOOKUP(C1621,groupings!$B$7:$D$316,3,FALSE)),"",VLOOKUP(C1621,groupings!$B$7:$D$316,3,FALSE))</f>
        <v/>
      </c>
      <c r="C1621" t="s">
        <v>4053</v>
      </c>
      <c r="D1621" t="s">
        <v>1164</v>
      </c>
      <c r="E1621">
        <f t="shared" si="259"/>
        <v>0</v>
      </c>
      <c r="F1621">
        <v>0</v>
      </c>
      <c r="G1621">
        <v>19</v>
      </c>
      <c r="H1621">
        <v>0</v>
      </c>
      <c r="I1621">
        <v>0</v>
      </c>
      <c r="J1621">
        <v>0</v>
      </c>
      <c r="K1621">
        <f t="shared" si="260"/>
        <v>19</v>
      </c>
      <c r="L1621">
        <f t="shared" si="261"/>
        <v>0</v>
      </c>
      <c r="M1621" s="1" t="str">
        <f t="shared" si="262"/>
        <v/>
      </c>
      <c r="N1621" s="1" t="str">
        <f t="shared" si="263"/>
        <v/>
      </c>
    </row>
    <row r="1622" spans="2:14" x14ac:dyDescent="0.25">
      <c r="B1622" t="str">
        <f>+IF(ISNA(VLOOKUP(C1622,groupings!$B$7:$D$316,3,FALSE)),"",VLOOKUP(C1622,groupings!$B$7:$D$316,3,FALSE))</f>
        <v/>
      </c>
      <c r="C1622" t="s">
        <v>4054</v>
      </c>
      <c r="D1622" t="s">
        <v>2294</v>
      </c>
      <c r="E1622">
        <f t="shared" si="259"/>
        <v>0</v>
      </c>
      <c r="F1622">
        <v>0</v>
      </c>
      <c r="G1622">
        <v>5</v>
      </c>
      <c r="H1622">
        <v>0</v>
      </c>
      <c r="I1622">
        <v>0</v>
      </c>
      <c r="J1622">
        <v>0</v>
      </c>
      <c r="K1622">
        <f t="shared" si="260"/>
        <v>5</v>
      </c>
      <c r="L1622">
        <f t="shared" si="261"/>
        <v>0</v>
      </c>
      <c r="M1622" s="1" t="str">
        <f t="shared" si="262"/>
        <v/>
      </c>
      <c r="N1622" s="1" t="str">
        <f t="shared" si="263"/>
        <v/>
      </c>
    </row>
    <row r="1623" spans="2:14" x14ac:dyDescent="0.25">
      <c r="B1623" t="str">
        <f>+IF(ISNA(VLOOKUP(C1623,groupings!$B$7:$D$316,3,FALSE)),"",VLOOKUP(C1623,groupings!$B$7:$D$316,3,FALSE))</f>
        <v/>
      </c>
      <c r="C1623" t="s">
        <v>4055</v>
      </c>
      <c r="D1623" t="s">
        <v>1173</v>
      </c>
      <c r="E1623">
        <f t="shared" si="259"/>
        <v>0</v>
      </c>
      <c r="F1623">
        <v>0</v>
      </c>
      <c r="G1623">
        <v>62</v>
      </c>
      <c r="H1623">
        <v>0</v>
      </c>
      <c r="I1623">
        <v>0</v>
      </c>
      <c r="J1623">
        <v>0</v>
      </c>
      <c r="K1623">
        <f t="shared" si="260"/>
        <v>62</v>
      </c>
      <c r="L1623">
        <f t="shared" si="261"/>
        <v>0</v>
      </c>
      <c r="M1623" s="1" t="str">
        <f t="shared" si="262"/>
        <v/>
      </c>
      <c r="N1623" s="1" t="str">
        <f t="shared" si="263"/>
        <v/>
      </c>
    </row>
    <row r="1624" spans="2:14" x14ac:dyDescent="0.25">
      <c r="B1624" t="str">
        <f>+IF(ISNA(VLOOKUP(C1624,groupings!$B$7:$D$316,3,FALSE)),"",VLOOKUP(C1624,groupings!$B$7:$D$316,3,FALSE))</f>
        <v/>
      </c>
      <c r="C1624" t="s">
        <v>4056</v>
      </c>
      <c r="D1624" t="s">
        <v>2296</v>
      </c>
      <c r="E1624">
        <f t="shared" si="259"/>
        <v>0</v>
      </c>
      <c r="F1624">
        <v>0</v>
      </c>
      <c r="G1624">
        <v>17</v>
      </c>
      <c r="H1624">
        <v>0</v>
      </c>
      <c r="I1624">
        <v>0</v>
      </c>
      <c r="J1624">
        <v>0</v>
      </c>
      <c r="K1624">
        <f t="shared" si="260"/>
        <v>17</v>
      </c>
      <c r="L1624">
        <f t="shared" si="261"/>
        <v>0</v>
      </c>
      <c r="M1624" s="1" t="str">
        <f t="shared" si="262"/>
        <v/>
      </c>
      <c r="N1624" s="1" t="str">
        <f t="shared" si="263"/>
        <v/>
      </c>
    </row>
    <row r="1625" spans="2:14" x14ac:dyDescent="0.25">
      <c r="B1625" t="str">
        <f>+IF(ISNA(VLOOKUP(C1625,groupings!$B$7:$D$316,3,FALSE)),"",VLOOKUP(C1625,groupings!$B$7:$D$316,3,FALSE))</f>
        <v/>
      </c>
      <c r="C1625" t="s">
        <v>4057</v>
      </c>
      <c r="D1625" t="s">
        <v>2297</v>
      </c>
      <c r="E1625">
        <f t="shared" si="259"/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f t="shared" si="260"/>
        <v>0</v>
      </c>
      <c r="L1625">
        <f t="shared" si="261"/>
        <v>0</v>
      </c>
      <c r="M1625" s="1" t="str">
        <f t="shared" si="262"/>
        <v/>
      </c>
      <c r="N1625" s="1" t="str">
        <f t="shared" si="263"/>
        <v/>
      </c>
    </row>
    <row r="1626" spans="2:14" x14ac:dyDescent="0.25">
      <c r="B1626" t="str">
        <f>+IF(ISNA(VLOOKUP(C1626,groupings!$B$7:$D$316,3,FALSE)),"",VLOOKUP(C1626,groupings!$B$7:$D$316,3,FALSE))</f>
        <v/>
      </c>
      <c r="C1626" t="s">
        <v>4058</v>
      </c>
      <c r="D1626" t="s">
        <v>1180</v>
      </c>
      <c r="E1626">
        <f t="shared" si="259"/>
        <v>0</v>
      </c>
      <c r="F1626">
        <v>0</v>
      </c>
      <c r="G1626">
        <v>5</v>
      </c>
      <c r="H1626">
        <v>0</v>
      </c>
      <c r="I1626">
        <v>0</v>
      </c>
      <c r="J1626">
        <v>0</v>
      </c>
      <c r="K1626">
        <f t="shared" si="260"/>
        <v>5</v>
      </c>
      <c r="L1626">
        <f t="shared" si="261"/>
        <v>0</v>
      </c>
      <c r="M1626" s="1" t="str">
        <f t="shared" si="262"/>
        <v/>
      </c>
      <c r="N1626" s="1" t="str">
        <f t="shared" si="263"/>
        <v/>
      </c>
    </row>
    <row r="1627" spans="2:14" x14ac:dyDescent="0.25">
      <c r="B1627" t="str">
        <f>+IF(ISNA(VLOOKUP(C1627,groupings!$B$7:$D$316,3,FALSE)),"",VLOOKUP(C1627,groupings!$B$7:$D$316,3,FALSE))</f>
        <v/>
      </c>
      <c r="C1627" t="s">
        <v>4059</v>
      </c>
      <c r="D1627" t="s">
        <v>1182</v>
      </c>
      <c r="E1627">
        <f t="shared" si="259"/>
        <v>0</v>
      </c>
      <c r="F1627">
        <v>0</v>
      </c>
      <c r="G1627">
        <v>18</v>
      </c>
      <c r="H1627">
        <v>0</v>
      </c>
      <c r="I1627">
        <v>0</v>
      </c>
      <c r="J1627">
        <v>0</v>
      </c>
      <c r="K1627">
        <f t="shared" si="260"/>
        <v>18</v>
      </c>
      <c r="L1627">
        <f t="shared" si="261"/>
        <v>0</v>
      </c>
      <c r="M1627" s="1" t="str">
        <f t="shared" si="262"/>
        <v/>
      </c>
      <c r="N1627" s="1" t="str">
        <f t="shared" si="263"/>
        <v/>
      </c>
    </row>
    <row r="1628" spans="2:14" x14ac:dyDescent="0.25">
      <c r="B1628" t="str">
        <f>+IF(ISNA(VLOOKUP(C1628,groupings!$B$7:$D$316,3,FALSE)),"",VLOOKUP(C1628,groupings!$B$7:$D$316,3,FALSE))</f>
        <v/>
      </c>
      <c r="C1628" t="s">
        <v>4060</v>
      </c>
      <c r="D1628" t="s">
        <v>1184</v>
      </c>
      <c r="E1628">
        <f t="shared" si="259"/>
        <v>0</v>
      </c>
      <c r="F1628">
        <v>112</v>
      </c>
      <c r="G1628">
        <v>905</v>
      </c>
      <c r="H1628">
        <v>0</v>
      </c>
      <c r="I1628">
        <v>0</v>
      </c>
      <c r="J1628">
        <v>0</v>
      </c>
      <c r="K1628">
        <f t="shared" si="260"/>
        <v>1017</v>
      </c>
      <c r="L1628">
        <f t="shared" si="261"/>
        <v>0</v>
      </c>
      <c r="M1628" s="1" t="str">
        <f t="shared" si="262"/>
        <v/>
      </c>
      <c r="N1628" s="1" t="str">
        <f t="shared" si="263"/>
        <v/>
      </c>
    </row>
    <row r="1629" spans="2:14" x14ac:dyDescent="0.25">
      <c r="B1629" t="str">
        <f>+IF(ISNA(VLOOKUP(C1629,groupings!$B$7:$D$316,3,FALSE)),"",VLOOKUP(C1629,groupings!$B$7:$D$316,3,FALSE))</f>
        <v/>
      </c>
      <c r="C1629" t="s">
        <v>4061</v>
      </c>
      <c r="D1629" t="s">
        <v>1186</v>
      </c>
      <c r="E1629">
        <f t="shared" si="259"/>
        <v>0</v>
      </c>
      <c r="F1629">
        <v>0</v>
      </c>
      <c r="G1629">
        <v>67</v>
      </c>
      <c r="H1629">
        <v>0</v>
      </c>
      <c r="I1629">
        <v>0</v>
      </c>
      <c r="J1629">
        <v>0</v>
      </c>
      <c r="K1629">
        <f t="shared" si="260"/>
        <v>67</v>
      </c>
      <c r="L1629">
        <f t="shared" si="261"/>
        <v>0</v>
      </c>
      <c r="M1629" s="1" t="str">
        <f t="shared" si="262"/>
        <v/>
      </c>
      <c r="N1629" s="1" t="str">
        <f t="shared" si="263"/>
        <v/>
      </c>
    </row>
    <row r="1630" spans="2:14" x14ac:dyDescent="0.25">
      <c r="B1630" t="str">
        <f>+IF(ISNA(VLOOKUP(C1630,groupings!$B$7:$D$316,3,FALSE)),"",VLOOKUP(C1630,groupings!$B$7:$D$316,3,FALSE))</f>
        <v/>
      </c>
      <c r="C1630" t="s">
        <v>4062</v>
      </c>
      <c r="D1630" t="s">
        <v>1192</v>
      </c>
      <c r="E1630">
        <f t="shared" si="259"/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60"/>
        <v>0</v>
      </c>
      <c r="L1630">
        <f t="shared" si="261"/>
        <v>0</v>
      </c>
      <c r="M1630" s="1" t="str">
        <f t="shared" si="262"/>
        <v/>
      </c>
      <c r="N1630" s="1" t="str">
        <f t="shared" si="263"/>
        <v/>
      </c>
    </row>
    <row r="1631" spans="2:14" x14ac:dyDescent="0.25">
      <c r="B1631" t="str">
        <f>+IF(ISNA(VLOOKUP(C1631,groupings!$B$7:$D$316,3,FALSE)),"",VLOOKUP(C1631,groupings!$B$7:$D$316,3,FALSE))</f>
        <v/>
      </c>
      <c r="C1631" t="s">
        <v>4063</v>
      </c>
      <c r="D1631" t="s">
        <v>1196</v>
      </c>
      <c r="E1631">
        <f t="shared" si="259"/>
        <v>0</v>
      </c>
      <c r="F1631">
        <v>26</v>
      </c>
      <c r="G1631">
        <v>273</v>
      </c>
      <c r="H1631">
        <v>0</v>
      </c>
      <c r="I1631">
        <v>0</v>
      </c>
      <c r="J1631">
        <v>0</v>
      </c>
      <c r="K1631">
        <f t="shared" si="260"/>
        <v>299</v>
      </c>
      <c r="L1631">
        <f t="shared" si="261"/>
        <v>0</v>
      </c>
      <c r="M1631" s="1" t="str">
        <f t="shared" si="262"/>
        <v/>
      </c>
      <c r="N1631" s="1" t="str">
        <f t="shared" si="263"/>
        <v/>
      </c>
    </row>
    <row r="1632" spans="2:14" x14ac:dyDescent="0.25">
      <c r="B1632" t="str">
        <f>+IF(ISNA(VLOOKUP(C1632,groupings!$B$7:$D$316,3,FALSE)),"",VLOOKUP(C1632,groupings!$B$7:$D$316,3,FALSE))</f>
        <v/>
      </c>
      <c r="C1632" t="s">
        <v>4064</v>
      </c>
      <c r="D1632" t="s">
        <v>1197</v>
      </c>
      <c r="E1632">
        <f t="shared" si="259"/>
        <v>0</v>
      </c>
      <c r="F1632">
        <v>0</v>
      </c>
      <c r="G1632">
        <v>58</v>
      </c>
      <c r="H1632">
        <v>0</v>
      </c>
      <c r="I1632">
        <v>0</v>
      </c>
      <c r="J1632">
        <v>0</v>
      </c>
      <c r="K1632">
        <f t="shared" si="260"/>
        <v>58</v>
      </c>
      <c r="L1632">
        <f t="shared" si="261"/>
        <v>0</v>
      </c>
      <c r="M1632" s="1" t="str">
        <f t="shared" si="262"/>
        <v/>
      </c>
      <c r="N1632" s="1" t="str">
        <f t="shared" si="263"/>
        <v/>
      </c>
    </row>
    <row r="1633" spans="2:14" x14ac:dyDescent="0.25">
      <c r="B1633" t="str">
        <f>+IF(ISNA(VLOOKUP(C1633,groupings!$B$7:$D$316,3,FALSE)),"",VLOOKUP(C1633,groupings!$B$7:$D$316,3,FALSE))</f>
        <v/>
      </c>
      <c r="C1633" t="s">
        <v>4065</v>
      </c>
      <c r="D1633" t="s">
        <v>1199</v>
      </c>
      <c r="E1633">
        <f t="shared" si="259"/>
        <v>0</v>
      </c>
      <c r="F1633">
        <v>0</v>
      </c>
      <c r="G1633">
        <v>225</v>
      </c>
      <c r="H1633">
        <v>0</v>
      </c>
      <c r="I1633">
        <v>0</v>
      </c>
      <c r="J1633">
        <v>0</v>
      </c>
      <c r="K1633">
        <f t="shared" si="260"/>
        <v>225</v>
      </c>
      <c r="L1633">
        <f t="shared" si="261"/>
        <v>0</v>
      </c>
      <c r="M1633" s="1" t="str">
        <f t="shared" si="262"/>
        <v/>
      </c>
      <c r="N1633" s="1" t="str">
        <f t="shared" si="263"/>
        <v/>
      </c>
    </row>
    <row r="1634" spans="2:14" x14ac:dyDescent="0.25">
      <c r="B1634" t="str">
        <f>+IF(ISNA(VLOOKUP(C1634,groupings!$B$7:$D$316,3,FALSE)),"",VLOOKUP(C1634,groupings!$B$7:$D$316,3,FALSE))</f>
        <v/>
      </c>
      <c r="C1634" t="s">
        <v>4066</v>
      </c>
      <c r="D1634" t="s">
        <v>1200</v>
      </c>
      <c r="E1634">
        <f t="shared" si="259"/>
        <v>0</v>
      </c>
      <c r="F1634">
        <v>26</v>
      </c>
      <c r="G1634">
        <v>85</v>
      </c>
      <c r="H1634">
        <v>0</v>
      </c>
      <c r="I1634">
        <v>0</v>
      </c>
      <c r="J1634">
        <v>0</v>
      </c>
      <c r="K1634">
        <f t="shared" si="260"/>
        <v>111</v>
      </c>
      <c r="L1634">
        <f t="shared" si="261"/>
        <v>0</v>
      </c>
      <c r="M1634" s="1" t="str">
        <f t="shared" si="262"/>
        <v/>
      </c>
      <c r="N1634" s="1" t="str">
        <f t="shared" si="263"/>
        <v/>
      </c>
    </row>
    <row r="1635" spans="2:14" x14ac:dyDescent="0.25">
      <c r="B1635" t="str">
        <f>+IF(ISNA(VLOOKUP(C1635,groupings!$B$7:$D$316,3,FALSE)),"",VLOOKUP(C1635,groupings!$B$7:$D$316,3,FALSE))</f>
        <v/>
      </c>
      <c r="C1635" t="s">
        <v>4067</v>
      </c>
      <c r="D1635" t="s">
        <v>1203</v>
      </c>
      <c r="E1635">
        <f t="shared" si="259"/>
        <v>0</v>
      </c>
      <c r="F1635">
        <v>0</v>
      </c>
      <c r="G1635">
        <v>20</v>
      </c>
      <c r="H1635">
        <v>0</v>
      </c>
      <c r="I1635">
        <v>0</v>
      </c>
      <c r="J1635">
        <v>0</v>
      </c>
      <c r="K1635">
        <f t="shared" si="260"/>
        <v>20</v>
      </c>
      <c r="L1635">
        <f t="shared" si="261"/>
        <v>0</v>
      </c>
      <c r="M1635" s="1" t="str">
        <f t="shared" si="262"/>
        <v/>
      </c>
      <c r="N1635" s="1" t="str">
        <f t="shared" si="263"/>
        <v/>
      </c>
    </row>
    <row r="1636" spans="2:14" x14ac:dyDescent="0.25">
      <c r="B1636" t="str">
        <f>+IF(ISNA(VLOOKUP(C1636,groupings!$B$7:$D$316,3,FALSE)),"",VLOOKUP(C1636,groupings!$B$7:$D$316,3,FALSE))</f>
        <v/>
      </c>
      <c r="C1636" t="s">
        <v>4068</v>
      </c>
      <c r="D1636" t="s">
        <v>1206</v>
      </c>
      <c r="E1636">
        <f t="shared" si="259"/>
        <v>0</v>
      </c>
      <c r="F1636">
        <v>0</v>
      </c>
      <c r="G1636">
        <v>4</v>
      </c>
      <c r="H1636">
        <v>0</v>
      </c>
      <c r="I1636">
        <v>0</v>
      </c>
      <c r="J1636">
        <v>0</v>
      </c>
      <c r="K1636">
        <f t="shared" si="260"/>
        <v>4</v>
      </c>
      <c r="L1636">
        <f t="shared" si="261"/>
        <v>0</v>
      </c>
      <c r="M1636" s="1" t="str">
        <f t="shared" si="262"/>
        <v/>
      </c>
      <c r="N1636" s="1" t="str">
        <f t="shared" si="263"/>
        <v/>
      </c>
    </row>
    <row r="1637" spans="2:14" x14ac:dyDescent="0.25">
      <c r="B1637" t="str">
        <f>+IF(ISNA(VLOOKUP(C1637,groupings!$B$7:$D$316,3,FALSE)),"",VLOOKUP(C1637,groupings!$B$7:$D$316,3,FALSE))</f>
        <v/>
      </c>
      <c r="C1637" t="s">
        <v>4069</v>
      </c>
      <c r="D1637" t="s">
        <v>1217</v>
      </c>
      <c r="E1637">
        <f t="shared" si="259"/>
        <v>0</v>
      </c>
      <c r="F1637">
        <v>0</v>
      </c>
      <c r="G1637">
        <v>5</v>
      </c>
      <c r="H1637">
        <v>0</v>
      </c>
      <c r="I1637">
        <v>0</v>
      </c>
      <c r="J1637">
        <v>0</v>
      </c>
      <c r="K1637">
        <f t="shared" si="260"/>
        <v>5</v>
      </c>
      <c r="L1637">
        <f t="shared" si="261"/>
        <v>0</v>
      </c>
      <c r="M1637" s="1" t="str">
        <f t="shared" si="262"/>
        <v/>
      </c>
      <c r="N1637" s="1" t="str">
        <f t="shared" si="263"/>
        <v/>
      </c>
    </row>
    <row r="1638" spans="2:14" x14ac:dyDescent="0.25">
      <c r="B1638" t="str">
        <f>+IF(ISNA(VLOOKUP(C1638,groupings!$B$7:$D$316,3,FALSE)),"",VLOOKUP(C1638,groupings!$B$7:$D$316,3,FALSE))</f>
        <v/>
      </c>
      <c r="C1638" t="s">
        <v>4070</v>
      </c>
      <c r="D1638" t="s">
        <v>1227</v>
      </c>
      <c r="E1638">
        <f t="shared" si="259"/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60"/>
        <v>0</v>
      </c>
      <c r="L1638">
        <f t="shared" si="261"/>
        <v>0</v>
      </c>
      <c r="M1638" s="1" t="str">
        <f t="shared" si="262"/>
        <v/>
      </c>
      <c r="N1638" s="1" t="str">
        <f t="shared" si="263"/>
        <v/>
      </c>
    </row>
    <row r="1639" spans="2:14" x14ac:dyDescent="0.25">
      <c r="B1639" t="str">
        <f>+IF(ISNA(VLOOKUP(C1639,groupings!$B$7:$D$316,3,FALSE)),"",VLOOKUP(C1639,groupings!$B$7:$D$316,3,FALSE))</f>
        <v/>
      </c>
      <c r="C1639" t="s">
        <v>4071</v>
      </c>
      <c r="D1639" t="s">
        <v>2298</v>
      </c>
      <c r="E1639">
        <f t="shared" si="259"/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f t="shared" si="260"/>
        <v>0</v>
      </c>
      <c r="L1639">
        <f t="shared" si="261"/>
        <v>0</v>
      </c>
      <c r="M1639" s="1" t="str">
        <f t="shared" si="262"/>
        <v/>
      </c>
      <c r="N1639" s="1" t="str">
        <f t="shared" si="263"/>
        <v/>
      </c>
    </row>
    <row r="1640" spans="2:14" x14ac:dyDescent="0.25">
      <c r="B1640" t="str">
        <f>+IF(ISNA(VLOOKUP(C1640,groupings!$B$7:$D$316,3,FALSE)),"",VLOOKUP(C1640,groupings!$B$7:$D$316,3,FALSE))</f>
        <v/>
      </c>
      <c r="C1640" t="s">
        <v>4072</v>
      </c>
      <c r="D1640" t="s">
        <v>1230</v>
      </c>
      <c r="E1640">
        <f t="shared" si="259"/>
        <v>0</v>
      </c>
      <c r="F1640">
        <v>0</v>
      </c>
      <c r="G1640">
        <v>36</v>
      </c>
      <c r="H1640">
        <v>0</v>
      </c>
      <c r="I1640">
        <v>0</v>
      </c>
      <c r="J1640">
        <v>0</v>
      </c>
      <c r="K1640">
        <f t="shared" si="260"/>
        <v>36</v>
      </c>
      <c r="L1640">
        <f t="shared" si="261"/>
        <v>0</v>
      </c>
      <c r="M1640" s="1" t="str">
        <f t="shared" si="262"/>
        <v/>
      </c>
      <c r="N1640" s="1" t="str">
        <f t="shared" si="263"/>
        <v/>
      </c>
    </row>
    <row r="1641" spans="2:14" x14ac:dyDescent="0.25">
      <c r="B1641" t="str">
        <f>+IF(ISNA(VLOOKUP(C1641,groupings!$B$7:$D$316,3,FALSE)),"",VLOOKUP(C1641,groupings!$B$7:$D$316,3,FALSE))</f>
        <v/>
      </c>
      <c r="C1641" t="s">
        <v>4073</v>
      </c>
      <c r="D1641" t="s">
        <v>1231</v>
      </c>
      <c r="E1641">
        <f t="shared" si="259"/>
        <v>0</v>
      </c>
      <c r="F1641">
        <v>0</v>
      </c>
      <c r="G1641">
        <v>22</v>
      </c>
      <c r="H1641">
        <v>0</v>
      </c>
      <c r="I1641">
        <v>0</v>
      </c>
      <c r="J1641">
        <v>0</v>
      </c>
      <c r="K1641">
        <f t="shared" si="260"/>
        <v>22</v>
      </c>
      <c r="L1641">
        <f t="shared" si="261"/>
        <v>0</v>
      </c>
      <c r="M1641" s="1" t="str">
        <f t="shared" si="262"/>
        <v/>
      </c>
      <c r="N1641" s="1" t="str">
        <f t="shared" si="263"/>
        <v/>
      </c>
    </row>
    <row r="1642" spans="2:14" x14ac:dyDescent="0.25">
      <c r="B1642" t="str">
        <f>+IF(ISNA(VLOOKUP(C1642,groupings!$B$7:$D$316,3,FALSE)),"",VLOOKUP(C1642,groupings!$B$7:$D$316,3,FALSE))</f>
        <v/>
      </c>
      <c r="C1642" t="s">
        <v>4074</v>
      </c>
      <c r="D1642" t="s">
        <v>1232</v>
      </c>
      <c r="E1642">
        <f t="shared" si="259"/>
        <v>0</v>
      </c>
      <c r="F1642">
        <v>10</v>
      </c>
      <c r="G1642">
        <v>108</v>
      </c>
      <c r="H1642">
        <v>0</v>
      </c>
      <c r="I1642">
        <v>0</v>
      </c>
      <c r="J1642">
        <v>0</v>
      </c>
      <c r="K1642">
        <f t="shared" si="260"/>
        <v>118</v>
      </c>
      <c r="L1642">
        <f t="shared" si="261"/>
        <v>0</v>
      </c>
      <c r="M1642" s="1" t="str">
        <f t="shared" si="262"/>
        <v/>
      </c>
      <c r="N1642" s="1" t="str">
        <f t="shared" si="263"/>
        <v/>
      </c>
    </row>
    <row r="1643" spans="2:14" x14ac:dyDescent="0.25">
      <c r="B1643" t="str">
        <f>+IF(ISNA(VLOOKUP(C1643,groupings!$B$7:$D$316,3,FALSE)),"",VLOOKUP(C1643,groupings!$B$7:$D$316,3,FALSE))</f>
        <v/>
      </c>
      <c r="C1643" t="s">
        <v>4075</v>
      </c>
      <c r="D1643" t="s">
        <v>2299</v>
      </c>
      <c r="E1643">
        <f t="shared" si="259"/>
        <v>0</v>
      </c>
      <c r="F1643">
        <v>3</v>
      </c>
      <c r="G1643">
        <v>3</v>
      </c>
      <c r="H1643">
        <v>0</v>
      </c>
      <c r="I1643">
        <v>0</v>
      </c>
      <c r="J1643">
        <v>0</v>
      </c>
      <c r="K1643">
        <f t="shared" si="260"/>
        <v>6</v>
      </c>
      <c r="L1643">
        <f t="shared" si="261"/>
        <v>0</v>
      </c>
      <c r="M1643" s="1" t="str">
        <f t="shared" si="262"/>
        <v/>
      </c>
      <c r="N1643" s="1" t="str">
        <f t="shared" si="263"/>
        <v/>
      </c>
    </row>
    <row r="1644" spans="2:14" x14ac:dyDescent="0.25">
      <c r="B1644" t="str">
        <f>+IF(ISNA(VLOOKUP(C1644,groupings!$B$7:$D$316,3,FALSE)),"",VLOOKUP(C1644,groupings!$B$7:$D$316,3,FALSE))</f>
        <v/>
      </c>
      <c r="C1644" t="s">
        <v>4076</v>
      </c>
      <c r="D1644" t="s">
        <v>2300</v>
      </c>
      <c r="E1644">
        <f t="shared" si="259"/>
        <v>0</v>
      </c>
      <c r="F1644">
        <v>0</v>
      </c>
      <c r="G1644">
        <v>3</v>
      </c>
      <c r="H1644">
        <v>0</v>
      </c>
      <c r="I1644">
        <v>0</v>
      </c>
      <c r="J1644">
        <v>0</v>
      </c>
      <c r="K1644">
        <f t="shared" si="260"/>
        <v>3</v>
      </c>
      <c r="L1644">
        <f t="shared" si="261"/>
        <v>0</v>
      </c>
      <c r="M1644" s="1" t="str">
        <f t="shared" si="262"/>
        <v/>
      </c>
      <c r="N1644" s="1" t="str">
        <f t="shared" si="263"/>
        <v/>
      </c>
    </row>
    <row r="1645" spans="2:14" x14ac:dyDescent="0.25">
      <c r="B1645" t="str">
        <f>+IF(ISNA(VLOOKUP(C1645,groupings!$B$7:$D$316,3,FALSE)),"",VLOOKUP(C1645,groupings!$B$7:$D$316,3,FALSE))</f>
        <v/>
      </c>
      <c r="C1645" t="s">
        <v>4077</v>
      </c>
      <c r="D1645" t="s">
        <v>1235</v>
      </c>
      <c r="E1645">
        <f t="shared" si="259"/>
        <v>0</v>
      </c>
      <c r="F1645">
        <v>46</v>
      </c>
      <c r="G1645">
        <v>1913</v>
      </c>
      <c r="H1645">
        <v>0</v>
      </c>
      <c r="I1645">
        <v>0</v>
      </c>
      <c r="J1645">
        <v>0</v>
      </c>
      <c r="K1645">
        <f t="shared" si="260"/>
        <v>1959</v>
      </c>
      <c r="L1645">
        <f t="shared" si="261"/>
        <v>0</v>
      </c>
      <c r="M1645" s="1" t="str">
        <f t="shared" si="262"/>
        <v/>
      </c>
      <c r="N1645" s="1" t="str">
        <f t="shared" si="263"/>
        <v/>
      </c>
    </row>
    <row r="1646" spans="2:14" x14ac:dyDescent="0.25">
      <c r="B1646" t="str">
        <f>+IF(ISNA(VLOOKUP(C1646,groupings!$B$7:$D$316,3,FALSE)),"",VLOOKUP(C1646,groupings!$B$7:$D$316,3,FALSE))</f>
        <v/>
      </c>
      <c r="C1646" t="s">
        <v>4078</v>
      </c>
      <c r="D1646" t="s">
        <v>1236</v>
      </c>
      <c r="E1646">
        <f t="shared" si="259"/>
        <v>0</v>
      </c>
      <c r="F1646">
        <v>0</v>
      </c>
      <c r="G1646">
        <v>14</v>
      </c>
      <c r="H1646">
        <v>0</v>
      </c>
      <c r="I1646">
        <v>0</v>
      </c>
      <c r="J1646">
        <v>0</v>
      </c>
      <c r="K1646">
        <f t="shared" si="260"/>
        <v>14</v>
      </c>
      <c r="L1646">
        <f t="shared" si="261"/>
        <v>0</v>
      </c>
      <c r="M1646" s="1" t="str">
        <f t="shared" si="262"/>
        <v/>
      </c>
      <c r="N1646" s="1" t="str">
        <f t="shared" si="263"/>
        <v/>
      </c>
    </row>
    <row r="1647" spans="2:14" x14ac:dyDescent="0.25">
      <c r="B1647" t="str">
        <f>+IF(ISNA(VLOOKUP(C1647,groupings!$B$7:$D$316,3,FALSE)),"",VLOOKUP(C1647,groupings!$B$7:$D$316,3,FALSE))</f>
        <v/>
      </c>
      <c r="C1647" t="s">
        <v>4079</v>
      </c>
      <c r="D1647" t="s">
        <v>1241</v>
      </c>
      <c r="E1647">
        <f t="shared" si="259"/>
        <v>0</v>
      </c>
      <c r="F1647">
        <v>0</v>
      </c>
      <c r="G1647">
        <v>7</v>
      </c>
      <c r="H1647">
        <v>0</v>
      </c>
      <c r="I1647">
        <v>0</v>
      </c>
      <c r="J1647">
        <v>0</v>
      </c>
      <c r="K1647">
        <f t="shared" si="260"/>
        <v>7</v>
      </c>
      <c r="L1647">
        <f t="shared" si="261"/>
        <v>0</v>
      </c>
      <c r="M1647" s="1" t="str">
        <f t="shared" si="262"/>
        <v/>
      </c>
      <c r="N1647" s="1" t="str">
        <f t="shared" si="263"/>
        <v/>
      </c>
    </row>
    <row r="1648" spans="2:14" x14ac:dyDescent="0.25">
      <c r="B1648" t="str">
        <f>+IF(ISNA(VLOOKUP(C1648,groupings!$B$7:$D$316,3,FALSE)),"",VLOOKUP(C1648,groupings!$B$7:$D$316,3,FALSE))</f>
        <v>Doncaster</v>
      </c>
      <c r="C1648" t="s">
        <v>4080</v>
      </c>
      <c r="D1648" t="s">
        <v>1247</v>
      </c>
      <c r="E1648">
        <f t="shared" si="259"/>
        <v>0</v>
      </c>
      <c r="F1648">
        <v>0</v>
      </c>
      <c r="G1648">
        <v>33</v>
      </c>
      <c r="H1648">
        <v>0</v>
      </c>
      <c r="I1648">
        <v>0</v>
      </c>
      <c r="J1648">
        <v>0</v>
      </c>
      <c r="K1648">
        <f t="shared" si="260"/>
        <v>33</v>
      </c>
      <c r="L1648">
        <f t="shared" si="261"/>
        <v>0</v>
      </c>
      <c r="M1648" s="1" t="str">
        <f t="shared" si="262"/>
        <v/>
      </c>
      <c r="N1648" s="1" t="str">
        <f t="shared" si="263"/>
        <v/>
      </c>
    </row>
    <row r="1649" spans="2:14" x14ac:dyDescent="0.25">
      <c r="B1649" t="str">
        <f>+IF(ISNA(VLOOKUP(C1649,groupings!$B$7:$D$316,3,FALSE)),"",VLOOKUP(C1649,groupings!$B$7:$D$316,3,FALSE))</f>
        <v/>
      </c>
      <c r="C1649" t="s">
        <v>4081</v>
      </c>
      <c r="D1649" t="s">
        <v>2301</v>
      </c>
      <c r="E1649">
        <f t="shared" si="259"/>
        <v>0</v>
      </c>
      <c r="F1649">
        <v>5</v>
      </c>
      <c r="G1649">
        <v>8</v>
      </c>
      <c r="H1649">
        <v>0</v>
      </c>
      <c r="I1649">
        <v>0</v>
      </c>
      <c r="J1649">
        <v>0</v>
      </c>
      <c r="K1649">
        <f t="shared" si="260"/>
        <v>13</v>
      </c>
      <c r="L1649">
        <f t="shared" si="261"/>
        <v>0</v>
      </c>
      <c r="M1649" s="1" t="str">
        <f t="shared" si="262"/>
        <v/>
      </c>
      <c r="N1649" s="1" t="str">
        <f t="shared" si="263"/>
        <v/>
      </c>
    </row>
    <row r="1650" spans="2:14" x14ac:dyDescent="0.25">
      <c r="B1650" t="str">
        <f>+IF(ISNA(VLOOKUP(C1650,groupings!$B$7:$D$316,3,FALSE)),"",VLOOKUP(C1650,groupings!$B$7:$D$316,3,FALSE))</f>
        <v/>
      </c>
      <c r="C1650" t="s">
        <v>3600</v>
      </c>
      <c r="D1650" t="s">
        <v>1248</v>
      </c>
      <c r="E1650">
        <f t="shared" si="259"/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60"/>
        <v>0</v>
      </c>
      <c r="L1650">
        <f t="shared" si="261"/>
        <v>0</v>
      </c>
      <c r="M1650" s="1" t="str">
        <f t="shared" si="262"/>
        <v/>
      </c>
      <c r="N1650" s="1" t="str">
        <f t="shared" si="263"/>
        <v/>
      </c>
    </row>
    <row r="1651" spans="2:14" x14ac:dyDescent="0.25">
      <c r="B1651" t="str">
        <f>+IF(ISNA(VLOOKUP(C1651,groupings!$B$7:$D$316,3,FALSE)),"",VLOOKUP(C1651,groupings!$B$7:$D$316,3,FALSE))</f>
        <v/>
      </c>
      <c r="C1651" t="s">
        <v>4082</v>
      </c>
      <c r="D1651" t="s">
        <v>1251</v>
      </c>
      <c r="E1651">
        <f t="shared" si="259"/>
        <v>0</v>
      </c>
      <c r="F1651">
        <v>0</v>
      </c>
      <c r="G1651">
        <v>129</v>
      </c>
      <c r="H1651">
        <v>0</v>
      </c>
      <c r="I1651">
        <v>0</v>
      </c>
      <c r="J1651">
        <v>0</v>
      </c>
      <c r="K1651">
        <f t="shared" si="260"/>
        <v>129</v>
      </c>
      <c r="L1651">
        <f t="shared" si="261"/>
        <v>0</v>
      </c>
      <c r="M1651" s="1" t="str">
        <f t="shared" si="262"/>
        <v/>
      </c>
      <c r="N1651" s="1" t="str">
        <f t="shared" si="263"/>
        <v/>
      </c>
    </row>
    <row r="1652" spans="2:14" x14ac:dyDescent="0.25">
      <c r="B1652" t="str">
        <f>+IF(ISNA(VLOOKUP(C1652,groupings!$B$7:$D$316,3,FALSE)),"",VLOOKUP(C1652,groupings!$B$7:$D$316,3,FALSE))</f>
        <v/>
      </c>
      <c r="C1652" t="s">
        <v>4083</v>
      </c>
      <c r="D1652" t="s">
        <v>1254</v>
      </c>
      <c r="E1652">
        <f t="shared" si="259"/>
        <v>0</v>
      </c>
      <c r="F1652">
        <v>0</v>
      </c>
      <c r="G1652">
        <v>35</v>
      </c>
      <c r="H1652">
        <v>0</v>
      </c>
      <c r="I1652">
        <v>0</v>
      </c>
      <c r="J1652">
        <v>0</v>
      </c>
      <c r="K1652">
        <f t="shared" si="260"/>
        <v>35</v>
      </c>
      <c r="L1652">
        <f t="shared" si="261"/>
        <v>0</v>
      </c>
      <c r="M1652" s="1" t="str">
        <f t="shared" si="262"/>
        <v/>
      </c>
      <c r="N1652" s="1" t="str">
        <f t="shared" si="263"/>
        <v/>
      </c>
    </row>
    <row r="1653" spans="2:14" x14ac:dyDescent="0.25">
      <c r="B1653" t="str">
        <f>+IF(ISNA(VLOOKUP(C1653,groupings!$B$7:$D$316,3,FALSE)),"",VLOOKUP(C1653,groupings!$B$7:$D$316,3,FALSE))</f>
        <v/>
      </c>
      <c r="C1653" t="s">
        <v>4084</v>
      </c>
      <c r="D1653" t="s">
        <v>1256</v>
      </c>
      <c r="E1653">
        <f t="shared" ref="E1653:E1716" si="264">+IF(SUM(H1653:J1653)&gt;0,1,0)</f>
        <v>0</v>
      </c>
      <c r="F1653">
        <v>39</v>
      </c>
      <c r="G1653">
        <v>183</v>
      </c>
      <c r="H1653">
        <v>0</v>
      </c>
      <c r="I1653">
        <v>0</v>
      </c>
      <c r="J1653">
        <v>0</v>
      </c>
      <c r="K1653">
        <f t="shared" ref="K1653:K1716" si="265">+SUM(F1653:G1653)</f>
        <v>222</v>
      </c>
      <c r="L1653">
        <f t="shared" ref="L1653:L1716" si="266">+SUM(H1653:J1653)</f>
        <v>0</v>
      </c>
      <c r="M1653" s="1" t="str">
        <f t="shared" ref="M1653:M1716" si="267">+IF(E1653=1,IF(F1653&gt;200,G1653/F1653,""),"")</f>
        <v/>
      </c>
      <c r="N1653" s="1" t="str">
        <f t="shared" ref="N1653:N1716" si="268">+IF(E1653=1,L1653/K1653,"")</f>
        <v/>
      </c>
    </row>
    <row r="1654" spans="2:14" x14ac:dyDescent="0.25">
      <c r="B1654" t="str">
        <f>+IF(ISNA(VLOOKUP(C1654,groupings!$B$7:$D$316,3,FALSE)),"",VLOOKUP(C1654,groupings!$B$7:$D$316,3,FALSE))</f>
        <v/>
      </c>
      <c r="C1654" t="s">
        <v>4085</v>
      </c>
      <c r="D1654" t="s">
        <v>1257</v>
      </c>
      <c r="E1654">
        <f t="shared" si="264"/>
        <v>0</v>
      </c>
      <c r="F1654">
        <v>1</v>
      </c>
      <c r="G1654">
        <v>13</v>
      </c>
      <c r="H1654">
        <v>0</v>
      </c>
      <c r="I1654">
        <v>0</v>
      </c>
      <c r="J1654">
        <v>0</v>
      </c>
      <c r="K1654">
        <f t="shared" si="265"/>
        <v>14</v>
      </c>
      <c r="L1654">
        <f t="shared" si="266"/>
        <v>0</v>
      </c>
      <c r="M1654" s="1" t="str">
        <f t="shared" si="267"/>
        <v/>
      </c>
      <c r="N1654" s="1" t="str">
        <f t="shared" si="268"/>
        <v/>
      </c>
    </row>
    <row r="1655" spans="2:14" x14ac:dyDescent="0.25">
      <c r="B1655" t="str">
        <f>+IF(ISNA(VLOOKUP(C1655,groupings!$B$7:$D$316,3,FALSE)),"",VLOOKUP(C1655,groupings!$B$7:$D$316,3,FALSE))</f>
        <v/>
      </c>
      <c r="C1655" t="s">
        <v>4086</v>
      </c>
      <c r="D1655" t="s">
        <v>1262</v>
      </c>
      <c r="E1655">
        <f t="shared" si="264"/>
        <v>0</v>
      </c>
      <c r="F1655">
        <v>14</v>
      </c>
      <c r="G1655">
        <v>125</v>
      </c>
      <c r="H1655">
        <v>0</v>
      </c>
      <c r="I1655">
        <v>0</v>
      </c>
      <c r="J1655">
        <v>0</v>
      </c>
      <c r="K1655">
        <f t="shared" si="265"/>
        <v>139</v>
      </c>
      <c r="L1655">
        <f t="shared" si="266"/>
        <v>0</v>
      </c>
      <c r="M1655" s="1" t="str">
        <f t="shared" si="267"/>
        <v/>
      </c>
      <c r="N1655" s="1" t="str">
        <f t="shared" si="268"/>
        <v/>
      </c>
    </row>
    <row r="1656" spans="2:14" x14ac:dyDescent="0.25">
      <c r="B1656" t="str">
        <f>+IF(ISNA(VLOOKUP(C1656,groupings!$B$7:$D$316,3,FALSE)),"",VLOOKUP(C1656,groupings!$B$7:$D$316,3,FALSE))</f>
        <v/>
      </c>
      <c r="C1656" t="s">
        <v>4087</v>
      </c>
      <c r="D1656" t="s">
        <v>2303</v>
      </c>
      <c r="E1656">
        <f t="shared" si="264"/>
        <v>0</v>
      </c>
      <c r="F1656">
        <v>7</v>
      </c>
      <c r="G1656">
        <v>1062</v>
      </c>
      <c r="H1656">
        <v>0</v>
      </c>
      <c r="I1656">
        <v>0</v>
      </c>
      <c r="J1656">
        <v>0</v>
      </c>
      <c r="K1656">
        <f t="shared" si="265"/>
        <v>1069</v>
      </c>
      <c r="L1656">
        <f t="shared" si="266"/>
        <v>0</v>
      </c>
      <c r="M1656" s="1" t="str">
        <f t="shared" si="267"/>
        <v/>
      </c>
      <c r="N1656" s="1" t="str">
        <f t="shared" si="268"/>
        <v/>
      </c>
    </row>
    <row r="1657" spans="2:14" x14ac:dyDescent="0.25">
      <c r="B1657" t="str">
        <f>+IF(ISNA(VLOOKUP(C1657,groupings!$B$7:$D$316,3,FALSE)),"",VLOOKUP(C1657,groupings!$B$7:$D$316,3,FALSE))</f>
        <v/>
      </c>
      <c r="C1657" t="s">
        <v>4088</v>
      </c>
      <c r="D1657" t="s">
        <v>2304</v>
      </c>
      <c r="E1657">
        <f t="shared" si="264"/>
        <v>0</v>
      </c>
      <c r="F1657">
        <v>0</v>
      </c>
      <c r="G1657">
        <v>4</v>
      </c>
      <c r="H1657">
        <v>0</v>
      </c>
      <c r="I1657">
        <v>0</v>
      </c>
      <c r="J1657">
        <v>0</v>
      </c>
      <c r="K1657">
        <f t="shared" si="265"/>
        <v>4</v>
      </c>
      <c r="L1657">
        <f t="shared" si="266"/>
        <v>0</v>
      </c>
      <c r="M1657" s="1" t="str">
        <f t="shared" si="267"/>
        <v/>
      </c>
      <c r="N1657" s="1" t="str">
        <f t="shared" si="268"/>
        <v/>
      </c>
    </row>
    <row r="1658" spans="2:14" x14ac:dyDescent="0.25">
      <c r="B1658" t="str">
        <f>+IF(ISNA(VLOOKUP(C1658,groupings!$B$7:$D$316,3,FALSE)),"",VLOOKUP(C1658,groupings!$B$7:$D$316,3,FALSE))</f>
        <v/>
      </c>
      <c r="C1658" t="s">
        <v>4089</v>
      </c>
      <c r="D1658" t="s">
        <v>1268</v>
      </c>
      <c r="E1658">
        <f t="shared" si="264"/>
        <v>0</v>
      </c>
      <c r="F1658">
        <v>22</v>
      </c>
      <c r="G1658">
        <v>543</v>
      </c>
      <c r="H1658">
        <v>0</v>
      </c>
      <c r="I1658">
        <v>0</v>
      </c>
      <c r="J1658">
        <v>0</v>
      </c>
      <c r="K1658">
        <f t="shared" si="265"/>
        <v>565</v>
      </c>
      <c r="L1658">
        <f t="shared" si="266"/>
        <v>0</v>
      </c>
      <c r="M1658" s="1" t="str">
        <f t="shared" si="267"/>
        <v/>
      </c>
      <c r="N1658" s="1" t="str">
        <f t="shared" si="268"/>
        <v/>
      </c>
    </row>
    <row r="1659" spans="2:14" x14ac:dyDescent="0.25">
      <c r="B1659" t="str">
        <f>+IF(ISNA(VLOOKUP(C1659,groupings!$B$7:$D$316,3,FALSE)),"",VLOOKUP(C1659,groupings!$B$7:$D$316,3,FALSE))</f>
        <v/>
      </c>
      <c r="C1659" t="s">
        <v>4090</v>
      </c>
      <c r="D1659" t="s">
        <v>1269</v>
      </c>
      <c r="E1659">
        <f t="shared" si="264"/>
        <v>0</v>
      </c>
      <c r="F1659">
        <v>35</v>
      </c>
      <c r="G1659">
        <v>52</v>
      </c>
      <c r="H1659">
        <v>0</v>
      </c>
      <c r="I1659">
        <v>0</v>
      </c>
      <c r="J1659">
        <v>0</v>
      </c>
      <c r="K1659">
        <f t="shared" si="265"/>
        <v>87</v>
      </c>
      <c r="L1659">
        <f t="shared" si="266"/>
        <v>0</v>
      </c>
      <c r="M1659" s="1" t="str">
        <f t="shared" si="267"/>
        <v/>
      </c>
      <c r="N1659" s="1" t="str">
        <f t="shared" si="268"/>
        <v/>
      </c>
    </row>
    <row r="1660" spans="2:14" x14ac:dyDescent="0.25">
      <c r="B1660" t="str">
        <f>+IF(ISNA(VLOOKUP(C1660,groupings!$B$7:$D$316,3,FALSE)),"",VLOOKUP(C1660,groupings!$B$7:$D$316,3,FALSE))</f>
        <v/>
      </c>
      <c r="C1660" t="e">
        <v>#N/A</v>
      </c>
      <c r="D1660" t="s">
        <v>2305</v>
      </c>
      <c r="E1660">
        <f t="shared" si="264"/>
        <v>0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f t="shared" si="265"/>
        <v>2</v>
      </c>
      <c r="L1660">
        <f t="shared" si="266"/>
        <v>0</v>
      </c>
      <c r="M1660" s="1" t="str">
        <f t="shared" si="267"/>
        <v/>
      </c>
      <c r="N1660" s="1" t="str">
        <f t="shared" si="268"/>
        <v/>
      </c>
    </row>
    <row r="1661" spans="2:14" x14ac:dyDescent="0.25">
      <c r="B1661" t="str">
        <f>+IF(ISNA(VLOOKUP(C1661,groupings!$B$7:$D$316,3,FALSE)),"",VLOOKUP(C1661,groupings!$B$7:$D$316,3,FALSE))</f>
        <v/>
      </c>
      <c r="C1661" t="s">
        <v>4091</v>
      </c>
      <c r="D1661" t="s">
        <v>1274</v>
      </c>
      <c r="E1661">
        <f t="shared" si="264"/>
        <v>0</v>
      </c>
      <c r="F1661">
        <v>0</v>
      </c>
      <c r="G1661">
        <v>6</v>
      </c>
      <c r="H1661">
        <v>0</v>
      </c>
      <c r="I1661">
        <v>0</v>
      </c>
      <c r="J1661">
        <v>0</v>
      </c>
      <c r="K1661">
        <f t="shared" si="265"/>
        <v>6</v>
      </c>
      <c r="L1661">
        <f t="shared" si="266"/>
        <v>0</v>
      </c>
      <c r="M1661" s="1" t="str">
        <f t="shared" si="267"/>
        <v/>
      </c>
      <c r="N1661" s="1" t="str">
        <f t="shared" si="268"/>
        <v/>
      </c>
    </row>
    <row r="1662" spans="2:14" x14ac:dyDescent="0.25">
      <c r="B1662" t="str">
        <f>+IF(ISNA(VLOOKUP(C1662,groupings!$B$7:$D$316,3,FALSE)),"",VLOOKUP(C1662,groupings!$B$7:$D$316,3,FALSE))</f>
        <v/>
      </c>
      <c r="C1662" t="s">
        <v>4092</v>
      </c>
      <c r="D1662" t="s">
        <v>1275</v>
      </c>
      <c r="E1662">
        <f t="shared" si="264"/>
        <v>0</v>
      </c>
      <c r="F1662">
        <v>0</v>
      </c>
      <c r="G1662">
        <v>182</v>
      </c>
      <c r="H1662">
        <v>0</v>
      </c>
      <c r="I1662">
        <v>0</v>
      </c>
      <c r="J1662">
        <v>0</v>
      </c>
      <c r="K1662">
        <f t="shared" si="265"/>
        <v>182</v>
      </c>
      <c r="L1662">
        <f t="shared" si="266"/>
        <v>0</v>
      </c>
      <c r="M1662" s="1" t="str">
        <f t="shared" si="267"/>
        <v/>
      </c>
      <c r="N1662" s="1" t="str">
        <f t="shared" si="268"/>
        <v/>
      </c>
    </row>
    <row r="1663" spans="2:14" x14ac:dyDescent="0.25">
      <c r="B1663" t="str">
        <f>+IF(ISNA(VLOOKUP(C1663,groupings!$B$7:$D$316,3,FALSE)),"",VLOOKUP(C1663,groupings!$B$7:$D$316,3,FALSE))</f>
        <v/>
      </c>
      <c r="C1663" t="e">
        <v>#N/A</v>
      </c>
      <c r="D1663" t="s">
        <v>1276</v>
      </c>
      <c r="E1663">
        <f t="shared" si="264"/>
        <v>0</v>
      </c>
      <c r="F1663">
        <v>0</v>
      </c>
      <c r="G1663">
        <v>2</v>
      </c>
      <c r="H1663">
        <v>0</v>
      </c>
      <c r="I1663">
        <v>0</v>
      </c>
      <c r="J1663">
        <v>0</v>
      </c>
      <c r="K1663">
        <f t="shared" si="265"/>
        <v>2</v>
      </c>
      <c r="L1663">
        <f t="shared" si="266"/>
        <v>0</v>
      </c>
      <c r="M1663" s="1" t="str">
        <f t="shared" si="267"/>
        <v/>
      </c>
      <c r="N1663" s="1" t="str">
        <f t="shared" si="268"/>
        <v/>
      </c>
    </row>
    <row r="1664" spans="2:14" x14ac:dyDescent="0.25">
      <c r="B1664" t="str">
        <f>+IF(ISNA(VLOOKUP(C1664,groupings!$B$7:$D$316,3,FALSE)),"",VLOOKUP(C1664,groupings!$B$7:$D$316,3,FALSE))</f>
        <v/>
      </c>
      <c r="C1664" t="s">
        <v>4093</v>
      </c>
      <c r="D1664" t="s">
        <v>1278</v>
      </c>
      <c r="E1664">
        <f t="shared" si="264"/>
        <v>0</v>
      </c>
      <c r="F1664">
        <v>0</v>
      </c>
      <c r="G1664">
        <v>81</v>
      </c>
      <c r="H1664">
        <v>0</v>
      </c>
      <c r="I1664">
        <v>0</v>
      </c>
      <c r="J1664">
        <v>0</v>
      </c>
      <c r="K1664">
        <f t="shared" si="265"/>
        <v>81</v>
      </c>
      <c r="L1664">
        <f t="shared" si="266"/>
        <v>0</v>
      </c>
      <c r="M1664" s="1" t="str">
        <f t="shared" si="267"/>
        <v/>
      </c>
      <c r="N1664" s="1" t="str">
        <f t="shared" si="268"/>
        <v/>
      </c>
    </row>
    <row r="1665" spans="2:14" x14ac:dyDescent="0.25">
      <c r="B1665" t="str">
        <f>+IF(ISNA(VLOOKUP(C1665,groupings!$B$7:$D$316,3,FALSE)),"",VLOOKUP(C1665,groupings!$B$7:$D$316,3,FALSE))</f>
        <v>Edinburgh</v>
      </c>
      <c r="C1665" t="s">
        <v>4094</v>
      </c>
      <c r="D1665" t="s">
        <v>1280</v>
      </c>
      <c r="E1665">
        <f t="shared" si="264"/>
        <v>0</v>
      </c>
      <c r="F1665">
        <v>6</v>
      </c>
      <c r="G1665">
        <v>353</v>
      </c>
      <c r="H1665">
        <v>0</v>
      </c>
      <c r="I1665">
        <v>0</v>
      </c>
      <c r="J1665">
        <v>0</v>
      </c>
      <c r="K1665">
        <f t="shared" si="265"/>
        <v>359</v>
      </c>
      <c r="L1665">
        <f t="shared" si="266"/>
        <v>0</v>
      </c>
      <c r="M1665" s="1" t="str">
        <f t="shared" si="267"/>
        <v/>
      </c>
      <c r="N1665" s="1" t="str">
        <f t="shared" si="268"/>
        <v/>
      </c>
    </row>
    <row r="1666" spans="2:14" x14ac:dyDescent="0.25">
      <c r="B1666" t="str">
        <f>+IF(ISNA(VLOOKUP(C1666,groupings!$B$7:$D$316,3,FALSE)),"",VLOOKUP(C1666,groupings!$B$7:$D$316,3,FALSE))</f>
        <v/>
      </c>
      <c r="C1666" t="s">
        <v>4095</v>
      </c>
      <c r="D1666" t="s">
        <v>1281</v>
      </c>
      <c r="E1666">
        <f t="shared" si="264"/>
        <v>0</v>
      </c>
      <c r="F1666">
        <v>0</v>
      </c>
      <c r="G1666">
        <v>3</v>
      </c>
      <c r="H1666">
        <v>0</v>
      </c>
      <c r="I1666">
        <v>0</v>
      </c>
      <c r="J1666">
        <v>0</v>
      </c>
      <c r="K1666">
        <f t="shared" si="265"/>
        <v>3</v>
      </c>
      <c r="L1666">
        <f t="shared" si="266"/>
        <v>0</v>
      </c>
      <c r="M1666" s="1" t="str">
        <f t="shared" si="267"/>
        <v/>
      </c>
      <c r="N1666" s="1" t="str">
        <f t="shared" si="268"/>
        <v/>
      </c>
    </row>
    <row r="1667" spans="2:14" x14ac:dyDescent="0.25">
      <c r="B1667" t="str">
        <f>+IF(ISNA(VLOOKUP(C1667,groupings!$B$7:$D$316,3,FALSE)),"",VLOOKUP(C1667,groupings!$B$7:$D$316,3,FALSE))</f>
        <v/>
      </c>
      <c r="C1667" t="s">
        <v>4096</v>
      </c>
      <c r="D1667" t="s">
        <v>2307</v>
      </c>
      <c r="E1667">
        <f t="shared" si="264"/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f t="shared" si="265"/>
        <v>1</v>
      </c>
      <c r="L1667">
        <f t="shared" si="266"/>
        <v>0</v>
      </c>
      <c r="M1667" s="1" t="str">
        <f t="shared" si="267"/>
        <v/>
      </c>
      <c r="N1667" s="1" t="str">
        <f t="shared" si="268"/>
        <v/>
      </c>
    </row>
    <row r="1668" spans="2:14" x14ac:dyDescent="0.25">
      <c r="B1668" t="str">
        <f>+IF(ISNA(VLOOKUP(C1668,groupings!$B$7:$D$316,3,FALSE)),"",VLOOKUP(C1668,groupings!$B$7:$D$316,3,FALSE))</f>
        <v/>
      </c>
      <c r="C1668" t="s">
        <v>4097</v>
      </c>
      <c r="D1668" t="s">
        <v>2308</v>
      </c>
      <c r="E1668">
        <f t="shared" si="264"/>
        <v>0</v>
      </c>
      <c r="F1668">
        <v>0</v>
      </c>
      <c r="G1668">
        <v>10</v>
      </c>
      <c r="H1668">
        <v>0</v>
      </c>
      <c r="I1668">
        <v>0</v>
      </c>
      <c r="J1668">
        <v>0</v>
      </c>
      <c r="K1668">
        <f t="shared" si="265"/>
        <v>10</v>
      </c>
      <c r="L1668">
        <f t="shared" si="266"/>
        <v>0</v>
      </c>
      <c r="M1668" s="1" t="str">
        <f t="shared" si="267"/>
        <v/>
      </c>
      <c r="N1668" s="1" t="str">
        <f t="shared" si="268"/>
        <v/>
      </c>
    </row>
    <row r="1669" spans="2:14" x14ac:dyDescent="0.25">
      <c r="B1669" t="str">
        <f>+IF(ISNA(VLOOKUP(C1669,groupings!$B$7:$D$316,3,FALSE)),"",VLOOKUP(C1669,groupings!$B$7:$D$316,3,FALSE))</f>
        <v/>
      </c>
      <c r="C1669" t="s">
        <v>4098</v>
      </c>
      <c r="D1669" t="s">
        <v>2309</v>
      </c>
      <c r="E1669">
        <f t="shared" si="264"/>
        <v>0</v>
      </c>
      <c r="F1669">
        <v>0</v>
      </c>
      <c r="G1669">
        <v>21</v>
      </c>
      <c r="H1669">
        <v>0</v>
      </c>
      <c r="I1669">
        <v>0</v>
      </c>
      <c r="J1669">
        <v>0</v>
      </c>
      <c r="K1669">
        <f t="shared" si="265"/>
        <v>21</v>
      </c>
      <c r="L1669">
        <f t="shared" si="266"/>
        <v>0</v>
      </c>
      <c r="M1669" s="1" t="str">
        <f t="shared" si="267"/>
        <v/>
      </c>
      <c r="N1669" s="1" t="str">
        <f t="shared" si="268"/>
        <v/>
      </c>
    </row>
    <row r="1670" spans="2:14" x14ac:dyDescent="0.25">
      <c r="B1670" t="str">
        <f>+IF(ISNA(VLOOKUP(C1670,groupings!$B$7:$D$316,3,FALSE)),"",VLOOKUP(C1670,groupings!$B$7:$D$316,3,FALSE))</f>
        <v/>
      </c>
      <c r="C1670" t="s">
        <v>4099</v>
      </c>
      <c r="D1670" t="s">
        <v>1293</v>
      </c>
      <c r="E1670">
        <f t="shared" si="264"/>
        <v>0</v>
      </c>
      <c r="F1670">
        <v>28</v>
      </c>
      <c r="G1670">
        <v>535</v>
      </c>
      <c r="H1670">
        <v>0</v>
      </c>
      <c r="I1670">
        <v>0</v>
      </c>
      <c r="J1670">
        <v>0</v>
      </c>
      <c r="K1670">
        <f t="shared" si="265"/>
        <v>563</v>
      </c>
      <c r="L1670">
        <f t="shared" si="266"/>
        <v>0</v>
      </c>
      <c r="M1670" s="1" t="str">
        <f t="shared" si="267"/>
        <v/>
      </c>
      <c r="N1670" s="1" t="str">
        <f t="shared" si="268"/>
        <v/>
      </c>
    </row>
    <row r="1671" spans="2:14" x14ac:dyDescent="0.25">
      <c r="B1671" t="str">
        <f>+IF(ISNA(VLOOKUP(C1671,groupings!$B$7:$D$316,3,FALSE)),"",VLOOKUP(C1671,groupings!$B$7:$D$316,3,FALSE))</f>
        <v/>
      </c>
      <c r="C1671" t="s">
        <v>4100</v>
      </c>
      <c r="D1671" t="s">
        <v>1294</v>
      </c>
      <c r="E1671">
        <f t="shared" si="264"/>
        <v>0</v>
      </c>
      <c r="F1671">
        <v>0</v>
      </c>
      <c r="G1671">
        <v>29</v>
      </c>
      <c r="H1671">
        <v>0</v>
      </c>
      <c r="I1671">
        <v>0</v>
      </c>
      <c r="J1671">
        <v>0</v>
      </c>
      <c r="K1671">
        <f t="shared" si="265"/>
        <v>29</v>
      </c>
      <c r="L1671">
        <f t="shared" si="266"/>
        <v>0</v>
      </c>
      <c r="M1671" s="1" t="str">
        <f t="shared" si="267"/>
        <v/>
      </c>
      <c r="N1671" s="1" t="str">
        <f t="shared" si="268"/>
        <v/>
      </c>
    </row>
    <row r="1672" spans="2:14" x14ac:dyDescent="0.25">
      <c r="B1672" t="str">
        <f>+IF(ISNA(VLOOKUP(C1672,groupings!$B$7:$D$316,3,FALSE)),"",VLOOKUP(C1672,groupings!$B$7:$D$316,3,FALSE))</f>
        <v/>
      </c>
      <c r="C1672" t="s">
        <v>4101</v>
      </c>
      <c r="D1672" t="s">
        <v>2310</v>
      </c>
      <c r="E1672">
        <f t="shared" si="264"/>
        <v>0</v>
      </c>
      <c r="F1672">
        <v>0</v>
      </c>
      <c r="G1672">
        <v>5</v>
      </c>
      <c r="H1672">
        <v>0</v>
      </c>
      <c r="I1672">
        <v>0</v>
      </c>
      <c r="J1672">
        <v>0</v>
      </c>
      <c r="K1672">
        <f t="shared" si="265"/>
        <v>5</v>
      </c>
      <c r="L1672">
        <f t="shared" si="266"/>
        <v>0</v>
      </c>
      <c r="M1672" s="1" t="str">
        <f t="shared" si="267"/>
        <v/>
      </c>
      <c r="N1672" s="1" t="str">
        <f t="shared" si="268"/>
        <v/>
      </c>
    </row>
    <row r="1673" spans="2:14" x14ac:dyDescent="0.25">
      <c r="B1673" t="str">
        <f>+IF(ISNA(VLOOKUP(C1673,groupings!$B$7:$D$316,3,FALSE)),"",VLOOKUP(C1673,groupings!$B$7:$D$316,3,FALSE))</f>
        <v/>
      </c>
      <c r="C1673" t="s">
        <v>4102</v>
      </c>
      <c r="D1673" t="s">
        <v>1307</v>
      </c>
      <c r="E1673">
        <f t="shared" si="264"/>
        <v>0</v>
      </c>
      <c r="F1673">
        <v>21</v>
      </c>
      <c r="G1673">
        <v>64</v>
      </c>
      <c r="H1673">
        <v>0</v>
      </c>
      <c r="I1673">
        <v>0</v>
      </c>
      <c r="J1673">
        <v>0</v>
      </c>
      <c r="K1673">
        <f t="shared" si="265"/>
        <v>85</v>
      </c>
      <c r="L1673">
        <f t="shared" si="266"/>
        <v>0</v>
      </c>
      <c r="M1673" s="1" t="str">
        <f t="shared" si="267"/>
        <v/>
      </c>
      <c r="N1673" s="1" t="str">
        <f t="shared" si="268"/>
        <v/>
      </c>
    </row>
    <row r="1674" spans="2:14" x14ac:dyDescent="0.25">
      <c r="B1674" t="str">
        <f>+IF(ISNA(VLOOKUP(C1674,groupings!$B$7:$D$316,3,FALSE)),"",VLOOKUP(C1674,groupings!$B$7:$D$316,3,FALSE))</f>
        <v/>
      </c>
      <c r="C1674" t="e">
        <v>#N/A</v>
      </c>
      <c r="D1674" t="s">
        <v>1308</v>
      </c>
      <c r="E1674">
        <f t="shared" si="264"/>
        <v>0</v>
      </c>
      <c r="F1674">
        <v>0</v>
      </c>
      <c r="G1674">
        <v>8</v>
      </c>
      <c r="H1674">
        <v>0</v>
      </c>
      <c r="I1674">
        <v>0</v>
      </c>
      <c r="J1674">
        <v>0</v>
      </c>
      <c r="K1674">
        <f t="shared" si="265"/>
        <v>8</v>
      </c>
      <c r="L1674">
        <f t="shared" si="266"/>
        <v>0</v>
      </c>
      <c r="M1674" s="1" t="str">
        <f t="shared" si="267"/>
        <v/>
      </c>
      <c r="N1674" s="1" t="str">
        <f t="shared" si="268"/>
        <v/>
      </c>
    </row>
    <row r="1675" spans="2:14" x14ac:dyDescent="0.25">
      <c r="B1675" t="str">
        <f>+IF(ISNA(VLOOKUP(C1675,groupings!$B$7:$D$316,3,FALSE)),"",VLOOKUP(C1675,groupings!$B$7:$D$316,3,FALSE))</f>
        <v/>
      </c>
      <c r="C1675" t="s">
        <v>4103</v>
      </c>
      <c r="D1675" t="s">
        <v>1309</v>
      </c>
      <c r="E1675">
        <f t="shared" si="264"/>
        <v>0</v>
      </c>
      <c r="F1675">
        <v>4</v>
      </c>
      <c r="G1675">
        <v>0</v>
      </c>
      <c r="H1675">
        <v>0</v>
      </c>
      <c r="I1675">
        <v>0</v>
      </c>
      <c r="J1675">
        <v>0</v>
      </c>
      <c r="K1675">
        <f t="shared" si="265"/>
        <v>4</v>
      </c>
      <c r="L1675">
        <f t="shared" si="266"/>
        <v>0</v>
      </c>
      <c r="M1675" s="1" t="str">
        <f t="shared" si="267"/>
        <v/>
      </c>
      <c r="N1675" s="1" t="str">
        <f t="shared" si="268"/>
        <v/>
      </c>
    </row>
    <row r="1676" spans="2:14" x14ac:dyDescent="0.25">
      <c r="B1676" t="str">
        <f>+IF(ISNA(VLOOKUP(C1676,groupings!$B$7:$D$316,3,FALSE)),"",VLOOKUP(C1676,groupings!$B$7:$D$316,3,FALSE))</f>
        <v/>
      </c>
      <c r="C1676" t="s">
        <v>4104</v>
      </c>
      <c r="D1676" t="s">
        <v>1311</v>
      </c>
      <c r="E1676">
        <f t="shared" si="264"/>
        <v>0</v>
      </c>
      <c r="F1676">
        <v>43</v>
      </c>
      <c r="G1676">
        <v>670</v>
      </c>
      <c r="H1676">
        <v>0</v>
      </c>
      <c r="I1676">
        <v>0</v>
      </c>
      <c r="J1676">
        <v>0</v>
      </c>
      <c r="K1676">
        <f t="shared" si="265"/>
        <v>713</v>
      </c>
      <c r="L1676">
        <f t="shared" si="266"/>
        <v>0</v>
      </c>
      <c r="M1676" s="1" t="str">
        <f t="shared" si="267"/>
        <v/>
      </c>
      <c r="N1676" s="1" t="str">
        <f t="shared" si="268"/>
        <v/>
      </c>
    </row>
    <row r="1677" spans="2:14" x14ac:dyDescent="0.25">
      <c r="B1677" t="str">
        <f>+IF(ISNA(VLOOKUP(C1677,groupings!$B$7:$D$316,3,FALSE)),"",VLOOKUP(C1677,groupings!$B$7:$D$316,3,FALSE))</f>
        <v/>
      </c>
      <c r="C1677" t="s">
        <v>4105</v>
      </c>
      <c r="D1677" t="s">
        <v>1312</v>
      </c>
      <c r="E1677">
        <f t="shared" si="264"/>
        <v>0</v>
      </c>
      <c r="F1677">
        <v>0</v>
      </c>
      <c r="G1677">
        <v>6</v>
      </c>
      <c r="H1677">
        <v>0</v>
      </c>
      <c r="I1677">
        <v>0</v>
      </c>
      <c r="J1677">
        <v>0</v>
      </c>
      <c r="K1677">
        <f t="shared" si="265"/>
        <v>6</v>
      </c>
      <c r="L1677">
        <f t="shared" si="266"/>
        <v>0</v>
      </c>
      <c r="M1677" s="1" t="str">
        <f t="shared" si="267"/>
        <v/>
      </c>
      <c r="N1677" s="1" t="str">
        <f t="shared" si="268"/>
        <v/>
      </c>
    </row>
    <row r="1678" spans="2:14" x14ac:dyDescent="0.25">
      <c r="B1678" t="str">
        <f>+IF(ISNA(VLOOKUP(C1678,groupings!$B$7:$D$316,3,FALSE)),"",VLOOKUP(C1678,groupings!$B$7:$D$316,3,FALSE))</f>
        <v/>
      </c>
      <c r="C1678" t="s">
        <v>4106</v>
      </c>
      <c r="D1678" t="s">
        <v>1313</v>
      </c>
      <c r="E1678">
        <f t="shared" si="264"/>
        <v>0</v>
      </c>
      <c r="F1678">
        <v>73</v>
      </c>
      <c r="G1678">
        <v>447</v>
      </c>
      <c r="H1678">
        <v>0</v>
      </c>
      <c r="I1678">
        <v>0</v>
      </c>
      <c r="J1678">
        <v>0</v>
      </c>
      <c r="K1678">
        <f t="shared" si="265"/>
        <v>520</v>
      </c>
      <c r="L1678">
        <f t="shared" si="266"/>
        <v>0</v>
      </c>
      <c r="M1678" s="1" t="str">
        <f t="shared" si="267"/>
        <v/>
      </c>
      <c r="N1678" s="1" t="str">
        <f t="shared" si="268"/>
        <v/>
      </c>
    </row>
    <row r="1679" spans="2:14" x14ac:dyDescent="0.25">
      <c r="B1679" t="str">
        <f>+IF(ISNA(VLOOKUP(C1679,groupings!$B$7:$D$316,3,FALSE)),"",VLOOKUP(C1679,groupings!$B$7:$D$316,3,FALSE))</f>
        <v/>
      </c>
      <c r="C1679" t="s">
        <v>4107</v>
      </c>
      <c r="D1679" t="s">
        <v>1315</v>
      </c>
      <c r="E1679">
        <f t="shared" si="264"/>
        <v>0</v>
      </c>
      <c r="F1679">
        <v>4</v>
      </c>
      <c r="G1679">
        <v>250</v>
      </c>
      <c r="H1679">
        <v>0</v>
      </c>
      <c r="I1679">
        <v>0</v>
      </c>
      <c r="J1679">
        <v>0</v>
      </c>
      <c r="K1679">
        <f t="shared" si="265"/>
        <v>254</v>
      </c>
      <c r="L1679">
        <f t="shared" si="266"/>
        <v>0</v>
      </c>
      <c r="M1679" s="1" t="str">
        <f t="shared" si="267"/>
        <v/>
      </c>
      <c r="N1679" s="1" t="str">
        <f t="shared" si="268"/>
        <v/>
      </c>
    </row>
    <row r="1680" spans="2:14" x14ac:dyDescent="0.25">
      <c r="B1680" t="str">
        <f>+IF(ISNA(VLOOKUP(C1680,groupings!$B$7:$D$316,3,FALSE)),"",VLOOKUP(C1680,groupings!$B$7:$D$316,3,FALSE))</f>
        <v/>
      </c>
      <c r="C1680" t="s">
        <v>4108</v>
      </c>
      <c r="D1680" t="s">
        <v>1317</v>
      </c>
      <c r="E1680">
        <f t="shared" si="264"/>
        <v>0</v>
      </c>
      <c r="F1680">
        <v>0</v>
      </c>
      <c r="G1680">
        <v>39</v>
      </c>
      <c r="H1680">
        <v>0</v>
      </c>
      <c r="I1680">
        <v>0</v>
      </c>
      <c r="J1680">
        <v>0</v>
      </c>
      <c r="K1680">
        <f t="shared" si="265"/>
        <v>39</v>
      </c>
      <c r="L1680">
        <f t="shared" si="266"/>
        <v>0</v>
      </c>
      <c r="M1680" s="1" t="str">
        <f t="shared" si="267"/>
        <v/>
      </c>
      <c r="N1680" s="1" t="str">
        <f t="shared" si="268"/>
        <v/>
      </c>
    </row>
    <row r="1681" spans="2:14" x14ac:dyDescent="0.25">
      <c r="B1681" t="str">
        <f>+IF(ISNA(VLOOKUP(C1681,groupings!$B$7:$D$316,3,FALSE)),"",VLOOKUP(C1681,groupings!$B$7:$D$316,3,FALSE))</f>
        <v/>
      </c>
      <c r="C1681" t="s">
        <v>4109</v>
      </c>
      <c r="D1681" t="s">
        <v>1319</v>
      </c>
      <c r="E1681">
        <f t="shared" si="264"/>
        <v>0</v>
      </c>
      <c r="F1681">
        <v>47</v>
      </c>
      <c r="G1681">
        <v>64</v>
      </c>
      <c r="H1681">
        <v>0</v>
      </c>
      <c r="I1681">
        <v>0</v>
      </c>
      <c r="J1681">
        <v>0</v>
      </c>
      <c r="K1681">
        <f t="shared" si="265"/>
        <v>111</v>
      </c>
      <c r="L1681">
        <f t="shared" si="266"/>
        <v>0</v>
      </c>
      <c r="M1681" s="1" t="str">
        <f t="shared" si="267"/>
        <v/>
      </c>
      <c r="N1681" s="1" t="str">
        <f t="shared" si="268"/>
        <v/>
      </c>
    </row>
    <row r="1682" spans="2:14" x14ac:dyDescent="0.25">
      <c r="B1682" t="str">
        <f>+IF(ISNA(VLOOKUP(C1682,groupings!$B$7:$D$316,3,FALSE)),"",VLOOKUP(C1682,groupings!$B$7:$D$316,3,FALSE))</f>
        <v/>
      </c>
      <c r="C1682" t="s">
        <v>4110</v>
      </c>
      <c r="D1682" t="s">
        <v>1321</v>
      </c>
      <c r="E1682">
        <f t="shared" si="264"/>
        <v>0</v>
      </c>
      <c r="F1682">
        <v>10</v>
      </c>
      <c r="G1682">
        <v>4</v>
      </c>
      <c r="H1682">
        <v>0</v>
      </c>
      <c r="I1682">
        <v>0</v>
      </c>
      <c r="J1682">
        <v>0</v>
      </c>
      <c r="K1682">
        <f t="shared" si="265"/>
        <v>14</v>
      </c>
      <c r="L1682">
        <f t="shared" si="266"/>
        <v>0</v>
      </c>
      <c r="M1682" s="1" t="str">
        <f t="shared" si="267"/>
        <v/>
      </c>
      <c r="N1682" s="1" t="str">
        <f t="shared" si="268"/>
        <v/>
      </c>
    </row>
    <row r="1683" spans="2:14" x14ac:dyDescent="0.25">
      <c r="B1683" t="str">
        <f>+IF(ISNA(VLOOKUP(C1683,groupings!$B$7:$D$316,3,FALSE)),"",VLOOKUP(C1683,groupings!$B$7:$D$316,3,FALSE))</f>
        <v/>
      </c>
      <c r="C1683" t="s">
        <v>4111</v>
      </c>
      <c r="D1683" t="s">
        <v>1324</v>
      </c>
      <c r="E1683">
        <f t="shared" si="264"/>
        <v>0</v>
      </c>
      <c r="F1683">
        <v>0</v>
      </c>
      <c r="G1683">
        <v>186</v>
      </c>
      <c r="H1683">
        <v>0</v>
      </c>
      <c r="I1683">
        <v>0</v>
      </c>
      <c r="J1683">
        <v>0</v>
      </c>
      <c r="K1683">
        <f t="shared" si="265"/>
        <v>186</v>
      </c>
      <c r="L1683">
        <f t="shared" si="266"/>
        <v>0</v>
      </c>
      <c r="M1683" s="1" t="str">
        <f t="shared" si="267"/>
        <v/>
      </c>
      <c r="N1683" s="1" t="str">
        <f t="shared" si="268"/>
        <v/>
      </c>
    </row>
    <row r="1684" spans="2:14" x14ac:dyDescent="0.25">
      <c r="B1684" t="str">
        <f>+IF(ISNA(VLOOKUP(C1684,groupings!$B$7:$D$316,3,FALSE)),"",VLOOKUP(C1684,groupings!$B$7:$D$316,3,FALSE))</f>
        <v/>
      </c>
      <c r="C1684" t="s">
        <v>4112</v>
      </c>
      <c r="D1684" t="s">
        <v>1325</v>
      </c>
      <c r="E1684">
        <f t="shared" si="264"/>
        <v>0</v>
      </c>
      <c r="F1684">
        <v>0</v>
      </c>
      <c r="G1684">
        <v>79</v>
      </c>
      <c r="H1684">
        <v>0</v>
      </c>
      <c r="I1684">
        <v>0</v>
      </c>
      <c r="J1684">
        <v>0</v>
      </c>
      <c r="K1684">
        <f t="shared" si="265"/>
        <v>79</v>
      </c>
      <c r="L1684">
        <f t="shared" si="266"/>
        <v>0</v>
      </c>
      <c r="M1684" s="1" t="str">
        <f t="shared" si="267"/>
        <v/>
      </c>
      <c r="N1684" s="1" t="str">
        <f t="shared" si="268"/>
        <v/>
      </c>
    </row>
    <row r="1685" spans="2:14" x14ac:dyDescent="0.25">
      <c r="B1685" t="str">
        <f>+IF(ISNA(VLOOKUP(C1685,groupings!$B$7:$D$316,3,FALSE)),"",VLOOKUP(C1685,groupings!$B$7:$D$316,3,FALSE))</f>
        <v/>
      </c>
      <c r="C1685" t="s">
        <v>4113</v>
      </c>
      <c r="D1685" t="s">
        <v>1326</v>
      </c>
      <c r="E1685">
        <f t="shared" si="264"/>
        <v>0</v>
      </c>
      <c r="F1685">
        <v>0</v>
      </c>
      <c r="G1685">
        <v>16</v>
      </c>
      <c r="H1685">
        <v>0</v>
      </c>
      <c r="I1685">
        <v>0</v>
      </c>
      <c r="J1685">
        <v>0</v>
      </c>
      <c r="K1685">
        <f t="shared" si="265"/>
        <v>16</v>
      </c>
      <c r="L1685">
        <f t="shared" si="266"/>
        <v>0</v>
      </c>
      <c r="M1685" s="1" t="str">
        <f t="shared" si="267"/>
        <v/>
      </c>
      <c r="N1685" s="1" t="str">
        <f t="shared" si="268"/>
        <v/>
      </c>
    </row>
    <row r="1686" spans="2:14" x14ac:dyDescent="0.25">
      <c r="B1686" t="str">
        <f>+IF(ISNA(VLOOKUP(C1686,groupings!$B$7:$D$316,3,FALSE)),"",VLOOKUP(C1686,groupings!$B$7:$D$316,3,FALSE))</f>
        <v/>
      </c>
      <c r="C1686" t="s">
        <v>4114</v>
      </c>
      <c r="D1686" t="s">
        <v>1334</v>
      </c>
      <c r="E1686">
        <f t="shared" si="264"/>
        <v>0</v>
      </c>
      <c r="F1686">
        <v>133</v>
      </c>
      <c r="G1686">
        <v>541</v>
      </c>
      <c r="H1686">
        <v>0</v>
      </c>
      <c r="I1686">
        <v>0</v>
      </c>
      <c r="J1686">
        <v>0</v>
      </c>
      <c r="K1686">
        <f t="shared" si="265"/>
        <v>674</v>
      </c>
      <c r="L1686">
        <f t="shared" si="266"/>
        <v>0</v>
      </c>
      <c r="M1686" s="1" t="str">
        <f t="shared" si="267"/>
        <v/>
      </c>
      <c r="N1686" s="1" t="str">
        <f t="shared" si="268"/>
        <v/>
      </c>
    </row>
    <row r="1687" spans="2:14" x14ac:dyDescent="0.25">
      <c r="B1687" t="str">
        <f>+IF(ISNA(VLOOKUP(C1687,groupings!$B$7:$D$316,3,FALSE)),"",VLOOKUP(C1687,groupings!$B$7:$D$316,3,FALSE))</f>
        <v/>
      </c>
      <c r="C1687" t="s">
        <v>4115</v>
      </c>
      <c r="D1687" t="s">
        <v>1336</v>
      </c>
      <c r="E1687">
        <f t="shared" si="264"/>
        <v>0</v>
      </c>
      <c r="F1687">
        <v>0</v>
      </c>
      <c r="G1687">
        <v>23</v>
      </c>
      <c r="H1687">
        <v>0</v>
      </c>
      <c r="I1687">
        <v>0</v>
      </c>
      <c r="J1687">
        <v>0</v>
      </c>
      <c r="K1687">
        <f t="shared" si="265"/>
        <v>23</v>
      </c>
      <c r="L1687">
        <f t="shared" si="266"/>
        <v>0</v>
      </c>
      <c r="M1687" s="1" t="str">
        <f t="shared" si="267"/>
        <v/>
      </c>
      <c r="N1687" s="1" t="str">
        <f t="shared" si="268"/>
        <v/>
      </c>
    </row>
    <row r="1688" spans="2:14" x14ac:dyDescent="0.25">
      <c r="B1688" t="str">
        <f>+IF(ISNA(VLOOKUP(C1688,groupings!$B$7:$D$316,3,FALSE)),"",VLOOKUP(C1688,groupings!$B$7:$D$316,3,FALSE))</f>
        <v/>
      </c>
      <c r="C1688" t="s">
        <v>4116</v>
      </c>
      <c r="D1688" t="s">
        <v>2311</v>
      </c>
      <c r="E1688">
        <f t="shared" si="264"/>
        <v>0</v>
      </c>
      <c r="F1688">
        <v>0</v>
      </c>
      <c r="G1688">
        <v>9</v>
      </c>
      <c r="H1688">
        <v>0</v>
      </c>
      <c r="I1688">
        <v>0</v>
      </c>
      <c r="J1688">
        <v>0</v>
      </c>
      <c r="K1688">
        <f t="shared" si="265"/>
        <v>9</v>
      </c>
      <c r="L1688">
        <f t="shared" si="266"/>
        <v>0</v>
      </c>
      <c r="M1688" s="1" t="str">
        <f t="shared" si="267"/>
        <v/>
      </c>
      <c r="N1688" s="1" t="str">
        <f t="shared" si="268"/>
        <v/>
      </c>
    </row>
    <row r="1689" spans="2:14" x14ac:dyDescent="0.25">
      <c r="B1689" t="str">
        <f>+IF(ISNA(VLOOKUP(C1689,groupings!$B$7:$D$316,3,FALSE)),"",VLOOKUP(C1689,groupings!$B$7:$D$316,3,FALSE))</f>
        <v/>
      </c>
      <c r="C1689" t="s">
        <v>4117</v>
      </c>
      <c r="D1689" t="s">
        <v>2312</v>
      </c>
      <c r="E1689">
        <f t="shared" si="264"/>
        <v>0</v>
      </c>
      <c r="F1689">
        <v>0</v>
      </c>
      <c r="G1689">
        <v>3</v>
      </c>
      <c r="H1689">
        <v>0</v>
      </c>
      <c r="I1689">
        <v>0</v>
      </c>
      <c r="J1689">
        <v>0</v>
      </c>
      <c r="K1689">
        <f t="shared" si="265"/>
        <v>3</v>
      </c>
      <c r="L1689">
        <f t="shared" si="266"/>
        <v>0</v>
      </c>
      <c r="M1689" s="1" t="str">
        <f t="shared" si="267"/>
        <v/>
      </c>
      <c r="N1689" s="1" t="str">
        <f t="shared" si="268"/>
        <v/>
      </c>
    </row>
    <row r="1690" spans="2:14" x14ac:dyDescent="0.25">
      <c r="B1690" t="str">
        <f>+IF(ISNA(VLOOKUP(C1690,groupings!$B$7:$D$316,3,FALSE)),"",VLOOKUP(C1690,groupings!$B$7:$D$316,3,FALSE))</f>
        <v>Leeds</v>
      </c>
      <c r="C1690" t="s">
        <v>4118</v>
      </c>
      <c r="D1690" t="s">
        <v>1340</v>
      </c>
      <c r="E1690">
        <f t="shared" si="264"/>
        <v>0</v>
      </c>
      <c r="F1690">
        <v>1083</v>
      </c>
      <c r="G1690">
        <v>6641</v>
      </c>
      <c r="H1690">
        <v>0</v>
      </c>
      <c r="I1690">
        <v>0</v>
      </c>
      <c r="J1690">
        <v>0</v>
      </c>
      <c r="K1690">
        <f t="shared" si="265"/>
        <v>7724</v>
      </c>
      <c r="L1690">
        <f t="shared" si="266"/>
        <v>0</v>
      </c>
      <c r="M1690" s="1" t="str">
        <f t="shared" si="267"/>
        <v/>
      </c>
      <c r="N1690" s="1" t="str">
        <f t="shared" si="268"/>
        <v/>
      </c>
    </row>
    <row r="1691" spans="2:14" x14ac:dyDescent="0.25">
      <c r="B1691" t="str">
        <f>+IF(ISNA(VLOOKUP(C1691,groupings!$B$7:$D$316,3,FALSE)),"",VLOOKUP(C1691,groupings!$B$7:$D$316,3,FALSE))</f>
        <v/>
      </c>
      <c r="C1691" t="s">
        <v>4119</v>
      </c>
      <c r="D1691" t="s">
        <v>1341</v>
      </c>
      <c r="E1691">
        <f t="shared" si="264"/>
        <v>0</v>
      </c>
      <c r="F1691">
        <v>92</v>
      </c>
      <c r="G1691">
        <v>312</v>
      </c>
      <c r="H1691">
        <v>0</v>
      </c>
      <c r="I1691">
        <v>0</v>
      </c>
      <c r="J1691">
        <v>0</v>
      </c>
      <c r="K1691">
        <f t="shared" si="265"/>
        <v>404</v>
      </c>
      <c r="L1691">
        <f t="shared" si="266"/>
        <v>0</v>
      </c>
      <c r="M1691" s="1" t="str">
        <f t="shared" si="267"/>
        <v/>
      </c>
      <c r="N1691" s="1" t="str">
        <f t="shared" si="268"/>
        <v/>
      </c>
    </row>
    <row r="1692" spans="2:14" x14ac:dyDescent="0.25">
      <c r="B1692" t="str">
        <f>+IF(ISNA(VLOOKUP(C1692,groupings!$B$7:$D$316,3,FALSE)),"",VLOOKUP(C1692,groupings!$B$7:$D$316,3,FALSE))</f>
        <v/>
      </c>
      <c r="C1692" t="s">
        <v>4120</v>
      </c>
      <c r="D1692" t="s">
        <v>1342</v>
      </c>
      <c r="E1692">
        <f t="shared" si="264"/>
        <v>0</v>
      </c>
      <c r="F1692">
        <v>14</v>
      </c>
      <c r="G1692">
        <v>67</v>
      </c>
      <c r="H1692">
        <v>0</v>
      </c>
      <c r="I1692">
        <v>0</v>
      </c>
      <c r="J1692">
        <v>0</v>
      </c>
      <c r="K1692">
        <f t="shared" si="265"/>
        <v>81</v>
      </c>
      <c r="L1692">
        <f t="shared" si="266"/>
        <v>0</v>
      </c>
      <c r="M1692" s="1" t="str">
        <f t="shared" si="267"/>
        <v/>
      </c>
      <c r="N1692" s="1" t="str">
        <f t="shared" si="268"/>
        <v/>
      </c>
    </row>
    <row r="1693" spans="2:14" x14ac:dyDescent="0.25">
      <c r="B1693" t="str">
        <f>+IF(ISNA(VLOOKUP(C1693,groupings!$B$7:$D$316,3,FALSE)),"",VLOOKUP(C1693,groupings!$B$7:$D$316,3,FALSE))</f>
        <v/>
      </c>
      <c r="C1693" t="s">
        <v>4121</v>
      </c>
      <c r="D1693" t="s">
        <v>1347</v>
      </c>
      <c r="E1693">
        <f t="shared" si="264"/>
        <v>0</v>
      </c>
      <c r="F1693">
        <v>2</v>
      </c>
      <c r="G1693">
        <v>6</v>
      </c>
      <c r="H1693">
        <v>0</v>
      </c>
      <c r="I1693">
        <v>0</v>
      </c>
      <c r="J1693">
        <v>0</v>
      </c>
      <c r="K1693">
        <f t="shared" si="265"/>
        <v>8</v>
      </c>
      <c r="L1693">
        <f t="shared" si="266"/>
        <v>0</v>
      </c>
      <c r="M1693" s="1" t="str">
        <f t="shared" si="267"/>
        <v/>
      </c>
      <c r="N1693" s="1" t="str">
        <f t="shared" si="268"/>
        <v/>
      </c>
    </row>
    <row r="1694" spans="2:14" x14ac:dyDescent="0.25">
      <c r="B1694" t="str">
        <f>+IF(ISNA(VLOOKUP(C1694,groupings!$B$7:$D$316,3,FALSE)),"",VLOOKUP(C1694,groupings!$B$7:$D$316,3,FALSE))</f>
        <v/>
      </c>
      <c r="C1694" t="s">
        <v>4122</v>
      </c>
      <c r="D1694" t="s">
        <v>1352</v>
      </c>
      <c r="E1694">
        <f t="shared" si="264"/>
        <v>0</v>
      </c>
      <c r="F1694">
        <v>296</v>
      </c>
      <c r="G1694">
        <v>325</v>
      </c>
      <c r="H1694">
        <v>0</v>
      </c>
      <c r="I1694">
        <v>0</v>
      </c>
      <c r="J1694">
        <v>0</v>
      </c>
      <c r="K1694">
        <f t="shared" si="265"/>
        <v>621</v>
      </c>
      <c r="L1694">
        <f t="shared" si="266"/>
        <v>0</v>
      </c>
      <c r="M1694" s="1" t="str">
        <f t="shared" si="267"/>
        <v/>
      </c>
      <c r="N1694" s="1" t="str">
        <f t="shared" si="268"/>
        <v/>
      </c>
    </row>
    <row r="1695" spans="2:14" x14ac:dyDescent="0.25">
      <c r="B1695" t="str">
        <f>+IF(ISNA(VLOOKUP(C1695,groupings!$B$7:$D$316,3,FALSE)),"",VLOOKUP(C1695,groupings!$B$7:$D$316,3,FALSE))</f>
        <v/>
      </c>
      <c r="C1695" t="s">
        <v>4123</v>
      </c>
      <c r="D1695" t="s">
        <v>1358</v>
      </c>
      <c r="E1695">
        <f t="shared" si="264"/>
        <v>0</v>
      </c>
      <c r="F1695">
        <v>0</v>
      </c>
      <c r="G1695">
        <v>50</v>
      </c>
      <c r="H1695">
        <v>0</v>
      </c>
      <c r="I1695">
        <v>0</v>
      </c>
      <c r="J1695">
        <v>0</v>
      </c>
      <c r="K1695">
        <f t="shared" si="265"/>
        <v>50</v>
      </c>
      <c r="L1695">
        <f t="shared" si="266"/>
        <v>0</v>
      </c>
      <c r="M1695" s="1" t="str">
        <f t="shared" si="267"/>
        <v/>
      </c>
      <c r="N1695" s="1" t="str">
        <f t="shared" si="268"/>
        <v/>
      </c>
    </row>
    <row r="1696" spans="2:14" x14ac:dyDescent="0.25">
      <c r="B1696" t="str">
        <f>+IF(ISNA(VLOOKUP(C1696,groupings!$B$7:$D$316,3,FALSE)),"",VLOOKUP(C1696,groupings!$B$7:$D$316,3,FALSE))</f>
        <v/>
      </c>
      <c r="C1696" t="s">
        <v>4124</v>
      </c>
      <c r="D1696" t="s">
        <v>1359</v>
      </c>
      <c r="E1696">
        <f t="shared" si="264"/>
        <v>0</v>
      </c>
      <c r="F1696">
        <v>0</v>
      </c>
      <c r="G1696">
        <v>32</v>
      </c>
      <c r="H1696">
        <v>0</v>
      </c>
      <c r="I1696">
        <v>0</v>
      </c>
      <c r="J1696">
        <v>0</v>
      </c>
      <c r="K1696">
        <f t="shared" si="265"/>
        <v>32</v>
      </c>
      <c r="L1696">
        <f t="shared" si="266"/>
        <v>0</v>
      </c>
      <c r="M1696" s="1" t="str">
        <f t="shared" si="267"/>
        <v/>
      </c>
      <c r="N1696" s="1" t="str">
        <f t="shared" si="268"/>
        <v/>
      </c>
    </row>
    <row r="1697" spans="2:14" x14ac:dyDescent="0.25">
      <c r="B1697" t="str">
        <f>+IF(ISNA(VLOOKUP(C1697,groupings!$B$7:$D$316,3,FALSE)),"",VLOOKUP(C1697,groupings!$B$7:$D$316,3,FALSE))</f>
        <v/>
      </c>
      <c r="C1697" t="s">
        <v>4125</v>
      </c>
      <c r="D1697" t="s">
        <v>1362</v>
      </c>
      <c r="E1697">
        <f t="shared" si="264"/>
        <v>0</v>
      </c>
      <c r="F1697">
        <v>0</v>
      </c>
      <c r="G1697">
        <v>53</v>
      </c>
      <c r="H1697">
        <v>0</v>
      </c>
      <c r="I1697">
        <v>0</v>
      </c>
      <c r="J1697">
        <v>0</v>
      </c>
      <c r="K1697">
        <f t="shared" si="265"/>
        <v>53</v>
      </c>
      <c r="L1697">
        <f t="shared" si="266"/>
        <v>0</v>
      </c>
      <c r="M1697" s="1" t="str">
        <f t="shared" si="267"/>
        <v/>
      </c>
      <c r="N1697" s="1" t="str">
        <f t="shared" si="268"/>
        <v/>
      </c>
    </row>
    <row r="1698" spans="2:14" x14ac:dyDescent="0.25">
      <c r="B1698" t="str">
        <f>+IF(ISNA(VLOOKUP(C1698,groupings!$B$7:$D$316,3,FALSE)),"",VLOOKUP(C1698,groupings!$B$7:$D$316,3,FALSE))</f>
        <v>Manchester</v>
      </c>
      <c r="C1698" t="s">
        <v>4126</v>
      </c>
      <c r="D1698" t="s">
        <v>1364</v>
      </c>
      <c r="E1698">
        <f t="shared" si="264"/>
        <v>0</v>
      </c>
      <c r="F1698">
        <v>193</v>
      </c>
      <c r="G1698">
        <v>3165</v>
      </c>
      <c r="H1698">
        <v>0</v>
      </c>
      <c r="I1698">
        <v>0</v>
      </c>
      <c r="J1698">
        <v>0</v>
      </c>
      <c r="K1698">
        <f t="shared" si="265"/>
        <v>3358</v>
      </c>
      <c r="L1698">
        <f t="shared" si="266"/>
        <v>0</v>
      </c>
      <c r="M1698" s="1" t="str">
        <f t="shared" si="267"/>
        <v/>
      </c>
      <c r="N1698" s="1" t="str">
        <f t="shared" si="268"/>
        <v/>
      </c>
    </row>
    <row r="1699" spans="2:14" x14ac:dyDescent="0.25">
      <c r="B1699" t="str">
        <f>+IF(ISNA(VLOOKUP(C1699,groupings!$B$7:$D$316,3,FALSE)),"",VLOOKUP(C1699,groupings!$B$7:$D$316,3,FALSE))</f>
        <v/>
      </c>
      <c r="C1699" t="s">
        <v>4127</v>
      </c>
      <c r="D1699" t="s">
        <v>2313</v>
      </c>
      <c r="E1699">
        <f t="shared" si="264"/>
        <v>0</v>
      </c>
      <c r="F1699">
        <v>0</v>
      </c>
      <c r="G1699">
        <v>3</v>
      </c>
      <c r="H1699">
        <v>0</v>
      </c>
      <c r="I1699">
        <v>0</v>
      </c>
      <c r="J1699">
        <v>0</v>
      </c>
      <c r="K1699">
        <f t="shared" si="265"/>
        <v>3</v>
      </c>
      <c r="L1699">
        <f t="shared" si="266"/>
        <v>0</v>
      </c>
      <c r="M1699" s="1" t="str">
        <f t="shared" si="267"/>
        <v/>
      </c>
      <c r="N1699" s="1" t="str">
        <f t="shared" si="268"/>
        <v/>
      </c>
    </row>
    <row r="1700" spans="2:14" x14ac:dyDescent="0.25">
      <c r="B1700" t="str">
        <f>+IF(ISNA(VLOOKUP(C1700,groupings!$B$7:$D$316,3,FALSE)),"",VLOOKUP(C1700,groupings!$B$7:$D$316,3,FALSE))</f>
        <v/>
      </c>
      <c r="C1700" t="s">
        <v>4128</v>
      </c>
      <c r="D1700" t="s">
        <v>1372</v>
      </c>
      <c r="E1700">
        <f t="shared" si="264"/>
        <v>0</v>
      </c>
      <c r="F1700">
        <v>19</v>
      </c>
      <c r="G1700">
        <v>23</v>
      </c>
      <c r="H1700">
        <v>0</v>
      </c>
      <c r="I1700">
        <v>0</v>
      </c>
      <c r="J1700">
        <v>0</v>
      </c>
      <c r="K1700">
        <f t="shared" si="265"/>
        <v>42</v>
      </c>
      <c r="L1700">
        <f t="shared" si="266"/>
        <v>0</v>
      </c>
      <c r="M1700" s="1" t="str">
        <f t="shared" si="267"/>
        <v/>
      </c>
      <c r="N1700" s="1" t="str">
        <f t="shared" si="268"/>
        <v/>
      </c>
    </row>
    <row r="1701" spans="2:14" x14ac:dyDescent="0.25">
      <c r="B1701" t="str">
        <f>+IF(ISNA(VLOOKUP(C1701,groupings!$B$7:$D$316,3,FALSE)),"",VLOOKUP(C1701,groupings!$B$7:$D$316,3,FALSE))</f>
        <v/>
      </c>
      <c r="C1701" t="s">
        <v>4129</v>
      </c>
      <c r="D1701" t="s">
        <v>2314</v>
      </c>
      <c r="E1701">
        <f t="shared" si="264"/>
        <v>0</v>
      </c>
      <c r="F1701">
        <v>0</v>
      </c>
      <c r="G1701">
        <v>6</v>
      </c>
      <c r="H1701">
        <v>0</v>
      </c>
      <c r="I1701">
        <v>0</v>
      </c>
      <c r="J1701">
        <v>0</v>
      </c>
      <c r="K1701">
        <f t="shared" si="265"/>
        <v>6</v>
      </c>
      <c r="L1701">
        <f t="shared" si="266"/>
        <v>0</v>
      </c>
      <c r="M1701" s="1" t="str">
        <f t="shared" si="267"/>
        <v/>
      </c>
      <c r="N1701" s="1" t="str">
        <f t="shared" si="268"/>
        <v/>
      </c>
    </row>
    <row r="1702" spans="2:14" x14ac:dyDescent="0.25">
      <c r="B1702" t="str">
        <f>+IF(ISNA(VLOOKUP(C1702,groupings!$B$7:$D$316,3,FALSE)),"",VLOOKUP(C1702,groupings!$B$7:$D$316,3,FALSE))</f>
        <v/>
      </c>
      <c r="C1702" t="e">
        <v>#N/A</v>
      </c>
      <c r="D1702" t="s">
        <v>2315</v>
      </c>
      <c r="E1702">
        <f t="shared" si="264"/>
        <v>0</v>
      </c>
      <c r="F1702">
        <v>7</v>
      </c>
      <c r="G1702">
        <v>0</v>
      </c>
      <c r="H1702">
        <v>0</v>
      </c>
      <c r="I1702">
        <v>0</v>
      </c>
      <c r="J1702">
        <v>0</v>
      </c>
      <c r="K1702">
        <f t="shared" si="265"/>
        <v>7</v>
      </c>
      <c r="L1702">
        <f t="shared" si="266"/>
        <v>0</v>
      </c>
      <c r="M1702" s="1" t="str">
        <f t="shared" si="267"/>
        <v/>
      </c>
      <c r="N1702" s="1" t="str">
        <f t="shared" si="268"/>
        <v/>
      </c>
    </row>
    <row r="1703" spans="2:14" x14ac:dyDescent="0.25">
      <c r="B1703" t="str">
        <f>+IF(ISNA(VLOOKUP(C1703,groupings!$B$7:$D$316,3,FALSE)),"",VLOOKUP(C1703,groupings!$B$7:$D$316,3,FALSE))</f>
        <v/>
      </c>
      <c r="C1703" t="s">
        <v>4130</v>
      </c>
      <c r="D1703" t="s">
        <v>2316</v>
      </c>
      <c r="E1703">
        <f t="shared" si="264"/>
        <v>0</v>
      </c>
      <c r="F1703">
        <v>10</v>
      </c>
      <c r="G1703">
        <v>0</v>
      </c>
      <c r="H1703">
        <v>0</v>
      </c>
      <c r="I1703">
        <v>0</v>
      </c>
      <c r="J1703">
        <v>0</v>
      </c>
      <c r="K1703">
        <f t="shared" si="265"/>
        <v>10</v>
      </c>
      <c r="L1703">
        <f t="shared" si="266"/>
        <v>0</v>
      </c>
      <c r="M1703" s="1" t="str">
        <f t="shared" si="267"/>
        <v/>
      </c>
      <c r="N1703" s="1" t="str">
        <f t="shared" si="268"/>
        <v/>
      </c>
    </row>
    <row r="1704" spans="2:14" x14ac:dyDescent="0.25">
      <c r="B1704" t="str">
        <f>+IF(ISNA(VLOOKUP(C1704,groupings!$B$7:$D$316,3,FALSE)),"",VLOOKUP(C1704,groupings!$B$7:$D$316,3,FALSE))</f>
        <v/>
      </c>
      <c r="C1704" t="s">
        <v>4131</v>
      </c>
      <c r="D1704" t="s">
        <v>1379</v>
      </c>
      <c r="E1704">
        <f t="shared" si="264"/>
        <v>0</v>
      </c>
      <c r="F1704">
        <v>0</v>
      </c>
      <c r="G1704">
        <v>50</v>
      </c>
      <c r="H1704">
        <v>0</v>
      </c>
      <c r="I1704">
        <v>0</v>
      </c>
      <c r="J1704">
        <v>0</v>
      </c>
      <c r="K1704">
        <f t="shared" si="265"/>
        <v>50</v>
      </c>
      <c r="L1704">
        <f t="shared" si="266"/>
        <v>0</v>
      </c>
      <c r="M1704" s="1" t="str">
        <f t="shared" si="267"/>
        <v/>
      </c>
      <c r="N1704" s="1" t="str">
        <f t="shared" si="268"/>
        <v/>
      </c>
    </row>
    <row r="1705" spans="2:14" x14ac:dyDescent="0.25">
      <c r="B1705" t="str">
        <f>+IF(ISNA(VLOOKUP(C1705,groupings!$B$7:$D$316,3,FALSE)),"",VLOOKUP(C1705,groupings!$B$7:$D$316,3,FALSE))</f>
        <v/>
      </c>
      <c r="C1705" t="s">
        <v>4132</v>
      </c>
      <c r="D1705" t="s">
        <v>1380</v>
      </c>
      <c r="E1705">
        <f t="shared" si="264"/>
        <v>0</v>
      </c>
      <c r="F1705">
        <v>12</v>
      </c>
      <c r="G1705">
        <v>177</v>
      </c>
      <c r="H1705">
        <v>0</v>
      </c>
      <c r="I1705">
        <v>0</v>
      </c>
      <c r="J1705">
        <v>0</v>
      </c>
      <c r="K1705">
        <f t="shared" si="265"/>
        <v>189</v>
      </c>
      <c r="L1705">
        <f t="shared" si="266"/>
        <v>0</v>
      </c>
      <c r="M1705" s="1" t="str">
        <f t="shared" si="267"/>
        <v/>
      </c>
      <c r="N1705" s="1" t="str">
        <f t="shared" si="268"/>
        <v/>
      </c>
    </row>
    <row r="1706" spans="2:14" x14ac:dyDescent="0.25">
      <c r="B1706" t="str">
        <f>+IF(ISNA(VLOOKUP(C1706,groupings!$B$7:$D$316,3,FALSE)),"",VLOOKUP(C1706,groupings!$B$7:$D$316,3,FALSE))</f>
        <v/>
      </c>
      <c r="C1706" t="s">
        <v>4133</v>
      </c>
      <c r="D1706" t="s">
        <v>1383</v>
      </c>
      <c r="E1706">
        <f t="shared" si="264"/>
        <v>0</v>
      </c>
      <c r="F1706">
        <v>0</v>
      </c>
      <c r="G1706">
        <v>86</v>
      </c>
      <c r="H1706">
        <v>0</v>
      </c>
      <c r="I1706">
        <v>0</v>
      </c>
      <c r="J1706">
        <v>0</v>
      </c>
      <c r="K1706">
        <f t="shared" si="265"/>
        <v>86</v>
      </c>
      <c r="L1706">
        <f t="shared" si="266"/>
        <v>0</v>
      </c>
      <c r="M1706" s="1" t="str">
        <f t="shared" si="267"/>
        <v/>
      </c>
      <c r="N1706" s="1" t="str">
        <f t="shared" si="268"/>
        <v/>
      </c>
    </row>
    <row r="1707" spans="2:14" x14ac:dyDescent="0.25">
      <c r="B1707" t="str">
        <f>+IF(ISNA(VLOOKUP(C1707,groupings!$B$7:$D$316,3,FALSE)),"",VLOOKUP(C1707,groupings!$B$7:$D$316,3,FALSE))</f>
        <v/>
      </c>
      <c r="C1707" t="s">
        <v>4134</v>
      </c>
      <c r="D1707" t="s">
        <v>1385</v>
      </c>
      <c r="E1707">
        <f t="shared" si="264"/>
        <v>0</v>
      </c>
      <c r="F1707">
        <v>3</v>
      </c>
      <c r="G1707">
        <v>268</v>
      </c>
      <c r="H1707">
        <v>0</v>
      </c>
      <c r="I1707">
        <v>0</v>
      </c>
      <c r="J1707">
        <v>0</v>
      </c>
      <c r="K1707">
        <f t="shared" si="265"/>
        <v>271</v>
      </c>
      <c r="L1707">
        <f t="shared" si="266"/>
        <v>0</v>
      </c>
      <c r="M1707" s="1" t="str">
        <f t="shared" si="267"/>
        <v/>
      </c>
      <c r="N1707" s="1" t="str">
        <f t="shared" si="268"/>
        <v/>
      </c>
    </row>
    <row r="1708" spans="2:14" x14ac:dyDescent="0.25">
      <c r="B1708" t="str">
        <f>+IF(ISNA(VLOOKUP(C1708,groupings!$B$7:$D$316,3,FALSE)),"",VLOOKUP(C1708,groupings!$B$7:$D$316,3,FALSE))</f>
        <v>Nott-Derby</v>
      </c>
      <c r="C1708" t="s">
        <v>4135</v>
      </c>
      <c r="D1708" t="s">
        <v>1388</v>
      </c>
      <c r="E1708">
        <f t="shared" si="264"/>
        <v>0</v>
      </c>
      <c r="F1708">
        <v>0</v>
      </c>
      <c r="G1708">
        <v>8</v>
      </c>
      <c r="H1708">
        <v>0</v>
      </c>
      <c r="I1708">
        <v>0</v>
      </c>
      <c r="J1708">
        <v>0</v>
      </c>
      <c r="K1708">
        <f t="shared" si="265"/>
        <v>8</v>
      </c>
      <c r="L1708">
        <f t="shared" si="266"/>
        <v>0</v>
      </c>
      <c r="M1708" s="1" t="str">
        <f t="shared" si="267"/>
        <v/>
      </c>
      <c r="N1708" s="1" t="str">
        <f t="shared" si="268"/>
        <v/>
      </c>
    </row>
    <row r="1709" spans="2:14" x14ac:dyDescent="0.25">
      <c r="B1709" t="str">
        <f>+IF(ISNA(VLOOKUP(C1709,groupings!$B$7:$D$316,3,FALSE)),"",VLOOKUP(C1709,groupings!$B$7:$D$316,3,FALSE))</f>
        <v/>
      </c>
      <c r="C1709" t="s">
        <v>4136</v>
      </c>
      <c r="D1709" t="s">
        <v>1389</v>
      </c>
      <c r="E1709">
        <f t="shared" si="264"/>
        <v>0</v>
      </c>
      <c r="F1709">
        <v>197</v>
      </c>
      <c r="G1709">
        <v>3142</v>
      </c>
      <c r="H1709">
        <v>0</v>
      </c>
      <c r="I1709">
        <v>0</v>
      </c>
      <c r="J1709">
        <v>0</v>
      </c>
      <c r="K1709">
        <f t="shared" si="265"/>
        <v>3339</v>
      </c>
      <c r="L1709">
        <f t="shared" si="266"/>
        <v>0</v>
      </c>
      <c r="M1709" s="1" t="str">
        <f t="shared" si="267"/>
        <v/>
      </c>
      <c r="N1709" s="1" t="str">
        <f t="shared" si="268"/>
        <v/>
      </c>
    </row>
    <row r="1710" spans="2:14" x14ac:dyDescent="0.25">
      <c r="B1710" t="str">
        <f>+IF(ISNA(VLOOKUP(C1710,groupings!$B$7:$D$316,3,FALSE)),"",VLOOKUP(C1710,groupings!$B$7:$D$316,3,FALSE))</f>
        <v/>
      </c>
      <c r="C1710" t="s">
        <v>4137</v>
      </c>
      <c r="D1710" t="s">
        <v>2317</v>
      </c>
      <c r="E1710">
        <f t="shared" si="264"/>
        <v>0</v>
      </c>
      <c r="F1710">
        <v>20</v>
      </c>
      <c r="G1710">
        <v>88</v>
      </c>
      <c r="H1710">
        <v>0</v>
      </c>
      <c r="I1710">
        <v>0</v>
      </c>
      <c r="J1710">
        <v>0</v>
      </c>
      <c r="K1710">
        <f t="shared" si="265"/>
        <v>108</v>
      </c>
      <c r="L1710">
        <f t="shared" si="266"/>
        <v>0</v>
      </c>
      <c r="M1710" s="1" t="str">
        <f t="shared" si="267"/>
        <v/>
      </c>
      <c r="N1710" s="1" t="str">
        <f t="shared" si="268"/>
        <v/>
      </c>
    </row>
    <row r="1711" spans="2:14" x14ac:dyDescent="0.25">
      <c r="B1711" t="str">
        <f>+IF(ISNA(VLOOKUP(C1711,groupings!$B$7:$D$316,3,FALSE)),"",VLOOKUP(C1711,groupings!$B$7:$D$316,3,FALSE))</f>
        <v/>
      </c>
      <c r="C1711" t="s">
        <v>4138</v>
      </c>
      <c r="D1711" t="s">
        <v>1392</v>
      </c>
      <c r="E1711">
        <f t="shared" si="264"/>
        <v>0</v>
      </c>
      <c r="F1711">
        <v>0</v>
      </c>
      <c r="G1711">
        <v>3</v>
      </c>
      <c r="H1711">
        <v>0</v>
      </c>
      <c r="I1711">
        <v>0</v>
      </c>
      <c r="J1711">
        <v>0</v>
      </c>
      <c r="K1711">
        <f t="shared" si="265"/>
        <v>3</v>
      </c>
      <c r="L1711">
        <f t="shared" si="266"/>
        <v>0</v>
      </c>
      <c r="M1711" s="1" t="str">
        <f t="shared" si="267"/>
        <v/>
      </c>
      <c r="N1711" s="1" t="str">
        <f t="shared" si="268"/>
        <v/>
      </c>
    </row>
    <row r="1712" spans="2:14" x14ac:dyDescent="0.25">
      <c r="B1712" t="str">
        <f>+IF(ISNA(VLOOKUP(C1712,groupings!$B$7:$D$316,3,FALSE)),"",VLOOKUP(C1712,groupings!$B$7:$D$316,3,FALSE))</f>
        <v/>
      </c>
      <c r="C1712" t="s">
        <v>4139</v>
      </c>
      <c r="D1712" t="s">
        <v>1395</v>
      </c>
      <c r="E1712">
        <f t="shared" si="264"/>
        <v>0</v>
      </c>
      <c r="F1712">
        <v>6</v>
      </c>
      <c r="G1712">
        <v>162</v>
      </c>
      <c r="H1712">
        <v>0</v>
      </c>
      <c r="I1712">
        <v>0</v>
      </c>
      <c r="J1712">
        <v>0</v>
      </c>
      <c r="K1712">
        <f t="shared" si="265"/>
        <v>168</v>
      </c>
      <c r="L1712">
        <f t="shared" si="266"/>
        <v>0</v>
      </c>
      <c r="M1712" s="1" t="str">
        <f t="shared" si="267"/>
        <v/>
      </c>
      <c r="N1712" s="1" t="str">
        <f t="shared" si="268"/>
        <v/>
      </c>
    </row>
    <row r="1713" spans="2:14" x14ac:dyDescent="0.25">
      <c r="B1713" t="str">
        <f>+IF(ISNA(VLOOKUP(C1713,groupings!$B$7:$D$316,3,FALSE)),"",VLOOKUP(C1713,groupings!$B$7:$D$316,3,FALSE))</f>
        <v/>
      </c>
      <c r="C1713" t="s">
        <v>4140</v>
      </c>
      <c r="D1713" t="s">
        <v>1396</v>
      </c>
      <c r="E1713">
        <f t="shared" si="264"/>
        <v>0</v>
      </c>
      <c r="F1713">
        <v>3</v>
      </c>
      <c r="G1713">
        <v>358</v>
      </c>
      <c r="H1713">
        <v>0</v>
      </c>
      <c r="I1713">
        <v>0</v>
      </c>
      <c r="J1713">
        <v>0</v>
      </c>
      <c r="K1713">
        <f t="shared" si="265"/>
        <v>361</v>
      </c>
      <c r="L1713">
        <f t="shared" si="266"/>
        <v>0</v>
      </c>
      <c r="M1713" s="1" t="str">
        <f t="shared" si="267"/>
        <v/>
      </c>
      <c r="N1713" s="1" t="str">
        <f t="shared" si="268"/>
        <v/>
      </c>
    </row>
    <row r="1714" spans="2:14" x14ac:dyDescent="0.25">
      <c r="B1714" t="str">
        <f>+IF(ISNA(VLOOKUP(C1714,groupings!$B$7:$D$316,3,FALSE)),"",VLOOKUP(C1714,groupings!$B$7:$D$316,3,FALSE))</f>
        <v/>
      </c>
      <c r="C1714" t="e">
        <v>#N/A</v>
      </c>
      <c r="D1714" t="s">
        <v>1403</v>
      </c>
      <c r="E1714">
        <f t="shared" si="264"/>
        <v>0</v>
      </c>
      <c r="F1714">
        <v>17</v>
      </c>
      <c r="G1714">
        <v>15</v>
      </c>
      <c r="H1714">
        <v>0</v>
      </c>
      <c r="I1714">
        <v>0</v>
      </c>
      <c r="J1714">
        <v>0</v>
      </c>
      <c r="K1714">
        <f t="shared" si="265"/>
        <v>32</v>
      </c>
      <c r="L1714">
        <f t="shared" si="266"/>
        <v>0</v>
      </c>
      <c r="M1714" s="1" t="str">
        <f t="shared" si="267"/>
        <v/>
      </c>
      <c r="N1714" s="1" t="str">
        <f t="shared" si="268"/>
        <v/>
      </c>
    </row>
    <row r="1715" spans="2:14" x14ac:dyDescent="0.25">
      <c r="B1715" t="str">
        <f>+IF(ISNA(VLOOKUP(C1715,groupings!$B$7:$D$316,3,FALSE)),"",VLOOKUP(C1715,groupings!$B$7:$D$316,3,FALSE))</f>
        <v/>
      </c>
      <c r="C1715" t="s">
        <v>4141</v>
      </c>
      <c r="D1715" t="s">
        <v>2318</v>
      </c>
      <c r="E1715">
        <f t="shared" si="264"/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f t="shared" si="265"/>
        <v>0</v>
      </c>
      <c r="L1715">
        <f t="shared" si="266"/>
        <v>0</v>
      </c>
      <c r="M1715" s="1" t="str">
        <f t="shared" si="267"/>
        <v/>
      </c>
      <c r="N1715" s="1" t="str">
        <f t="shared" si="268"/>
        <v/>
      </c>
    </row>
    <row r="1716" spans="2:14" x14ac:dyDescent="0.25">
      <c r="B1716" t="str">
        <f>+IF(ISNA(VLOOKUP(C1716,groupings!$B$7:$D$316,3,FALSE)),"",VLOOKUP(C1716,groupings!$B$7:$D$316,3,FALSE))</f>
        <v/>
      </c>
      <c r="C1716" t="e">
        <v>#N/A</v>
      </c>
      <c r="D1716" t="s">
        <v>1408</v>
      </c>
      <c r="E1716">
        <f t="shared" si="264"/>
        <v>0</v>
      </c>
      <c r="F1716">
        <v>34</v>
      </c>
      <c r="G1716">
        <v>87</v>
      </c>
      <c r="H1716">
        <v>0</v>
      </c>
      <c r="I1716">
        <v>0</v>
      </c>
      <c r="J1716">
        <v>0</v>
      </c>
      <c r="K1716">
        <f t="shared" si="265"/>
        <v>121</v>
      </c>
      <c r="L1716">
        <f t="shared" si="266"/>
        <v>0</v>
      </c>
      <c r="M1716" s="1" t="str">
        <f t="shared" si="267"/>
        <v/>
      </c>
      <c r="N1716" s="1" t="str">
        <f t="shared" si="268"/>
        <v/>
      </c>
    </row>
    <row r="1717" spans="2:14" x14ac:dyDescent="0.25">
      <c r="B1717" t="str">
        <f>+IF(ISNA(VLOOKUP(C1717,groupings!$B$7:$D$316,3,FALSE)),"",VLOOKUP(C1717,groupings!$B$7:$D$316,3,FALSE))</f>
        <v/>
      </c>
      <c r="C1717" t="s">
        <v>4142</v>
      </c>
      <c r="D1717" t="s">
        <v>1409</v>
      </c>
      <c r="E1717">
        <f t="shared" ref="E1717:E1780" si="269">+IF(SUM(H1717:J1717)&gt;0,1,0)</f>
        <v>0</v>
      </c>
      <c r="F1717">
        <v>3</v>
      </c>
      <c r="G1717">
        <v>23</v>
      </c>
      <c r="H1717">
        <v>0</v>
      </c>
      <c r="I1717">
        <v>0</v>
      </c>
      <c r="J1717">
        <v>0</v>
      </c>
      <c r="K1717">
        <f t="shared" ref="K1717:K1780" si="270">+SUM(F1717:G1717)</f>
        <v>26</v>
      </c>
      <c r="L1717">
        <f t="shared" ref="L1717:L1780" si="271">+SUM(H1717:J1717)</f>
        <v>0</v>
      </c>
      <c r="M1717" s="1" t="str">
        <f t="shared" ref="M1717:M1780" si="272">+IF(E1717=1,IF(F1717&gt;200,G1717/F1717,""),"")</f>
        <v/>
      </c>
      <c r="N1717" s="1" t="str">
        <f t="shared" ref="N1717:N1780" si="273">+IF(E1717=1,L1717/K1717,"")</f>
        <v/>
      </c>
    </row>
    <row r="1718" spans="2:14" x14ac:dyDescent="0.25">
      <c r="B1718" t="str">
        <f>+IF(ISNA(VLOOKUP(C1718,groupings!$B$7:$D$316,3,FALSE)),"",VLOOKUP(C1718,groupings!$B$7:$D$316,3,FALSE))</f>
        <v/>
      </c>
      <c r="C1718" t="s">
        <v>4143</v>
      </c>
      <c r="D1718" t="s">
        <v>1410</v>
      </c>
      <c r="E1718">
        <f t="shared" si="269"/>
        <v>0</v>
      </c>
      <c r="F1718">
        <v>0</v>
      </c>
      <c r="G1718">
        <v>90</v>
      </c>
      <c r="H1718">
        <v>0</v>
      </c>
      <c r="I1718">
        <v>0</v>
      </c>
      <c r="J1718">
        <v>0</v>
      </c>
      <c r="K1718">
        <f t="shared" si="270"/>
        <v>90</v>
      </c>
      <c r="L1718">
        <f t="shared" si="271"/>
        <v>0</v>
      </c>
      <c r="M1718" s="1" t="str">
        <f t="shared" si="272"/>
        <v/>
      </c>
      <c r="N1718" s="1" t="str">
        <f t="shared" si="273"/>
        <v/>
      </c>
    </row>
    <row r="1719" spans="2:14" x14ac:dyDescent="0.25">
      <c r="B1719" t="str">
        <f>+IF(ISNA(VLOOKUP(C1719,groupings!$B$7:$D$316,3,FALSE)),"",VLOOKUP(C1719,groupings!$B$7:$D$316,3,FALSE))</f>
        <v/>
      </c>
      <c r="C1719" t="s">
        <v>4144</v>
      </c>
      <c r="D1719" t="s">
        <v>1411</v>
      </c>
      <c r="E1719">
        <f t="shared" si="269"/>
        <v>0</v>
      </c>
      <c r="F1719">
        <v>45</v>
      </c>
      <c r="G1719">
        <v>546</v>
      </c>
      <c r="H1719">
        <v>0</v>
      </c>
      <c r="I1719">
        <v>0</v>
      </c>
      <c r="J1719">
        <v>0</v>
      </c>
      <c r="K1719">
        <f t="shared" si="270"/>
        <v>591</v>
      </c>
      <c r="L1719">
        <f t="shared" si="271"/>
        <v>0</v>
      </c>
      <c r="M1719" s="1" t="str">
        <f t="shared" si="272"/>
        <v/>
      </c>
      <c r="N1719" s="1" t="str">
        <f t="shared" si="273"/>
        <v/>
      </c>
    </row>
    <row r="1720" spans="2:14" x14ac:dyDescent="0.25">
      <c r="B1720" t="str">
        <f>+IF(ISNA(VLOOKUP(C1720,groupings!$B$7:$D$316,3,FALSE)),"",VLOOKUP(C1720,groupings!$B$7:$D$316,3,FALSE))</f>
        <v/>
      </c>
      <c r="C1720" t="s">
        <v>4145</v>
      </c>
      <c r="D1720" t="s">
        <v>1413</v>
      </c>
      <c r="E1720">
        <f t="shared" si="269"/>
        <v>0</v>
      </c>
      <c r="F1720">
        <v>0</v>
      </c>
      <c r="G1720">
        <v>21</v>
      </c>
      <c r="H1720">
        <v>0</v>
      </c>
      <c r="I1720">
        <v>0</v>
      </c>
      <c r="J1720">
        <v>0</v>
      </c>
      <c r="K1720">
        <f t="shared" si="270"/>
        <v>21</v>
      </c>
      <c r="L1720">
        <f t="shared" si="271"/>
        <v>0</v>
      </c>
      <c r="M1720" s="1" t="str">
        <f t="shared" si="272"/>
        <v/>
      </c>
      <c r="N1720" s="1" t="str">
        <f t="shared" si="273"/>
        <v/>
      </c>
    </row>
    <row r="1721" spans="2:14" x14ac:dyDescent="0.25">
      <c r="B1721" t="str">
        <f>+IF(ISNA(VLOOKUP(C1721,groupings!$B$7:$D$316,3,FALSE)),"",VLOOKUP(C1721,groupings!$B$7:$D$316,3,FALSE))</f>
        <v/>
      </c>
      <c r="C1721" t="s">
        <v>4146</v>
      </c>
      <c r="D1721" t="s">
        <v>1416</v>
      </c>
      <c r="E1721">
        <f t="shared" si="269"/>
        <v>0</v>
      </c>
      <c r="F1721">
        <v>6</v>
      </c>
      <c r="G1721">
        <v>31</v>
      </c>
      <c r="H1721">
        <v>0</v>
      </c>
      <c r="I1721">
        <v>0</v>
      </c>
      <c r="J1721">
        <v>0</v>
      </c>
      <c r="K1721">
        <f t="shared" si="270"/>
        <v>37</v>
      </c>
      <c r="L1721">
        <f t="shared" si="271"/>
        <v>0</v>
      </c>
      <c r="M1721" s="1" t="str">
        <f t="shared" si="272"/>
        <v/>
      </c>
      <c r="N1721" s="1" t="str">
        <f t="shared" si="273"/>
        <v/>
      </c>
    </row>
    <row r="1722" spans="2:14" x14ac:dyDescent="0.25">
      <c r="B1722" t="str">
        <f>+IF(ISNA(VLOOKUP(C1722,groupings!$B$7:$D$316,3,FALSE)),"",VLOOKUP(C1722,groupings!$B$7:$D$316,3,FALSE))</f>
        <v/>
      </c>
      <c r="C1722" t="s">
        <v>4147</v>
      </c>
      <c r="D1722" t="s">
        <v>2319</v>
      </c>
      <c r="E1722">
        <f t="shared" si="269"/>
        <v>0</v>
      </c>
      <c r="F1722">
        <v>0</v>
      </c>
      <c r="G1722">
        <v>31</v>
      </c>
      <c r="H1722">
        <v>0</v>
      </c>
      <c r="I1722">
        <v>0</v>
      </c>
      <c r="J1722">
        <v>0</v>
      </c>
      <c r="K1722">
        <f t="shared" si="270"/>
        <v>31</v>
      </c>
      <c r="L1722">
        <f t="shared" si="271"/>
        <v>0</v>
      </c>
      <c r="M1722" s="1" t="str">
        <f t="shared" si="272"/>
        <v/>
      </c>
      <c r="N1722" s="1" t="str">
        <f t="shared" si="273"/>
        <v/>
      </c>
    </row>
    <row r="1723" spans="2:14" x14ac:dyDescent="0.25">
      <c r="B1723" t="str">
        <f>+IF(ISNA(VLOOKUP(C1723,groupings!$B$7:$D$316,3,FALSE)),"",VLOOKUP(C1723,groupings!$B$7:$D$316,3,FALSE))</f>
        <v/>
      </c>
      <c r="C1723" t="s">
        <v>4148</v>
      </c>
      <c r="D1723" t="s">
        <v>1422</v>
      </c>
      <c r="E1723">
        <f t="shared" si="269"/>
        <v>0</v>
      </c>
      <c r="F1723">
        <v>5</v>
      </c>
      <c r="G1723">
        <v>232</v>
      </c>
      <c r="H1723">
        <v>0</v>
      </c>
      <c r="I1723">
        <v>0</v>
      </c>
      <c r="J1723">
        <v>0</v>
      </c>
      <c r="K1723">
        <f t="shared" si="270"/>
        <v>237</v>
      </c>
      <c r="L1723">
        <f t="shared" si="271"/>
        <v>0</v>
      </c>
      <c r="M1723" s="1" t="str">
        <f t="shared" si="272"/>
        <v/>
      </c>
      <c r="N1723" s="1" t="str">
        <f t="shared" si="273"/>
        <v/>
      </c>
    </row>
    <row r="1724" spans="2:14" x14ac:dyDescent="0.25">
      <c r="B1724" t="str">
        <f>+IF(ISNA(VLOOKUP(C1724,groupings!$B$7:$D$316,3,FALSE)),"",VLOOKUP(C1724,groupings!$B$7:$D$316,3,FALSE))</f>
        <v/>
      </c>
      <c r="C1724" t="s">
        <v>4149</v>
      </c>
      <c r="D1724" t="s">
        <v>1426</v>
      </c>
      <c r="E1724">
        <f t="shared" si="269"/>
        <v>0</v>
      </c>
      <c r="F1724">
        <v>12</v>
      </c>
      <c r="G1724">
        <v>378</v>
      </c>
      <c r="H1724">
        <v>0</v>
      </c>
      <c r="I1724">
        <v>0</v>
      </c>
      <c r="J1724">
        <v>0</v>
      </c>
      <c r="K1724">
        <f t="shared" si="270"/>
        <v>390</v>
      </c>
      <c r="L1724">
        <f t="shared" si="271"/>
        <v>0</v>
      </c>
      <c r="M1724" s="1" t="str">
        <f t="shared" si="272"/>
        <v/>
      </c>
      <c r="N1724" s="1" t="str">
        <f t="shared" si="273"/>
        <v/>
      </c>
    </row>
    <row r="1725" spans="2:14" x14ac:dyDescent="0.25">
      <c r="B1725" t="str">
        <f>+IF(ISNA(VLOOKUP(C1725,groupings!$B$7:$D$316,3,FALSE)),"",VLOOKUP(C1725,groupings!$B$7:$D$316,3,FALSE))</f>
        <v>Wolverhampton</v>
      </c>
      <c r="C1725" t="s">
        <v>4150</v>
      </c>
      <c r="D1725" t="s">
        <v>1427</v>
      </c>
      <c r="E1725">
        <f t="shared" si="269"/>
        <v>0</v>
      </c>
      <c r="F1725">
        <v>108</v>
      </c>
      <c r="G1725">
        <v>659</v>
      </c>
      <c r="H1725">
        <v>0</v>
      </c>
      <c r="I1725">
        <v>0</v>
      </c>
      <c r="J1725">
        <v>0</v>
      </c>
      <c r="K1725">
        <f t="shared" si="270"/>
        <v>767</v>
      </c>
      <c r="L1725">
        <f t="shared" si="271"/>
        <v>0</v>
      </c>
      <c r="M1725" s="1" t="str">
        <f t="shared" si="272"/>
        <v/>
      </c>
      <c r="N1725" s="1" t="str">
        <f t="shared" si="273"/>
        <v/>
      </c>
    </row>
    <row r="1726" spans="2:14" x14ac:dyDescent="0.25">
      <c r="B1726" t="str">
        <f>+IF(ISNA(VLOOKUP(C1726,groupings!$B$7:$D$316,3,FALSE)),"",VLOOKUP(C1726,groupings!$B$7:$D$316,3,FALSE))</f>
        <v/>
      </c>
      <c r="C1726" t="s">
        <v>4151</v>
      </c>
      <c r="D1726" t="s">
        <v>1428</v>
      </c>
      <c r="E1726">
        <f t="shared" si="269"/>
        <v>0</v>
      </c>
      <c r="F1726">
        <v>0</v>
      </c>
      <c r="G1726">
        <v>39</v>
      </c>
      <c r="H1726">
        <v>0</v>
      </c>
      <c r="I1726">
        <v>0</v>
      </c>
      <c r="J1726">
        <v>0</v>
      </c>
      <c r="K1726">
        <f t="shared" si="270"/>
        <v>39</v>
      </c>
      <c r="L1726">
        <f t="shared" si="271"/>
        <v>0</v>
      </c>
      <c r="M1726" s="1" t="str">
        <f t="shared" si="272"/>
        <v/>
      </c>
      <c r="N1726" s="1" t="str">
        <f t="shared" si="273"/>
        <v/>
      </c>
    </row>
    <row r="1727" spans="2:14" x14ac:dyDescent="0.25">
      <c r="B1727" t="str">
        <f>+IF(ISNA(VLOOKUP(C1727,groupings!$B$7:$D$316,3,FALSE)),"",VLOOKUP(C1727,groupings!$B$7:$D$316,3,FALSE))</f>
        <v/>
      </c>
      <c r="C1727" t="s">
        <v>4152</v>
      </c>
      <c r="D1727" t="s">
        <v>1429</v>
      </c>
      <c r="E1727">
        <f t="shared" si="269"/>
        <v>0</v>
      </c>
      <c r="F1727">
        <v>0</v>
      </c>
      <c r="G1727">
        <v>53</v>
      </c>
      <c r="H1727">
        <v>0</v>
      </c>
      <c r="I1727">
        <v>0</v>
      </c>
      <c r="J1727">
        <v>0</v>
      </c>
      <c r="K1727">
        <f t="shared" si="270"/>
        <v>53</v>
      </c>
      <c r="L1727">
        <f t="shared" si="271"/>
        <v>0</v>
      </c>
      <c r="M1727" s="1" t="str">
        <f t="shared" si="272"/>
        <v/>
      </c>
      <c r="N1727" s="1" t="str">
        <f t="shared" si="273"/>
        <v/>
      </c>
    </row>
    <row r="1728" spans="2:14" x14ac:dyDescent="0.25">
      <c r="B1728" t="str">
        <f>+IF(ISNA(VLOOKUP(C1728,groupings!$B$7:$D$316,3,FALSE)),"",VLOOKUP(C1728,groupings!$B$7:$D$316,3,FALSE))</f>
        <v/>
      </c>
      <c r="C1728" t="s">
        <v>4153</v>
      </c>
      <c r="D1728" t="s">
        <v>1431</v>
      </c>
      <c r="E1728">
        <f t="shared" si="269"/>
        <v>0</v>
      </c>
      <c r="F1728">
        <v>0</v>
      </c>
      <c r="G1728">
        <v>3</v>
      </c>
      <c r="H1728">
        <v>0</v>
      </c>
      <c r="I1728">
        <v>0</v>
      </c>
      <c r="J1728">
        <v>0</v>
      </c>
      <c r="K1728">
        <f t="shared" si="270"/>
        <v>3</v>
      </c>
      <c r="L1728">
        <f t="shared" si="271"/>
        <v>0</v>
      </c>
      <c r="M1728" s="1" t="str">
        <f t="shared" si="272"/>
        <v/>
      </c>
      <c r="N1728" s="1" t="str">
        <f t="shared" si="273"/>
        <v/>
      </c>
    </row>
    <row r="1729" spans="2:14" x14ac:dyDescent="0.25">
      <c r="B1729" t="str">
        <f>+IF(ISNA(VLOOKUP(C1729,groupings!$B$7:$D$316,3,FALSE)),"",VLOOKUP(C1729,groupings!$B$7:$D$316,3,FALSE))</f>
        <v/>
      </c>
      <c r="C1729" t="s">
        <v>4154</v>
      </c>
      <c r="D1729" t="s">
        <v>2320</v>
      </c>
      <c r="E1729">
        <f t="shared" si="269"/>
        <v>0</v>
      </c>
      <c r="F1729">
        <v>3</v>
      </c>
      <c r="G1729">
        <v>15</v>
      </c>
      <c r="H1729">
        <v>0</v>
      </c>
      <c r="I1729">
        <v>0</v>
      </c>
      <c r="J1729">
        <v>0</v>
      </c>
      <c r="K1729">
        <f t="shared" si="270"/>
        <v>18</v>
      </c>
      <c r="L1729">
        <f t="shared" si="271"/>
        <v>0</v>
      </c>
      <c r="M1729" s="1" t="str">
        <f t="shared" si="272"/>
        <v/>
      </c>
      <c r="N1729" s="1" t="str">
        <f t="shared" si="273"/>
        <v/>
      </c>
    </row>
    <row r="1730" spans="2:14" x14ac:dyDescent="0.25">
      <c r="B1730" t="str">
        <f>+IF(ISNA(VLOOKUP(C1730,groupings!$B$7:$D$316,3,FALSE)),"",VLOOKUP(C1730,groupings!$B$7:$D$316,3,FALSE))</f>
        <v/>
      </c>
      <c r="C1730" t="s">
        <v>4155</v>
      </c>
      <c r="D1730" t="s">
        <v>1440</v>
      </c>
      <c r="E1730">
        <f t="shared" si="269"/>
        <v>0</v>
      </c>
      <c r="F1730">
        <v>6</v>
      </c>
      <c r="G1730">
        <v>123</v>
      </c>
      <c r="H1730">
        <v>0</v>
      </c>
      <c r="I1730">
        <v>0</v>
      </c>
      <c r="J1730">
        <v>0</v>
      </c>
      <c r="K1730">
        <f t="shared" si="270"/>
        <v>129</v>
      </c>
      <c r="L1730">
        <f t="shared" si="271"/>
        <v>0</v>
      </c>
      <c r="M1730" s="1" t="str">
        <f t="shared" si="272"/>
        <v/>
      </c>
      <c r="N1730" s="1" t="str">
        <f t="shared" si="273"/>
        <v/>
      </c>
    </row>
    <row r="1731" spans="2:14" x14ac:dyDescent="0.25">
      <c r="B1731" t="str">
        <f>+IF(ISNA(VLOOKUP(C1731,groupings!$B$7:$D$316,3,FALSE)),"",VLOOKUP(C1731,groupings!$B$7:$D$316,3,FALSE))</f>
        <v/>
      </c>
      <c r="C1731" t="s">
        <v>4156</v>
      </c>
      <c r="D1731" t="s">
        <v>1443</v>
      </c>
      <c r="E1731">
        <f t="shared" si="269"/>
        <v>0</v>
      </c>
      <c r="F1731">
        <v>43</v>
      </c>
      <c r="G1731">
        <v>138</v>
      </c>
      <c r="H1731">
        <v>0</v>
      </c>
      <c r="I1731">
        <v>0</v>
      </c>
      <c r="J1731">
        <v>0</v>
      </c>
      <c r="K1731">
        <f t="shared" si="270"/>
        <v>181</v>
      </c>
      <c r="L1731">
        <f t="shared" si="271"/>
        <v>0</v>
      </c>
      <c r="M1731" s="1" t="str">
        <f t="shared" si="272"/>
        <v/>
      </c>
      <c r="N1731" s="1" t="str">
        <f t="shared" si="273"/>
        <v/>
      </c>
    </row>
    <row r="1732" spans="2:14" x14ac:dyDescent="0.25">
      <c r="B1732" t="str">
        <f>+IF(ISNA(VLOOKUP(C1732,groupings!$B$7:$D$316,3,FALSE)),"",VLOOKUP(C1732,groupings!$B$7:$D$316,3,FALSE))</f>
        <v/>
      </c>
      <c r="C1732" t="s">
        <v>4157</v>
      </c>
      <c r="D1732" t="s">
        <v>1444</v>
      </c>
      <c r="E1732">
        <f t="shared" si="269"/>
        <v>0</v>
      </c>
      <c r="F1732">
        <v>21</v>
      </c>
      <c r="G1732">
        <v>369</v>
      </c>
      <c r="H1732">
        <v>0</v>
      </c>
      <c r="I1732">
        <v>0</v>
      </c>
      <c r="J1732">
        <v>0</v>
      </c>
      <c r="K1732">
        <f t="shared" si="270"/>
        <v>390</v>
      </c>
      <c r="L1732">
        <f t="shared" si="271"/>
        <v>0</v>
      </c>
      <c r="M1732" s="1" t="str">
        <f t="shared" si="272"/>
        <v/>
      </c>
      <c r="N1732" s="1" t="str">
        <f t="shared" si="273"/>
        <v/>
      </c>
    </row>
    <row r="1733" spans="2:14" x14ac:dyDescent="0.25">
      <c r="B1733" t="str">
        <f>+IF(ISNA(VLOOKUP(C1733,groupings!$B$7:$D$316,3,FALSE)),"",VLOOKUP(C1733,groupings!$B$7:$D$316,3,FALSE))</f>
        <v/>
      </c>
      <c r="C1733" t="s">
        <v>4158</v>
      </c>
      <c r="D1733" t="s">
        <v>2321</v>
      </c>
      <c r="E1733">
        <f t="shared" si="269"/>
        <v>0</v>
      </c>
      <c r="F1733">
        <v>4</v>
      </c>
      <c r="G1733">
        <v>0</v>
      </c>
      <c r="H1733">
        <v>0</v>
      </c>
      <c r="I1733">
        <v>0</v>
      </c>
      <c r="J1733">
        <v>0</v>
      </c>
      <c r="K1733">
        <f t="shared" si="270"/>
        <v>4</v>
      </c>
      <c r="L1733">
        <f t="shared" si="271"/>
        <v>0</v>
      </c>
      <c r="M1733" s="1" t="str">
        <f t="shared" si="272"/>
        <v/>
      </c>
      <c r="N1733" s="1" t="str">
        <f t="shared" si="273"/>
        <v/>
      </c>
    </row>
    <row r="1734" spans="2:14" x14ac:dyDescent="0.25">
      <c r="B1734" t="str">
        <f>+IF(ISNA(VLOOKUP(C1734,groupings!$B$7:$D$316,3,FALSE)),"",VLOOKUP(C1734,groupings!$B$7:$D$316,3,FALSE))</f>
        <v/>
      </c>
      <c r="C1734" t="s">
        <v>4159</v>
      </c>
      <c r="D1734" t="s">
        <v>2322</v>
      </c>
      <c r="E1734">
        <f t="shared" si="269"/>
        <v>0</v>
      </c>
      <c r="F1734">
        <v>0</v>
      </c>
      <c r="G1734">
        <v>51</v>
      </c>
      <c r="H1734">
        <v>0</v>
      </c>
      <c r="I1734">
        <v>0</v>
      </c>
      <c r="J1734">
        <v>0</v>
      </c>
      <c r="K1734">
        <f t="shared" si="270"/>
        <v>51</v>
      </c>
      <c r="L1734">
        <f t="shared" si="271"/>
        <v>0</v>
      </c>
      <c r="M1734" s="1" t="str">
        <f t="shared" si="272"/>
        <v/>
      </c>
      <c r="N1734" s="1" t="str">
        <f t="shared" si="273"/>
        <v/>
      </c>
    </row>
    <row r="1735" spans="2:14" x14ac:dyDescent="0.25">
      <c r="B1735" t="str">
        <f>+IF(ISNA(VLOOKUP(C1735,groupings!$B$7:$D$316,3,FALSE)),"",VLOOKUP(C1735,groupings!$B$7:$D$316,3,FALSE))</f>
        <v/>
      </c>
      <c r="C1735" t="s">
        <v>4160</v>
      </c>
      <c r="D1735" t="s">
        <v>1445</v>
      </c>
      <c r="E1735">
        <f t="shared" si="269"/>
        <v>0</v>
      </c>
      <c r="F1735">
        <v>17</v>
      </c>
      <c r="G1735">
        <v>38</v>
      </c>
      <c r="H1735">
        <v>0</v>
      </c>
      <c r="I1735">
        <v>0</v>
      </c>
      <c r="J1735">
        <v>0</v>
      </c>
      <c r="K1735">
        <f t="shared" si="270"/>
        <v>55</v>
      </c>
      <c r="L1735">
        <f t="shared" si="271"/>
        <v>0</v>
      </c>
      <c r="M1735" s="1" t="str">
        <f t="shared" si="272"/>
        <v/>
      </c>
      <c r="N1735" s="1" t="str">
        <f t="shared" si="273"/>
        <v/>
      </c>
    </row>
    <row r="1736" spans="2:14" x14ac:dyDescent="0.25">
      <c r="B1736" t="str">
        <f>+IF(ISNA(VLOOKUP(C1736,groupings!$B$7:$D$316,3,FALSE)),"",VLOOKUP(C1736,groupings!$B$7:$D$316,3,FALSE))</f>
        <v/>
      </c>
      <c r="C1736" t="s">
        <v>4161</v>
      </c>
      <c r="D1736" t="s">
        <v>1446</v>
      </c>
      <c r="E1736">
        <f t="shared" si="269"/>
        <v>0</v>
      </c>
      <c r="F1736">
        <v>0</v>
      </c>
      <c r="G1736">
        <v>33</v>
      </c>
      <c r="H1736">
        <v>0</v>
      </c>
      <c r="I1736">
        <v>0</v>
      </c>
      <c r="J1736">
        <v>0</v>
      </c>
      <c r="K1736">
        <f t="shared" si="270"/>
        <v>33</v>
      </c>
      <c r="L1736">
        <f t="shared" si="271"/>
        <v>0</v>
      </c>
      <c r="M1736" s="1" t="str">
        <f t="shared" si="272"/>
        <v/>
      </c>
      <c r="N1736" s="1" t="str">
        <f t="shared" si="273"/>
        <v/>
      </c>
    </row>
    <row r="1737" spans="2:14" x14ac:dyDescent="0.25">
      <c r="B1737" t="str">
        <f>+IF(ISNA(VLOOKUP(C1737,groupings!$B$7:$D$316,3,FALSE)),"",VLOOKUP(C1737,groupings!$B$7:$D$316,3,FALSE))</f>
        <v/>
      </c>
      <c r="C1737" t="s">
        <v>4162</v>
      </c>
      <c r="D1737" t="s">
        <v>1453</v>
      </c>
      <c r="E1737">
        <f t="shared" si="269"/>
        <v>0</v>
      </c>
      <c r="F1737">
        <v>0</v>
      </c>
      <c r="G1737">
        <v>5</v>
      </c>
      <c r="H1737">
        <v>0</v>
      </c>
      <c r="I1737">
        <v>0</v>
      </c>
      <c r="J1737">
        <v>0</v>
      </c>
      <c r="K1737">
        <f t="shared" si="270"/>
        <v>5</v>
      </c>
      <c r="L1737">
        <f t="shared" si="271"/>
        <v>0</v>
      </c>
      <c r="M1737" s="1" t="str">
        <f t="shared" si="272"/>
        <v/>
      </c>
      <c r="N1737" s="1" t="str">
        <f t="shared" si="273"/>
        <v/>
      </c>
    </row>
    <row r="1738" spans="2:14" x14ac:dyDescent="0.25">
      <c r="B1738" t="str">
        <f>+IF(ISNA(VLOOKUP(C1738,groupings!$B$7:$D$316,3,FALSE)),"",VLOOKUP(C1738,groupings!$B$7:$D$316,3,FALSE))</f>
        <v/>
      </c>
      <c r="C1738" t="s">
        <v>4163</v>
      </c>
      <c r="D1738" t="s">
        <v>1454</v>
      </c>
      <c r="E1738">
        <f t="shared" si="269"/>
        <v>0</v>
      </c>
      <c r="F1738">
        <v>0</v>
      </c>
      <c r="G1738">
        <v>31</v>
      </c>
      <c r="H1738">
        <v>0</v>
      </c>
      <c r="I1738">
        <v>0</v>
      </c>
      <c r="J1738">
        <v>0</v>
      </c>
      <c r="K1738">
        <f t="shared" si="270"/>
        <v>31</v>
      </c>
      <c r="L1738">
        <f t="shared" si="271"/>
        <v>0</v>
      </c>
      <c r="M1738" s="1" t="str">
        <f t="shared" si="272"/>
        <v/>
      </c>
      <c r="N1738" s="1" t="str">
        <f t="shared" si="273"/>
        <v/>
      </c>
    </row>
    <row r="1739" spans="2:14" x14ac:dyDescent="0.25">
      <c r="B1739" t="str">
        <f>+IF(ISNA(VLOOKUP(C1739,groupings!$B$7:$D$316,3,FALSE)),"",VLOOKUP(C1739,groupings!$B$7:$D$316,3,FALSE))</f>
        <v>Peterborough</v>
      </c>
      <c r="C1739" t="s">
        <v>4164</v>
      </c>
      <c r="D1739" t="s">
        <v>1455</v>
      </c>
      <c r="E1739">
        <f t="shared" si="269"/>
        <v>0</v>
      </c>
      <c r="F1739">
        <v>10</v>
      </c>
      <c r="G1739">
        <v>143</v>
      </c>
      <c r="H1739">
        <v>0</v>
      </c>
      <c r="I1739">
        <v>0</v>
      </c>
      <c r="J1739">
        <v>0</v>
      </c>
      <c r="K1739">
        <f t="shared" si="270"/>
        <v>153</v>
      </c>
      <c r="L1739">
        <f t="shared" si="271"/>
        <v>0</v>
      </c>
      <c r="M1739" s="1" t="str">
        <f t="shared" si="272"/>
        <v/>
      </c>
      <c r="N1739" s="1" t="str">
        <f t="shared" si="273"/>
        <v/>
      </c>
    </row>
    <row r="1740" spans="2:14" x14ac:dyDescent="0.25">
      <c r="B1740" t="str">
        <f>+IF(ISNA(VLOOKUP(C1740,groupings!$B$7:$D$316,3,FALSE)),"",VLOOKUP(C1740,groupings!$B$7:$D$316,3,FALSE))</f>
        <v/>
      </c>
      <c r="C1740" t="s">
        <v>4165</v>
      </c>
      <c r="D1740" t="s">
        <v>1456</v>
      </c>
      <c r="E1740">
        <f t="shared" si="269"/>
        <v>0</v>
      </c>
      <c r="F1740">
        <v>9</v>
      </c>
      <c r="G1740">
        <v>51</v>
      </c>
      <c r="H1740">
        <v>0</v>
      </c>
      <c r="I1740">
        <v>0</v>
      </c>
      <c r="J1740">
        <v>0</v>
      </c>
      <c r="K1740">
        <f t="shared" si="270"/>
        <v>60</v>
      </c>
      <c r="L1740">
        <f t="shared" si="271"/>
        <v>0</v>
      </c>
      <c r="M1740" s="1" t="str">
        <f t="shared" si="272"/>
        <v/>
      </c>
      <c r="N1740" s="1" t="str">
        <f t="shared" si="273"/>
        <v/>
      </c>
    </row>
    <row r="1741" spans="2:14" x14ac:dyDescent="0.25">
      <c r="B1741" t="str">
        <f>+IF(ISNA(VLOOKUP(C1741,groupings!$B$7:$D$316,3,FALSE)),"",VLOOKUP(C1741,groupings!$B$7:$D$316,3,FALSE))</f>
        <v/>
      </c>
      <c r="C1741" t="s">
        <v>4166</v>
      </c>
      <c r="D1741" t="s">
        <v>1457</v>
      </c>
      <c r="E1741">
        <f t="shared" si="269"/>
        <v>0</v>
      </c>
      <c r="F1741">
        <v>0</v>
      </c>
      <c r="G1741">
        <v>14</v>
      </c>
      <c r="H1741">
        <v>0</v>
      </c>
      <c r="I1741">
        <v>0</v>
      </c>
      <c r="J1741">
        <v>0</v>
      </c>
      <c r="K1741">
        <f t="shared" si="270"/>
        <v>14</v>
      </c>
      <c r="L1741">
        <f t="shared" si="271"/>
        <v>0</v>
      </c>
      <c r="M1741" s="1" t="str">
        <f t="shared" si="272"/>
        <v/>
      </c>
      <c r="N1741" s="1" t="str">
        <f t="shared" si="273"/>
        <v/>
      </c>
    </row>
    <row r="1742" spans="2:14" x14ac:dyDescent="0.25">
      <c r="B1742" t="str">
        <f>+IF(ISNA(VLOOKUP(C1742,groupings!$B$7:$D$316,3,FALSE)),"",VLOOKUP(C1742,groupings!$B$7:$D$316,3,FALSE))</f>
        <v/>
      </c>
      <c r="C1742" t="s">
        <v>4167</v>
      </c>
      <c r="D1742" t="s">
        <v>1459</v>
      </c>
      <c r="E1742">
        <f t="shared" si="269"/>
        <v>0</v>
      </c>
      <c r="F1742">
        <v>0</v>
      </c>
      <c r="G1742">
        <v>68</v>
      </c>
      <c r="H1742">
        <v>0</v>
      </c>
      <c r="I1742">
        <v>0</v>
      </c>
      <c r="J1742">
        <v>0</v>
      </c>
      <c r="K1742">
        <f t="shared" si="270"/>
        <v>68</v>
      </c>
      <c r="L1742">
        <f t="shared" si="271"/>
        <v>0</v>
      </c>
      <c r="M1742" s="1" t="str">
        <f t="shared" si="272"/>
        <v/>
      </c>
      <c r="N1742" s="1" t="str">
        <f t="shared" si="273"/>
        <v/>
      </c>
    </row>
    <row r="1743" spans="2:14" x14ac:dyDescent="0.25">
      <c r="B1743" t="str">
        <f>+IF(ISNA(VLOOKUP(C1743,groupings!$B$7:$D$316,3,FALSE)),"",VLOOKUP(C1743,groupings!$B$7:$D$316,3,FALSE))</f>
        <v/>
      </c>
      <c r="C1743" t="s">
        <v>4168</v>
      </c>
      <c r="D1743" t="s">
        <v>1460</v>
      </c>
      <c r="E1743">
        <f t="shared" si="269"/>
        <v>0</v>
      </c>
      <c r="F1743">
        <v>0</v>
      </c>
      <c r="G1743">
        <v>105</v>
      </c>
      <c r="H1743">
        <v>0</v>
      </c>
      <c r="I1743">
        <v>0</v>
      </c>
      <c r="J1743">
        <v>0</v>
      </c>
      <c r="K1743">
        <f t="shared" si="270"/>
        <v>105</v>
      </c>
      <c r="L1743">
        <f t="shared" si="271"/>
        <v>0</v>
      </c>
      <c r="M1743" s="1" t="str">
        <f t="shared" si="272"/>
        <v/>
      </c>
      <c r="N1743" s="1" t="str">
        <f t="shared" si="273"/>
        <v/>
      </c>
    </row>
    <row r="1744" spans="2:14" x14ac:dyDescent="0.25">
      <c r="B1744" t="str">
        <f>+IF(ISNA(VLOOKUP(C1744,groupings!$B$7:$D$316,3,FALSE)),"",VLOOKUP(C1744,groupings!$B$7:$D$316,3,FALSE))</f>
        <v/>
      </c>
      <c r="C1744" t="s">
        <v>4169</v>
      </c>
      <c r="D1744" t="s">
        <v>1467</v>
      </c>
      <c r="E1744">
        <f t="shared" si="269"/>
        <v>0</v>
      </c>
      <c r="F1744">
        <v>0</v>
      </c>
      <c r="G1744">
        <v>3</v>
      </c>
      <c r="H1744">
        <v>0</v>
      </c>
      <c r="I1744">
        <v>0</v>
      </c>
      <c r="J1744">
        <v>0</v>
      </c>
      <c r="K1744">
        <f t="shared" si="270"/>
        <v>3</v>
      </c>
      <c r="L1744">
        <f t="shared" si="271"/>
        <v>0</v>
      </c>
      <c r="M1744" s="1" t="str">
        <f t="shared" si="272"/>
        <v/>
      </c>
      <c r="N1744" s="1" t="str">
        <f t="shared" si="273"/>
        <v/>
      </c>
    </row>
    <row r="1745" spans="2:14" x14ac:dyDescent="0.25">
      <c r="B1745" t="str">
        <f>+IF(ISNA(VLOOKUP(C1745,groupings!$B$7:$D$316,3,FALSE)),"",VLOOKUP(C1745,groupings!$B$7:$D$316,3,FALSE))</f>
        <v/>
      </c>
      <c r="C1745" t="s">
        <v>4170</v>
      </c>
      <c r="D1745" t="s">
        <v>1468</v>
      </c>
      <c r="E1745">
        <f t="shared" si="269"/>
        <v>0</v>
      </c>
      <c r="F1745">
        <v>0</v>
      </c>
      <c r="G1745">
        <v>30</v>
      </c>
      <c r="H1745">
        <v>0</v>
      </c>
      <c r="I1745">
        <v>0</v>
      </c>
      <c r="J1745">
        <v>0</v>
      </c>
      <c r="K1745">
        <f t="shared" si="270"/>
        <v>30</v>
      </c>
      <c r="L1745">
        <f t="shared" si="271"/>
        <v>0</v>
      </c>
      <c r="M1745" s="1" t="str">
        <f t="shared" si="272"/>
        <v/>
      </c>
      <c r="N1745" s="1" t="str">
        <f t="shared" si="273"/>
        <v/>
      </c>
    </row>
    <row r="1746" spans="2:14" x14ac:dyDescent="0.25">
      <c r="B1746" t="str">
        <f>+IF(ISNA(VLOOKUP(C1746,groupings!$B$7:$D$316,3,FALSE)),"",VLOOKUP(C1746,groupings!$B$7:$D$316,3,FALSE))</f>
        <v>Cardiff C</v>
      </c>
      <c r="C1746" t="s">
        <v>4171</v>
      </c>
      <c r="D1746" t="s">
        <v>1469</v>
      </c>
      <c r="E1746">
        <f t="shared" si="269"/>
        <v>0</v>
      </c>
      <c r="F1746">
        <v>0</v>
      </c>
      <c r="G1746">
        <v>4</v>
      </c>
      <c r="H1746">
        <v>0</v>
      </c>
      <c r="I1746">
        <v>0</v>
      </c>
      <c r="J1746">
        <v>0</v>
      </c>
      <c r="K1746">
        <f t="shared" si="270"/>
        <v>4</v>
      </c>
      <c r="L1746">
        <f t="shared" si="271"/>
        <v>0</v>
      </c>
      <c r="M1746" s="1" t="str">
        <f t="shared" si="272"/>
        <v/>
      </c>
      <c r="N1746" s="1" t="str">
        <f t="shared" si="273"/>
        <v/>
      </c>
    </row>
    <row r="1747" spans="2:14" x14ac:dyDescent="0.25">
      <c r="B1747" t="str">
        <f>+IF(ISNA(VLOOKUP(C1747,groupings!$B$7:$D$316,3,FALSE)),"",VLOOKUP(C1747,groupings!$B$7:$D$316,3,FALSE))</f>
        <v>Cardiff C</v>
      </c>
      <c r="C1747" t="s">
        <v>4172</v>
      </c>
      <c r="D1747" t="s">
        <v>1470</v>
      </c>
      <c r="E1747">
        <f t="shared" si="269"/>
        <v>0</v>
      </c>
      <c r="F1747">
        <v>0</v>
      </c>
      <c r="G1747">
        <v>22</v>
      </c>
      <c r="H1747">
        <v>0</v>
      </c>
      <c r="I1747">
        <v>0</v>
      </c>
      <c r="J1747">
        <v>0</v>
      </c>
      <c r="K1747">
        <f t="shared" si="270"/>
        <v>22</v>
      </c>
      <c r="L1747">
        <f t="shared" si="271"/>
        <v>0</v>
      </c>
      <c r="M1747" s="1" t="str">
        <f t="shared" si="272"/>
        <v/>
      </c>
      <c r="N1747" s="1" t="str">
        <f t="shared" si="273"/>
        <v/>
      </c>
    </row>
    <row r="1748" spans="2:14" x14ac:dyDescent="0.25">
      <c r="B1748" t="str">
        <f>+IF(ISNA(VLOOKUP(C1748,groupings!$B$7:$D$316,3,FALSE)),"",VLOOKUP(C1748,groupings!$B$7:$D$316,3,FALSE))</f>
        <v/>
      </c>
      <c r="C1748" t="s">
        <v>4173</v>
      </c>
      <c r="D1748" t="s">
        <v>2323</v>
      </c>
      <c r="E1748">
        <f t="shared" si="269"/>
        <v>0</v>
      </c>
      <c r="F1748">
        <v>22</v>
      </c>
      <c r="G1748">
        <v>37</v>
      </c>
      <c r="H1748">
        <v>0</v>
      </c>
      <c r="I1748">
        <v>0</v>
      </c>
      <c r="J1748">
        <v>0</v>
      </c>
      <c r="K1748">
        <f t="shared" si="270"/>
        <v>59</v>
      </c>
      <c r="L1748">
        <f t="shared" si="271"/>
        <v>0</v>
      </c>
      <c r="M1748" s="1" t="str">
        <f t="shared" si="272"/>
        <v/>
      </c>
      <c r="N1748" s="1" t="str">
        <f t="shared" si="273"/>
        <v/>
      </c>
    </row>
    <row r="1749" spans="2:14" x14ac:dyDescent="0.25">
      <c r="B1749" t="str">
        <f>+IF(ISNA(VLOOKUP(C1749,groupings!$B$7:$D$316,3,FALSE)),"",VLOOKUP(C1749,groupings!$B$7:$D$316,3,FALSE))</f>
        <v/>
      </c>
      <c r="C1749" t="s">
        <v>4174</v>
      </c>
      <c r="D1749" t="s">
        <v>1474</v>
      </c>
      <c r="E1749">
        <f t="shared" si="269"/>
        <v>0</v>
      </c>
      <c r="F1749">
        <v>0</v>
      </c>
      <c r="G1749">
        <v>10</v>
      </c>
      <c r="H1749">
        <v>0</v>
      </c>
      <c r="I1749">
        <v>0</v>
      </c>
      <c r="J1749">
        <v>0</v>
      </c>
      <c r="K1749">
        <f t="shared" si="270"/>
        <v>10</v>
      </c>
      <c r="L1749">
        <f t="shared" si="271"/>
        <v>0</v>
      </c>
      <c r="M1749" s="1" t="str">
        <f t="shared" si="272"/>
        <v/>
      </c>
      <c r="N1749" s="1" t="str">
        <f t="shared" si="273"/>
        <v/>
      </c>
    </row>
    <row r="1750" spans="2:14" x14ac:dyDescent="0.25">
      <c r="B1750" t="str">
        <f>+IF(ISNA(VLOOKUP(C1750,groupings!$B$7:$D$316,3,FALSE)),"",VLOOKUP(C1750,groupings!$B$7:$D$316,3,FALSE))</f>
        <v/>
      </c>
      <c r="C1750" t="s">
        <v>4175</v>
      </c>
      <c r="D1750" t="s">
        <v>1485</v>
      </c>
      <c r="E1750">
        <f t="shared" si="269"/>
        <v>0</v>
      </c>
      <c r="F1750">
        <v>0</v>
      </c>
      <c r="G1750">
        <v>335</v>
      </c>
      <c r="H1750">
        <v>0</v>
      </c>
      <c r="I1750">
        <v>0</v>
      </c>
      <c r="J1750">
        <v>0</v>
      </c>
      <c r="K1750">
        <f t="shared" si="270"/>
        <v>335</v>
      </c>
      <c r="L1750">
        <f t="shared" si="271"/>
        <v>0</v>
      </c>
      <c r="M1750" s="1" t="str">
        <f t="shared" si="272"/>
        <v/>
      </c>
      <c r="N1750" s="1" t="str">
        <f t="shared" si="273"/>
        <v/>
      </c>
    </row>
    <row r="1751" spans="2:14" x14ac:dyDescent="0.25">
      <c r="B1751" t="str">
        <f>+IF(ISNA(VLOOKUP(C1751,groupings!$B$7:$D$316,3,FALSE)),"",VLOOKUP(C1751,groupings!$B$7:$D$316,3,FALSE))</f>
        <v/>
      </c>
      <c r="C1751" t="s">
        <v>4176</v>
      </c>
      <c r="D1751" t="s">
        <v>1486</v>
      </c>
      <c r="E1751">
        <f t="shared" si="269"/>
        <v>0</v>
      </c>
      <c r="F1751">
        <v>0</v>
      </c>
      <c r="G1751">
        <v>80</v>
      </c>
      <c r="H1751">
        <v>0</v>
      </c>
      <c r="I1751">
        <v>0</v>
      </c>
      <c r="J1751">
        <v>0</v>
      </c>
      <c r="K1751">
        <f t="shared" si="270"/>
        <v>80</v>
      </c>
      <c r="L1751">
        <f t="shared" si="271"/>
        <v>0</v>
      </c>
      <c r="M1751" s="1" t="str">
        <f t="shared" si="272"/>
        <v/>
      </c>
      <c r="N1751" s="1" t="str">
        <f t="shared" si="273"/>
        <v/>
      </c>
    </row>
    <row r="1752" spans="2:14" x14ac:dyDescent="0.25">
      <c r="B1752" t="str">
        <f>+IF(ISNA(VLOOKUP(C1752,groupings!$B$7:$D$316,3,FALSE)),"",VLOOKUP(C1752,groupings!$B$7:$D$316,3,FALSE))</f>
        <v/>
      </c>
      <c r="C1752" t="s">
        <v>4177</v>
      </c>
      <c r="D1752" t="s">
        <v>1487</v>
      </c>
      <c r="E1752">
        <f t="shared" si="269"/>
        <v>0</v>
      </c>
      <c r="F1752">
        <v>527</v>
      </c>
      <c r="G1752">
        <v>2412</v>
      </c>
      <c r="H1752">
        <v>0</v>
      </c>
      <c r="I1752">
        <v>0</v>
      </c>
      <c r="J1752">
        <v>0</v>
      </c>
      <c r="K1752">
        <f t="shared" si="270"/>
        <v>2939</v>
      </c>
      <c r="L1752">
        <f t="shared" si="271"/>
        <v>0</v>
      </c>
      <c r="M1752" s="1" t="str">
        <f t="shared" si="272"/>
        <v/>
      </c>
      <c r="N1752" s="1" t="str">
        <f t="shared" si="273"/>
        <v/>
      </c>
    </row>
    <row r="1753" spans="2:14" x14ac:dyDescent="0.25">
      <c r="B1753" t="str">
        <f>+IF(ISNA(VLOOKUP(C1753,groupings!$B$7:$D$316,3,FALSE)),"",VLOOKUP(C1753,groupings!$B$7:$D$316,3,FALSE))</f>
        <v/>
      </c>
      <c r="C1753" t="s">
        <v>4178</v>
      </c>
      <c r="D1753" t="s">
        <v>2324</v>
      </c>
      <c r="E1753">
        <f t="shared" si="269"/>
        <v>0</v>
      </c>
      <c r="F1753">
        <v>0</v>
      </c>
      <c r="G1753">
        <v>5</v>
      </c>
      <c r="H1753">
        <v>0</v>
      </c>
      <c r="I1753">
        <v>0</v>
      </c>
      <c r="J1753">
        <v>0</v>
      </c>
      <c r="K1753">
        <f t="shared" si="270"/>
        <v>5</v>
      </c>
      <c r="L1753">
        <f t="shared" si="271"/>
        <v>0</v>
      </c>
      <c r="M1753" s="1" t="str">
        <f t="shared" si="272"/>
        <v/>
      </c>
      <c r="N1753" s="1" t="str">
        <f t="shared" si="273"/>
        <v/>
      </c>
    </row>
    <row r="1754" spans="2:14" x14ac:dyDescent="0.25">
      <c r="B1754" t="str">
        <f>+IF(ISNA(VLOOKUP(C1754,groupings!$B$7:$D$316,3,FALSE)),"",VLOOKUP(C1754,groupings!$B$7:$D$316,3,FALSE))</f>
        <v/>
      </c>
      <c r="C1754" t="s">
        <v>4179</v>
      </c>
      <c r="D1754" t="s">
        <v>1488</v>
      </c>
      <c r="E1754">
        <f t="shared" si="269"/>
        <v>0</v>
      </c>
      <c r="F1754">
        <v>6</v>
      </c>
      <c r="G1754">
        <v>42</v>
      </c>
      <c r="H1754">
        <v>0</v>
      </c>
      <c r="I1754">
        <v>0</v>
      </c>
      <c r="J1754">
        <v>0</v>
      </c>
      <c r="K1754">
        <f t="shared" si="270"/>
        <v>48</v>
      </c>
      <c r="L1754">
        <f t="shared" si="271"/>
        <v>0</v>
      </c>
      <c r="M1754" s="1" t="str">
        <f t="shared" si="272"/>
        <v/>
      </c>
      <c r="N1754" s="1" t="str">
        <f t="shared" si="273"/>
        <v/>
      </c>
    </row>
    <row r="1755" spans="2:14" x14ac:dyDescent="0.25">
      <c r="B1755" t="str">
        <f>+IF(ISNA(VLOOKUP(C1755,groupings!$B$7:$D$316,3,FALSE)),"",VLOOKUP(C1755,groupings!$B$7:$D$316,3,FALSE))</f>
        <v/>
      </c>
      <c r="C1755" t="s">
        <v>4180</v>
      </c>
      <c r="D1755" t="s">
        <v>1491</v>
      </c>
      <c r="E1755">
        <f t="shared" si="269"/>
        <v>0</v>
      </c>
      <c r="F1755">
        <v>0</v>
      </c>
      <c r="G1755">
        <v>261</v>
      </c>
      <c r="H1755">
        <v>0</v>
      </c>
      <c r="I1755">
        <v>0</v>
      </c>
      <c r="J1755">
        <v>0</v>
      </c>
      <c r="K1755">
        <f t="shared" si="270"/>
        <v>261</v>
      </c>
      <c r="L1755">
        <f t="shared" si="271"/>
        <v>0</v>
      </c>
      <c r="M1755" s="1" t="str">
        <f t="shared" si="272"/>
        <v/>
      </c>
      <c r="N1755" s="1" t="str">
        <f t="shared" si="273"/>
        <v/>
      </c>
    </row>
    <row r="1756" spans="2:14" x14ac:dyDescent="0.25">
      <c r="B1756" t="str">
        <f>+IF(ISNA(VLOOKUP(C1756,groupings!$B$7:$D$316,3,FALSE)),"",VLOOKUP(C1756,groupings!$B$7:$D$316,3,FALSE))</f>
        <v>Glasgow C</v>
      </c>
      <c r="C1756" t="s">
        <v>4181</v>
      </c>
      <c r="D1756" t="s">
        <v>1492</v>
      </c>
      <c r="E1756">
        <f t="shared" si="269"/>
        <v>0</v>
      </c>
      <c r="F1756">
        <v>95</v>
      </c>
      <c r="G1756">
        <v>678</v>
      </c>
      <c r="H1756">
        <v>0</v>
      </c>
      <c r="I1756">
        <v>0</v>
      </c>
      <c r="J1756">
        <v>0</v>
      </c>
      <c r="K1756">
        <f t="shared" si="270"/>
        <v>773</v>
      </c>
      <c r="L1756">
        <f t="shared" si="271"/>
        <v>0</v>
      </c>
      <c r="M1756" s="1" t="str">
        <f t="shared" si="272"/>
        <v/>
      </c>
      <c r="N1756" s="1" t="str">
        <f t="shared" si="273"/>
        <v/>
      </c>
    </row>
    <row r="1757" spans="2:14" x14ac:dyDescent="0.25">
      <c r="B1757" t="str">
        <f>+IF(ISNA(VLOOKUP(C1757,groupings!$B$7:$D$316,3,FALSE)),"",VLOOKUP(C1757,groupings!$B$7:$D$316,3,FALSE))</f>
        <v/>
      </c>
      <c r="C1757" t="s">
        <v>4182</v>
      </c>
      <c r="D1757" t="s">
        <v>1501</v>
      </c>
      <c r="E1757">
        <f t="shared" si="269"/>
        <v>0</v>
      </c>
      <c r="F1757">
        <v>0</v>
      </c>
      <c r="G1757">
        <v>10</v>
      </c>
      <c r="H1757">
        <v>0</v>
      </c>
      <c r="I1757">
        <v>0</v>
      </c>
      <c r="J1757">
        <v>0</v>
      </c>
      <c r="K1757">
        <f t="shared" si="270"/>
        <v>10</v>
      </c>
      <c r="L1757">
        <f t="shared" si="271"/>
        <v>0</v>
      </c>
      <c r="M1757" s="1" t="str">
        <f t="shared" si="272"/>
        <v/>
      </c>
      <c r="N1757" s="1" t="str">
        <f t="shared" si="273"/>
        <v/>
      </c>
    </row>
    <row r="1758" spans="2:14" x14ac:dyDescent="0.25">
      <c r="B1758" t="str">
        <f>+IF(ISNA(VLOOKUP(C1758,groupings!$B$7:$D$316,3,FALSE)),"",VLOOKUP(C1758,groupings!$B$7:$D$316,3,FALSE))</f>
        <v/>
      </c>
      <c r="C1758" t="e">
        <v>#N/A</v>
      </c>
      <c r="D1758" t="s">
        <v>1503</v>
      </c>
      <c r="E1758">
        <f t="shared" si="269"/>
        <v>0</v>
      </c>
      <c r="F1758">
        <v>0</v>
      </c>
      <c r="G1758">
        <v>3</v>
      </c>
      <c r="H1758">
        <v>0</v>
      </c>
      <c r="I1758">
        <v>0</v>
      </c>
      <c r="J1758">
        <v>0</v>
      </c>
      <c r="K1758">
        <f t="shared" si="270"/>
        <v>3</v>
      </c>
      <c r="L1758">
        <f t="shared" si="271"/>
        <v>0</v>
      </c>
      <c r="M1758" s="1" t="str">
        <f t="shared" si="272"/>
        <v/>
      </c>
      <c r="N1758" s="1" t="str">
        <f t="shared" si="273"/>
        <v/>
      </c>
    </row>
    <row r="1759" spans="2:14" x14ac:dyDescent="0.25">
      <c r="B1759" t="str">
        <f>+IF(ISNA(VLOOKUP(C1759,groupings!$B$7:$D$316,3,FALSE)),"",VLOOKUP(C1759,groupings!$B$7:$D$316,3,FALSE))</f>
        <v/>
      </c>
      <c r="C1759" t="s">
        <v>4183</v>
      </c>
      <c r="D1759" t="s">
        <v>2325</v>
      </c>
      <c r="E1759">
        <f t="shared" si="269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f t="shared" si="270"/>
        <v>0</v>
      </c>
      <c r="L1759">
        <f t="shared" si="271"/>
        <v>0</v>
      </c>
      <c r="M1759" s="1" t="str">
        <f t="shared" si="272"/>
        <v/>
      </c>
      <c r="N1759" s="1" t="str">
        <f t="shared" si="273"/>
        <v/>
      </c>
    </row>
    <row r="1760" spans="2:14" x14ac:dyDescent="0.25">
      <c r="B1760" t="str">
        <f>+IF(ISNA(VLOOKUP(C1760,groupings!$B$7:$D$316,3,FALSE)),"",VLOOKUP(C1760,groupings!$B$7:$D$316,3,FALSE))</f>
        <v/>
      </c>
      <c r="C1760" t="e">
        <v>#N/A</v>
      </c>
      <c r="D1760" t="s">
        <v>2326</v>
      </c>
      <c r="E1760">
        <f t="shared" si="269"/>
        <v>0</v>
      </c>
      <c r="F1760">
        <v>1</v>
      </c>
      <c r="G1760">
        <v>3</v>
      </c>
      <c r="H1760">
        <v>0</v>
      </c>
      <c r="I1760">
        <v>0</v>
      </c>
      <c r="J1760">
        <v>0</v>
      </c>
      <c r="K1760">
        <f t="shared" si="270"/>
        <v>4</v>
      </c>
      <c r="L1760">
        <f t="shared" si="271"/>
        <v>0</v>
      </c>
      <c r="M1760" s="1" t="str">
        <f t="shared" si="272"/>
        <v/>
      </c>
      <c r="N1760" s="1" t="str">
        <f t="shared" si="273"/>
        <v/>
      </c>
    </row>
    <row r="1761" spans="2:14" x14ac:dyDescent="0.25">
      <c r="B1761" t="str">
        <f>+IF(ISNA(VLOOKUP(C1761,groupings!$B$7:$D$316,3,FALSE)),"",VLOOKUP(C1761,groupings!$B$7:$D$316,3,FALSE))</f>
        <v/>
      </c>
      <c r="C1761" t="s">
        <v>4184</v>
      </c>
      <c r="D1761" t="s">
        <v>1511</v>
      </c>
      <c r="E1761">
        <f t="shared" si="269"/>
        <v>0</v>
      </c>
      <c r="F1761">
        <v>0</v>
      </c>
      <c r="G1761">
        <v>3</v>
      </c>
      <c r="H1761">
        <v>0</v>
      </c>
      <c r="I1761">
        <v>0</v>
      </c>
      <c r="J1761">
        <v>0</v>
      </c>
      <c r="K1761">
        <f t="shared" si="270"/>
        <v>3</v>
      </c>
      <c r="L1761">
        <f t="shared" si="271"/>
        <v>0</v>
      </c>
      <c r="M1761" s="1" t="str">
        <f t="shared" si="272"/>
        <v/>
      </c>
      <c r="N1761" s="1" t="str">
        <f t="shared" si="273"/>
        <v/>
      </c>
    </row>
    <row r="1762" spans="2:14" x14ac:dyDescent="0.25">
      <c r="B1762" t="str">
        <f>+IF(ISNA(VLOOKUP(C1762,groupings!$B$7:$D$316,3,FALSE)),"",VLOOKUP(C1762,groupings!$B$7:$D$316,3,FALSE))</f>
        <v>Preston</v>
      </c>
      <c r="C1762" t="s">
        <v>4185</v>
      </c>
      <c r="D1762" t="s">
        <v>1515</v>
      </c>
      <c r="E1762">
        <f t="shared" si="269"/>
        <v>0</v>
      </c>
      <c r="F1762">
        <v>27</v>
      </c>
      <c r="G1762">
        <v>16</v>
      </c>
      <c r="H1762">
        <v>0</v>
      </c>
      <c r="I1762">
        <v>0</v>
      </c>
      <c r="J1762">
        <v>0</v>
      </c>
      <c r="K1762">
        <f t="shared" si="270"/>
        <v>43</v>
      </c>
      <c r="L1762">
        <f t="shared" si="271"/>
        <v>0</v>
      </c>
      <c r="M1762" s="1" t="str">
        <f t="shared" si="272"/>
        <v/>
      </c>
      <c r="N1762" s="1" t="str">
        <f t="shared" si="273"/>
        <v/>
      </c>
    </row>
    <row r="1763" spans="2:14" x14ac:dyDescent="0.25">
      <c r="B1763" t="str">
        <f>+IF(ISNA(VLOOKUP(C1763,groupings!$B$7:$D$316,3,FALSE)),"",VLOOKUP(C1763,groupings!$B$7:$D$316,3,FALSE))</f>
        <v/>
      </c>
      <c r="C1763" t="s">
        <v>4186</v>
      </c>
      <c r="D1763" t="s">
        <v>1518</v>
      </c>
      <c r="E1763">
        <f t="shared" si="269"/>
        <v>0</v>
      </c>
      <c r="F1763">
        <v>11</v>
      </c>
      <c r="G1763">
        <v>10</v>
      </c>
      <c r="H1763">
        <v>0</v>
      </c>
      <c r="I1763">
        <v>0</v>
      </c>
      <c r="J1763">
        <v>0</v>
      </c>
      <c r="K1763">
        <f t="shared" si="270"/>
        <v>21</v>
      </c>
      <c r="L1763">
        <f t="shared" si="271"/>
        <v>0</v>
      </c>
      <c r="M1763" s="1" t="str">
        <f t="shared" si="272"/>
        <v/>
      </c>
      <c r="N1763" s="1" t="str">
        <f t="shared" si="273"/>
        <v/>
      </c>
    </row>
    <row r="1764" spans="2:14" x14ac:dyDescent="0.25">
      <c r="B1764" t="str">
        <f>+IF(ISNA(VLOOKUP(C1764,groupings!$B$7:$D$316,3,FALSE)),"",VLOOKUP(C1764,groupings!$B$7:$D$316,3,FALSE))</f>
        <v/>
      </c>
      <c r="C1764" t="s">
        <v>4187</v>
      </c>
      <c r="D1764" t="s">
        <v>1520</v>
      </c>
      <c r="E1764">
        <f t="shared" si="269"/>
        <v>0</v>
      </c>
      <c r="F1764">
        <v>30</v>
      </c>
      <c r="G1764">
        <v>65</v>
      </c>
      <c r="H1764">
        <v>0</v>
      </c>
      <c r="I1764">
        <v>0</v>
      </c>
      <c r="J1764">
        <v>0</v>
      </c>
      <c r="K1764">
        <f t="shared" si="270"/>
        <v>95</v>
      </c>
      <c r="L1764">
        <f t="shared" si="271"/>
        <v>0</v>
      </c>
      <c r="M1764" s="1" t="str">
        <f t="shared" si="272"/>
        <v/>
      </c>
      <c r="N1764" s="1" t="str">
        <f t="shared" si="273"/>
        <v/>
      </c>
    </row>
    <row r="1765" spans="2:14" x14ac:dyDescent="0.25">
      <c r="B1765" t="str">
        <f>+IF(ISNA(VLOOKUP(C1765,groupings!$B$7:$D$316,3,FALSE)),"",VLOOKUP(C1765,groupings!$B$7:$D$316,3,FALSE))</f>
        <v/>
      </c>
      <c r="C1765" t="s">
        <v>4188</v>
      </c>
      <c r="D1765" t="s">
        <v>1521</v>
      </c>
      <c r="E1765">
        <f t="shared" si="269"/>
        <v>0</v>
      </c>
      <c r="F1765">
        <v>0</v>
      </c>
      <c r="G1765">
        <v>37</v>
      </c>
      <c r="H1765">
        <v>0</v>
      </c>
      <c r="I1765">
        <v>0</v>
      </c>
      <c r="J1765">
        <v>0</v>
      </c>
      <c r="K1765">
        <f t="shared" si="270"/>
        <v>37</v>
      </c>
      <c r="L1765">
        <f t="shared" si="271"/>
        <v>0</v>
      </c>
      <c r="M1765" s="1" t="str">
        <f t="shared" si="272"/>
        <v/>
      </c>
      <c r="N1765" s="1" t="str">
        <f t="shared" si="273"/>
        <v/>
      </c>
    </row>
    <row r="1766" spans="2:14" x14ac:dyDescent="0.25">
      <c r="B1766" t="str">
        <f>+IF(ISNA(VLOOKUP(C1766,groupings!$B$7:$D$316,3,FALSE)),"",VLOOKUP(C1766,groupings!$B$7:$D$316,3,FALSE))</f>
        <v/>
      </c>
      <c r="C1766" t="s">
        <v>4189</v>
      </c>
      <c r="D1766" t="s">
        <v>1530</v>
      </c>
      <c r="E1766">
        <f t="shared" si="269"/>
        <v>0</v>
      </c>
      <c r="F1766">
        <v>0</v>
      </c>
      <c r="G1766">
        <v>4</v>
      </c>
      <c r="H1766">
        <v>0</v>
      </c>
      <c r="I1766">
        <v>0</v>
      </c>
      <c r="J1766">
        <v>0</v>
      </c>
      <c r="K1766">
        <f t="shared" si="270"/>
        <v>4</v>
      </c>
      <c r="L1766">
        <f t="shared" si="271"/>
        <v>0</v>
      </c>
      <c r="M1766" s="1" t="str">
        <f t="shared" si="272"/>
        <v/>
      </c>
      <c r="N1766" s="1" t="str">
        <f t="shared" si="273"/>
        <v/>
      </c>
    </row>
    <row r="1767" spans="2:14" x14ac:dyDescent="0.25">
      <c r="B1767" t="str">
        <f>+IF(ISNA(VLOOKUP(C1767,groupings!$B$7:$D$316,3,FALSE)),"",VLOOKUP(C1767,groupings!$B$7:$D$316,3,FALSE))</f>
        <v/>
      </c>
      <c r="C1767" t="s">
        <v>4190</v>
      </c>
      <c r="D1767" t="s">
        <v>1532</v>
      </c>
      <c r="E1767">
        <f t="shared" si="269"/>
        <v>0</v>
      </c>
      <c r="F1767">
        <v>0</v>
      </c>
      <c r="G1767">
        <v>121</v>
      </c>
      <c r="H1767">
        <v>0</v>
      </c>
      <c r="I1767">
        <v>0</v>
      </c>
      <c r="J1767">
        <v>0</v>
      </c>
      <c r="K1767">
        <f t="shared" si="270"/>
        <v>121</v>
      </c>
      <c r="L1767">
        <f t="shared" si="271"/>
        <v>0</v>
      </c>
      <c r="M1767" s="1" t="str">
        <f t="shared" si="272"/>
        <v/>
      </c>
      <c r="N1767" s="1" t="str">
        <f t="shared" si="273"/>
        <v/>
      </c>
    </row>
    <row r="1768" spans="2:14" x14ac:dyDescent="0.25">
      <c r="B1768" t="str">
        <f>+IF(ISNA(VLOOKUP(C1768,groupings!$B$7:$D$316,3,FALSE)),"",VLOOKUP(C1768,groupings!$B$7:$D$316,3,FALSE))</f>
        <v>St Albans</v>
      </c>
      <c r="C1768" t="s">
        <v>4191</v>
      </c>
      <c r="D1768" t="s">
        <v>1542</v>
      </c>
      <c r="E1768">
        <f t="shared" si="269"/>
        <v>0</v>
      </c>
      <c r="F1768">
        <v>52</v>
      </c>
      <c r="G1768">
        <v>231</v>
      </c>
      <c r="H1768">
        <v>0</v>
      </c>
      <c r="I1768">
        <v>0</v>
      </c>
      <c r="J1768">
        <v>0</v>
      </c>
      <c r="K1768">
        <f t="shared" si="270"/>
        <v>283</v>
      </c>
      <c r="L1768">
        <f t="shared" si="271"/>
        <v>0</v>
      </c>
      <c r="M1768" s="1" t="str">
        <f t="shared" si="272"/>
        <v/>
      </c>
      <c r="N1768" s="1" t="str">
        <f t="shared" si="273"/>
        <v/>
      </c>
    </row>
    <row r="1769" spans="2:14" x14ac:dyDescent="0.25">
      <c r="B1769" t="str">
        <f>+IF(ISNA(VLOOKUP(C1769,groupings!$B$7:$D$316,3,FALSE)),"",VLOOKUP(C1769,groupings!$B$7:$D$316,3,FALSE))</f>
        <v/>
      </c>
      <c r="C1769" t="s">
        <v>4192</v>
      </c>
      <c r="D1769" t="s">
        <v>1545</v>
      </c>
      <c r="E1769">
        <f t="shared" si="269"/>
        <v>0</v>
      </c>
      <c r="F1769">
        <v>29</v>
      </c>
      <c r="G1769">
        <v>69</v>
      </c>
      <c r="H1769">
        <v>0</v>
      </c>
      <c r="I1769">
        <v>0</v>
      </c>
      <c r="J1769">
        <v>0</v>
      </c>
      <c r="K1769">
        <f t="shared" si="270"/>
        <v>98</v>
      </c>
      <c r="L1769">
        <f t="shared" si="271"/>
        <v>0</v>
      </c>
      <c r="M1769" s="1" t="str">
        <f t="shared" si="272"/>
        <v/>
      </c>
      <c r="N1769" s="1" t="str">
        <f t="shared" si="273"/>
        <v/>
      </c>
    </row>
    <row r="1770" spans="2:14" x14ac:dyDescent="0.25">
      <c r="B1770" t="str">
        <f>+IF(ISNA(VLOOKUP(C1770,groupings!$B$7:$D$316,3,FALSE)),"",VLOOKUP(C1770,groupings!$B$7:$D$316,3,FALSE))</f>
        <v/>
      </c>
      <c r="C1770" t="e">
        <v>#N/A</v>
      </c>
      <c r="D1770" t="s">
        <v>1549</v>
      </c>
      <c r="E1770">
        <f t="shared" si="269"/>
        <v>0</v>
      </c>
      <c r="F1770">
        <v>3</v>
      </c>
      <c r="G1770">
        <v>6</v>
      </c>
      <c r="H1770">
        <v>0</v>
      </c>
      <c r="I1770">
        <v>0</v>
      </c>
      <c r="J1770">
        <v>0</v>
      </c>
      <c r="K1770">
        <f t="shared" si="270"/>
        <v>9</v>
      </c>
      <c r="L1770">
        <f t="shared" si="271"/>
        <v>0</v>
      </c>
      <c r="M1770" s="1" t="str">
        <f t="shared" si="272"/>
        <v/>
      </c>
      <c r="N1770" s="1" t="str">
        <f t="shared" si="273"/>
        <v/>
      </c>
    </row>
    <row r="1771" spans="2:14" x14ac:dyDescent="0.25">
      <c r="B1771" t="str">
        <f>+IF(ISNA(VLOOKUP(C1771,groupings!$B$7:$D$316,3,FALSE)),"",VLOOKUP(C1771,groupings!$B$7:$D$316,3,FALSE))</f>
        <v/>
      </c>
      <c r="C1771" t="s">
        <v>4193</v>
      </c>
      <c r="D1771" t="s">
        <v>1550</v>
      </c>
      <c r="E1771">
        <f t="shared" si="269"/>
        <v>0</v>
      </c>
      <c r="F1771">
        <v>0</v>
      </c>
      <c r="G1771">
        <v>4</v>
      </c>
      <c r="H1771">
        <v>0</v>
      </c>
      <c r="I1771">
        <v>0</v>
      </c>
      <c r="J1771">
        <v>0</v>
      </c>
      <c r="K1771">
        <f t="shared" si="270"/>
        <v>4</v>
      </c>
      <c r="L1771">
        <f t="shared" si="271"/>
        <v>0</v>
      </c>
      <c r="M1771" s="1" t="str">
        <f t="shared" si="272"/>
        <v/>
      </c>
      <c r="N1771" s="1" t="str">
        <f t="shared" si="273"/>
        <v/>
      </c>
    </row>
    <row r="1772" spans="2:14" x14ac:dyDescent="0.25">
      <c r="B1772" t="str">
        <f>+IF(ISNA(VLOOKUP(C1772,groupings!$B$7:$D$316,3,FALSE)),"",VLOOKUP(C1772,groupings!$B$7:$D$316,3,FALSE))</f>
        <v/>
      </c>
      <c r="C1772" t="s">
        <v>4194</v>
      </c>
      <c r="D1772" t="s">
        <v>1552</v>
      </c>
      <c r="E1772">
        <f t="shared" si="269"/>
        <v>0</v>
      </c>
      <c r="F1772">
        <v>0</v>
      </c>
      <c r="G1772">
        <v>3</v>
      </c>
      <c r="H1772">
        <v>0</v>
      </c>
      <c r="I1772">
        <v>0</v>
      </c>
      <c r="J1772">
        <v>0</v>
      </c>
      <c r="K1772">
        <f t="shared" si="270"/>
        <v>3</v>
      </c>
      <c r="L1772">
        <f t="shared" si="271"/>
        <v>0</v>
      </c>
      <c r="M1772" s="1" t="str">
        <f t="shared" si="272"/>
        <v/>
      </c>
      <c r="N1772" s="1" t="str">
        <f t="shared" si="273"/>
        <v/>
      </c>
    </row>
    <row r="1773" spans="2:14" x14ac:dyDescent="0.25">
      <c r="B1773" t="str">
        <f>+IF(ISNA(VLOOKUP(C1773,groupings!$B$7:$D$316,3,FALSE)),"",VLOOKUP(C1773,groupings!$B$7:$D$316,3,FALSE))</f>
        <v>Reading</v>
      </c>
      <c r="C1773" t="s">
        <v>4195</v>
      </c>
      <c r="D1773" t="s">
        <v>1554</v>
      </c>
      <c r="E1773">
        <f t="shared" si="269"/>
        <v>0</v>
      </c>
      <c r="F1773">
        <v>0</v>
      </c>
      <c r="G1773">
        <v>30</v>
      </c>
      <c r="H1773">
        <v>0</v>
      </c>
      <c r="I1773">
        <v>0</v>
      </c>
      <c r="J1773">
        <v>0</v>
      </c>
      <c r="K1773">
        <f t="shared" si="270"/>
        <v>30</v>
      </c>
      <c r="L1773">
        <f t="shared" si="271"/>
        <v>0</v>
      </c>
      <c r="M1773" s="1" t="str">
        <f t="shared" si="272"/>
        <v/>
      </c>
      <c r="N1773" s="1" t="str">
        <f t="shared" si="273"/>
        <v/>
      </c>
    </row>
    <row r="1774" spans="2:14" x14ac:dyDescent="0.25">
      <c r="B1774" t="str">
        <f>+IF(ISNA(VLOOKUP(C1774,groupings!$B$7:$D$316,3,FALSE)),"",VLOOKUP(C1774,groupings!$B$7:$D$316,3,FALSE))</f>
        <v>Reading</v>
      </c>
      <c r="C1774" t="s">
        <v>4196</v>
      </c>
      <c r="D1774" t="s">
        <v>1555</v>
      </c>
      <c r="E1774">
        <f t="shared" si="269"/>
        <v>0</v>
      </c>
      <c r="F1774">
        <v>45</v>
      </c>
      <c r="G1774">
        <v>2652</v>
      </c>
      <c r="H1774">
        <v>0</v>
      </c>
      <c r="I1774">
        <v>0</v>
      </c>
      <c r="J1774">
        <v>0</v>
      </c>
      <c r="K1774">
        <f t="shared" si="270"/>
        <v>2697</v>
      </c>
      <c r="L1774">
        <f t="shared" si="271"/>
        <v>0</v>
      </c>
      <c r="M1774" s="1" t="str">
        <f t="shared" si="272"/>
        <v/>
      </c>
      <c r="N1774" s="1" t="str">
        <f t="shared" si="273"/>
        <v/>
      </c>
    </row>
    <row r="1775" spans="2:14" x14ac:dyDescent="0.25">
      <c r="B1775" t="str">
        <f>+IF(ISNA(VLOOKUP(C1775,groupings!$B$7:$D$316,3,FALSE)),"",VLOOKUP(C1775,groupings!$B$7:$D$316,3,FALSE))</f>
        <v/>
      </c>
      <c r="C1775" t="e">
        <v>#N/A</v>
      </c>
      <c r="D1775" t="s">
        <v>2329</v>
      </c>
      <c r="E1775">
        <f t="shared" si="269"/>
        <v>0</v>
      </c>
      <c r="F1775">
        <v>0</v>
      </c>
      <c r="G1775">
        <v>40</v>
      </c>
      <c r="H1775">
        <v>0</v>
      </c>
      <c r="I1775">
        <v>0</v>
      </c>
      <c r="J1775">
        <v>0</v>
      </c>
      <c r="K1775">
        <f t="shared" si="270"/>
        <v>40</v>
      </c>
      <c r="L1775">
        <f t="shared" si="271"/>
        <v>0</v>
      </c>
      <c r="M1775" s="1" t="str">
        <f t="shared" si="272"/>
        <v/>
      </c>
      <c r="N1775" s="1" t="str">
        <f t="shared" si="273"/>
        <v/>
      </c>
    </row>
    <row r="1776" spans="2:14" x14ac:dyDescent="0.25">
      <c r="B1776" t="str">
        <f>+IF(ISNA(VLOOKUP(C1776,groupings!$B$7:$D$316,3,FALSE)),"",VLOOKUP(C1776,groupings!$B$7:$D$316,3,FALSE))</f>
        <v/>
      </c>
      <c r="C1776" t="s">
        <v>4197</v>
      </c>
      <c r="D1776" t="s">
        <v>2330</v>
      </c>
      <c r="E1776">
        <f t="shared" si="269"/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0"/>
        <v>0</v>
      </c>
      <c r="L1776">
        <f t="shared" si="271"/>
        <v>0</v>
      </c>
      <c r="M1776" s="1" t="str">
        <f t="shared" si="272"/>
        <v/>
      </c>
      <c r="N1776" s="1" t="str">
        <f t="shared" si="273"/>
        <v/>
      </c>
    </row>
    <row r="1777" spans="2:14" x14ac:dyDescent="0.25">
      <c r="B1777" t="str">
        <f>+IF(ISNA(VLOOKUP(C1777,groupings!$B$7:$D$316,3,FALSE)),"",VLOOKUP(C1777,groupings!$B$7:$D$316,3,FALSE))</f>
        <v/>
      </c>
      <c r="C1777" t="s">
        <v>4198</v>
      </c>
      <c r="D1777" t="s">
        <v>1564</v>
      </c>
      <c r="E1777">
        <f t="shared" si="269"/>
        <v>0</v>
      </c>
      <c r="F1777">
        <v>0</v>
      </c>
      <c r="G1777">
        <v>6</v>
      </c>
      <c r="H1777">
        <v>0</v>
      </c>
      <c r="I1777">
        <v>0</v>
      </c>
      <c r="J1777">
        <v>0</v>
      </c>
      <c r="K1777">
        <f t="shared" si="270"/>
        <v>6</v>
      </c>
      <c r="L1777">
        <f t="shared" si="271"/>
        <v>0</v>
      </c>
      <c r="M1777" s="1" t="str">
        <f t="shared" si="272"/>
        <v/>
      </c>
      <c r="N1777" s="1" t="str">
        <f t="shared" si="273"/>
        <v/>
      </c>
    </row>
    <row r="1778" spans="2:14" x14ac:dyDescent="0.25">
      <c r="B1778" t="str">
        <f>+IF(ISNA(VLOOKUP(C1778,groupings!$B$7:$D$316,3,FALSE)),"",VLOOKUP(C1778,groupings!$B$7:$D$316,3,FALSE))</f>
        <v/>
      </c>
      <c r="C1778" t="s">
        <v>4199</v>
      </c>
      <c r="D1778" t="s">
        <v>1567</v>
      </c>
      <c r="E1778">
        <f t="shared" si="269"/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0"/>
        <v>0</v>
      </c>
      <c r="L1778">
        <f t="shared" si="271"/>
        <v>0</v>
      </c>
      <c r="M1778" s="1" t="str">
        <f t="shared" si="272"/>
        <v/>
      </c>
      <c r="N1778" s="1" t="str">
        <f t="shared" si="273"/>
        <v/>
      </c>
    </row>
    <row r="1779" spans="2:14" x14ac:dyDescent="0.25">
      <c r="B1779" t="str">
        <f>+IF(ISNA(VLOOKUP(C1779,groupings!$B$7:$D$316,3,FALSE)),"",VLOOKUP(C1779,groupings!$B$7:$D$316,3,FALSE))</f>
        <v/>
      </c>
      <c r="C1779" t="e">
        <v>#N/A</v>
      </c>
      <c r="D1779" t="s">
        <v>2331</v>
      </c>
      <c r="E1779">
        <f t="shared" si="269"/>
        <v>0</v>
      </c>
      <c r="F1779">
        <v>0</v>
      </c>
      <c r="G1779">
        <v>3</v>
      </c>
      <c r="H1779">
        <v>0</v>
      </c>
      <c r="I1779">
        <v>0</v>
      </c>
      <c r="J1779">
        <v>0</v>
      </c>
      <c r="K1779">
        <f t="shared" si="270"/>
        <v>3</v>
      </c>
      <c r="L1779">
        <f t="shared" si="271"/>
        <v>0</v>
      </c>
      <c r="M1779" s="1" t="str">
        <f t="shared" si="272"/>
        <v/>
      </c>
      <c r="N1779" s="1" t="str">
        <f t="shared" si="273"/>
        <v/>
      </c>
    </row>
    <row r="1780" spans="2:14" x14ac:dyDescent="0.25">
      <c r="B1780" t="str">
        <f>+IF(ISNA(VLOOKUP(C1780,groupings!$B$7:$D$316,3,FALSE)),"",VLOOKUP(C1780,groupings!$B$7:$D$316,3,FALSE))</f>
        <v/>
      </c>
      <c r="C1780" t="s">
        <v>4200</v>
      </c>
      <c r="D1780" t="s">
        <v>1573</v>
      </c>
      <c r="E1780">
        <f t="shared" si="269"/>
        <v>0</v>
      </c>
      <c r="F1780">
        <v>0</v>
      </c>
      <c r="G1780">
        <v>138</v>
      </c>
      <c r="H1780">
        <v>0</v>
      </c>
      <c r="I1780">
        <v>0</v>
      </c>
      <c r="J1780">
        <v>0</v>
      </c>
      <c r="K1780">
        <f t="shared" si="270"/>
        <v>138</v>
      </c>
      <c r="L1780">
        <f t="shared" si="271"/>
        <v>0</v>
      </c>
      <c r="M1780" s="1" t="str">
        <f t="shared" si="272"/>
        <v/>
      </c>
      <c r="N1780" s="1" t="str">
        <f t="shared" si="273"/>
        <v/>
      </c>
    </row>
    <row r="1781" spans="2:14" x14ac:dyDescent="0.25">
      <c r="B1781" t="str">
        <f>+IF(ISNA(VLOOKUP(C1781,groupings!$B$7:$D$316,3,FALSE)),"",VLOOKUP(C1781,groupings!$B$7:$D$316,3,FALSE))</f>
        <v/>
      </c>
      <c r="C1781" t="s">
        <v>4201</v>
      </c>
      <c r="D1781" t="s">
        <v>1578</v>
      </c>
      <c r="E1781">
        <f t="shared" ref="E1781:E1844" si="274">+IF(SUM(H1781:J1781)&gt;0,1,0)</f>
        <v>0</v>
      </c>
      <c r="F1781">
        <v>0</v>
      </c>
      <c r="G1781">
        <v>16</v>
      </c>
      <c r="H1781">
        <v>0</v>
      </c>
      <c r="I1781">
        <v>0</v>
      </c>
      <c r="J1781">
        <v>0</v>
      </c>
      <c r="K1781">
        <f t="shared" ref="K1781:K1844" si="275">+SUM(F1781:G1781)</f>
        <v>16</v>
      </c>
      <c r="L1781">
        <f t="shared" ref="L1781:L1844" si="276">+SUM(H1781:J1781)</f>
        <v>0</v>
      </c>
      <c r="M1781" s="1" t="str">
        <f t="shared" ref="M1781:M1844" si="277">+IF(E1781=1,IF(F1781&gt;200,G1781/F1781,""),"")</f>
        <v/>
      </c>
      <c r="N1781" s="1" t="str">
        <f t="shared" ref="N1781:N1844" si="278">+IF(E1781=1,L1781/K1781,"")</f>
        <v/>
      </c>
    </row>
    <row r="1782" spans="2:14" x14ac:dyDescent="0.25">
      <c r="B1782" t="str">
        <f>+IF(ISNA(VLOOKUP(C1782,groupings!$B$7:$D$316,3,FALSE)),"",VLOOKUP(C1782,groupings!$B$7:$D$316,3,FALSE))</f>
        <v/>
      </c>
      <c r="C1782" t="s">
        <v>4202</v>
      </c>
      <c r="D1782" t="s">
        <v>1579</v>
      </c>
      <c r="E1782">
        <f t="shared" si="274"/>
        <v>0</v>
      </c>
      <c r="F1782">
        <v>0</v>
      </c>
      <c r="G1782">
        <v>6</v>
      </c>
      <c r="H1782">
        <v>0</v>
      </c>
      <c r="I1782">
        <v>0</v>
      </c>
      <c r="J1782">
        <v>0</v>
      </c>
      <c r="K1782">
        <f t="shared" si="275"/>
        <v>6</v>
      </c>
      <c r="L1782">
        <f t="shared" si="276"/>
        <v>0</v>
      </c>
      <c r="M1782" s="1" t="str">
        <f t="shared" si="277"/>
        <v/>
      </c>
      <c r="N1782" s="1" t="str">
        <f t="shared" si="278"/>
        <v/>
      </c>
    </row>
    <row r="1783" spans="2:14" x14ac:dyDescent="0.25">
      <c r="B1783" t="str">
        <f>+IF(ISNA(VLOOKUP(C1783,groupings!$B$7:$D$316,3,FALSE)),"",VLOOKUP(C1783,groupings!$B$7:$D$316,3,FALSE))</f>
        <v/>
      </c>
      <c r="C1783" t="s">
        <v>4203</v>
      </c>
      <c r="D1783" t="s">
        <v>1580</v>
      </c>
      <c r="E1783">
        <f t="shared" si="274"/>
        <v>0</v>
      </c>
      <c r="F1783">
        <v>136</v>
      </c>
      <c r="G1783">
        <v>143</v>
      </c>
      <c r="H1783">
        <v>0</v>
      </c>
      <c r="I1783">
        <v>0</v>
      </c>
      <c r="J1783">
        <v>0</v>
      </c>
      <c r="K1783">
        <f t="shared" si="275"/>
        <v>279</v>
      </c>
      <c r="L1783">
        <f t="shared" si="276"/>
        <v>0</v>
      </c>
      <c r="M1783" s="1" t="str">
        <f t="shared" si="277"/>
        <v/>
      </c>
      <c r="N1783" s="1" t="str">
        <f t="shared" si="278"/>
        <v/>
      </c>
    </row>
    <row r="1784" spans="2:14" x14ac:dyDescent="0.25">
      <c r="B1784" t="str">
        <f>+IF(ISNA(VLOOKUP(C1784,groupings!$B$7:$D$316,3,FALSE)),"",VLOOKUP(C1784,groupings!$B$7:$D$316,3,FALSE))</f>
        <v/>
      </c>
      <c r="C1784" t="s">
        <v>4204</v>
      </c>
      <c r="D1784" t="s">
        <v>1581</v>
      </c>
      <c r="E1784">
        <f t="shared" si="274"/>
        <v>0</v>
      </c>
      <c r="F1784">
        <v>4</v>
      </c>
      <c r="G1784">
        <v>73</v>
      </c>
      <c r="H1784">
        <v>0</v>
      </c>
      <c r="I1784">
        <v>0</v>
      </c>
      <c r="J1784">
        <v>0</v>
      </c>
      <c r="K1784">
        <f t="shared" si="275"/>
        <v>77</v>
      </c>
      <c r="L1784">
        <f t="shared" si="276"/>
        <v>0</v>
      </c>
      <c r="M1784" s="1" t="str">
        <f t="shared" si="277"/>
        <v/>
      </c>
      <c r="N1784" s="1" t="str">
        <f t="shared" si="278"/>
        <v/>
      </c>
    </row>
    <row r="1785" spans="2:14" x14ac:dyDescent="0.25">
      <c r="B1785" t="str">
        <f>+IF(ISNA(VLOOKUP(C1785,groupings!$B$7:$D$316,3,FALSE)),"",VLOOKUP(C1785,groupings!$B$7:$D$316,3,FALSE))</f>
        <v/>
      </c>
      <c r="C1785" t="s">
        <v>4205</v>
      </c>
      <c r="D1785" t="s">
        <v>1582</v>
      </c>
      <c r="E1785">
        <f t="shared" si="274"/>
        <v>0</v>
      </c>
      <c r="F1785">
        <v>0</v>
      </c>
      <c r="G1785">
        <v>3</v>
      </c>
      <c r="H1785">
        <v>0</v>
      </c>
      <c r="I1785">
        <v>0</v>
      </c>
      <c r="J1785">
        <v>0</v>
      </c>
      <c r="K1785">
        <f t="shared" si="275"/>
        <v>3</v>
      </c>
      <c r="L1785">
        <f t="shared" si="276"/>
        <v>0</v>
      </c>
      <c r="M1785" s="1" t="str">
        <f t="shared" si="277"/>
        <v/>
      </c>
      <c r="N1785" s="1" t="str">
        <f t="shared" si="278"/>
        <v/>
      </c>
    </row>
    <row r="1786" spans="2:14" x14ac:dyDescent="0.25">
      <c r="B1786" t="str">
        <f>+IF(ISNA(VLOOKUP(C1786,groupings!$B$7:$D$316,3,FALSE)),"",VLOOKUP(C1786,groupings!$B$7:$D$316,3,FALSE))</f>
        <v/>
      </c>
      <c r="C1786" t="s">
        <v>4206</v>
      </c>
      <c r="D1786" t="s">
        <v>1583</v>
      </c>
      <c r="E1786">
        <f t="shared" si="274"/>
        <v>0</v>
      </c>
      <c r="F1786">
        <v>0</v>
      </c>
      <c r="G1786">
        <v>71</v>
      </c>
      <c r="H1786">
        <v>0</v>
      </c>
      <c r="I1786">
        <v>0</v>
      </c>
      <c r="J1786">
        <v>0</v>
      </c>
      <c r="K1786">
        <f t="shared" si="275"/>
        <v>71</v>
      </c>
      <c r="L1786">
        <f t="shared" si="276"/>
        <v>0</v>
      </c>
      <c r="M1786" s="1" t="str">
        <f t="shared" si="277"/>
        <v/>
      </c>
      <c r="N1786" s="1" t="str">
        <f t="shared" si="278"/>
        <v/>
      </c>
    </row>
    <row r="1787" spans="2:14" x14ac:dyDescent="0.25">
      <c r="B1787" t="str">
        <f>+IF(ISNA(VLOOKUP(C1787,groupings!$B$7:$D$316,3,FALSE)),"",VLOOKUP(C1787,groupings!$B$7:$D$316,3,FALSE))</f>
        <v/>
      </c>
      <c r="C1787" t="s">
        <v>3570</v>
      </c>
      <c r="D1787" t="s">
        <v>1584</v>
      </c>
      <c r="E1787">
        <f t="shared" si="274"/>
        <v>0</v>
      </c>
      <c r="F1787">
        <v>13</v>
      </c>
      <c r="G1787">
        <v>15</v>
      </c>
      <c r="H1787">
        <v>0</v>
      </c>
      <c r="I1787">
        <v>0</v>
      </c>
      <c r="J1787">
        <v>0</v>
      </c>
      <c r="K1787">
        <f t="shared" si="275"/>
        <v>28</v>
      </c>
      <c r="L1787">
        <f t="shared" si="276"/>
        <v>0</v>
      </c>
      <c r="M1787" s="1" t="str">
        <f t="shared" si="277"/>
        <v/>
      </c>
      <c r="N1787" s="1" t="str">
        <f t="shared" si="278"/>
        <v/>
      </c>
    </row>
    <row r="1788" spans="2:14" x14ac:dyDescent="0.25">
      <c r="B1788" t="str">
        <f>+IF(ISNA(VLOOKUP(C1788,groupings!$B$7:$D$316,3,FALSE)),"",VLOOKUP(C1788,groupings!$B$7:$D$316,3,FALSE))</f>
        <v/>
      </c>
      <c r="C1788" t="s">
        <v>4207</v>
      </c>
      <c r="D1788" t="s">
        <v>1585</v>
      </c>
      <c r="E1788">
        <f t="shared" si="274"/>
        <v>0</v>
      </c>
      <c r="F1788">
        <v>14</v>
      </c>
      <c r="G1788">
        <v>158</v>
      </c>
      <c r="H1788">
        <v>0</v>
      </c>
      <c r="I1788">
        <v>0</v>
      </c>
      <c r="J1788">
        <v>0</v>
      </c>
      <c r="K1788">
        <f t="shared" si="275"/>
        <v>172</v>
      </c>
      <c r="L1788">
        <f t="shared" si="276"/>
        <v>0</v>
      </c>
      <c r="M1788" s="1" t="str">
        <f t="shared" si="277"/>
        <v/>
      </c>
      <c r="N1788" s="1" t="str">
        <f t="shared" si="278"/>
        <v/>
      </c>
    </row>
    <row r="1789" spans="2:14" x14ac:dyDescent="0.25">
      <c r="B1789" t="str">
        <f>+IF(ISNA(VLOOKUP(C1789,groupings!$B$7:$D$316,3,FALSE)),"",VLOOKUP(C1789,groupings!$B$7:$D$316,3,FALSE))</f>
        <v/>
      </c>
      <c r="C1789" t="s">
        <v>4208</v>
      </c>
      <c r="D1789" t="s">
        <v>2333</v>
      </c>
      <c r="E1789">
        <f t="shared" si="274"/>
        <v>0</v>
      </c>
      <c r="F1789">
        <v>64</v>
      </c>
      <c r="G1789">
        <v>83</v>
      </c>
      <c r="H1789">
        <v>0</v>
      </c>
      <c r="I1789">
        <v>0</v>
      </c>
      <c r="J1789">
        <v>0</v>
      </c>
      <c r="K1789">
        <f t="shared" si="275"/>
        <v>147</v>
      </c>
      <c r="L1789">
        <f t="shared" si="276"/>
        <v>0</v>
      </c>
      <c r="M1789" s="1" t="str">
        <f t="shared" si="277"/>
        <v/>
      </c>
      <c r="N1789" s="1" t="str">
        <f t="shared" si="278"/>
        <v/>
      </c>
    </row>
    <row r="1790" spans="2:14" x14ac:dyDescent="0.25">
      <c r="B1790" t="str">
        <f>+IF(ISNA(VLOOKUP(C1790,groupings!$B$7:$D$316,3,FALSE)),"",VLOOKUP(C1790,groupings!$B$7:$D$316,3,FALSE))</f>
        <v/>
      </c>
      <c r="C1790" t="s">
        <v>4209</v>
      </c>
      <c r="D1790" t="s">
        <v>1590</v>
      </c>
      <c r="E1790">
        <f t="shared" si="274"/>
        <v>0</v>
      </c>
      <c r="F1790">
        <v>0</v>
      </c>
      <c r="G1790">
        <v>153</v>
      </c>
      <c r="H1790">
        <v>0</v>
      </c>
      <c r="I1790">
        <v>0</v>
      </c>
      <c r="J1790">
        <v>0</v>
      </c>
      <c r="K1790">
        <f t="shared" si="275"/>
        <v>153</v>
      </c>
      <c r="L1790">
        <f t="shared" si="276"/>
        <v>0</v>
      </c>
      <c r="M1790" s="1" t="str">
        <f t="shared" si="277"/>
        <v/>
      </c>
      <c r="N1790" s="1" t="str">
        <f t="shared" si="278"/>
        <v/>
      </c>
    </row>
    <row r="1791" spans="2:14" x14ac:dyDescent="0.25">
      <c r="B1791" t="str">
        <f>+IF(ISNA(VLOOKUP(C1791,groupings!$B$7:$D$316,3,FALSE)),"",VLOOKUP(C1791,groupings!$B$7:$D$316,3,FALSE))</f>
        <v/>
      </c>
      <c r="C1791" t="s">
        <v>4210</v>
      </c>
      <c r="D1791" t="s">
        <v>1595</v>
      </c>
      <c r="E1791">
        <f t="shared" si="274"/>
        <v>0</v>
      </c>
      <c r="F1791">
        <v>0</v>
      </c>
      <c r="G1791">
        <v>20</v>
      </c>
      <c r="H1791">
        <v>0</v>
      </c>
      <c r="I1791">
        <v>0</v>
      </c>
      <c r="J1791">
        <v>0</v>
      </c>
      <c r="K1791">
        <f t="shared" si="275"/>
        <v>20</v>
      </c>
      <c r="L1791">
        <f t="shared" si="276"/>
        <v>0</v>
      </c>
      <c r="M1791" s="1" t="str">
        <f t="shared" si="277"/>
        <v/>
      </c>
      <c r="N1791" s="1" t="str">
        <f t="shared" si="278"/>
        <v/>
      </c>
    </row>
    <row r="1792" spans="2:14" x14ac:dyDescent="0.25">
      <c r="B1792" t="str">
        <f>+IF(ISNA(VLOOKUP(C1792,groupings!$B$7:$D$316,3,FALSE)),"",VLOOKUP(C1792,groupings!$B$7:$D$316,3,FALSE))</f>
        <v/>
      </c>
      <c r="C1792" t="s">
        <v>4211</v>
      </c>
      <c r="D1792" t="s">
        <v>1597</v>
      </c>
      <c r="E1792">
        <f t="shared" si="274"/>
        <v>0</v>
      </c>
      <c r="F1792">
        <v>0</v>
      </c>
      <c r="G1792">
        <v>16</v>
      </c>
      <c r="H1792">
        <v>0</v>
      </c>
      <c r="I1792">
        <v>0</v>
      </c>
      <c r="J1792">
        <v>0</v>
      </c>
      <c r="K1792">
        <f t="shared" si="275"/>
        <v>16</v>
      </c>
      <c r="L1792">
        <f t="shared" si="276"/>
        <v>0</v>
      </c>
      <c r="M1792" s="1" t="str">
        <f t="shared" si="277"/>
        <v/>
      </c>
      <c r="N1792" s="1" t="str">
        <f t="shared" si="278"/>
        <v/>
      </c>
    </row>
    <row r="1793" spans="2:14" x14ac:dyDescent="0.25">
      <c r="B1793" t="str">
        <f>+IF(ISNA(VLOOKUP(C1793,groupings!$B$7:$D$316,3,FALSE)),"",VLOOKUP(C1793,groupings!$B$7:$D$316,3,FALSE))</f>
        <v/>
      </c>
      <c r="C1793" t="s">
        <v>4212</v>
      </c>
      <c r="D1793" t="s">
        <v>1598</v>
      </c>
      <c r="E1793">
        <f t="shared" si="274"/>
        <v>0</v>
      </c>
      <c r="F1793">
        <v>0</v>
      </c>
      <c r="G1793">
        <v>27</v>
      </c>
      <c r="H1793">
        <v>0</v>
      </c>
      <c r="I1793">
        <v>0</v>
      </c>
      <c r="J1793">
        <v>0</v>
      </c>
      <c r="K1793">
        <f t="shared" si="275"/>
        <v>27</v>
      </c>
      <c r="L1793">
        <f t="shared" si="276"/>
        <v>0</v>
      </c>
      <c r="M1793" s="1" t="str">
        <f t="shared" si="277"/>
        <v/>
      </c>
      <c r="N1793" s="1" t="str">
        <f t="shared" si="278"/>
        <v/>
      </c>
    </row>
    <row r="1794" spans="2:14" x14ac:dyDescent="0.25">
      <c r="B1794" t="str">
        <f>+IF(ISNA(VLOOKUP(C1794,groupings!$B$7:$D$316,3,FALSE)),"",VLOOKUP(C1794,groupings!$B$7:$D$316,3,FALSE))</f>
        <v/>
      </c>
      <c r="C1794" t="s">
        <v>4213</v>
      </c>
      <c r="D1794" t="s">
        <v>1602</v>
      </c>
      <c r="E1794">
        <f t="shared" si="274"/>
        <v>0</v>
      </c>
      <c r="F1794">
        <v>4</v>
      </c>
      <c r="G1794">
        <v>119</v>
      </c>
      <c r="H1794">
        <v>0</v>
      </c>
      <c r="I1794">
        <v>0</v>
      </c>
      <c r="J1794">
        <v>0</v>
      </c>
      <c r="K1794">
        <f t="shared" si="275"/>
        <v>123</v>
      </c>
      <c r="L1794">
        <f t="shared" si="276"/>
        <v>0</v>
      </c>
      <c r="M1794" s="1" t="str">
        <f t="shared" si="277"/>
        <v/>
      </c>
      <c r="N1794" s="1" t="str">
        <f t="shared" si="278"/>
        <v/>
      </c>
    </row>
    <row r="1795" spans="2:14" x14ac:dyDescent="0.25">
      <c r="B1795" t="str">
        <f>+IF(ISNA(VLOOKUP(C1795,groupings!$B$7:$D$316,3,FALSE)),"",VLOOKUP(C1795,groupings!$B$7:$D$316,3,FALSE))</f>
        <v/>
      </c>
      <c r="C1795" t="s">
        <v>4214</v>
      </c>
      <c r="D1795" t="s">
        <v>1603</v>
      </c>
      <c r="E1795">
        <f t="shared" si="274"/>
        <v>0</v>
      </c>
      <c r="F1795">
        <v>0</v>
      </c>
      <c r="G1795">
        <v>18</v>
      </c>
      <c r="H1795">
        <v>0</v>
      </c>
      <c r="I1795">
        <v>0</v>
      </c>
      <c r="J1795">
        <v>0</v>
      </c>
      <c r="K1795">
        <f t="shared" si="275"/>
        <v>18</v>
      </c>
      <c r="L1795">
        <f t="shared" si="276"/>
        <v>0</v>
      </c>
      <c r="M1795" s="1" t="str">
        <f t="shared" si="277"/>
        <v/>
      </c>
      <c r="N1795" s="1" t="str">
        <f t="shared" si="278"/>
        <v/>
      </c>
    </row>
    <row r="1796" spans="2:14" x14ac:dyDescent="0.25">
      <c r="B1796" t="str">
        <f>+IF(ISNA(VLOOKUP(C1796,groupings!$B$7:$D$316,3,FALSE)),"",VLOOKUP(C1796,groupings!$B$7:$D$316,3,FALSE))</f>
        <v/>
      </c>
      <c r="C1796" t="s">
        <v>4215</v>
      </c>
      <c r="D1796" t="s">
        <v>1606</v>
      </c>
      <c r="E1796">
        <f t="shared" si="274"/>
        <v>0</v>
      </c>
      <c r="F1796">
        <v>0</v>
      </c>
      <c r="G1796">
        <v>4</v>
      </c>
      <c r="H1796">
        <v>0</v>
      </c>
      <c r="I1796">
        <v>0</v>
      </c>
      <c r="J1796">
        <v>0</v>
      </c>
      <c r="K1796">
        <f t="shared" si="275"/>
        <v>4</v>
      </c>
      <c r="L1796">
        <f t="shared" si="276"/>
        <v>0</v>
      </c>
      <c r="M1796" s="1" t="str">
        <f t="shared" si="277"/>
        <v/>
      </c>
      <c r="N1796" s="1" t="str">
        <f t="shared" si="278"/>
        <v/>
      </c>
    </row>
    <row r="1797" spans="2:14" x14ac:dyDescent="0.25">
      <c r="B1797" t="str">
        <f>+IF(ISNA(VLOOKUP(C1797,groupings!$B$7:$D$316,3,FALSE)),"",VLOOKUP(C1797,groupings!$B$7:$D$316,3,FALSE))</f>
        <v/>
      </c>
      <c r="C1797" t="s">
        <v>4216</v>
      </c>
      <c r="D1797" t="s">
        <v>1612</v>
      </c>
      <c r="E1797">
        <f t="shared" si="274"/>
        <v>0</v>
      </c>
      <c r="F1797">
        <v>0</v>
      </c>
      <c r="G1797">
        <v>388</v>
      </c>
      <c r="H1797">
        <v>0</v>
      </c>
      <c r="I1797">
        <v>0</v>
      </c>
      <c r="J1797">
        <v>0</v>
      </c>
      <c r="K1797">
        <f t="shared" si="275"/>
        <v>388</v>
      </c>
      <c r="L1797">
        <f t="shared" si="276"/>
        <v>0</v>
      </c>
      <c r="M1797" s="1" t="str">
        <f t="shared" si="277"/>
        <v/>
      </c>
      <c r="N1797" s="1" t="str">
        <f t="shared" si="278"/>
        <v/>
      </c>
    </row>
    <row r="1798" spans="2:14" x14ac:dyDescent="0.25">
      <c r="B1798" t="str">
        <f>+IF(ISNA(VLOOKUP(C1798,groupings!$B$7:$D$316,3,FALSE)),"",VLOOKUP(C1798,groupings!$B$7:$D$316,3,FALSE))</f>
        <v/>
      </c>
      <c r="C1798" t="e">
        <v>#N/A</v>
      </c>
      <c r="D1798" t="s">
        <v>1615</v>
      </c>
      <c r="E1798">
        <f t="shared" si="274"/>
        <v>0</v>
      </c>
      <c r="F1798">
        <v>0</v>
      </c>
      <c r="G1798">
        <v>4</v>
      </c>
      <c r="H1798">
        <v>0</v>
      </c>
      <c r="I1798">
        <v>0</v>
      </c>
      <c r="J1798">
        <v>0</v>
      </c>
      <c r="K1798">
        <f t="shared" si="275"/>
        <v>4</v>
      </c>
      <c r="L1798">
        <f t="shared" si="276"/>
        <v>0</v>
      </c>
      <c r="M1798" s="1" t="str">
        <f t="shared" si="277"/>
        <v/>
      </c>
      <c r="N1798" s="1" t="str">
        <f t="shared" si="278"/>
        <v/>
      </c>
    </row>
    <row r="1799" spans="2:14" x14ac:dyDescent="0.25">
      <c r="B1799" t="str">
        <f>+IF(ISNA(VLOOKUP(C1799,groupings!$B$7:$D$316,3,FALSE)),"",VLOOKUP(C1799,groupings!$B$7:$D$316,3,FALSE))</f>
        <v/>
      </c>
      <c r="C1799" t="s">
        <v>4217</v>
      </c>
      <c r="D1799" t="s">
        <v>1620</v>
      </c>
      <c r="E1799">
        <f t="shared" si="274"/>
        <v>0</v>
      </c>
      <c r="F1799">
        <v>0</v>
      </c>
      <c r="G1799">
        <v>9</v>
      </c>
      <c r="H1799">
        <v>0</v>
      </c>
      <c r="I1799">
        <v>0</v>
      </c>
      <c r="J1799">
        <v>0</v>
      </c>
      <c r="K1799">
        <f t="shared" si="275"/>
        <v>9</v>
      </c>
      <c r="L1799">
        <f t="shared" si="276"/>
        <v>0</v>
      </c>
      <c r="M1799" s="1" t="str">
        <f t="shared" si="277"/>
        <v/>
      </c>
      <c r="N1799" s="1" t="str">
        <f t="shared" si="278"/>
        <v/>
      </c>
    </row>
    <row r="1800" spans="2:14" x14ac:dyDescent="0.25">
      <c r="B1800" t="str">
        <f>+IF(ISNA(VLOOKUP(C1800,groupings!$B$7:$D$316,3,FALSE)),"",VLOOKUP(C1800,groupings!$B$7:$D$316,3,FALSE))</f>
        <v/>
      </c>
      <c r="C1800" t="s">
        <v>4218</v>
      </c>
      <c r="D1800" t="s">
        <v>1627</v>
      </c>
      <c r="E1800">
        <f t="shared" si="274"/>
        <v>0</v>
      </c>
      <c r="F1800">
        <v>0</v>
      </c>
      <c r="G1800">
        <v>71</v>
      </c>
      <c r="H1800">
        <v>0</v>
      </c>
      <c r="I1800">
        <v>0</v>
      </c>
      <c r="J1800">
        <v>0</v>
      </c>
      <c r="K1800">
        <f t="shared" si="275"/>
        <v>71</v>
      </c>
      <c r="L1800">
        <f t="shared" si="276"/>
        <v>0</v>
      </c>
      <c r="M1800" s="1" t="str">
        <f t="shared" si="277"/>
        <v/>
      </c>
      <c r="N1800" s="1" t="str">
        <f t="shared" si="278"/>
        <v/>
      </c>
    </row>
    <row r="1801" spans="2:14" x14ac:dyDescent="0.25">
      <c r="B1801" t="str">
        <f>+IF(ISNA(VLOOKUP(C1801,groupings!$B$7:$D$316,3,FALSE)),"",VLOOKUP(C1801,groupings!$B$7:$D$316,3,FALSE))</f>
        <v/>
      </c>
      <c r="C1801" t="s">
        <v>4219</v>
      </c>
      <c r="D1801" t="s">
        <v>1632</v>
      </c>
      <c r="E1801">
        <f t="shared" si="274"/>
        <v>0</v>
      </c>
      <c r="F1801">
        <v>0</v>
      </c>
      <c r="G1801">
        <v>9</v>
      </c>
      <c r="H1801">
        <v>0</v>
      </c>
      <c r="I1801">
        <v>0</v>
      </c>
      <c r="J1801">
        <v>0</v>
      </c>
      <c r="K1801">
        <f t="shared" si="275"/>
        <v>9</v>
      </c>
      <c r="L1801">
        <f t="shared" si="276"/>
        <v>0</v>
      </c>
      <c r="M1801" s="1" t="str">
        <f t="shared" si="277"/>
        <v/>
      </c>
      <c r="N1801" s="1" t="str">
        <f t="shared" si="278"/>
        <v/>
      </c>
    </row>
    <row r="1802" spans="2:14" x14ac:dyDescent="0.25">
      <c r="B1802" t="str">
        <f>+IF(ISNA(VLOOKUP(C1802,groupings!$B$7:$D$316,3,FALSE)),"",VLOOKUP(C1802,groupings!$B$7:$D$316,3,FALSE))</f>
        <v/>
      </c>
      <c r="C1802" t="s">
        <v>4220</v>
      </c>
      <c r="D1802" t="s">
        <v>2336</v>
      </c>
      <c r="E1802">
        <f t="shared" si="274"/>
        <v>0</v>
      </c>
      <c r="F1802">
        <v>385</v>
      </c>
      <c r="G1802">
        <v>16</v>
      </c>
      <c r="H1802">
        <v>0</v>
      </c>
      <c r="I1802">
        <v>0</v>
      </c>
      <c r="J1802">
        <v>0</v>
      </c>
      <c r="K1802">
        <f t="shared" si="275"/>
        <v>401</v>
      </c>
      <c r="L1802">
        <f t="shared" si="276"/>
        <v>0</v>
      </c>
      <c r="M1802" s="1" t="str">
        <f t="shared" si="277"/>
        <v/>
      </c>
      <c r="N1802" s="1" t="str">
        <f t="shared" si="278"/>
        <v/>
      </c>
    </row>
    <row r="1803" spans="2:14" x14ac:dyDescent="0.25">
      <c r="B1803" t="str">
        <f>+IF(ISNA(VLOOKUP(C1803,groupings!$B$7:$D$316,3,FALSE)),"",VLOOKUP(C1803,groupings!$B$7:$D$316,3,FALSE))</f>
        <v/>
      </c>
      <c r="C1803" t="s">
        <v>4221</v>
      </c>
      <c r="D1803" t="s">
        <v>2337</v>
      </c>
      <c r="E1803">
        <f t="shared" si="274"/>
        <v>0</v>
      </c>
      <c r="F1803">
        <v>3</v>
      </c>
      <c r="G1803">
        <v>21</v>
      </c>
      <c r="H1803">
        <v>0</v>
      </c>
      <c r="I1803">
        <v>0</v>
      </c>
      <c r="J1803">
        <v>0</v>
      </c>
      <c r="K1803">
        <f t="shared" si="275"/>
        <v>24</v>
      </c>
      <c r="L1803">
        <f t="shared" si="276"/>
        <v>0</v>
      </c>
      <c r="M1803" s="1" t="str">
        <f t="shared" si="277"/>
        <v/>
      </c>
      <c r="N1803" s="1" t="str">
        <f t="shared" si="278"/>
        <v/>
      </c>
    </row>
    <row r="1804" spans="2:14" x14ac:dyDescent="0.25">
      <c r="B1804" t="str">
        <f>+IF(ISNA(VLOOKUP(C1804,groupings!$B$7:$D$316,3,FALSE)),"",VLOOKUP(C1804,groupings!$B$7:$D$316,3,FALSE))</f>
        <v/>
      </c>
      <c r="C1804" t="s">
        <v>4222</v>
      </c>
      <c r="D1804" t="s">
        <v>1635</v>
      </c>
      <c r="E1804">
        <f t="shared" si="274"/>
        <v>0</v>
      </c>
      <c r="F1804">
        <v>0</v>
      </c>
      <c r="G1804">
        <v>549</v>
      </c>
      <c r="H1804">
        <v>0</v>
      </c>
      <c r="I1804">
        <v>0</v>
      </c>
      <c r="J1804">
        <v>0</v>
      </c>
      <c r="K1804">
        <f t="shared" si="275"/>
        <v>549</v>
      </c>
      <c r="L1804">
        <f t="shared" si="276"/>
        <v>0</v>
      </c>
      <c r="M1804" s="1" t="str">
        <f t="shared" si="277"/>
        <v/>
      </c>
      <c r="N1804" s="1" t="str">
        <f t="shared" si="278"/>
        <v/>
      </c>
    </row>
    <row r="1805" spans="2:14" x14ac:dyDescent="0.25">
      <c r="B1805" t="str">
        <f>+IF(ISNA(VLOOKUP(C1805,groupings!$B$7:$D$316,3,FALSE)),"",VLOOKUP(C1805,groupings!$B$7:$D$316,3,FALSE))</f>
        <v/>
      </c>
      <c r="C1805" t="s">
        <v>4223</v>
      </c>
      <c r="D1805" t="s">
        <v>1638</v>
      </c>
      <c r="E1805">
        <f t="shared" si="274"/>
        <v>0</v>
      </c>
      <c r="F1805">
        <v>46</v>
      </c>
      <c r="G1805">
        <v>135</v>
      </c>
      <c r="H1805">
        <v>0</v>
      </c>
      <c r="I1805">
        <v>0</v>
      </c>
      <c r="J1805">
        <v>0</v>
      </c>
      <c r="K1805">
        <f t="shared" si="275"/>
        <v>181</v>
      </c>
      <c r="L1805">
        <f t="shared" si="276"/>
        <v>0</v>
      </c>
      <c r="M1805" s="1" t="str">
        <f t="shared" si="277"/>
        <v/>
      </c>
      <c r="N1805" s="1" t="str">
        <f t="shared" si="278"/>
        <v/>
      </c>
    </row>
    <row r="1806" spans="2:14" x14ac:dyDescent="0.25">
      <c r="B1806" t="str">
        <f>+IF(ISNA(VLOOKUP(C1806,groupings!$B$7:$D$316,3,FALSE)),"",VLOOKUP(C1806,groupings!$B$7:$D$316,3,FALSE))</f>
        <v/>
      </c>
      <c r="C1806" t="s">
        <v>4224</v>
      </c>
      <c r="D1806" t="s">
        <v>2338</v>
      </c>
      <c r="E1806">
        <f t="shared" si="274"/>
        <v>0</v>
      </c>
      <c r="F1806">
        <v>0</v>
      </c>
      <c r="G1806">
        <v>40</v>
      </c>
      <c r="H1806">
        <v>0</v>
      </c>
      <c r="I1806">
        <v>0</v>
      </c>
      <c r="J1806">
        <v>0</v>
      </c>
      <c r="K1806">
        <f t="shared" si="275"/>
        <v>40</v>
      </c>
      <c r="L1806">
        <f t="shared" si="276"/>
        <v>0</v>
      </c>
      <c r="M1806" s="1" t="str">
        <f t="shared" si="277"/>
        <v/>
      </c>
      <c r="N1806" s="1" t="str">
        <f t="shared" si="278"/>
        <v/>
      </c>
    </row>
    <row r="1807" spans="2:14" x14ac:dyDescent="0.25">
      <c r="B1807" t="str">
        <f>+IF(ISNA(VLOOKUP(C1807,groupings!$B$7:$D$316,3,FALSE)),"",VLOOKUP(C1807,groupings!$B$7:$D$316,3,FALSE))</f>
        <v/>
      </c>
      <c r="C1807" t="s">
        <v>4225</v>
      </c>
      <c r="D1807" t="s">
        <v>1643</v>
      </c>
      <c r="E1807">
        <f t="shared" si="274"/>
        <v>0</v>
      </c>
      <c r="F1807">
        <v>0</v>
      </c>
      <c r="G1807">
        <v>46</v>
      </c>
      <c r="H1807">
        <v>0</v>
      </c>
      <c r="I1807">
        <v>0</v>
      </c>
      <c r="J1807">
        <v>0</v>
      </c>
      <c r="K1807">
        <f t="shared" si="275"/>
        <v>46</v>
      </c>
      <c r="L1807">
        <f t="shared" si="276"/>
        <v>0</v>
      </c>
      <c r="M1807" s="1" t="str">
        <f t="shared" si="277"/>
        <v/>
      </c>
      <c r="N1807" s="1" t="str">
        <f t="shared" si="278"/>
        <v/>
      </c>
    </row>
    <row r="1808" spans="2:14" x14ac:dyDescent="0.25">
      <c r="B1808" t="str">
        <f>+IF(ISNA(VLOOKUP(C1808,groupings!$B$7:$D$316,3,FALSE)),"",VLOOKUP(C1808,groupings!$B$7:$D$316,3,FALSE))</f>
        <v/>
      </c>
      <c r="C1808" t="s">
        <v>4226</v>
      </c>
      <c r="D1808" t="s">
        <v>1647</v>
      </c>
      <c r="E1808">
        <f t="shared" si="274"/>
        <v>0</v>
      </c>
      <c r="F1808">
        <v>0</v>
      </c>
      <c r="G1808">
        <v>156</v>
      </c>
      <c r="H1808">
        <v>0</v>
      </c>
      <c r="I1808">
        <v>0</v>
      </c>
      <c r="J1808">
        <v>0</v>
      </c>
      <c r="K1808">
        <f t="shared" si="275"/>
        <v>156</v>
      </c>
      <c r="L1808">
        <f t="shared" si="276"/>
        <v>0</v>
      </c>
      <c r="M1808" s="1" t="str">
        <f t="shared" si="277"/>
        <v/>
      </c>
      <c r="N1808" s="1" t="str">
        <f t="shared" si="278"/>
        <v/>
      </c>
    </row>
    <row r="1809" spans="2:14" x14ac:dyDescent="0.25">
      <c r="B1809" t="str">
        <f>+IF(ISNA(VLOOKUP(C1809,groupings!$B$7:$D$316,3,FALSE)),"",VLOOKUP(C1809,groupings!$B$7:$D$316,3,FALSE))</f>
        <v/>
      </c>
      <c r="C1809" t="s">
        <v>4227</v>
      </c>
      <c r="D1809" t="s">
        <v>2339</v>
      </c>
      <c r="E1809">
        <f t="shared" si="274"/>
        <v>0</v>
      </c>
      <c r="F1809">
        <v>45</v>
      </c>
      <c r="G1809">
        <v>0</v>
      </c>
      <c r="H1809">
        <v>0</v>
      </c>
      <c r="I1809">
        <v>0</v>
      </c>
      <c r="J1809">
        <v>0</v>
      </c>
      <c r="K1809">
        <f t="shared" si="275"/>
        <v>45</v>
      </c>
      <c r="L1809">
        <f t="shared" si="276"/>
        <v>0</v>
      </c>
      <c r="M1809" s="1" t="str">
        <f t="shared" si="277"/>
        <v/>
      </c>
      <c r="N1809" s="1" t="str">
        <f t="shared" si="278"/>
        <v/>
      </c>
    </row>
    <row r="1810" spans="2:14" x14ac:dyDescent="0.25">
      <c r="B1810" t="str">
        <f>+IF(ISNA(VLOOKUP(C1810,groupings!$B$7:$D$316,3,FALSE)),"",VLOOKUP(C1810,groupings!$B$7:$D$316,3,FALSE))</f>
        <v/>
      </c>
      <c r="C1810" t="s">
        <v>4228</v>
      </c>
      <c r="D1810" t="s">
        <v>1651</v>
      </c>
      <c r="E1810">
        <f t="shared" si="274"/>
        <v>0</v>
      </c>
      <c r="F1810">
        <v>0</v>
      </c>
      <c r="G1810">
        <v>3</v>
      </c>
      <c r="H1810">
        <v>0</v>
      </c>
      <c r="I1810">
        <v>0</v>
      </c>
      <c r="J1810">
        <v>0</v>
      </c>
      <c r="K1810">
        <f t="shared" si="275"/>
        <v>3</v>
      </c>
      <c r="L1810">
        <f t="shared" si="276"/>
        <v>0</v>
      </c>
      <c r="M1810" s="1" t="str">
        <f t="shared" si="277"/>
        <v/>
      </c>
      <c r="N1810" s="1" t="str">
        <f t="shared" si="278"/>
        <v/>
      </c>
    </row>
    <row r="1811" spans="2:14" x14ac:dyDescent="0.25">
      <c r="B1811" t="str">
        <f>+IF(ISNA(VLOOKUP(C1811,groupings!$B$7:$D$316,3,FALSE)),"",VLOOKUP(C1811,groupings!$B$7:$D$316,3,FALSE))</f>
        <v/>
      </c>
      <c r="C1811" t="s">
        <v>4229</v>
      </c>
      <c r="D1811" t="s">
        <v>1654</v>
      </c>
      <c r="E1811">
        <f t="shared" si="274"/>
        <v>0</v>
      </c>
      <c r="F1811">
        <v>0</v>
      </c>
      <c r="G1811">
        <v>10</v>
      </c>
      <c r="H1811">
        <v>0</v>
      </c>
      <c r="I1811">
        <v>0</v>
      </c>
      <c r="J1811">
        <v>0</v>
      </c>
      <c r="K1811">
        <f t="shared" si="275"/>
        <v>10</v>
      </c>
      <c r="L1811">
        <f t="shared" si="276"/>
        <v>0</v>
      </c>
      <c r="M1811" s="1" t="str">
        <f t="shared" si="277"/>
        <v/>
      </c>
      <c r="N1811" s="1" t="str">
        <f t="shared" si="278"/>
        <v/>
      </c>
    </row>
    <row r="1812" spans="2:14" x14ac:dyDescent="0.25">
      <c r="B1812" t="str">
        <f>+IF(ISNA(VLOOKUP(C1812,groupings!$B$7:$D$316,3,FALSE)),"",VLOOKUP(C1812,groupings!$B$7:$D$316,3,FALSE))</f>
        <v/>
      </c>
      <c r="C1812" t="s">
        <v>4230</v>
      </c>
      <c r="D1812" t="s">
        <v>2340</v>
      </c>
      <c r="E1812">
        <f t="shared" si="274"/>
        <v>0</v>
      </c>
      <c r="F1812">
        <v>0</v>
      </c>
      <c r="G1812">
        <v>6</v>
      </c>
      <c r="H1812">
        <v>0</v>
      </c>
      <c r="I1812">
        <v>0</v>
      </c>
      <c r="J1812">
        <v>0</v>
      </c>
      <c r="K1812">
        <f t="shared" si="275"/>
        <v>6</v>
      </c>
      <c r="L1812">
        <f t="shared" si="276"/>
        <v>0</v>
      </c>
      <c r="M1812" s="1" t="str">
        <f t="shared" si="277"/>
        <v/>
      </c>
      <c r="N1812" s="1" t="str">
        <f t="shared" si="278"/>
        <v/>
      </c>
    </row>
    <row r="1813" spans="2:14" x14ac:dyDescent="0.25">
      <c r="B1813" t="str">
        <f>+IF(ISNA(VLOOKUP(C1813,groupings!$B$7:$D$316,3,FALSE)),"",VLOOKUP(C1813,groupings!$B$7:$D$316,3,FALSE))</f>
        <v>E Croydon</v>
      </c>
      <c r="C1813" t="s">
        <v>4231</v>
      </c>
      <c r="D1813" t="s">
        <v>1658</v>
      </c>
      <c r="E1813">
        <f t="shared" si="274"/>
        <v>0</v>
      </c>
      <c r="F1813">
        <v>104</v>
      </c>
      <c r="G1813">
        <v>2562</v>
      </c>
      <c r="H1813">
        <v>0</v>
      </c>
      <c r="I1813">
        <v>0</v>
      </c>
      <c r="J1813">
        <v>0</v>
      </c>
      <c r="K1813">
        <f t="shared" si="275"/>
        <v>2666</v>
      </c>
      <c r="L1813">
        <f t="shared" si="276"/>
        <v>0</v>
      </c>
      <c r="M1813" s="1" t="str">
        <f t="shared" si="277"/>
        <v/>
      </c>
      <c r="N1813" s="1" t="str">
        <f t="shared" si="278"/>
        <v/>
      </c>
    </row>
    <row r="1814" spans="2:14" x14ac:dyDescent="0.25">
      <c r="B1814" t="str">
        <f>+IF(ISNA(VLOOKUP(C1814,groupings!$B$7:$D$316,3,FALSE)),"",VLOOKUP(C1814,groupings!$B$7:$D$316,3,FALSE))</f>
        <v/>
      </c>
      <c r="C1814" t="s">
        <v>4232</v>
      </c>
      <c r="D1814" t="s">
        <v>1662</v>
      </c>
      <c r="E1814">
        <f t="shared" si="274"/>
        <v>0</v>
      </c>
      <c r="F1814">
        <v>0</v>
      </c>
      <c r="G1814">
        <v>3</v>
      </c>
      <c r="H1814">
        <v>0</v>
      </c>
      <c r="I1814">
        <v>0</v>
      </c>
      <c r="J1814">
        <v>0</v>
      </c>
      <c r="K1814">
        <f t="shared" si="275"/>
        <v>3</v>
      </c>
      <c r="L1814">
        <f t="shared" si="276"/>
        <v>0</v>
      </c>
      <c r="M1814" s="1" t="str">
        <f t="shared" si="277"/>
        <v/>
      </c>
      <c r="N1814" s="1" t="str">
        <f t="shared" si="278"/>
        <v/>
      </c>
    </row>
    <row r="1815" spans="2:14" x14ac:dyDescent="0.25">
      <c r="B1815" t="str">
        <f>+IF(ISNA(VLOOKUP(C1815,groupings!$B$7:$D$316,3,FALSE)),"",VLOOKUP(C1815,groupings!$B$7:$D$316,3,FALSE))</f>
        <v/>
      </c>
      <c r="C1815" t="s">
        <v>4233</v>
      </c>
      <c r="D1815" t="s">
        <v>1664</v>
      </c>
      <c r="E1815">
        <f t="shared" si="274"/>
        <v>0</v>
      </c>
      <c r="F1815">
        <v>12</v>
      </c>
      <c r="G1815">
        <v>35</v>
      </c>
      <c r="H1815">
        <v>0</v>
      </c>
      <c r="I1815">
        <v>0</v>
      </c>
      <c r="J1815">
        <v>0</v>
      </c>
      <c r="K1815">
        <f t="shared" si="275"/>
        <v>47</v>
      </c>
      <c r="L1815">
        <f t="shared" si="276"/>
        <v>0</v>
      </c>
      <c r="M1815" s="1" t="str">
        <f t="shared" si="277"/>
        <v/>
      </c>
      <c r="N1815" s="1" t="str">
        <f t="shared" si="278"/>
        <v/>
      </c>
    </row>
    <row r="1816" spans="2:14" x14ac:dyDescent="0.25">
      <c r="B1816" t="str">
        <f>+IF(ISNA(VLOOKUP(C1816,groupings!$B$7:$D$316,3,FALSE)),"",VLOOKUP(C1816,groupings!$B$7:$D$316,3,FALSE))</f>
        <v/>
      </c>
      <c r="C1816" t="s">
        <v>4234</v>
      </c>
      <c r="D1816" t="s">
        <v>2342</v>
      </c>
      <c r="E1816">
        <f t="shared" si="274"/>
        <v>0</v>
      </c>
      <c r="F1816">
        <v>0</v>
      </c>
      <c r="G1816">
        <v>7</v>
      </c>
      <c r="H1816">
        <v>0</v>
      </c>
      <c r="I1816">
        <v>0</v>
      </c>
      <c r="J1816">
        <v>0</v>
      </c>
      <c r="K1816">
        <f t="shared" si="275"/>
        <v>7</v>
      </c>
      <c r="L1816">
        <f t="shared" si="276"/>
        <v>0</v>
      </c>
      <c r="M1816" s="1" t="str">
        <f t="shared" si="277"/>
        <v/>
      </c>
      <c r="N1816" s="1" t="str">
        <f t="shared" si="278"/>
        <v/>
      </c>
    </row>
    <row r="1817" spans="2:14" x14ac:dyDescent="0.25">
      <c r="B1817" t="str">
        <f>+IF(ISNA(VLOOKUP(C1817,groupings!$B$7:$D$316,3,FALSE)),"",VLOOKUP(C1817,groupings!$B$7:$D$316,3,FALSE))</f>
        <v>Dartford</v>
      </c>
      <c r="C1817" t="s">
        <v>4235</v>
      </c>
      <c r="D1817" t="s">
        <v>1665</v>
      </c>
      <c r="E1817">
        <f t="shared" si="274"/>
        <v>0</v>
      </c>
      <c r="F1817">
        <v>68</v>
      </c>
      <c r="G1817">
        <v>621</v>
      </c>
      <c r="H1817">
        <v>0</v>
      </c>
      <c r="I1817">
        <v>0</v>
      </c>
      <c r="J1817">
        <v>0</v>
      </c>
      <c r="K1817">
        <f t="shared" si="275"/>
        <v>689</v>
      </c>
      <c r="L1817">
        <f t="shared" si="276"/>
        <v>0</v>
      </c>
      <c r="M1817" s="1" t="str">
        <f t="shared" si="277"/>
        <v/>
      </c>
      <c r="N1817" s="1" t="str">
        <f t="shared" si="278"/>
        <v/>
      </c>
    </row>
    <row r="1818" spans="2:14" x14ac:dyDescent="0.25">
      <c r="B1818" t="str">
        <f>+IF(ISNA(VLOOKUP(C1818,groupings!$B$7:$D$316,3,FALSE)),"",VLOOKUP(C1818,groupings!$B$7:$D$316,3,FALSE))</f>
        <v/>
      </c>
      <c r="C1818" t="s">
        <v>4236</v>
      </c>
      <c r="D1818" t="s">
        <v>1666</v>
      </c>
      <c r="E1818">
        <f t="shared" si="274"/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f t="shared" si="275"/>
        <v>0</v>
      </c>
      <c r="L1818">
        <f t="shared" si="276"/>
        <v>0</v>
      </c>
      <c r="M1818" s="1" t="str">
        <f t="shared" si="277"/>
        <v/>
      </c>
      <c r="N1818" s="1" t="str">
        <f t="shared" si="278"/>
        <v/>
      </c>
    </row>
    <row r="1819" spans="2:14" x14ac:dyDescent="0.25">
      <c r="B1819" t="str">
        <f>+IF(ISNA(VLOOKUP(C1819,groupings!$B$7:$D$316,3,FALSE)),"",VLOOKUP(C1819,groupings!$B$7:$D$316,3,FALSE))</f>
        <v/>
      </c>
      <c r="C1819" t="s">
        <v>4237</v>
      </c>
      <c r="D1819" t="s">
        <v>1671</v>
      </c>
      <c r="E1819">
        <f t="shared" si="274"/>
        <v>0</v>
      </c>
      <c r="F1819">
        <v>273</v>
      </c>
      <c r="G1819">
        <v>101</v>
      </c>
      <c r="H1819">
        <v>0</v>
      </c>
      <c r="I1819">
        <v>0</v>
      </c>
      <c r="J1819">
        <v>0</v>
      </c>
      <c r="K1819">
        <f t="shared" si="275"/>
        <v>374</v>
      </c>
      <c r="L1819">
        <f t="shared" si="276"/>
        <v>0</v>
      </c>
      <c r="M1819" s="1" t="str">
        <f t="shared" si="277"/>
        <v/>
      </c>
      <c r="N1819" s="1" t="str">
        <f t="shared" si="278"/>
        <v/>
      </c>
    </row>
    <row r="1820" spans="2:14" x14ac:dyDescent="0.25">
      <c r="B1820" t="str">
        <f>+IF(ISNA(VLOOKUP(C1820,groupings!$B$7:$D$316,3,FALSE)),"",VLOOKUP(C1820,groupings!$B$7:$D$316,3,FALSE))</f>
        <v/>
      </c>
      <c r="C1820" t="s">
        <v>4238</v>
      </c>
      <c r="D1820" t="s">
        <v>2343</v>
      </c>
      <c r="E1820">
        <f t="shared" si="274"/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f t="shared" si="275"/>
        <v>0</v>
      </c>
      <c r="L1820">
        <f t="shared" si="276"/>
        <v>0</v>
      </c>
      <c r="M1820" s="1" t="str">
        <f t="shared" si="277"/>
        <v/>
      </c>
      <c r="N1820" s="1" t="str">
        <f t="shared" si="278"/>
        <v/>
      </c>
    </row>
    <row r="1821" spans="2:14" x14ac:dyDescent="0.25">
      <c r="B1821" t="str">
        <f>+IF(ISNA(VLOOKUP(C1821,groupings!$B$7:$D$316,3,FALSE)),"",VLOOKUP(C1821,groupings!$B$7:$D$316,3,FALSE))</f>
        <v/>
      </c>
      <c r="C1821" t="s">
        <v>4239</v>
      </c>
      <c r="D1821" t="s">
        <v>1672</v>
      </c>
      <c r="E1821">
        <f t="shared" si="274"/>
        <v>0</v>
      </c>
      <c r="F1821">
        <v>22</v>
      </c>
      <c r="G1821">
        <v>208</v>
      </c>
      <c r="H1821">
        <v>0</v>
      </c>
      <c r="I1821">
        <v>0</v>
      </c>
      <c r="J1821">
        <v>0</v>
      </c>
      <c r="K1821">
        <f t="shared" si="275"/>
        <v>230</v>
      </c>
      <c r="L1821">
        <f t="shared" si="276"/>
        <v>0</v>
      </c>
      <c r="M1821" s="1" t="str">
        <f t="shared" si="277"/>
        <v/>
      </c>
      <c r="N1821" s="1" t="str">
        <f t="shared" si="278"/>
        <v/>
      </c>
    </row>
    <row r="1822" spans="2:14" x14ac:dyDescent="0.25">
      <c r="B1822" t="str">
        <f>+IF(ISNA(VLOOKUP(C1822,groupings!$B$7:$D$316,3,FALSE)),"",VLOOKUP(C1822,groupings!$B$7:$D$316,3,FALSE))</f>
        <v/>
      </c>
      <c r="C1822" t="s">
        <v>4240</v>
      </c>
      <c r="D1822" t="s">
        <v>1676</v>
      </c>
      <c r="E1822">
        <f t="shared" si="274"/>
        <v>0</v>
      </c>
      <c r="F1822">
        <v>3</v>
      </c>
      <c r="G1822">
        <v>18</v>
      </c>
      <c r="H1822">
        <v>0</v>
      </c>
      <c r="I1822">
        <v>0</v>
      </c>
      <c r="J1822">
        <v>0</v>
      </c>
      <c r="K1822">
        <f t="shared" si="275"/>
        <v>21</v>
      </c>
      <c r="L1822">
        <f t="shared" si="276"/>
        <v>0</v>
      </c>
      <c r="M1822" s="1" t="str">
        <f t="shared" si="277"/>
        <v/>
      </c>
      <c r="N1822" s="1" t="str">
        <f t="shared" si="278"/>
        <v/>
      </c>
    </row>
    <row r="1823" spans="2:14" x14ac:dyDescent="0.25">
      <c r="B1823" t="str">
        <f>+IF(ISNA(VLOOKUP(C1823,groupings!$B$7:$D$316,3,FALSE)),"",VLOOKUP(C1823,groupings!$B$7:$D$316,3,FALSE))</f>
        <v/>
      </c>
      <c r="C1823" t="s">
        <v>4241</v>
      </c>
      <c r="D1823" t="s">
        <v>1681</v>
      </c>
      <c r="E1823">
        <f t="shared" si="274"/>
        <v>0</v>
      </c>
      <c r="F1823">
        <v>0</v>
      </c>
      <c r="G1823">
        <v>9</v>
      </c>
      <c r="H1823">
        <v>0</v>
      </c>
      <c r="I1823">
        <v>0</v>
      </c>
      <c r="J1823">
        <v>0</v>
      </c>
      <c r="K1823">
        <f t="shared" si="275"/>
        <v>9</v>
      </c>
      <c r="L1823">
        <f t="shared" si="276"/>
        <v>0</v>
      </c>
      <c r="M1823" s="1" t="str">
        <f t="shared" si="277"/>
        <v/>
      </c>
      <c r="N1823" s="1" t="str">
        <f t="shared" si="278"/>
        <v/>
      </c>
    </row>
    <row r="1824" spans="2:14" x14ac:dyDescent="0.25">
      <c r="B1824" t="str">
        <f>+IF(ISNA(VLOOKUP(C1824,groupings!$B$7:$D$316,3,FALSE)),"",VLOOKUP(C1824,groupings!$B$7:$D$316,3,FALSE))</f>
        <v/>
      </c>
      <c r="C1824" t="s">
        <v>4242</v>
      </c>
      <c r="D1824" t="s">
        <v>1688</v>
      </c>
      <c r="E1824">
        <f t="shared" si="274"/>
        <v>0</v>
      </c>
      <c r="F1824">
        <v>0</v>
      </c>
      <c r="G1824">
        <v>150</v>
      </c>
      <c r="H1824">
        <v>0</v>
      </c>
      <c r="I1824">
        <v>0</v>
      </c>
      <c r="J1824">
        <v>0</v>
      </c>
      <c r="K1824">
        <f t="shared" si="275"/>
        <v>150</v>
      </c>
      <c r="L1824">
        <f t="shared" si="276"/>
        <v>0</v>
      </c>
      <c r="M1824" s="1" t="str">
        <f t="shared" si="277"/>
        <v/>
      </c>
      <c r="N1824" s="1" t="str">
        <f t="shared" si="278"/>
        <v/>
      </c>
    </row>
    <row r="1825" spans="2:14" x14ac:dyDescent="0.25">
      <c r="B1825" t="str">
        <f>+IF(ISNA(VLOOKUP(C1825,groupings!$B$7:$D$316,3,FALSE)),"",VLOOKUP(C1825,groupings!$B$7:$D$316,3,FALSE))</f>
        <v/>
      </c>
      <c r="C1825" t="s">
        <v>4243</v>
      </c>
      <c r="D1825" t="s">
        <v>1689</v>
      </c>
      <c r="E1825">
        <f t="shared" si="274"/>
        <v>0</v>
      </c>
      <c r="F1825">
        <v>5</v>
      </c>
      <c r="G1825">
        <v>59</v>
      </c>
      <c r="H1825">
        <v>0</v>
      </c>
      <c r="I1825">
        <v>0</v>
      </c>
      <c r="J1825">
        <v>0</v>
      </c>
      <c r="K1825">
        <f t="shared" si="275"/>
        <v>64</v>
      </c>
      <c r="L1825">
        <f t="shared" si="276"/>
        <v>0</v>
      </c>
      <c r="M1825" s="1" t="str">
        <f t="shared" si="277"/>
        <v/>
      </c>
      <c r="N1825" s="1" t="str">
        <f t="shared" si="278"/>
        <v/>
      </c>
    </row>
    <row r="1826" spans="2:14" x14ac:dyDescent="0.25">
      <c r="B1826" t="str">
        <f>+IF(ISNA(VLOOKUP(C1826,groupings!$B$7:$D$316,3,FALSE)),"",VLOOKUP(C1826,groupings!$B$7:$D$316,3,FALSE))</f>
        <v/>
      </c>
      <c r="C1826" t="s">
        <v>4244</v>
      </c>
      <c r="D1826" t="s">
        <v>2344</v>
      </c>
      <c r="E1826">
        <f t="shared" si="274"/>
        <v>0</v>
      </c>
      <c r="F1826">
        <v>23</v>
      </c>
      <c r="G1826">
        <v>12</v>
      </c>
      <c r="H1826">
        <v>0</v>
      </c>
      <c r="I1826">
        <v>0</v>
      </c>
      <c r="J1826">
        <v>0</v>
      </c>
      <c r="K1826">
        <f t="shared" si="275"/>
        <v>35</v>
      </c>
      <c r="L1826">
        <f t="shared" si="276"/>
        <v>0</v>
      </c>
      <c r="M1826" s="1" t="str">
        <f t="shared" si="277"/>
        <v/>
      </c>
      <c r="N1826" s="1" t="str">
        <f t="shared" si="278"/>
        <v/>
      </c>
    </row>
    <row r="1827" spans="2:14" x14ac:dyDescent="0.25">
      <c r="B1827" t="str">
        <f>+IF(ISNA(VLOOKUP(C1827,groupings!$B$7:$D$316,3,FALSE)),"",VLOOKUP(C1827,groupings!$B$7:$D$316,3,FALSE))</f>
        <v/>
      </c>
      <c r="C1827" t="e">
        <v>#N/A</v>
      </c>
      <c r="D1827" t="s">
        <v>2345</v>
      </c>
      <c r="E1827">
        <f t="shared" si="274"/>
        <v>0</v>
      </c>
      <c r="F1827">
        <v>0</v>
      </c>
      <c r="G1827">
        <v>4</v>
      </c>
      <c r="H1827">
        <v>0</v>
      </c>
      <c r="I1827">
        <v>0</v>
      </c>
      <c r="J1827">
        <v>0</v>
      </c>
      <c r="K1827">
        <f t="shared" si="275"/>
        <v>4</v>
      </c>
      <c r="L1827">
        <f t="shared" si="276"/>
        <v>0</v>
      </c>
      <c r="M1827" s="1" t="str">
        <f t="shared" si="277"/>
        <v/>
      </c>
      <c r="N1827" s="1" t="str">
        <f t="shared" si="278"/>
        <v/>
      </c>
    </row>
    <row r="1828" spans="2:14" x14ac:dyDescent="0.25">
      <c r="B1828" t="str">
        <f>+IF(ISNA(VLOOKUP(C1828,groupings!$B$7:$D$316,3,FALSE)),"",VLOOKUP(C1828,groupings!$B$7:$D$316,3,FALSE))</f>
        <v/>
      </c>
      <c r="C1828" t="s">
        <v>4245</v>
      </c>
      <c r="D1828" t="s">
        <v>1696</v>
      </c>
      <c r="E1828">
        <f t="shared" si="274"/>
        <v>0</v>
      </c>
      <c r="F1828">
        <v>4</v>
      </c>
      <c r="G1828">
        <v>6</v>
      </c>
      <c r="H1828">
        <v>0</v>
      </c>
      <c r="I1828">
        <v>0</v>
      </c>
      <c r="J1828">
        <v>0</v>
      </c>
      <c r="K1828">
        <f t="shared" si="275"/>
        <v>10</v>
      </c>
      <c r="L1828">
        <f t="shared" si="276"/>
        <v>0</v>
      </c>
      <c r="M1828" s="1" t="str">
        <f t="shared" si="277"/>
        <v/>
      </c>
      <c r="N1828" s="1" t="str">
        <f t="shared" si="278"/>
        <v/>
      </c>
    </row>
    <row r="1829" spans="2:14" x14ac:dyDescent="0.25">
      <c r="B1829" t="str">
        <f>+IF(ISNA(VLOOKUP(C1829,groupings!$B$7:$D$316,3,FALSE)),"",VLOOKUP(C1829,groupings!$B$7:$D$316,3,FALSE))</f>
        <v/>
      </c>
      <c r="C1829" t="s">
        <v>4246</v>
      </c>
      <c r="D1829" t="s">
        <v>1703</v>
      </c>
      <c r="E1829">
        <f t="shared" si="274"/>
        <v>0</v>
      </c>
      <c r="F1829">
        <v>49</v>
      </c>
      <c r="G1829">
        <v>36</v>
      </c>
      <c r="H1829">
        <v>0</v>
      </c>
      <c r="I1829">
        <v>0</v>
      </c>
      <c r="J1829">
        <v>0</v>
      </c>
      <c r="K1829">
        <f t="shared" si="275"/>
        <v>85</v>
      </c>
      <c r="L1829">
        <f t="shared" si="276"/>
        <v>0</v>
      </c>
      <c r="M1829" s="1" t="str">
        <f t="shared" si="277"/>
        <v/>
      </c>
      <c r="N1829" s="1" t="str">
        <f t="shared" si="278"/>
        <v/>
      </c>
    </row>
    <row r="1830" spans="2:14" x14ac:dyDescent="0.25">
      <c r="B1830" t="str">
        <f>+IF(ISNA(VLOOKUP(C1830,groupings!$B$7:$D$316,3,FALSE)),"",VLOOKUP(C1830,groupings!$B$7:$D$316,3,FALSE))</f>
        <v/>
      </c>
      <c r="C1830" t="s">
        <v>4247</v>
      </c>
      <c r="D1830" t="s">
        <v>2346</v>
      </c>
      <c r="E1830">
        <f t="shared" si="274"/>
        <v>0</v>
      </c>
      <c r="F1830">
        <v>0</v>
      </c>
      <c r="G1830">
        <v>7</v>
      </c>
      <c r="H1830">
        <v>0</v>
      </c>
      <c r="I1830">
        <v>0</v>
      </c>
      <c r="J1830">
        <v>0</v>
      </c>
      <c r="K1830">
        <f t="shared" si="275"/>
        <v>7</v>
      </c>
      <c r="L1830">
        <f t="shared" si="276"/>
        <v>0</v>
      </c>
      <c r="M1830" s="1" t="str">
        <f t="shared" si="277"/>
        <v/>
      </c>
      <c r="N1830" s="1" t="str">
        <f t="shared" si="278"/>
        <v/>
      </c>
    </row>
    <row r="1831" spans="2:14" x14ac:dyDescent="0.25">
      <c r="B1831" t="str">
        <f>+IF(ISNA(VLOOKUP(C1831,groupings!$B$7:$D$316,3,FALSE)),"",VLOOKUP(C1831,groupings!$B$7:$D$316,3,FALSE))</f>
        <v/>
      </c>
      <c r="C1831" t="s">
        <v>4248</v>
      </c>
      <c r="D1831" t="s">
        <v>1707</v>
      </c>
      <c r="E1831">
        <f t="shared" si="274"/>
        <v>0</v>
      </c>
      <c r="F1831">
        <v>13</v>
      </c>
      <c r="G1831">
        <v>12</v>
      </c>
      <c r="H1831">
        <v>0</v>
      </c>
      <c r="I1831">
        <v>0</v>
      </c>
      <c r="J1831">
        <v>0</v>
      </c>
      <c r="K1831">
        <f t="shared" si="275"/>
        <v>25</v>
      </c>
      <c r="L1831">
        <f t="shared" si="276"/>
        <v>0</v>
      </c>
      <c r="M1831" s="1" t="str">
        <f t="shared" si="277"/>
        <v/>
      </c>
      <c r="N1831" s="1" t="str">
        <f t="shared" si="278"/>
        <v/>
      </c>
    </row>
    <row r="1832" spans="2:14" x14ac:dyDescent="0.25">
      <c r="B1832" t="str">
        <f>+IF(ISNA(VLOOKUP(C1832,groupings!$B$7:$D$316,3,FALSE)),"",VLOOKUP(C1832,groupings!$B$7:$D$316,3,FALSE))</f>
        <v/>
      </c>
      <c r="C1832" t="s">
        <v>4249</v>
      </c>
      <c r="D1832" t="s">
        <v>2347</v>
      </c>
      <c r="E1832">
        <f t="shared" si="274"/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f t="shared" si="275"/>
        <v>0</v>
      </c>
      <c r="L1832">
        <f t="shared" si="276"/>
        <v>0</v>
      </c>
      <c r="M1832" s="1" t="str">
        <f t="shared" si="277"/>
        <v/>
      </c>
      <c r="N1832" s="1" t="str">
        <f t="shared" si="278"/>
        <v/>
      </c>
    </row>
    <row r="1833" spans="2:14" x14ac:dyDescent="0.25">
      <c r="B1833" t="str">
        <f>+IF(ISNA(VLOOKUP(C1833,groupings!$B$7:$D$316,3,FALSE)),"",VLOOKUP(C1833,groupings!$B$7:$D$316,3,FALSE))</f>
        <v/>
      </c>
      <c r="C1833" t="s">
        <v>4250</v>
      </c>
      <c r="D1833" t="s">
        <v>2348</v>
      </c>
      <c r="E1833">
        <f t="shared" si="274"/>
        <v>0</v>
      </c>
      <c r="F1833">
        <v>33</v>
      </c>
      <c r="G1833">
        <v>51</v>
      </c>
      <c r="H1833">
        <v>0</v>
      </c>
      <c r="I1833">
        <v>0</v>
      </c>
      <c r="J1833">
        <v>0</v>
      </c>
      <c r="K1833">
        <f t="shared" si="275"/>
        <v>84</v>
      </c>
      <c r="L1833">
        <f t="shared" si="276"/>
        <v>0</v>
      </c>
      <c r="M1833" s="1" t="str">
        <f t="shared" si="277"/>
        <v/>
      </c>
      <c r="N1833" s="1" t="str">
        <f t="shared" si="278"/>
        <v/>
      </c>
    </row>
    <row r="1834" spans="2:14" x14ac:dyDescent="0.25">
      <c r="B1834" t="str">
        <f>+IF(ISNA(VLOOKUP(C1834,groupings!$B$7:$D$316,3,FALSE)),"",VLOOKUP(C1834,groupings!$B$7:$D$316,3,FALSE))</f>
        <v/>
      </c>
      <c r="C1834" t="s">
        <v>4251</v>
      </c>
      <c r="D1834" t="s">
        <v>1708</v>
      </c>
      <c r="E1834">
        <f t="shared" si="274"/>
        <v>0</v>
      </c>
      <c r="F1834">
        <v>7</v>
      </c>
      <c r="G1834">
        <v>6</v>
      </c>
      <c r="H1834">
        <v>0</v>
      </c>
      <c r="I1834">
        <v>0</v>
      </c>
      <c r="J1834">
        <v>0</v>
      </c>
      <c r="K1834">
        <f t="shared" si="275"/>
        <v>13</v>
      </c>
      <c r="L1834">
        <f t="shared" si="276"/>
        <v>0</v>
      </c>
      <c r="M1834" s="1" t="str">
        <f t="shared" si="277"/>
        <v/>
      </c>
      <c r="N1834" s="1" t="str">
        <f t="shared" si="278"/>
        <v/>
      </c>
    </row>
    <row r="1835" spans="2:14" x14ac:dyDescent="0.25">
      <c r="B1835" t="str">
        <f>+IF(ISNA(VLOOKUP(C1835,groupings!$B$7:$D$316,3,FALSE)),"",VLOOKUP(C1835,groupings!$B$7:$D$316,3,FALSE))</f>
        <v/>
      </c>
      <c r="C1835" t="s">
        <v>4252</v>
      </c>
      <c r="D1835" t="s">
        <v>2349</v>
      </c>
      <c r="E1835">
        <f t="shared" si="274"/>
        <v>0</v>
      </c>
      <c r="F1835">
        <v>31</v>
      </c>
      <c r="G1835">
        <v>19</v>
      </c>
      <c r="H1835">
        <v>0</v>
      </c>
      <c r="I1835">
        <v>0</v>
      </c>
      <c r="J1835">
        <v>0</v>
      </c>
      <c r="K1835">
        <f t="shared" si="275"/>
        <v>50</v>
      </c>
      <c r="L1835">
        <f t="shared" si="276"/>
        <v>0</v>
      </c>
      <c r="M1835" s="1" t="str">
        <f t="shared" si="277"/>
        <v/>
      </c>
      <c r="N1835" s="1" t="str">
        <f t="shared" si="278"/>
        <v/>
      </c>
    </row>
    <row r="1836" spans="2:14" x14ac:dyDescent="0.25">
      <c r="B1836" t="str">
        <f>+IF(ISNA(VLOOKUP(C1836,groupings!$B$7:$D$316,3,FALSE)),"",VLOOKUP(C1836,groupings!$B$7:$D$316,3,FALSE))</f>
        <v/>
      </c>
      <c r="C1836" t="s">
        <v>4253</v>
      </c>
      <c r="D1836" t="s">
        <v>2350</v>
      </c>
      <c r="E1836">
        <f t="shared" si="274"/>
        <v>0</v>
      </c>
      <c r="F1836">
        <v>0</v>
      </c>
      <c r="G1836">
        <v>60</v>
      </c>
      <c r="H1836">
        <v>0</v>
      </c>
      <c r="I1836">
        <v>0</v>
      </c>
      <c r="J1836">
        <v>0</v>
      </c>
      <c r="K1836">
        <f t="shared" si="275"/>
        <v>60</v>
      </c>
      <c r="L1836">
        <f t="shared" si="276"/>
        <v>0</v>
      </c>
      <c r="M1836" s="1" t="str">
        <f t="shared" si="277"/>
        <v/>
      </c>
      <c r="N1836" s="1" t="str">
        <f t="shared" si="278"/>
        <v/>
      </c>
    </row>
    <row r="1837" spans="2:14" x14ac:dyDescent="0.25">
      <c r="B1837" t="str">
        <f>+IF(ISNA(VLOOKUP(C1837,groupings!$B$7:$D$316,3,FALSE)),"",VLOOKUP(C1837,groupings!$B$7:$D$316,3,FALSE))</f>
        <v/>
      </c>
      <c r="C1837" t="s">
        <v>4254</v>
      </c>
      <c r="D1837" t="s">
        <v>1716</v>
      </c>
      <c r="E1837">
        <f t="shared" si="274"/>
        <v>0</v>
      </c>
      <c r="F1837">
        <v>7</v>
      </c>
      <c r="G1837">
        <v>118</v>
      </c>
      <c r="H1837">
        <v>0</v>
      </c>
      <c r="I1837">
        <v>0</v>
      </c>
      <c r="J1837">
        <v>0</v>
      </c>
      <c r="K1837">
        <f t="shared" si="275"/>
        <v>125</v>
      </c>
      <c r="L1837">
        <f t="shared" si="276"/>
        <v>0</v>
      </c>
      <c r="M1837" s="1" t="str">
        <f t="shared" si="277"/>
        <v/>
      </c>
      <c r="N1837" s="1" t="str">
        <f t="shared" si="278"/>
        <v/>
      </c>
    </row>
    <row r="1838" spans="2:14" x14ac:dyDescent="0.25">
      <c r="B1838" t="str">
        <f>+IF(ISNA(VLOOKUP(C1838,groupings!$B$7:$D$316,3,FALSE)),"",VLOOKUP(C1838,groupings!$B$7:$D$316,3,FALSE))</f>
        <v>Clapham Jn</v>
      </c>
      <c r="C1838" t="s">
        <v>4255</v>
      </c>
      <c r="D1838" t="s">
        <v>1718</v>
      </c>
      <c r="E1838">
        <f t="shared" si="274"/>
        <v>0</v>
      </c>
      <c r="F1838">
        <v>61</v>
      </c>
      <c r="G1838">
        <v>530</v>
      </c>
      <c r="H1838">
        <v>0</v>
      </c>
      <c r="I1838">
        <v>0</v>
      </c>
      <c r="J1838">
        <v>0</v>
      </c>
      <c r="K1838">
        <f t="shared" si="275"/>
        <v>591</v>
      </c>
      <c r="L1838">
        <f t="shared" si="276"/>
        <v>0</v>
      </c>
      <c r="M1838" s="1" t="str">
        <f t="shared" si="277"/>
        <v/>
      </c>
      <c r="N1838" s="1" t="str">
        <f t="shared" si="278"/>
        <v/>
      </c>
    </row>
    <row r="1839" spans="2:14" x14ac:dyDescent="0.25">
      <c r="B1839" t="str">
        <f>+IF(ISNA(VLOOKUP(C1839,groupings!$B$7:$D$316,3,FALSE)),"",VLOOKUP(C1839,groupings!$B$7:$D$316,3,FALSE))</f>
        <v/>
      </c>
      <c r="C1839" t="s">
        <v>4256</v>
      </c>
      <c r="D1839" t="s">
        <v>2351</v>
      </c>
      <c r="E1839">
        <f t="shared" si="274"/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t="shared" si="275"/>
        <v>0</v>
      </c>
      <c r="L1839">
        <f t="shared" si="276"/>
        <v>0</v>
      </c>
      <c r="M1839" s="1" t="str">
        <f t="shared" si="277"/>
        <v/>
      </c>
      <c r="N1839" s="1" t="str">
        <f t="shared" si="278"/>
        <v/>
      </c>
    </row>
    <row r="1840" spans="2:14" x14ac:dyDescent="0.25">
      <c r="B1840" t="str">
        <f>+IF(ISNA(VLOOKUP(C1840,groupings!$B$7:$D$316,3,FALSE)),"",VLOOKUP(C1840,groupings!$B$7:$D$316,3,FALSE))</f>
        <v/>
      </c>
      <c r="C1840" t="s">
        <v>4257</v>
      </c>
      <c r="D1840" t="s">
        <v>1720</v>
      </c>
      <c r="E1840">
        <f t="shared" si="274"/>
        <v>0</v>
      </c>
      <c r="F1840">
        <v>0</v>
      </c>
      <c r="G1840">
        <v>7</v>
      </c>
      <c r="H1840">
        <v>0</v>
      </c>
      <c r="I1840">
        <v>0</v>
      </c>
      <c r="J1840">
        <v>0</v>
      </c>
      <c r="K1840">
        <f t="shared" si="275"/>
        <v>7</v>
      </c>
      <c r="L1840">
        <f t="shared" si="276"/>
        <v>0</v>
      </c>
      <c r="M1840" s="1" t="str">
        <f t="shared" si="277"/>
        <v/>
      </c>
      <c r="N1840" s="1" t="str">
        <f t="shared" si="278"/>
        <v/>
      </c>
    </row>
    <row r="1841" spans="2:14" x14ac:dyDescent="0.25">
      <c r="B1841" t="str">
        <f>+IF(ISNA(VLOOKUP(C1841,groupings!$B$7:$D$316,3,FALSE)),"",VLOOKUP(C1841,groupings!$B$7:$D$316,3,FALSE))</f>
        <v/>
      </c>
      <c r="C1841" t="s">
        <v>4258</v>
      </c>
      <c r="D1841" t="s">
        <v>1721</v>
      </c>
      <c r="E1841">
        <f t="shared" si="274"/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f t="shared" si="275"/>
        <v>0</v>
      </c>
      <c r="L1841">
        <f t="shared" si="276"/>
        <v>0</v>
      </c>
      <c r="M1841" s="1" t="str">
        <f t="shared" si="277"/>
        <v/>
      </c>
      <c r="N1841" s="1" t="str">
        <f t="shared" si="278"/>
        <v/>
      </c>
    </row>
    <row r="1842" spans="2:14" x14ac:dyDescent="0.25">
      <c r="B1842" t="str">
        <f>+IF(ISNA(VLOOKUP(C1842,groupings!$B$7:$D$316,3,FALSE)),"",VLOOKUP(C1842,groupings!$B$7:$D$316,3,FALSE))</f>
        <v>Birmingham NS</v>
      </c>
      <c r="C1842" t="s">
        <v>4259</v>
      </c>
      <c r="D1842" t="s">
        <v>1722</v>
      </c>
      <c r="E1842">
        <f t="shared" si="274"/>
        <v>0</v>
      </c>
      <c r="F1842">
        <v>123</v>
      </c>
      <c r="G1842">
        <v>478</v>
      </c>
      <c r="H1842">
        <v>0</v>
      </c>
      <c r="I1842">
        <v>0</v>
      </c>
      <c r="J1842">
        <v>0</v>
      </c>
      <c r="K1842">
        <f t="shared" si="275"/>
        <v>601</v>
      </c>
      <c r="L1842">
        <f t="shared" si="276"/>
        <v>0</v>
      </c>
      <c r="M1842" s="1" t="str">
        <f t="shared" si="277"/>
        <v/>
      </c>
      <c r="N1842" s="1" t="str">
        <f t="shared" si="278"/>
        <v/>
      </c>
    </row>
    <row r="1843" spans="2:14" x14ac:dyDescent="0.25">
      <c r="B1843" t="str">
        <f>+IF(ISNA(VLOOKUP(C1843,groupings!$B$7:$D$316,3,FALSE)),"",VLOOKUP(C1843,groupings!$B$7:$D$316,3,FALSE))</f>
        <v/>
      </c>
      <c r="C1843" t="s">
        <v>4260</v>
      </c>
      <c r="D1843" t="s">
        <v>2352</v>
      </c>
      <c r="E1843">
        <f t="shared" si="274"/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f t="shared" si="275"/>
        <v>0</v>
      </c>
      <c r="L1843">
        <f t="shared" si="276"/>
        <v>0</v>
      </c>
      <c r="M1843" s="1" t="str">
        <f t="shared" si="277"/>
        <v/>
      </c>
      <c r="N1843" s="1" t="str">
        <f t="shared" si="278"/>
        <v/>
      </c>
    </row>
    <row r="1844" spans="2:14" x14ac:dyDescent="0.25">
      <c r="B1844" t="str">
        <f>+IF(ISNA(VLOOKUP(C1844,groupings!$B$7:$D$316,3,FALSE)),"",VLOOKUP(C1844,groupings!$B$7:$D$316,3,FALSE))</f>
        <v/>
      </c>
      <c r="C1844" t="s">
        <v>4261</v>
      </c>
      <c r="D1844" t="s">
        <v>2353</v>
      </c>
      <c r="E1844">
        <f t="shared" si="274"/>
        <v>0</v>
      </c>
      <c r="F1844">
        <v>12</v>
      </c>
      <c r="G1844">
        <v>85</v>
      </c>
      <c r="H1844">
        <v>0</v>
      </c>
      <c r="I1844">
        <v>0</v>
      </c>
      <c r="J1844">
        <v>0</v>
      </c>
      <c r="K1844">
        <f t="shared" si="275"/>
        <v>97</v>
      </c>
      <c r="L1844">
        <f t="shared" si="276"/>
        <v>0</v>
      </c>
      <c r="M1844" s="1" t="str">
        <f t="shared" si="277"/>
        <v/>
      </c>
      <c r="N1844" s="1" t="str">
        <f t="shared" si="278"/>
        <v/>
      </c>
    </row>
    <row r="1845" spans="2:14" x14ac:dyDescent="0.25">
      <c r="B1845" t="str">
        <f>+IF(ISNA(VLOOKUP(C1845,groupings!$B$7:$D$316,3,FALSE)),"",VLOOKUP(C1845,groupings!$B$7:$D$316,3,FALSE))</f>
        <v/>
      </c>
      <c r="C1845" t="s">
        <v>4262</v>
      </c>
      <c r="D1845" t="s">
        <v>1725</v>
      </c>
      <c r="E1845">
        <f t="shared" ref="E1845:E1908" si="279">+IF(SUM(H1845:J1845)&gt;0,1,0)</f>
        <v>0</v>
      </c>
      <c r="F1845">
        <v>12</v>
      </c>
      <c r="G1845">
        <v>1206</v>
      </c>
      <c r="H1845">
        <v>0</v>
      </c>
      <c r="I1845">
        <v>0</v>
      </c>
      <c r="J1845">
        <v>0</v>
      </c>
      <c r="K1845">
        <f t="shared" ref="K1845:K1908" si="280">+SUM(F1845:G1845)</f>
        <v>1218</v>
      </c>
      <c r="L1845">
        <f t="shared" ref="L1845:L1908" si="281">+SUM(H1845:J1845)</f>
        <v>0</v>
      </c>
      <c r="M1845" s="1" t="str">
        <f t="shared" ref="M1845:M1908" si="282">+IF(E1845=1,IF(F1845&gt;200,G1845/F1845,""),"")</f>
        <v/>
      </c>
      <c r="N1845" s="1" t="str">
        <f t="shared" ref="N1845:N1908" si="283">+IF(E1845=1,L1845/K1845,"")</f>
        <v/>
      </c>
    </row>
    <row r="1846" spans="2:14" x14ac:dyDescent="0.25">
      <c r="B1846" t="str">
        <f>+IF(ISNA(VLOOKUP(C1846,groupings!$B$7:$D$316,3,FALSE)),"",VLOOKUP(C1846,groupings!$B$7:$D$316,3,FALSE))</f>
        <v/>
      </c>
      <c r="C1846" t="s">
        <v>4263</v>
      </c>
      <c r="D1846" t="s">
        <v>1726</v>
      </c>
      <c r="E1846">
        <f t="shared" si="279"/>
        <v>0</v>
      </c>
      <c r="F1846">
        <v>8</v>
      </c>
      <c r="G1846">
        <v>441</v>
      </c>
      <c r="H1846">
        <v>0</v>
      </c>
      <c r="I1846">
        <v>0</v>
      </c>
      <c r="J1846">
        <v>0</v>
      </c>
      <c r="K1846">
        <f t="shared" si="280"/>
        <v>449</v>
      </c>
      <c r="L1846">
        <f t="shared" si="281"/>
        <v>0</v>
      </c>
      <c r="M1846" s="1" t="str">
        <f t="shared" si="282"/>
        <v/>
      </c>
      <c r="N1846" s="1" t="str">
        <f t="shared" si="283"/>
        <v/>
      </c>
    </row>
    <row r="1847" spans="2:14" x14ac:dyDescent="0.25">
      <c r="B1847" t="str">
        <f>+IF(ISNA(VLOOKUP(C1847,groupings!$B$7:$D$316,3,FALSE)),"",VLOOKUP(C1847,groupings!$B$7:$D$316,3,FALSE))</f>
        <v/>
      </c>
      <c r="C1847" t="s">
        <v>4264</v>
      </c>
      <c r="D1847" t="s">
        <v>1727</v>
      </c>
      <c r="E1847">
        <f t="shared" si="279"/>
        <v>0</v>
      </c>
      <c r="F1847">
        <v>16</v>
      </c>
      <c r="G1847">
        <v>1403</v>
      </c>
      <c r="H1847">
        <v>0</v>
      </c>
      <c r="I1847">
        <v>0</v>
      </c>
      <c r="J1847">
        <v>0</v>
      </c>
      <c r="K1847">
        <f t="shared" si="280"/>
        <v>1419</v>
      </c>
      <c r="L1847">
        <f t="shared" si="281"/>
        <v>0</v>
      </c>
      <c r="M1847" s="1" t="str">
        <f t="shared" si="282"/>
        <v/>
      </c>
      <c r="N1847" s="1" t="str">
        <f t="shared" si="283"/>
        <v/>
      </c>
    </row>
    <row r="1848" spans="2:14" x14ac:dyDescent="0.25">
      <c r="B1848" t="str">
        <f>+IF(ISNA(VLOOKUP(C1848,groupings!$B$7:$D$316,3,FALSE)),"",VLOOKUP(C1848,groupings!$B$7:$D$316,3,FALSE))</f>
        <v/>
      </c>
      <c r="C1848" t="s">
        <v>4265</v>
      </c>
      <c r="D1848" t="s">
        <v>1728</v>
      </c>
      <c r="E1848">
        <f t="shared" si="279"/>
        <v>0</v>
      </c>
      <c r="F1848">
        <v>0</v>
      </c>
      <c r="G1848">
        <v>152</v>
      </c>
      <c r="H1848">
        <v>0</v>
      </c>
      <c r="I1848">
        <v>0</v>
      </c>
      <c r="J1848">
        <v>0</v>
      </c>
      <c r="K1848">
        <f t="shared" si="280"/>
        <v>152</v>
      </c>
      <c r="L1848">
        <f t="shared" si="281"/>
        <v>0</v>
      </c>
      <c r="M1848" s="1" t="str">
        <f t="shared" si="282"/>
        <v/>
      </c>
      <c r="N1848" s="1" t="str">
        <f t="shared" si="283"/>
        <v/>
      </c>
    </row>
    <row r="1849" spans="2:14" x14ac:dyDescent="0.25">
      <c r="B1849" t="str">
        <f>+IF(ISNA(VLOOKUP(C1849,groupings!$B$7:$D$316,3,FALSE)),"",VLOOKUP(C1849,groupings!$B$7:$D$316,3,FALSE))</f>
        <v/>
      </c>
      <c r="C1849" t="s">
        <v>4266</v>
      </c>
      <c r="D1849" t="s">
        <v>2355</v>
      </c>
      <c r="E1849">
        <f t="shared" si="279"/>
        <v>0</v>
      </c>
      <c r="F1849">
        <v>0</v>
      </c>
      <c r="G1849">
        <v>208</v>
      </c>
      <c r="H1849">
        <v>0</v>
      </c>
      <c r="I1849">
        <v>0</v>
      </c>
      <c r="J1849">
        <v>0</v>
      </c>
      <c r="K1849">
        <f t="shared" si="280"/>
        <v>208</v>
      </c>
      <c r="L1849">
        <f t="shared" si="281"/>
        <v>0</v>
      </c>
      <c r="M1849" s="1" t="str">
        <f t="shared" si="282"/>
        <v/>
      </c>
      <c r="N1849" s="1" t="str">
        <f t="shared" si="283"/>
        <v/>
      </c>
    </row>
    <row r="1850" spans="2:14" x14ac:dyDescent="0.25">
      <c r="B1850" t="str">
        <f>+IF(ISNA(VLOOKUP(C1850,groupings!$B$7:$D$316,3,FALSE)),"",VLOOKUP(C1850,groupings!$B$7:$D$316,3,FALSE))</f>
        <v/>
      </c>
      <c r="C1850" t="s">
        <v>4267</v>
      </c>
      <c r="D1850" t="s">
        <v>1729</v>
      </c>
      <c r="E1850">
        <f t="shared" si="279"/>
        <v>0</v>
      </c>
      <c r="F1850">
        <v>0</v>
      </c>
      <c r="G1850">
        <v>37</v>
      </c>
      <c r="H1850">
        <v>0</v>
      </c>
      <c r="I1850">
        <v>0</v>
      </c>
      <c r="J1850">
        <v>0</v>
      </c>
      <c r="K1850">
        <f t="shared" si="280"/>
        <v>37</v>
      </c>
      <c r="L1850">
        <f t="shared" si="281"/>
        <v>0</v>
      </c>
      <c r="M1850" s="1" t="str">
        <f t="shared" si="282"/>
        <v/>
      </c>
      <c r="N1850" s="1" t="str">
        <f t="shared" si="283"/>
        <v/>
      </c>
    </row>
    <row r="1851" spans="2:14" x14ac:dyDescent="0.25">
      <c r="B1851" t="str">
        <f>+IF(ISNA(VLOOKUP(C1851,groupings!$B$7:$D$316,3,FALSE)),"",VLOOKUP(C1851,groupings!$B$7:$D$316,3,FALSE))</f>
        <v/>
      </c>
      <c r="C1851" t="s">
        <v>4268</v>
      </c>
      <c r="D1851" t="s">
        <v>1730</v>
      </c>
      <c r="E1851">
        <f t="shared" si="279"/>
        <v>0</v>
      </c>
      <c r="F1851">
        <v>0</v>
      </c>
      <c r="G1851">
        <v>128</v>
      </c>
      <c r="H1851">
        <v>0</v>
      </c>
      <c r="I1851">
        <v>0</v>
      </c>
      <c r="J1851">
        <v>0</v>
      </c>
      <c r="K1851">
        <f t="shared" si="280"/>
        <v>128</v>
      </c>
      <c r="L1851">
        <f t="shared" si="281"/>
        <v>0</v>
      </c>
      <c r="M1851" s="1" t="str">
        <f t="shared" si="282"/>
        <v/>
      </c>
      <c r="N1851" s="1" t="str">
        <f t="shared" si="283"/>
        <v/>
      </c>
    </row>
    <row r="1852" spans="2:14" x14ac:dyDescent="0.25">
      <c r="B1852" t="str">
        <f>+IF(ISNA(VLOOKUP(C1852,groupings!$B$7:$D$316,3,FALSE)),"",VLOOKUP(C1852,groupings!$B$7:$D$316,3,FALSE))</f>
        <v/>
      </c>
      <c r="C1852" t="s">
        <v>4269</v>
      </c>
      <c r="D1852" t="s">
        <v>1734</v>
      </c>
      <c r="E1852">
        <f t="shared" si="279"/>
        <v>0</v>
      </c>
      <c r="F1852">
        <v>0</v>
      </c>
      <c r="G1852">
        <v>11</v>
      </c>
      <c r="H1852">
        <v>0</v>
      </c>
      <c r="I1852">
        <v>0</v>
      </c>
      <c r="J1852">
        <v>0</v>
      </c>
      <c r="K1852">
        <f t="shared" si="280"/>
        <v>11</v>
      </c>
      <c r="L1852">
        <f t="shared" si="281"/>
        <v>0</v>
      </c>
      <c r="M1852" s="1" t="str">
        <f t="shared" si="282"/>
        <v/>
      </c>
      <c r="N1852" s="1" t="str">
        <f t="shared" si="283"/>
        <v/>
      </c>
    </row>
    <row r="1853" spans="2:14" x14ac:dyDescent="0.25">
      <c r="B1853" t="str">
        <f>+IF(ISNA(VLOOKUP(C1853,groupings!$B$7:$D$316,3,FALSE)),"",VLOOKUP(C1853,groupings!$B$7:$D$316,3,FALSE))</f>
        <v/>
      </c>
      <c r="C1853" t="s">
        <v>4270</v>
      </c>
      <c r="D1853" t="s">
        <v>1741</v>
      </c>
      <c r="E1853">
        <f t="shared" si="279"/>
        <v>0</v>
      </c>
      <c r="F1853">
        <v>3</v>
      </c>
      <c r="G1853">
        <v>9</v>
      </c>
      <c r="H1853">
        <v>0</v>
      </c>
      <c r="I1853">
        <v>0</v>
      </c>
      <c r="J1853">
        <v>0</v>
      </c>
      <c r="K1853">
        <f t="shared" si="280"/>
        <v>12</v>
      </c>
      <c r="L1853">
        <f t="shared" si="281"/>
        <v>0</v>
      </c>
      <c r="M1853" s="1" t="str">
        <f t="shared" si="282"/>
        <v/>
      </c>
      <c r="N1853" s="1" t="str">
        <f t="shared" si="283"/>
        <v/>
      </c>
    </row>
    <row r="1854" spans="2:14" x14ac:dyDescent="0.25">
      <c r="B1854" t="str">
        <f>+IF(ISNA(VLOOKUP(C1854,groupings!$B$7:$D$316,3,FALSE)),"",VLOOKUP(C1854,groupings!$B$7:$D$316,3,FALSE))</f>
        <v/>
      </c>
      <c r="C1854" t="s">
        <v>4271</v>
      </c>
      <c r="D1854" t="s">
        <v>1744</v>
      </c>
      <c r="E1854">
        <f t="shared" si="279"/>
        <v>0</v>
      </c>
      <c r="F1854">
        <v>0</v>
      </c>
      <c r="G1854">
        <v>43</v>
      </c>
      <c r="H1854">
        <v>0</v>
      </c>
      <c r="I1854">
        <v>0</v>
      </c>
      <c r="J1854">
        <v>0</v>
      </c>
      <c r="K1854">
        <f t="shared" si="280"/>
        <v>43</v>
      </c>
      <c r="L1854">
        <f t="shared" si="281"/>
        <v>0</v>
      </c>
      <c r="M1854" s="1" t="str">
        <f t="shared" si="282"/>
        <v/>
      </c>
      <c r="N1854" s="1" t="str">
        <f t="shared" si="283"/>
        <v/>
      </c>
    </row>
    <row r="1855" spans="2:14" x14ac:dyDescent="0.25">
      <c r="B1855" t="str">
        <f>+IF(ISNA(VLOOKUP(C1855,groupings!$B$7:$D$316,3,FALSE)),"",VLOOKUP(C1855,groupings!$B$7:$D$316,3,FALSE))</f>
        <v/>
      </c>
      <c r="C1855" t="s">
        <v>4272</v>
      </c>
      <c r="D1855" t="s">
        <v>1748</v>
      </c>
      <c r="E1855">
        <f t="shared" si="279"/>
        <v>0</v>
      </c>
      <c r="F1855">
        <v>5</v>
      </c>
      <c r="G1855">
        <v>0</v>
      </c>
      <c r="H1855">
        <v>0</v>
      </c>
      <c r="I1855">
        <v>0</v>
      </c>
      <c r="J1855">
        <v>0</v>
      </c>
      <c r="K1855">
        <f t="shared" si="280"/>
        <v>5</v>
      </c>
      <c r="L1855">
        <f t="shared" si="281"/>
        <v>0</v>
      </c>
      <c r="M1855" s="1" t="str">
        <f t="shared" si="282"/>
        <v/>
      </c>
      <c r="N1855" s="1" t="str">
        <f t="shared" si="283"/>
        <v/>
      </c>
    </row>
    <row r="1856" spans="2:14" x14ac:dyDescent="0.25">
      <c r="B1856" t="str">
        <f>+IF(ISNA(VLOOKUP(C1856,groupings!$B$7:$D$316,3,FALSE)),"",VLOOKUP(C1856,groupings!$B$7:$D$316,3,FALSE))</f>
        <v/>
      </c>
      <c r="C1856" t="e">
        <v>#N/A</v>
      </c>
      <c r="D1856" t="s">
        <v>1760</v>
      </c>
      <c r="E1856">
        <f t="shared" si="279"/>
        <v>0</v>
      </c>
      <c r="F1856">
        <v>9</v>
      </c>
      <c r="G1856">
        <v>22</v>
      </c>
      <c r="H1856">
        <v>0</v>
      </c>
      <c r="I1856">
        <v>0</v>
      </c>
      <c r="J1856">
        <v>0</v>
      </c>
      <c r="K1856">
        <f t="shared" si="280"/>
        <v>31</v>
      </c>
      <c r="L1856">
        <f t="shared" si="281"/>
        <v>0</v>
      </c>
      <c r="M1856" s="1" t="str">
        <f t="shared" si="282"/>
        <v/>
      </c>
      <c r="N1856" s="1" t="str">
        <f t="shared" si="283"/>
        <v/>
      </c>
    </row>
    <row r="1857" spans="2:14" x14ac:dyDescent="0.25">
      <c r="B1857" t="str">
        <f>+IF(ISNA(VLOOKUP(C1857,groupings!$B$7:$D$316,3,FALSE)),"",VLOOKUP(C1857,groupings!$B$7:$D$316,3,FALSE))</f>
        <v/>
      </c>
      <c r="C1857" t="s">
        <v>4273</v>
      </c>
      <c r="D1857" t="s">
        <v>1762</v>
      </c>
      <c r="E1857">
        <f t="shared" si="279"/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f t="shared" si="280"/>
        <v>0</v>
      </c>
      <c r="L1857">
        <f t="shared" si="281"/>
        <v>0</v>
      </c>
      <c r="M1857" s="1" t="str">
        <f t="shared" si="282"/>
        <v/>
      </c>
      <c r="N1857" s="1" t="str">
        <f t="shared" si="283"/>
        <v/>
      </c>
    </row>
    <row r="1858" spans="2:14" x14ac:dyDescent="0.25">
      <c r="B1858" t="str">
        <f>+IF(ISNA(VLOOKUP(C1858,groupings!$B$7:$D$316,3,FALSE)),"",VLOOKUP(C1858,groupings!$B$7:$D$316,3,FALSE))</f>
        <v/>
      </c>
      <c r="C1858" t="s">
        <v>4274</v>
      </c>
      <c r="D1858" t="s">
        <v>2356</v>
      </c>
      <c r="E1858">
        <f t="shared" si="279"/>
        <v>0</v>
      </c>
      <c r="F1858">
        <v>0</v>
      </c>
      <c r="G1858">
        <v>3</v>
      </c>
      <c r="H1858">
        <v>0</v>
      </c>
      <c r="I1858">
        <v>0</v>
      </c>
      <c r="J1858">
        <v>0</v>
      </c>
      <c r="K1858">
        <f t="shared" si="280"/>
        <v>3</v>
      </c>
      <c r="L1858">
        <f t="shared" si="281"/>
        <v>0</v>
      </c>
      <c r="M1858" s="1" t="str">
        <f t="shared" si="282"/>
        <v/>
      </c>
      <c r="N1858" s="1" t="str">
        <f t="shared" si="283"/>
        <v/>
      </c>
    </row>
    <row r="1859" spans="2:14" x14ac:dyDescent="0.25">
      <c r="B1859" t="str">
        <f>+IF(ISNA(VLOOKUP(C1859,groupings!$B$7:$D$316,3,FALSE)),"",VLOOKUP(C1859,groupings!$B$7:$D$316,3,FALSE))</f>
        <v/>
      </c>
      <c r="C1859" t="s">
        <v>3560</v>
      </c>
      <c r="D1859" t="s">
        <v>1766</v>
      </c>
      <c r="E1859">
        <f t="shared" si="279"/>
        <v>0</v>
      </c>
      <c r="F1859">
        <v>16</v>
      </c>
      <c r="G1859">
        <v>9</v>
      </c>
      <c r="H1859">
        <v>0</v>
      </c>
      <c r="I1859">
        <v>0</v>
      </c>
      <c r="J1859">
        <v>0</v>
      </c>
      <c r="K1859">
        <f t="shared" si="280"/>
        <v>25</v>
      </c>
      <c r="L1859">
        <f t="shared" si="281"/>
        <v>0</v>
      </c>
      <c r="M1859" s="1" t="str">
        <f t="shared" si="282"/>
        <v/>
      </c>
      <c r="N1859" s="1" t="str">
        <f t="shared" si="283"/>
        <v/>
      </c>
    </row>
    <row r="1860" spans="2:14" x14ac:dyDescent="0.25">
      <c r="B1860" t="str">
        <f>+IF(ISNA(VLOOKUP(C1860,groupings!$B$7:$D$316,3,FALSE)),"",VLOOKUP(C1860,groupings!$B$7:$D$316,3,FALSE))</f>
        <v/>
      </c>
      <c r="C1860" t="e">
        <v>#N/A</v>
      </c>
      <c r="D1860" t="s">
        <v>2357</v>
      </c>
      <c r="E1860">
        <f t="shared" si="279"/>
        <v>0</v>
      </c>
      <c r="F1860">
        <v>0</v>
      </c>
      <c r="G1860">
        <v>6</v>
      </c>
      <c r="H1860">
        <v>0</v>
      </c>
      <c r="I1860">
        <v>0</v>
      </c>
      <c r="J1860">
        <v>0</v>
      </c>
      <c r="K1860">
        <f t="shared" si="280"/>
        <v>6</v>
      </c>
      <c r="L1860">
        <f t="shared" si="281"/>
        <v>0</v>
      </c>
      <c r="M1860" s="1" t="str">
        <f t="shared" si="282"/>
        <v/>
      </c>
      <c r="N1860" s="1" t="str">
        <f t="shared" si="283"/>
        <v/>
      </c>
    </row>
    <row r="1861" spans="2:14" x14ac:dyDescent="0.25">
      <c r="B1861" t="str">
        <f>+IF(ISNA(VLOOKUP(C1861,groupings!$B$7:$D$316,3,FALSE)),"",VLOOKUP(C1861,groupings!$B$7:$D$316,3,FALSE))</f>
        <v/>
      </c>
      <c r="C1861" t="s">
        <v>4275</v>
      </c>
      <c r="D1861" t="s">
        <v>1771</v>
      </c>
      <c r="E1861">
        <f t="shared" si="279"/>
        <v>0</v>
      </c>
      <c r="F1861">
        <v>4</v>
      </c>
      <c r="G1861">
        <v>18</v>
      </c>
      <c r="H1861">
        <v>0</v>
      </c>
      <c r="I1861">
        <v>0</v>
      </c>
      <c r="J1861">
        <v>0</v>
      </c>
      <c r="K1861">
        <f t="shared" si="280"/>
        <v>22</v>
      </c>
      <c r="L1861">
        <f t="shared" si="281"/>
        <v>0</v>
      </c>
      <c r="M1861" s="1" t="str">
        <f t="shared" si="282"/>
        <v/>
      </c>
      <c r="N1861" s="1" t="str">
        <f t="shared" si="283"/>
        <v/>
      </c>
    </row>
    <row r="1862" spans="2:14" x14ac:dyDescent="0.25">
      <c r="B1862" t="str">
        <f>+IF(ISNA(VLOOKUP(C1862,groupings!$B$7:$D$316,3,FALSE)),"",VLOOKUP(C1862,groupings!$B$7:$D$316,3,FALSE))</f>
        <v>Doncaster</v>
      </c>
      <c r="C1862" t="s">
        <v>4276</v>
      </c>
      <c r="D1862" t="s">
        <v>1772</v>
      </c>
      <c r="E1862">
        <f t="shared" si="279"/>
        <v>0</v>
      </c>
      <c r="F1862">
        <v>6</v>
      </c>
      <c r="G1862">
        <v>275</v>
      </c>
      <c r="H1862">
        <v>0</v>
      </c>
      <c r="I1862">
        <v>0</v>
      </c>
      <c r="J1862">
        <v>0</v>
      </c>
      <c r="K1862">
        <f t="shared" si="280"/>
        <v>281</v>
      </c>
      <c r="L1862">
        <f t="shared" si="281"/>
        <v>0</v>
      </c>
      <c r="M1862" s="1" t="str">
        <f t="shared" si="282"/>
        <v/>
      </c>
      <c r="N1862" s="1" t="str">
        <f t="shared" si="283"/>
        <v/>
      </c>
    </row>
    <row r="1863" spans="2:14" x14ac:dyDescent="0.25">
      <c r="B1863" t="str">
        <f>+IF(ISNA(VLOOKUP(C1863,groupings!$B$7:$D$316,3,FALSE)),"",VLOOKUP(C1863,groupings!$B$7:$D$316,3,FALSE))</f>
        <v/>
      </c>
      <c r="C1863" t="s">
        <v>4277</v>
      </c>
      <c r="D1863" t="s">
        <v>1776</v>
      </c>
      <c r="E1863">
        <f t="shared" si="279"/>
        <v>0</v>
      </c>
      <c r="F1863">
        <v>3</v>
      </c>
      <c r="G1863">
        <v>27</v>
      </c>
      <c r="H1863">
        <v>0</v>
      </c>
      <c r="I1863">
        <v>0</v>
      </c>
      <c r="J1863">
        <v>0</v>
      </c>
      <c r="K1863">
        <f t="shared" si="280"/>
        <v>30</v>
      </c>
      <c r="L1863">
        <f t="shared" si="281"/>
        <v>0</v>
      </c>
      <c r="M1863" s="1" t="str">
        <f t="shared" si="282"/>
        <v/>
      </c>
      <c r="N1863" s="1" t="str">
        <f t="shared" si="283"/>
        <v/>
      </c>
    </row>
    <row r="1864" spans="2:14" x14ac:dyDescent="0.25">
      <c r="B1864" t="str">
        <f>+IF(ISNA(VLOOKUP(C1864,groupings!$B$7:$D$316,3,FALSE)),"",VLOOKUP(C1864,groupings!$B$7:$D$316,3,FALSE))</f>
        <v/>
      </c>
      <c r="C1864" t="s">
        <v>4278</v>
      </c>
      <c r="D1864" t="s">
        <v>1778</v>
      </c>
      <c r="E1864">
        <f t="shared" si="279"/>
        <v>0</v>
      </c>
      <c r="F1864">
        <v>0</v>
      </c>
      <c r="G1864">
        <v>21</v>
      </c>
      <c r="H1864">
        <v>0</v>
      </c>
      <c r="I1864">
        <v>0</v>
      </c>
      <c r="J1864">
        <v>0</v>
      </c>
      <c r="K1864">
        <f t="shared" si="280"/>
        <v>21</v>
      </c>
      <c r="L1864">
        <f t="shared" si="281"/>
        <v>0</v>
      </c>
      <c r="M1864" s="1" t="str">
        <f t="shared" si="282"/>
        <v/>
      </c>
      <c r="N1864" s="1" t="str">
        <f t="shared" si="283"/>
        <v/>
      </c>
    </row>
    <row r="1865" spans="2:14" x14ac:dyDescent="0.25">
      <c r="B1865" t="str">
        <f>+IF(ISNA(VLOOKUP(C1865,groupings!$B$7:$D$316,3,FALSE)),"",VLOOKUP(C1865,groupings!$B$7:$D$316,3,FALSE))</f>
        <v/>
      </c>
      <c r="C1865" t="s">
        <v>4279</v>
      </c>
      <c r="D1865" t="s">
        <v>1781</v>
      </c>
      <c r="E1865">
        <f t="shared" si="279"/>
        <v>0</v>
      </c>
      <c r="F1865">
        <v>8</v>
      </c>
      <c r="G1865">
        <v>173</v>
      </c>
      <c r="H1865">
        <v>0</v>
      </c>
      <c r="I1865">
        <v>0</v>
      </c>
      <c r="J1865">
        <v>0</v>
      </c>
      <c r="K1865">
        <f t="shared" si="280"/>
        <v>181</v>
      </c>
      <c r="L1865">
        <f t="shared" si="281"/>
        <v>0</v>
      </c>
      <c r="M1865" s="1" t="str">
        <f t="shared" si="282"/>
        <v/>
      </c>
      <c r="N1865" s="1" t="str">
        <f t="shared" si="283"/>
        <v/>
      </c>
    </row>
    <row r="1866" spans="2:14" x14ac:dyDescent="0.25">
      <c r="B1866" t="str">
        <f>+IF(ISNA(VLOOKUP(C1866,groupings!$B$7:$D$316,3,FALSE)),"",VLOOKUP(C1866,groupings!$B$7:$D$316,3,FALSE))</f>
        <v/>
      </c>
      <c r="C1866" t="s">
        <v>4280</v>
      </c>
      <c r="D1866" t="s">
        <v>2358</v>
      </c>
      <c r="E1866">
        <f t="shared" si="279"/>
        <v>0</v>
      </c>
      <c r="F1866">
        <v>0</v>
      </c>
      <c r="G1866">
        <v>9</v>
      </c>
      <c r="H1866">
        <v>0</v>
      </c>
      <c r="I1866">
        <v>0</v>
      </c>
      <c r="J1866">
        <v>0</v>
      </c>
      <c r="K1866">
        <f t="shared" si="280"/>
        <v>9</v>
      </c>
      <c r="L1866">
        <f t="shared" si="281"/>
        <v>0</v>
      </c>
      <c r="M1866" s="1" t="str">
        <f t="shared" si="282"/>
        <v/>
      </c>
      <c r="N1866" s="1" t="str">
        <f t="shared" si="283"/>
        <v/>
      </c>
    </row>
    <row r="1867" spans="2:14" x14ac:dyDescent="0.25">
      <c r="B1867" t="str">
        <f>+IF(ISNA(VLOOKUP(C1867,groupings!$B$7:$D$316,3,FALSE)),"",VLOOKUP(C1867,groupings!$B$7:$D$316,3,FALSE))</f>
        <v/>
      </c>
      <c r="C1867" t="s">
        <v>4281</v>
      </c>
      <c r="D1867" t="s">
        <v>1783</v>
      </c>
      <c r="E1867">
        <f t="shared" si="279"/>
        <v>0</v>
      </c>
      <c r="F1867">
        <v>14</v>
      </c>
      <c r="G1867">
        <v>7</v>
      </c>
      <c r="H1867">
        <v>0</v>
      </c>
      <c r="I1867">
        <v>0</v>
      </c>
      <c r="J1867">
        <v>0</v>
      </c>
      <c r="K1867">
        <f t="shared" si="280"/>
        <v>21</v>
      </c>
      <c r="L1867">
        <f t="shared" si="281"/>
        <v>0</v>
      </c>
      <c r="M1867" s="1" t="str">
        <f t="shared" si="282"/>
        <v/>
      </c>
      <c r="N1867" s="1" t="str">
        <f t="shared" si="283"/>
        <v/>
      </c>
    </row>
    <row r="1868" spans="2:14" x14ac:dyDescent="0.25">
      <c r="B1868" t="str">
        <f>+IF(ISNA(VLOOKUP(C1868,groupings!$B$7:$D$316,3,FALSE)),"",VLOOKUP(C1868,groupings!$B$7:$D$316,3,FALSE))</f>
        <v/>
      </c>
      <c r="C1868" t="s">
        <v>4282</v>
      </c>
      <c r="D1868" t="s">
        <v>2359</v>
      </c>
      <c r="E1868">
        <f t="shared" si="279"/>
        <v>0</v>
      </c>
      <c r="F1868">
        <v>0</v>
      </c>
      <c r="G1868">
        <v>4</v>
      </c>
      <c r="H1868">
        <v>0</v>
      </c>
      <c r="I1868">
        <v>0</v>
      </c>
      <c r="J1868">
        <v>0</v>
      </c>
      <c r="K1868">
        <f t="shared" si="280"/>
        <v>4</v>
      </c>
      <c r="L1868">
        <f t="shared" si="281"/>
        <v>0</v>
      </c>
      <c r="M1868" s="1" t="str">
        <f t="shared" si="282"/>
        <v/>
      </c>
      <c r="N1868" s="1" t="str">
        <f t="shared" si="283"/>
        <v/>
      </c>
    </row>
    <row r="1869" spans="2:14" x14ac:dyDescent="0.25">
      <c r="B1869" t="str">
        <f>+IF(ISNA(VLOOKUP(C1869,groupings!$B$7:$D$316,3,FALSE)),"",VLOOKUP(C1869,groupings!$B$7:$D$316,3,FALSE))</f>
        <v/>
      </c>
      <c r="C1869" t="s">
        <v>4283</v>
      </c>
      <c r="D1869" t="s">
        <v>1791</v>
      </c>
      <c r="E1869">
        <f t="shared" si="279"/>
        <v>0</v>
      </c>
      <c r="F1869">
        <v>12</v>
      </c>
      <c r="G1869">
        <v>951</v>
      </c>
      <c r="H1869">
        <v>0</v>
      </c>
      <c r="I1869">
        <v>0</v>
      </c>
      <c r="J1869">
        <v>0</v>
      </c>
      <c r="K1869">
        <f t="shared" si="280"/>
        <v>963</v>
      </c>
      <c r="L1869">
        <f t="shared" si="281"/>
        <v>0</v>
      </c>
      <c r="M1869" s="1" t="str">
        <f t="shared" si="282"/>
        <v/>
      </c>
      <c r="N1869" s="1" t="str">
        <f t="shared" si="283"/>
        <v/>
      </c>
    </row>
    <row r="1870" spans="2:14" x14ac:dyDescent="0.25">
      <c r="B1870" t="str">
        <f>+IF(ISNA(VLOOKUP(C1870,groupings!$B$7:$D$316,3,FALSE)),"",VLOOKUP(C1870,groupings!$B$7:$D$316,3,FALSE))</f>
        <v/>
      </c>
      <c r="C1870" t="s">
        <v>4284</v>
      </c>
      <c r="D1870" t="s">
        <v>1792</v>
      </c>
      <c r="E1870">
        <f t="shared" si="279"/>
        <v>0</v>
      </c>
      <c r="F1870">
        <v>0</v>
      </c>
      <c r="G1870">
        <v>18</v>
      </c>
      <c r="H1870">
        <v>0</v>
      </c>
      <c r="I1870">
        <v>0</v>
      </c>
      <c r="J1870">
        <v>0</v>
      </c>
      <c r="K1870">
        <f t="shared" si="280"/>
        <v>18</v>
      </c>
      <c r="L1870">
        <f t="shared" si="281"/>
        <v>0</v>
      </c>
      <c r="M1870" s="1" t="str">
        <f t="shared" si="282"/>
        <v/>
      </c>
      <c r="N1870" s="1" t="str">
        <f t="shared" si="283"/>
        <v/>
      </c>
    </row>
    <row r="1871" spans="2:14" x14ac:dyDescent="0.25">
      <c r="B1871" t="str">
        <f>+IF(ISNA(VLOOKUP(C1871,groupings!$B$7:$D$316,3,FALSE)),"",VLOOKUP(C1871,groupings!$B$7:$D$316,3,FALSE))</f>
        <v/>
      </c>
      <c r="C1871" t="s">
        <v>4285</v>
      </c>
      <c r="D1871" t="s">
        <v>2361</v>
      </c>
      <c r="E1871">
        <f t="shared" si="279"/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280"/>
        <v>0</v>
      </c>
      <c r="L1871">
        <f t="shared" si="281"/>
        <v>0</v>
      </c>
      <c r="M1871" s="1" t="str">
        <f t="shared" si="282"/>
        <v/>
      </c>
      <c r="N1871" s="1" t="str">
        <f t="shared" si="283"/>
        <v/>
      </c>
    </row>
    <row r="1872" spans="2:14" x14ac:dyDescent="0.25">
      <c r="B1872" t="str">
        <f>+IF(ISNA(VLOOKUP(C1872,groupings!$B$7:$D$316,3,FALSE)),"",VLOOKUP(C1872,groupings!$B$7:$D$316,3,FALSE))</f>
        <v/>
      </c>
      <c r="C1872" t="s">
        <v>4286</v>
      </c>
      <c r="D1872" t="s">
        <v>1797</v>
      </c>
      <c r="E1872">
        <f t="shared" si="279"/>
        <v>0</v>
      </c>
      <c r="F1872">
        <v>50</v>
      </c>
      <c r="G1872">
        <v>257</v>
      </c>
      <c r="H1872">
        <v>0</v>
      </c>
      <c r="I1872">
        <v>0</v>
      </c>
      <c r="J1872">
        <v>0</v>
      </c>
      <c r="K1872">
        <f t="shared" si="280"/>
        <v>307</v>
      </c>
      <c r="L1872">
        <f t="shared" si="281"/>
        <v>0</v>
      </c>
      <c r="M1872" s="1" t="str">
        <f t="shared" si="282"/>
        <v/>
      </c>
      <c r="N1872" s="1" t="str">
        <f t="shared" si="283"/>
        <v/>
      </c>
    </row>
    <row r="1873" spans="2:14" x14ac:dyDescent="0.25">
      <c r="B1873" t="str">
        <f>+IF(ISNA(VLOOKUP(C1873,groupings!$B$7:$D$316,3,FALSE)),"",VLOOKUP(C1873,groupings!$B$7:$D$316,3,FALSE))</f>
        <v/>
      </c>
      <c r="C1873" t="s">
        <v>4287</v>
      </c>
      <c r="D1873" t="s">
        <v>1799</v>
      </c>
      <c r="E1873">
        <f t="shared" si="279"/>
        <v>0</v>
      </c>
      <c r="F1873">
        <v>17</v>
      </c>
      <c r="G1873">
        <v>288</v>
      </c>
      <c r="H1873">
        <v>0</v>
      </c>
      <c r="I1873">
        <v>0</v>
      </c>
      <c r="J1873">
        <v>0</v>
      </c>
      <c r="K1873">
        <f t="shared" si="280"/>
        <v>305</v>
      </c>
      <c r="L1873">
        <f t="shared" si="281"/>
        <v>0</v>
      </c>
      <c r="M1873" s="1" t="str">
        <f t="shared" si="282"/>
        <v/>
      </c>
      <c r="N1873" s="1" t="str">
        <f t="shared" si="283"/>
        <v/>
      </c>
    </row>
    <row r="1874" spans="2:14" x14ac:dyDescent="0.25">
      <c r="B1874" t="str">
        <f>+IF(ISNA(VLOOKUP(C1874,groupings!$B$7:$D$316,3,FALSE)),"",VLOOKUP(C1874,groupings!$B$7:$D$316,3,FALSE))</f>
        <v/>
      </c>
      <c r="C1874" t="s">
        <v>4288</v>
      </c>
      <c r="D1874" t="s">
        <v>1805</v>
      </c>
      <c r="E1874">
        <f t="shared" si="279"/>
        <v>0</v>
      </c>
      <c r="F1874">
        <v>65</v>
      </c>
      <c r="G1874">
        <v>257</v>
      </c>
      <c r="H1874">
        <v>0</v>
      </c>
      <c r="I1874">
        <v>0</v>
      </c>
      <c r="J1874">
        <v>0</v>
      </c>
      <c r="K1874">
        <f t="shared" si="280"/>
        <v>322</v>
      </c>
      <c r="L1874">
        <f t="shared" si="281"/>
        <v>0</v>
      </c>
      <c r="M1874" s="1" t="str">
        <f t="shared" si="282"/>
        <v/>
      </c>
      <c r="N1874" s="1" t="str">
        <f t="shared" si="283"/>
        <v/>
      </c>
    </row>
    <row r="1875" spans="2:14" x14ac:dyDescent="0.25">
      <c r="B1875" t="str">
        <f>+IF(ISNA(VLOOKUP(C1875,groupings!$B$7:$D$316,3,FALSE)),"",VLOOKUP(C1875,groupings!$B$7:$D$316,3,FALSE))</f>
        <v/>
      </c>
      <c r="C1875" t="s">
        <v>4289</v>
      </c>
      <c r="D1875" t="s">
        <v>2362</v>
      </c>
      <c r="E1875">
        <f t="shared" si="279"/>
        <v>0</v>
      </c>
      <c r="F1875">
        <v>0</v>
      </c>
      <c r="G1875">
        <v>3</v>
      </c>
      <c r="H1875">
        <v>0</v>
      </c>
      <c r="I1875">
        <v>0</v>
      </c>
      <c r="J1875">
        <v>0</v>
      </c>
      <c r="K1875">
        <f t="shared" si="280"/>
        <v>3</v>
      </c>
      <c r="L1875">
        <f t="shared" si="281"/>
        <v>0</v>
      </c>
      <c r="M1875" s="1" t="str">
        <f t="shared" si="282"/>
        <v/>
      </c>
      <c r="N1875" s="1" t="str">
        <f t="shared" si="283"/>
        <v/>
      </c>
    </row>
    <row r="1876" spans="2:14" x14ac:dyDescent="0.25">
      <c r="B1876" t="str">
        <f>+IF(ISNA(VLOOKUP(C1876,groupings!$B$7:$D$316,3,FALSE)),"",VLOOKUP(C1876,groupings!$B$7:$D$316,3,FALSE))</f>
        <v/>
      </c>
      <c r="C1876" t="s">
        <v>4290</v>
      </c>
      <c r="D1876" t="s">
        <v>1808</v>
      </c>
      <c r="E1876">
        <f t="shared" si="279"/>
        <v>0</v>
      </c>
      <c r="F1876">
        <v>9</v>
      </c>
      <c r="G1876">
        <v>49</v>
      </c>
      <c r="H1876">
        <v>0</v>
      </c>
      <c r="I1876">
        <v>0</v>
      </c>
      <c r="J1876">
        <v>0</v>
      </c>
      <c r="K1876">
        <f t="shared" si="280"/>
        <v>58</v>
      </c>
      <c r="L1876">
        <f t="shared" si="281"/>
        <v>0</v>
      </c>
      <c r="M1876" s="1" t="str">
        <f t="shared" si="282"/>
        <v/>
      </c>
      <c r="N1876" s="1" t="str">
        <f t="shared" si="283"/>
        <v/>
      </c>
    </row>
    <row r="1877" spans="2:14" x14ac:dyDescent="0.25">
      <c r="B1877" t="str">
        <f>+IF(ISNA(VLOOKUP(C1877,groupings!$B$7:$D$316,3,FALSE)),"",VLOOKUP(C1877,groupings!$B$7:$D$316,3,FALSE))</f>
        <v/>
      </c>
      <c r="C1877" t="s">
        <v>4291</v>
      </c>
      <c r="D1877" t="s">
        <v>1810</v>
      </c>
      <c r="E1877">
        <f t="shared" si="279"/>
        <v>0</v>
      </c>
      <c r="F1877">
        <v>5</v>
      </c>
      <c r="G1877">
        <v>53</v>
      </c>
      <c r="H1877">
        <v>0</v>
      </c>
      <c r="I1877">
        <v>0</v>
      </c>
      <c r="J1877">
        <v>0</v>
      </c>
      <c r="K1877">
        <f t="shared" si="280"/>
        <v>58</v>
      </c>
      <c r="L1877">
        <f t="shared" si="281"/>
        <v>0</v>
      </c>
      <c r="M1877" s="1" t="str">
        <f t="shared" si="282"/>
        <v/>
      </c>
      <c r="N1877" s="1" t="str">
        <f t="shared" si="283"/>
        <v/>
      </c>
    </row>
    <row r="1878" spans="2:14" x14ac:dyDescent="0.25">
      <c r="B1878" t="str">
        <f>+IF(ISNA(VLOOKUP(C1878,groupings!$B$7:$D$316,3,FALSE)),"",VLOOKUP(C1878,groupings!$B$7:$D$316,3,FALSE))</f>
        <v/>
      </c>
      <c r="C1878" t="s">
        <v>4292</v>
      </c>
      <c r="D1878" t="s">
        <v>1812</v>
      </c>
      <c r="E1878">
        <f t="shared" si="279"/>
        <v>0</v>
      </c>
      <c r="F1878">
        <v>0</v>
      </c>
      <c r="G1878">
        <v>130</v>
      </c>
      <c r="H1878">
        <v>0</v>
      </c>
      <c r="I1878">
        <v>0</v>
      </c>
      <c r="J1878">
        <v>0</v>
      </c>
      <c r="K1878">
        <f t="shared" si="280"/>
        <v>130</v>
      </c>
      <c r="L1878">
        <f t="shared" si="281"/>
        <v>0</v>
      </c>
      <c r="M1878" s="1" t="str">
        <f t="shared" si="282"/>
        <v/>
      </c>
      <c r="N1878" s="1" t="str">
        <f t="shared" si="283"/>
        <v/>
      </c>
    </row>
    <row r="1879" spans="2:14" x14ac:dyDescent="0.25">
      <c r="B1879" t="str">
        <f>+IF(ISNA(VLOOKUP(C1879,groupings!$B$7:$D$316,3,FALSE)),"",VLOOKUP(C1879,groupings!$B$7:$D$316,3,FALSE))</f>
        <v/>
      </c>
      <c r="C1879" t="s">
        <v>4293</v>
      </c>
      <c r="D1879" t="s">
        <v>1813</v>
      </c>
      <c r="E1879">
        <f t="shared" si="279"/>
        <v>0</v>
      </c>
      <c r="F1879">
        <v>20</v>
      </c>
      <c r="G1879">
        <v>60</v>
      </c>
      <c r="H1879">
        <v>0</v>
      </c>
      <c r="I1879">
        <v>0</v>
      </c>
      <c r="J1879">
        <v>0</v>
      </c>
      <c r="K1879">
        <f t="shared" si="280"/>
        <v>80</v>
      </c>
      <c r="L1879">
        <f t="shared" si="281"/>
        <v>0</v>
      </c>
      <c r="M1879" s="1" t="str">
        <f t="shared" si="282"/>
        <v/>
      </c>
      <c r="N1879" s="1" t="str">
        <f t="shared" si="283"/>
        <v/>
      </c>
    </row>
    <row r="1880" spans="2:14" x14ac:dyDescent="0.25">
      <c r="B1880" t="str">
        <f>+IF(ISNA(VLOOKUP(C1880,groupings!$B$7:$D$316,3,FALSE)),"",VLOOKUP(C1880,groupings!$B$7:$D$316,3,FALSE))</f>
        <v/>
      </c>
      <c r="C1880" t="s">
        <v>4294</v>
      </c>
      <c r="D1880" t="s">
        <v>1814</v>
      </c>
      <c r="E1880">
        <f t="shared" si="279"/>
        <v>0</v>
      </c>
      <c r="F1880">
        <v>14</v>
      </c>
      <c r="G1880">
        <v>17</v>
      </c>
      <c r="H1880">
        <v>0</v>
      </c>
      <c r="I1880">
        <v>0</v>
      </c>
      <c r="J1880">
        <v>0</v>
      </c>
      <c r="K1880">
        <f t="shared" si="280"/>
        <v>31</v>
      </c>
      <c r="L1880">
        <f t="shared" si="281"/>
        <v>0</v>
      </c>
      <c r="M1880" s="1" t="str">
        <f t="shared" si="282"/>
        <v/>
      </c>
      <c r="N1880" s="1" t="str">
        <f t="shared" si="283"/>
        <v/>
      </c>
    </row>
    <row r="1881" spans="2:14" x14ac:dyDescent="0.25">
      <c r="B1881" t="str">
        <f>+IF(ISNA(VLOOKUP(C1881,groupings!$B$7:$D$316,3,FALSE)),"",VLOOKUP(C1881,groupings!$B$7:$D$316,3,FALSE))</f>
        <v>Bristol</v>
      </c>
      <c r="C1881" t="s">
        <v>4295</v>
      </c>
      <c r="D1881" t="s">
        <v>1816</v>
      </c>
      <c r="E1881">
        <f t="shared" si="279"/>
        <v>0</v>
      </c>
      <c r="F1881">
        <v>51</v>
      </c>
      <c r="G1881">
        <v>1561</v>
      </c>
      <c r="H1881">
        <v>0</v>
      </c>
      <c r="I1881">
        <v>0</v>
      </c>
      <c r="J1881">
        <v>0</v>
      </c>
      <c r="K1881">
        <f t="shared" si="280"/>
        <v>1612</v>
      </c>
      <c r="L1881">
        <f t="shared" si="281"/>
        <v>0</v>
      </c>
      <c r="M1881" s="1" t="str">
        <f t="shared" si="282"/>
        <v/>
      </c>
      <c r="N1881" s="1" t="str">
        <f t="shared" si="283"/>
        <v/>
      </c>
    </row>
    <row r="1882" spans="2:14" x14ac:dyDescent="0.25">
      <c r="B1882" t="str">
        <f>+IF(ISNA(VLOOKUP(C1882,groupings!$B$7:$D$316,3,FALSE)),"",VLOOKUP(C1882,groupings!$B$7:$D$316,3,FALSE))</f>
        <v/>
      </c>
      <c r="C1882" t="s">
        <v>4296</v>
      </c>
      <c r="D1882" t="s">
        <v>1826</v>
      </c>
      <c r="E1882">
        <f t="shared" si="279"/>
        <v>0</v>
      </c>
      <c r="F1882">
        <v>0</v>
      </c>
      <c r="G1882">
        <v>12</v>
      </c>
      <c r="H1882">
        <v>0</v>
      </c>
      <c r="I1882">
        <v>0</v>
      </c>
      <c r="J1882">
        <v>0</v>
      </c>
      <c r="K1882">
        <f t="shared" si="280"/>
        <v>12</v>
      </c>
      <c r="L1882">
        <f t="shared" si="281"/>
        <v>0</v>
      </c>
      <c r="M1882" s="1" t="str">
        <f t="shared" si="282"/>
        <v/>
      </c>
      <c r="N1882" s="1" t="str">
        <f t="shared" si="283"/>
        <v/>
      </c>
    </row>
    <row r="1883" spans="2:14" x14ac:dyDescent="0.25">
      <c r="B1883" t="str">
        <f>+IF(ISNA(VLOOKUP(C1883,groupings!$B$7:$D$316,3,FALSE)),"",VLOOKUP(C1883,groupings!$B$7:$D$316,3,FALSE))</f>
        <v/>
      </c>
      <c r="C1883" t="s">
        <v>4297</v>
      </c>
      <c r="D1883" t="s">
        <v>1831</v>
      </c>
      <c r="E1883">
        <f t="shared" si="279"/>
        <v>0</v>
      </c>
      <c r="F1883">
        <v>0</v>
      </c>
      <c r="G1883">
        <v>7</v>
      </c>
      <c r="H1883">
        <v>0</v>
      </c>
      <c r="I1883">
        <v>0</v>
      </c>
      <c r="J1883">
        <v>0</v>
      </c>
      <c r="K1883">
        <f t="shared" si="280"/>
        <v>7</v>
      </c>
      <c r="L1883">
        <f t="shared" si="281"/>
        <v>0</v>
      </c>
      <c r="M1883" s="1" t="str">
        <f t="shared" si="282"/>
        <v/>
      </c>
      <c r="N1883" s="1" t="str">
        <f t="shared" si="283"/>
        <v/>
      </c>
    </row>
    <row r="1884" spans="2:14" x14ac:dyDescent="0.25">
      <c r="B1884" t="str">
        <f>+IF(ISNA(VLOOKUP(C1884,groupings!$B$7:$D$316,3,FALSE)),"",VLOOKUP(C1884,groupings!$B$7:$D$316,3,FALSE))</f>
        <v/>
      </c>
      <c r="C1884" t="s">
        <v>4298</v>
      </c>
      <c r="D1884" t="s">
        <v>1834</v>
      </c>
      <c r="E1884">
        <f t="shared" si="279"/>
        <v>0</v>
      </c>
      <c r="F1884">
        <v>0</v>
      </c>
      <c r="G1884">
        <v>4</v>
      </c>
      <c r="H1884">
        <v>0</v>
      </c>
      <c r="I1884">
        <v>0</v>
      </c>
      <c r="J1884">
        <v>0</v>
      </c>
      <c r="K1884">
        <f t="shared" si="280"/>
        <v>4</v>
      </c>
      <c r="L1884">
        <f t="shared" si="281"/>
        <v>0</v>
      </c>
      <c r="M1884" s="1" t="str">
        <f t="shared" si="282"/>
        <v/>
      </c>
      <c r="N1884" s="1" t="str">
        <f t="shared" si="283"/>
        <v/>
      </c>
    </row>
    <row r="1885" spans="2:14" x14ac:dyDescent="0.25">
      <c r="B1885" t="str">
        <f>+IF(ISNA(VLOOKUP(C1885,groupings!$B$7:$D$316,3,FALSE)),"",VLOOKUP(C1885,groupings!$B$7:$D$316,3,FALSE))</f>
        <v/>
      </c>
      <c r="C1885" t="s">
        <v>4299</v>
      </c>
      <c r="D1885" t="s">
        <v>1835</v>
      </c>
      <c r="E1885">
        <f t="shared" si="279"/>
        <v>0</v>
      </c>
      <c r="F1885">
        <v>0</v>
      </c>
      <c r="G1885">
        <v>79</v>
      </c>
      <c r="H1885">
        <v>0</v>
      </c>
      <c r="I1885">
        <v>0</v>
      </c>
      <c r="J1885">
        <v>0</v>
      </c>
      <c r="K1885">
        <f t="shared" si="280"/>
        <v>79</v>
      </c>
      <c r="L1885">
        <f t="shared" si="281"/>
        <v>0</v>
      </c>
      <c r="M1885" s="1" t="str">
        <f t="shared" si="282"/>
        <v/>
      </c>
      <c r="N1885" s="1" t="str">
        <f t="shared" si="283"/>
        <v/>
      </c>
    </row>
    <row r="1886" spans="2:14" x14ac:dyDescent="0.25">
      <c r="B1886" t="str">
        <f>+IF(ISNA(VLOOKUP(C1886,groupings!$B$7:$D$316,3,FALSE)),"",VLOOKUP(C1886,groupings!$B$7:$D$316,3,FALSE))</f>
        <v/>
      </c>
      <c r="C1886" t="s">
        <v>4300</v>
      </c>
      <c r="D1886" t="s">
        <v>1845</v>
      </c>
      <c r="E1886">
        <f t="shared" si="279"/>
        <v>0</v>
      </c>
      <c r="F1886">
        <v>0</v>
      </c>
      <c r="G1886">
        <v>124</v>
      </c>
      <c r="H1886">
        <v>0</v>
      </c>
      <c r="I1886">
        <v>0</v>
      </c>
      <c r="J1886">
        <v>0</v>
      </c>
      <c r="K1886">
        <f t="shared" si="280"/>
        <v>124</v>
      </c>
      <c r="L1886">
        <f t="shared" si="281"/>
        <v>0</v>
      </c>
      <c r="M1886" s="1" t="str">
        <f t="shared" si="282"/>
        <v/>
      </c>
      <c r="N1886" s="1" t="str">
        <f t="shared" si="283"/>
        <v/>
      </c>
    </row>
    <row r="1887" spans="2:14" x14ac:dyDescent="0.25">
      <c r="B1887" t="str">
        <f>+IF(ISNA(VLOOKUP(C1887,groupings!$B$7:$D$316,3,FALSE)),"",VLOOKUP(C1887,groupings!$B$7:$D$316,3,FALSE))</f>
        <v/>
      </c>
      <c r="C1887" t="s">
        <v>4301</v>
      </c>
      <c r="D1887" t="s">
        <v>1846</v>
      </c>
      <c r="E1887">
        <f t="shared" si="279"/>
        <v>0</v>
      </c>
      <c r="F1887">
        <v>22</v>
      </c>
      <c r="G1887">
        <v>36</v>
      </c>
      <c r="H1887">
        <v>0</v>
      </c>
      <c r="I1887">
        <v>0</v>
      </c>
      <c r="J1887">
        <v>0</v>
      </c>
      <c r="K1887">
        <f t="shared" si="280"/>
        <v>58</v>
      </c>
      <c r="L1887">
        <f t="shared" si="281"/>
        <v>0</v>
      </c>
      <c r="M1887" s="1" t="str">
        <f t="shared" si="282"/>
        <v/>
      </c>
      <c r="N1887" s="1" t="str">
        <f t="shared" si="283"/>
        <v/>
      </c>
    </row>
    <row r="1888" spans="2:14" x14ac:dyDescent="0.25">
      <c r="B1888" t="str">
        <f>+IF(ISNA(VLOOKUP(C1888,groupings!$B$7:$D$316,3,FALSE)),"",VLOOKUP(C1888,groupings!$B$7:$D$316,3,FALSE))</f>
        <v/>
      </c>
      <c r="C1888" t="s">
        <v>4302</v>
      </c>
      <c r="D1888" t="s">
        <v>1848</v>
      </c>
      <c r="E1888">
        <f t="shared" si="279"/>
        <v>0</v>
      </c>
      <c r="F1888">
        <v>0</v>
      </c>
      <c r="G1888">
        <v>42</v>
      </c>
      <c r="H1888">
        <v>0</v>
      </c>
      <c r="I1888">
        <v>0</v>
      </c>
      <c r="J1888">
        <v>0</v>
      </c>
      <c r="K1888">
        <f t="shared" si="280"/>
        <v>42</v>
      </c>
      <c r="L1888">
        <f t="shared" si="281"/>
        <v>0</v>
      </c>
      <c r="M1888" s="1" t="str">
        <f t="shared" si="282"/>
        <v/>
      </c>
      <c r="N1888" s="1" t="str">
        <f t="shared" si="283"/>
        <v/>
      </c>
    </row>
    <row r="1889" spans="2:14" x14ac:dyDescent="0.25">
      <c r="B1889" t="str">
        <f>+IF(ISNA(VLOOKUP(C1889,groupings!$B$7:$D$316,3,FALSE)),"",VLOOKUP(C1889,groupings!$B$7:$D$316,3,FALSE))</f>
        <v/>
      </c>
      <c r="C1889" t="s">
        <v>4303</v>
      </c>
      <c r="D1889" t="s">
        <v>1864</v>
      </c>
      <c r="E1889">
        <f t="shared" si="279"/>
        <v>0</v>
      </c>
      <c r="F1889">
        <v>41</v>
      </c>
      <c r="G1889">
        <v>58</v>
      </c>
      <c r="H1889">
        <v>0</v>
      </c>
      <c r="I1889">
        <v>0</v>
      </c>
      <c r="J1889">
        <v>0</v>
      </c>
      <c r="K1889">
        <f t="shared" si="280"/>
        <v>99</v>
      </c>
      <c r="L1889">
        <f t="shared" si="281"/>
        <v>0</v>
      </c>
      <c r="M1889" s="1" t="str">
        <f t="shared" si="282"/>
        <v/>
      </c>
      <c r="N1889" s="1" t="str">
        <f t="shared" si="283"/>
        <v/>
      </c>
    </row>
    <row r="1890" spans="2:14" x14ac:dyDescent="0.25">
      <c r="B1890" t="str">
        <f>+IF(ISNA(VLOOKUP(C1890,groupings!$B$7:$D$316,3,FALSE)),"",VLOOKUP(C1890,groupings!$B$7:$D$316,3,FALSE))</f>
        <v/>
      </c>
      <c r="C1890" t="s">
        <v>4304</v>
      </c>
      <c r="D1890" t="s">
        <v>1868</v>
      </c>
      <c r="E1890">
        <f t="shared" si="279"/>
        <v>0</v>
      </c>
      <c r="F1890">
        <v>0</v>
      </c>
      <c r="G1890">
        <v>6</v>
      </c>
      <c r="H1890">
        <v>0</v>
      </c>
      <c r="I1890">
        <v>0</v>
      </c>
      <c r="J1890">
        <v>0</v>
      </c>
      <c r="K1890">
        <f t="shared" si="280"/>
        <v>6</v>
      </c>
      <c r="L1890">
        <f t="shared" si="281"/>
        <v>0</v>
      </c>
      <c r="M1890" s="1" t="str">
        <f t="shared" si="282"/>
        <v/>
      </c>
      <c r="N1890" s="1" t="str">
        <f t="shared" si="283"/>
        <v/>
      </c>
    </row>
    <row r="1891" spans="2:14" x14ac:dyDescent="0.25">
      <c r="B1891" t="str">
        <f>+IF(ISNA(VLOOKUP(C1891,groupings!$B$7:$D$316,3,FALSE)),"",VLOOKUP(C1891,groupings!$B$7:$D$316,3,FALSE))</f>
        <v/>
      </c>
      <c r="C1891" t="s">
        <v>4305</v>
      </c>
      <c r="D1891" t="s">
        <v>1869</v>
      </c>
      <c r="E1891">
        <f t="shared" si="279"/>
        <v>0</v>
      </c>
      <c r="F1891">
        <v>9</v>
      </c>
      <c r="G1891">
        <v>190</v>
      </c>
      <c r="H1891">
        <v>0</v>
      </c>
      <c r="I1891">
        <v>0</v>
      </c>
      <c r="J1891">
        <v>0</v>
      </c>
      <c r="K1891">
        <f t="shared" si="280"/>
        <v>199</v>
      </c>
      <c r="L1891">
        <f t="shared" si="281"/>
        <v>0</v>
      </c>
      <c r="M1891" s="1" t="str">
        <f t="shared" si="282"/>
        <v/>
      </c>
      <c r="N1891" s="1" t="str">
        <f t="shared" si="283"/>
        <v/>
      </c>
    </row>
    <row r="1892" spans="2:14" x14ac:dyDescent="0.25">
      <c r="B1892" t="str">
        <f>+IF(ISNA(VLOOKUP(C1892,groupings!$B$7:$D$316,3,FALSE)),"",VLOOKUP(C1892,groupings!$B$7:$D$316,3,FALSE))</f>
        <v/>
      </c>
      <c r="C1892" t="s">
        <v>4306</v>
      </c>
      <c r="D1892" t="s">
        <v>1872</v>
      </c>
      <c r="E1892">
        <f t="shared" si="279"/>
        <v>0</v>
      </c>
      <c r="F1892">
        <v>0</v>
      </c>
      <c r="G1892">
        <v>57</v>
      </c>
      <c r="H1892">
        <v>0</v>
      </c>
      <c r="I1892">
        <v>0</v>
      </c>
      <c r="J1892">
        <v>0</v>
      </c>
      <c r="K1892">
        <f t="shared" si="280"/>
        <v>57</v>
      </c>
      <c r="L1892">
        <f t="shared" si="281"/>
        <v>0</v>
      </c>
      <c r="M1892" s="1" t="str">
        <f t="shared" si="282"/>
        <v/>
      </c>
      <c r="N1892" s="1" t="str">
        <f t="shared" si="283"/>
        <v/>
      </c>
    </row>
    <row r="1893" spans="2:14" x14ac:dyDescent="0.25">
      <c r="B1893" t="str">
        <f>+IF(ISNA(VLOOKUP(C1893,groupings!$B$7:$D$316,3,FALSE)),"",VLOOKUP(C1893,groupings!$B$7:$D$316,3,FALSE))</f>
        <v/>
      </c>
      <c r="C1893" t="s">
        <v>4307</v>
      </c>
      <c r="D1893" t="s">
        <v>1873</v>
      </c>
      <c r="E1893">
        <f t="shared" si="279"/>
        <v>0</v>
      </c>
      <c r="F1893">
        <v>0</v>
      </c>
      <c r="G1893">
        <v>59</v>
      </c>
      <c r="H1893">
        <v>0</v>
      </c>
      <c r="I1893">
        <v>0</v>
      </c>
      <c r="J1893">
        <v>0</v>
      </c>
      <c r="K1893">
        <f t="shared" si="280"/>
        <v>59</v>
      </c>
      <c r="L1893">
        <f t="shared" si="281"/>
        <v>0</v>
      </c>
      <c r="M1893" s="1" t="str">
        <f t="shared" si="282"/>
        <v/>
      </c>
      <c r="N1893" s="1" t="str">
        <f t="shared" si="283"/>
        <v/>
      </c>
    </row>
    <row r="1894" spans="2:14" x14ac:dyDescent="0.25">
      <c r="B1894" t="str">
        <f>+IF(ISNA(VLOOKUP(C1894,groupings!$B$7:$D$316,3,FALSE)),"",VLOOKUP(C1894,groupings!$B$7:$D$316,3,FALSE))</f>
        <v/>
      </c>
      <c r="C1894" t="s">
        <v>4308</v>
      </c>
      <c r="D1894" t="s">
        <v>1876</v>
      </c>
      <c r="E1894">
        <f t="shared" si="279"/>
        <v>0</v>
      </c>
      <c r="F1894">
        <v>0</v>
      </c>
      <c r="G1894">
        <v>3</v>
      </c>
      <c r="H1894">
        <v>0</v>
      </c>
      <c r="I1894">
        <v>0</v>
      </c>
      <c r="J1894">
        <v>0</v>
      </c>
      <c r="K1894">
        <f t="shared" si="280"/>
        <v>3</v>
      </c>
      <c r="L1894">
        <f t="shared" si="281"/>
        <v>0</v>
      </c>
      <c r="M1894" s="1" t="str">
        <f t="shared" si="282"/>
        <v/>
      </c>
      <c r="N1894" s="1" t="str">
        <f t="shared" si="283"/>
        <v/>
      </c>
    </row>
    <row r="1895" spans="2:14" x14ac:dyDescent="0.25">
      <c r="B1895" t="str">
        <f>+IF(ISNA(VLOOKUP(C1895,groupings!$B$7:$D$316,3,FALSE)),"",VLOOKUP(C1895,groupings!$B$7:$D$316,3,FALSE))</f>
        <v/>
      </c>
      <c r="C1895" t="e">
        <v>#N/A</v>
      </c>
      <c r="D1895" t="s">
        <v>2363</v>
      </c>
      <c r="E1895">
        <f t="shared" si="279"/>
        <v>0</v>
      </c>
      <c r="F1895">
        <v>0</v>
      </c>
      <c r="G1895">
        <v>25</v>
      </c>
      <c r="H1895">
        <v>0</v>
      </c>
      <c r="I1895">
        <v>0</v>
      </c>
      <c r="J1895">
        <v>0</v>
      </c>
      <c r="K1895">
        <f t="shared" si="280"/>
        <v>25</v>
      </c>
      <c r="L1895">
        <f t="shared" si="281"/>
        <v>0</v>
      </c>
      <c r="M1895" s="1" t="str">
        <f t="shared" si="282"/>
        <v/>
      </c>
      <c r="N1895" s="1" t="str">
        <f t="shared" si="283"/>
        <v/>
      </c>
    </row>
    <row r="1896" spans="2:14" x14ac:dyDescent="0.25">
      <c r="B1896" t="str">
        <f>+IF(ISNA(VLOOKUP(C1896,groupings!$B$7:$D$316,3,FALSE)),"",VLOOKUP(C1896,groupings!$B$7:$D$316,3,FALSE))</f>
        <v/>
      </c>
      <c r="C1896" t="s">
        <v>4309</v>
      </c>
      <c r="D1896" t="s">
        <v>1879</v>
      </c>
      <c r="E1896">
        <f t="shared" si="279"/>
        <v>0</v>
      </c>
      <c r="F1896">
        <v>38</v>
      </c>
      <c r="G1896">
        <v>335</v>
      </c>
      <c r="H1896">
        <v>0</v>
      </c>
      <c r="I1896">
        <v>0</v>
      </c>
      <c r="J1896">
        <v>0</v>
      </c>
      <c r="K1896">
        <f t="shared" si="280"/>
        <v>373</v>
      </c>
      <c r="L1896">
        <f t="shared" si="281"/>
        <v>0</v>
      </c>
      <c r="M1896" s="1" t="str">
        <f t="shared" si="282"/>
        <v/>
      </c>
      <c r="N1896" s="1" t="str">
        <f t="shared" si="283"/>
        <v/>
      </c>
    </row>
    <row r="1897" spans="2:14" x14ac:dyDescent="0.25">
      <c r="B1897" t="str">
        <f>+IF(ISNA(VLOOKUP(C1897,groupings!$B$7:$D$316,3,FALSE)),"",VLOOKUP(C1897,groupings!$B$7:$D$316,3,FALSE))</f>
        <v/>
      </c>
      <c r="C1897" t="s">
        <v>4310</v>
      </c>
      <c r="D1897" t="s">
        <v>1880</v>
      </c>
      <c r="E1897">
        <f t="shared" si="279"/>
        <v>0</v>
      </c>
      <c r="F1897">
        <v>0</v>
      </c>
      <c r="G1897">
        <v>144</v>
      </c>
      <c r="H1897">
        <v>0</v>
      </c>
      <c r="I1897">
        <v>0</v>
      </c>
      <c r="J1897">
        <v>0</v>
      </c>
      <c r="K1897">
        <f t="shared" si="280"/>
        <v>144</v>
      </c>
      <c r="L1897">
        <f t="shared" si="281"/>
        <v>0</v>
      </c>
      <c r="M1897" s="1" t="str">
        <f t="shared" si="282"/>
        <v/>
      </c>
      <c r="N1897" s="1" t="str">
        <f t="shared" si="283"/>
        <v/>
      </c>
    </row>
    <row r="1898" spans="2:14" x14ac:dyDescent="0.25">
      <c r="B1898" t="str">
        <f>+IF(ISNA(VLOOKUP(C1898,groupings!$B$7:$D$316,3,FALSE)),"",VLOOKUP(C1898,groupings!$B$7:$D$316,3,FALSE))</f>
        <v/>
      </c>
      <c r="C1898" t="s">
        <v>4311</v>
      </c>
      <c r="D1898" t="s">
        <v>1881</v>
      </c>
      <c r="E1898">
        <f t="shared" si="279"/>
        <v>0</v>
      </c>
      <c r="F1898">
        <v>0</v>
      </c>
      <c r="G1898">
        <v>51</v>
      </c>
      <c r="H1898">
        <v>0</v>
      </c>
      <c r="I1898">
        <v>0</v>
      </c>
      <c r="J1898">
        <v>0</v>
      </c>
      <c r="K1898">
        <f t="shared" si="280"/>
        <v>51</v>
      </c>
      <c r="L1898">
        <f t="shared" si="281"/>
        <v>0</v>
      </c>
      <c r="M1898" s="1" t="str">
        <f t="shared" si="282"/>
        <v/>
      </c>
      <c r="N1898" s="1" t="str">
        <f t="shared" si="283"/>
        <v/>
      </c>
    </row>
    <row r="1899" spans="2:14" x14ac:dyDescent="0.25">
      <c r="B1899" t="str">
        <f>+IF(ISNA(VLOOKUP(C1899,groupings!$B$7:$D$316,3,FALSE)),"",VLOOKUP(C1899,groupings!$B$7:$D$316,3,FALSE))</f>
        <v/>
      </c>
      <c r="C1899" t="s">
        <v>4312</v>
      </c>
      <c r="D1899" t="s">
        <v>1882</v>
      </c>
      <c r="E1899">
        <f t="shared" si="279"/>
        <v>0</v>
      </c>
      <c r="F1899">
        <v>0</v>
      </c>
      <c r="G1899">
        <v>97</v>
      </c>
      <c r="H1899">
        <v>0</v>
      </c>
      <c r="I1899">
        <v>0</v>
      </c>
      <c r="J1899">
        <v>0</v>
      </c>
      <c r="K1899">
        <f t="shared" si="280"/>
        <v>97</v>
      </c>
      <c r="L1899">
        <f t="shared" si="281"/>
        <v>0</v>
      </c>
      <c r="M1899" s="1" t="str">
        <f t="shared" si="282"/>
        <v/>
      </c>
      <c r="N1899" s="1" t="str">
        <f t="shared" si="283"/>
        <v/>
      </c>
    </row>
    <row r="1900" spans="2:14" x14ac:dyDescent="0.25">
      <c r="B1900" t="str">
        <f>+IF(ISNA(VLOOKUP(C1900,groupings!$B$7:$D$316,3,FALSE)),"",VLOOKUP(C1900,groupings!$B$7:$D$316,3,FALSE))</f>
        <v/>
      </c>
      <c r="C1900" t="s">
        <v>4313</v>
      </c>
      <c r="D1900" t="s">
        <v>1886</v>
      </c>
      <c r="E1900">
        <f t="shared" si="279"/>
        <v>0</v>
      </c>
      <c r="F1900">
        <v>0</v>
      </c>
      <c r="G1900">
        <v>3</v>
      </c>
      <c r="H1900">
        <v>0</v>
      </c>
      <c r="I1900">
        <v>0</v>
      </c>
      <c r="J1900">
        <v>0</v>
      </c>
      <c r="K1900">
        <f t="shared" si="280"/>
        <v>3</v>
      </c>
      <c r="L1900">
        <f t="shared" si="281"/>
        <v>0</v>
      </c>
      <c r="M1900" s="1" t="str">
        <f t="shared" si="282"/>
        <v/>
      </c>
      <c r="N1900" s="1" t="str">
        <f t="shared" si="283"/>
        <v/>
      </c>
    </row>
    <row r="1901" spans="2:14" x14ac:dyDescent="0.25">
      <c r="B1901" t="str">
        <f>+IF(ISNA(VLOOKUP(C1901,groupings!$B$7:$D$316,3,FALSE)),"",VLOOKUP(C1901,groupings!$B$7:$D$316,3,FALSE))</f>
        <v/>
      </c>
      <c r="C1901" t="s">
        <v>4314</v>
      </c>
      <c r="D1901" t="s">
        <v>1887</v>
      </c>
      <c r="E1901">
        <f t="shared" si="279"/>
        <v>0</v>
      </c>
      <c r="F1901">
        <v>0</v>
      </c>
      <c r="G1901">
        <v>365</v>
      </c>
      <c r="H1901">
        <v>0</v>
      </c>
      <c r="I1901">
        <v>0</v>
      </c>
      <c r="J1901">
        <v>0</v>
      </c>
      <c r="K1901">
        <f t="shared" si="280"/>
        <v>365</v>
      </c>
      <c r="L1901">
        <f t="shared" si="281"/>
        <v>0</v>
      </c>
      <c r="M1901" s="1" t="str">
        <f t="shared" si="282"/>
        <v/>
      </c>
      <c r="N1901" s="1" t="str">
        <f t="shared" si="283"/>
        <v/>
      </c>
    </row>
    <row r="1902" spans="2:14" x14ac:dyDescent="0.25">
      <c r="B1902" t="str">
        <f>+IF(ISNA(VLOOKUP(C1902,groupings!$B$7:$D$316,3,FALSE)),"",VLOOKUP(C1902,groupings!$B$7:$D$316,3,FALSE))</f>
        <v/>
      </c>
      <c r="C1902" t="s">
        <v>4315</v>
      </c>
      <c r="D1902" t="s">
        <v>1888</v>
      </c>
      <c r="E1902">
        <f t="shared" si="279"/>
        <v>0</v>
      </c>
      <c r="F1902">
        <v>5</v>
      </c>
      <c r="G1902">
        <v>364</v>
      </c>
      <c r="H1902">
        <v>0</v>
      </c>
      <c r="I1902">
        <v>0</v>
      </c>
      <c r="J1902">
        <v>0</v>
      </c>
      <c r="K1902">
        <f t="shared" si="280"/>
        <v>369</v>
      </c>
      <c r="L1902">
        <f t="shared" si="281"/>
        <v>0</v>
      </c>
      <c r="M1902" s="1" t="str">
        <f t="shared" si="282"/>
        <v/>
      </c>
      <c r="N1902" s="1" t="str">
        <f t="shared" si="283"/>
        <v/>
      </c>
    </row>
    <row r="1903" spans="2:14" x14ac:dyDescent="0.25">
      <c r="B1903" t="str">
        <f>+IF(ISNA(VLOOKUP(C1903,groupings!$B$7:$D$316,3,FALSE)),"",VLOOKUP(C1903,groupings!$B$7:$D$316,3,FALSE))</f>
        <v/>
      </c>
      <c r="C1903" t="e">
        <v>#N/A</v>
      </c>
      <c r="D1903" t="s">
        <v>2364</v>
      </c>
      <c r="E1903">
        <f t="shared" si="279"/>
        <v>0</v>
      </c>
      <c r="F1903">
        <v>0</v>
      </c>
      <c r="G1903">
        <v>3</v>
      </c>
      <c r="H1903">
        <v>0</v>
      </c>
      <c r="I1903">
        <v>0</v>
      </c>
      <c r="J1903">
        <v>0</v>
      </c>
      <c r="K1903">
        <f t="shared" si="280"/>
        <v>3</v>
      </c>
      <c r="L1903">
        <f t="shared" si="281"/>
        <v>0</v>
      </c>
      <c r="M1903" s="1" t="str">
        <f t="shared" si="282"/>
        <v/>
      </c>
      <c r="N1903" s="1" t="str">
        <f t="shared" si="283"/>
        <v/>
      </c>
    </row>
    <row r="1904" spans="2:14" x14ac:dyDescent="0.25">
      <c r="B1904" t="str">
        <f>+IF(ISNA(VLOOKUP(C1904,groupings!$B$7:$D$316,3,FALSE)),"",VLOOKUP(C1904,groupings!$B$7:$D$316,3,FALSE))</f>
        <v/>
      </c>
      <c r="C1904" t="s">
        <v>4316</v>
      </c>
      <c r="D1904" t="s">
        <v>2365</v>
      </c>
      <c r="E1904">
        <f t="shared" si="279"/>
        <v>0</v>
      </c>
      <c r="F1904">
        <v>0</v>
      </c>
      <c r="G1904">
        <v>5</v>
      </c>
      <c r="H1904">
        <v>0</v>
      </c>
      <c r="I1904">
        <v>0</v>
      </c>
      <c r="J1904">
        <v>0</v>
      </c>
      <c r="K1904">
        <f t="shared" si="280"/>
        <v>5</v>
      </c>
      <c r="L1904">
        <f t="shared" si="281"/>
        <v>0</v>
      </c>
      <c r="M1904" s="1" t="str">
        <f t="shared" si="282"/>
        <v/>
      </c>
      <c r="N1904" s="1" t="str">
        <f t="shared" si="283"/>
        <v/>
      </c>
    </row>
    <row r="1905" spans="2:14" x14ac:dyDescent="0.25">
      <c r="B1905" t="str">
        <f>+IF(ISNA(VLOOKUP(C1905,groupings!$B$7:$D$316,3,FALSE)),"",VLOOKUP(C1905,groupings!$B$7:$D$316,3,FALSE))</f>
        <v/>
      </c>
      <c r="C1905" t="s">
        <v>4317</v>
      </c>
      <c r="D1905" t="s">
        <v>2366</v>
      </c>
      <c r="E1905">
        <f t="shared" si="279"/>
        <v>0</v>
      </c>
      <c r="F1905">
        <v>16</v>
      </c>
      <c r="G1905">
        <v>20</v>
      </c>
      <c r="H1905">
        <v>0</v>
      </c>
      <c r="I1905">
        <v>0</v>
      </c>
      <c r="J1905">
        <v>0</v>
      </c>
      <c r="K1905">
        <f t="shared" si="280"/>
        <v>36</v>
      </c>
      <c r="L1905">
        <f t="shared" si="281"/>
        <v>0</v>
      </c>
      <c r="M1905" s="1" t="str">
        <f t="shared" si="282"/>
        <v/>
      </c>
      <c r="N1905" s="1" t="str">
        <f t="shared" si="283"/>
        <v/>
      </c>
    </row>
    <row r="1906" spans="2:14" x14ac:dyDescent="0.25">
      <c r="B1906" t="str">
        <f>+IF(ISNA(VLOOKUP(C1906,groupings!$B$7:$D$316,3,FALSE)),"",VLOOKUP(C1906,groupings!$B$7:$D$316,3,FALSE))</f>
        <v/>
      </c>
      <c r="C1906" t="s">
        <v>4318</v>
      </c>
      <c r="D1906" t="s">
        <v>1896</v>
      </c>
      <c r="E1906">
        <f t="shared" si="279"/>
        <v>0</v>
      </c>
      <c r="F1906">
        <v>20</v>
      </c>
      <c r="G1906">
        <v>21</v>
      </c>
      <c r="H1906">
        <v>0</v>
      </c>
      <c r="I1906">
        <v>0</v>
      </c>
      <c r="J1906">
        <v>0</v>
      </c>
      <c r="K1906">
        <f t="shared" si="280"/>
        <v>41</v>
      </c>
      <c r="L1906">
        <f t="shared" si="281"/>
        <v>0</v>
      </c>
      <c r="M1906" s="1" t="str">
        <f t="shared" si="282"/>
        <v/>
      </c>
      <c r="N1906" s="1" t="str">
        <f t="shared" si="283"/>
        <v/>
      </c>
    </row>
    <row r="1907" spans="2:14" x14ac:dyDescent="0.25">
      <c r="B1907" t="str">
        <f>+IF(ISNA(VLOOKUP(C1907,groupings!$B$7:$D$316,3,FALSE)),"",VLOOKUP(C1907,groupings!$B$7:$D$316,3,FALSE))</f>
        <v/>
      </c>
      <c r="C1907" t="s">
        <v>4319</v>
      </c>
      <c r="D1907" t="s">
        <v>1897</v>
      </c>
      <c r="E1907">
        <f t="shared" si="279"/>
        <v>0</v>
      </c>
      <c r="F1907">
        <v>5</v>
      </c>
      <c r="G1907">
        <v>4</v>
      </c>
      <c r="H1907">
        <v>0</v>
      </c>
      <c r="I1907">
        <v>0</v>
      </c>
      <c r="J1907">
        <v>0</v>
      </c>
      <c r="K1907">
        <f t="shared" si="280"/>
        <v>9</v>
      </c>
      <c r="L1907">
        <f t="shared" si="281"/>
        <v>0</v>
      </c>
      <c r="M1907" s="1" t="str">
        <f t="shared" si="282"/>
        <v/>
      </c>
      <c r="N1907" s="1" t="str">
        <f t="shared" si="283"/>
        <v/>
      </c>
    </row>
    <row r="1908" spans="2:14" x14ac:dyDescent="0.25">
      <c r="B1908" t="str">
        <f>+IF(ISNA(VLOOKUP(C1908,groupings!$B$7:$D$316,3,FALSE)),"",VLOOKUP(C1908,groupings!$B$7:$D$316,3,FALSE))</f>
        <v/>
      </c>
      <c r="C1908" t="s">
        <v>4320</v>
      </c>
      <c r="D1908" t="s">
        <v>1899</v>
      </c>
      <c r="E1908">
        <f t="shared" si="279"/>
        <v>0</v>
      </c>
      <c r="F1908">
        <v>0</v>
      </c>
      <c r="G1908">
        <v>3</v>
      </c>
      <c r="H1908">
        <v>0</v>
      </c>
      <c r="I1908">
        <v>0</v>
      </c>
      <c r="J1908">
        <v>0</v>
      </c>
      <c r="K1908">
        <f t="shared" si="280"/>
        <v>3</v>
      </c>
      <c r="L1908">
        <f t="shared" si="281"/>
        <v>0</v>
      </c>
      <c r="M1908" s="1" t="str">
        <f t="shared" si="282"/>
        <v/>
      </c>
      <c r="N1908" s="1" t="str">
        <f t="shared" si="283"/>
        <v/>
      </c>
    </row>
    <row r="1909" spans="2:14" x14ac:dyDescent="0.25">
      <c r="B1909" t="str">
        <f>+IF(ISNA(VLOOKUP(C1909,groupings!$B$7:$D$316,3,FALSE)),"",VLOOKUP(C1909,groupings!$B$7:$D$316,3,FALSE))</f>
        <v/>
      </c>
      <c r="C1909" t="s">
        <v>4321</v>
      </c>
      <c r="D1909" t="s">
        <v>1902</v>
      </c>
      <c r="E1909">
        <f t="shared" ref="E1909:E1972" si="284">+IF(SUM(H1909:J1909)&gt;0,1,0)</f>
        <v>0</v>
      </c>
      <c r="F1909">
        <v>0</v>
      </c>
      <c r="G1909">
        <v>3</v>
      </c>
      <c r="H1909">
        <v>0</v>
      </c>
      <c r="I1909">
        <v>0</v>
      </c>
      <c r="J1909">
        <v>0</v>
      </c>
      <c r="K1909">
        <f t="shared" ref="K1909:K1972" si="285">+SUM(F1909:G1909)</f>
        <v>3</v>
      </c>
      <c r="L1909">
        <f t="shared" ref="L1909:L1972" si="286">+SUM(H1909:J1909)</f>
        <v>0</v>
      </c>
      <c r="M1909" s="1" t="str">
        <f t="shared" ref="M1909:M1972" si="287">+IF(E1909=1,IF(F1909&gt;200,G1909/F1909,""),"")</f>
        <v/>
      </c>
      <c r="N1909" s="1" t="str">
        <f t="shared" ref="N1909:N1972" si="288">+IF(E1909=1,L1909/K1909,"")</f>
        <v/>
      </c>
    </row>
    <row r="1910" spans="2:14" x14ac:dyDescent="0.25">
      <c r="B1910" t="str">
        <f>+IF(ISNA(VLOOKUP(C1910,groupings!$B$7:$D$316,3,FALSE)),"",VLOOKUP(C1910,groupings!$B$7:$D$316,3,FALSE))</f>
        <v/>
      </c>
      <c r="C1910" t="s">
        <v>4322</v>
      </c>
      <c r="D1910" t="s">
        <v>1905</v>
      </c>
      <c r="E1910">
        <f t="shared" si="284"/>
        <v>0</v>
      </c>
      <c r="F1910">
        <v>0</v>
      </c>
      <c r="G1910">
        <v>3</v>
      </c>
      <c r="H1910">
        <v>0</v>
      </c>
      <c r="I1910">
        <v>0</v>
      </c>
      <c r="J1910">
        <v>0</v>
      </c>
      <c r="K1910">
        <f t="shared" si="285"/>
        <v>3</v>
      </c>
      <c r="L1910">
        <f t="shared" si="286"/>
        <v>0</v>
      </c>
      <c r="M1910" s="1" t="str">
        <f t="shared" si="287"/>
        <v/>
      </c>
      <c r="N1910" s="1" t="str">
        <f t="shared" si="288"/>
        <v/>
      </c>
    </row>
    <row r="1911" spans="2:14" x14ac:dyDescent="0.25">
      <c r="B1911" t="str">
        <f>+IF(ISNA(VLOOKUP(C1911,groupings!$B$7:$D$316,3,FALSE)),"",VLOOKUP(C1911,groupings!$B$7:$D$316,3,FALSE))</f>
        <v/>
      </c>
      <c r="C1911" t="s">
        <v>4323</v>
      </c>
      <c r="D1911" t="s">
        <v>1906</v>
      </c>
      <c r="E1911">
        <f t="shared" si="284"/>
        <v>0</v>
      </c>
      <c r="F1911">
        <v>0</v>
      </c>
      <c r="G1911">
        <v>75</v>
      </c>
      <c r="H1911">
        <v>0</v>
      </c>
      <c r="I1911">
        <v>0</v>
      </c>
      <c r="J1911">
        <v>0</v>
      </c>
      <c r="K1911">
        <f t="shared" si="285"/>
        <v>75</v>
      </c>
      <c r="L1911">
        <f t="shared" si="286"/>
        <v>0</v>
      </c>
      <c r="M1911" s="1" t="str">
        <f t="shared" si="287"/>
        <v/>
      </c>
      <c r="N1911" s="1" t="str">
        <f t="shared" si="288"/>
        <v/>
      </c>
    </row>
    <row r="1912" spans="2:14" x14ac:dyDescent="0.25">
      <c r="B1912" t="str">
        <f>+IF(ISNA(VLOOKUP(C1912,groupings!$B$7:$D$316,3,FALSE)),"",VLOOKUP(C1912,groupings!$B$7:$D$316,3,FALSE))</f>
        <v/>
      </c>
      <c r="C1912" t="s">
        <v>4324</v>
      </c>
      <c r="D1912" t="s">
        <v>2367</v>
      </c>
      <c r="E1912">
        <f t="shared" si="284"/>
        <v>0</v>
      </c>
      <c r="F1912">
        <v>0</v>
      </c>
      <c r="G1912">
        <v>4</v>
      </c>
      <c r="H1912">
        <v>0</v>
      </c>
      <c r="I1912">
        <v>0</v>
      </c>
      <c r="J1912">
        <v>0</v>
      </c>
      <c r="K1912">
        <f t="shared" si="285"/>
        <v>4</v>
      </c>
      <c r="L1912">
        <f t="shared" si="286"/>
        <v>0</v>
      </c>
      <c r="M1912" s="1" t="str">
        <f t="shared" si="287"/>
        <v/>
      </c>
      <c r="N1912" s="1" t="str">
        <f t="shared" si="288"/>
        <v/>
      </c>
    </row>
    <row r="1913" spans="2:14" x14ac:dyDescent="0.25">
      <c r="B1913" t="str">
        <f>+IF(ISNA(VLOOKUP(C1913,groupings!$B$7:$D$316,3,FALSE)),"",VLOOKUP(C1913,groupings!$B$7:$D$316,3,FALSE))</f>
        <v/>
      </c>
      <c r="C1913" t="s">
        <v>4325</v>
      </c>
      <c r="D1913" t="s">
        <v>2368</v>
      </c>
      <c r="E1913">
        <f t="shared" si="284"/>
        <v>0</v>
      </c>
      <c r="F1913">
        <v>0</v>
      </c>
      <c r="G1913">
        <v>10</v>
      </c>
      <c r="H1913">
        <v>0</v>
      </c>
      <c r="I1913">
        <v>0</v>
      </c>
      <c r="J1913">
        <v>0</v>
      </c>
      <c r="K1913">
        <f t="shared" si="285"/>
        <v>10</v>
      </c>
      <c r="L1913">
        <f t="shared" si="286"/>
        <v>0</v>
      </c>
      <c r="M1913" s="1" t="str">
        <f t="shared" si="287"/>
        <v/>
      </c>
      <c r="N1913" s="1" t="str">
        <f t="shared" si="288"/>
        <v/>
      </c>
    </row>
    <row r="1914" spans="2:14" x14ac:dyDescent="0.25">
      <c r="B1914" t="str">
        <f>+IF(ISNA(VLOOKUP(C1914,groupings!$B$7:$D$316,3,FALSE)),"",VLOOKUP(C1914,groupings!$B$7:$D$316,3,FALSE))</f>
        <v/>
      </c>
      <c r="C1914" t="s">
        <v>4326</v>
      </c>
      <c r="D1914" t="s">
        <v>1908</v>
      </c>
      <c r="E1914">
        <f t="shared" si="284"/>
        <v>0</v>
      </c>
      <c r="F1914">
        <v>0</v>
      </c>
      <c r="G1914">
        <v>68</v>
      </c>
      <c r="H1914">
        <v>0</v>
      </c>
      <c r="I1914">
        <v>0</v>
      </c>
      <c r="J1914">
        <v>0</v>
      </c>
      <c r="K1914">
        <f t="shared" si="285"/>
        <v>68</v>
      </c>
      <c r="L1914">
        <f t="shared" si="286"/>
        <v>0</v>
      </c>
      <c r="M1914" s="1" t="str">
        <f t="shared" si="287"/>
        <v/>
      </c>
      <c r="N1914" s="1" t="str">
        <f t="shared" si="288"/>
        <v/>
      </c>
    </row>
    <row r="1915" spans="2:14" x14ac:dyDescent="0.25">
      <c r="B1915" t="str">
        <f>+IF(ISNA(VLOOKUP(C1915,groupings!$B$7:$D$316,3,FALSE)),"",VLOOKUP(C1915,groupings!$B$7:$D$316,3,FALSE))</f>
        <v>Sheffield</v>
      </c>
      <c r="C1915" t="s">
        <v>4327</v>
      </c>
      <c r="D1915" t="s">
        <v>1910</v>
      </c>
      <c r="E1915">
        <f t="shared" si="284"/>
        <v>0</v>
      </c>
      <c r="F1915">
        <v>0</v>
      </c>
      <c r="G1915">
        <v>83</v>
      </c>
      <c r="H1915">
        <v>0</v>
      </c>
      <c r="I1915">
        <v>0</v>
      </c>
      <c r="J1915">
        <v>0</v>
      </c>
      <c r="K1915">
        <f t="shared" si="285"/>
        <v>83</v>
      </c>
      <c r="L1915">
        <f t="shared" si="286"/>
        <v>0</v>
      </c>
      <c r="M1915" s="1" t="str">
        <f t="shared" si="287"/>
        <v/>
      </c>
      <c r="N1915" s="1" t="str">
        <f t="shared" si="288"/>
        <v/>
      </c>
    </row>
    <row r="1916" spans="2:14" x14ac:dyDescent="0.25">
      <c r="B1916" t="str">
        <f>+IF(ISNA(VLOOKUP(C1916,groupings!$B$7:$D$316,3,FALSE)),"",VLOOKUP(C1916,groupings!$B$7:$D$316,3,FALSE))</f>
        <v/>
      </c>
      <c r="C1916" t="s">
        <v>4328</v>
      </c>
      <c r="D1916" t="s">
        <v>1911</v>
      </c>
      <c r="E1916">
        <f t="shared" si="284"/>
        <v>0</v>
      </c>
      <c r="F1916">
        <v>5</v>
      </c>
      <c r="G1916">
        <v>23</v>
      </c>
      <c r="H1916">
        <v>0</v>
      </c>
      <c r="I1916">
        <v>0</v>
      </c>
      <c r="J1916">
        <v>0</v>
      </c>
      <c r="K1916">
        <f t="shared" si="285"/>
        <v>28</v>
      </c>
      <c r="L1916">
        <f t="shared" si="286"/>
        <v>0</v>
      </c>
      <c r="M1916" s="1" t="str">
        <f t="shared" si="287"/>
        <v/>
      </c>
      <c r="N1916" s="1" t="str">
        <f t="shared" si="288"/>
        <v/>
      </c>
    </row>
    <row r="1917" spans="2:14" x14ac:dyDescent="0.25">
      <c r="B1917" t="str">
        <f>+IF(ISNA(VLOOKUP(C1917,groupings!$B$7:$D$316,3,FALSE)),"",VLOOKUP(C1917,groupings!$B$7:$D$316,3,FALSE))</f>
        <v/>
      </c>
      <c r="C1917" t="s">
        <v>4329</v>
      </c>
      <c r="D1917" t="s">
        <v>1918</v>
      </c>
      <c r="E1917">
        <f t="shared" si="284"/>
        <v>0</v>
      </c>
      <c r="F1917">
        <v>75</v>
      </c>
      <c r="G1917">
        <v>158</v>
      </c>
      <c r="H1917">
        <v>0</v>
      </c>
      <c r="I1917">
        <v>0</v>
      </c>
      <c r="J1917">
        <v>0</v>
      </c>
      <c r="K1917">
        <f t="shared" si="285"/>
        <v>233</v>
      </c>
      <c r="L1917">
        <f t="shared" si="286"/>
        <v>0</v>
      </c>
      <c r="M1917" s="1" t="str">
        <f t="shared" si="287"/>
        <v/>
      </c>
      <c r="N1917" s="1" t="str">
        <f t="shared" si="288"/>
        <v/>
      </c>
    </row>
    <row r="1918" spans="2:14" x14ac:dyDescent="0.25">
      <c r="B1918" t="str">
        <f>+IF(ISNA(VLOOKUP(C1918,groupings!$B$7:$D$316,3,FALSE)),"",VLOOKUP(C1918,groupings!$B$7:$D$316,3,FALSE))</f>
        <v/>
      </c>
      <c r="C1918" t="s">
        <v>4330</v>
      </c>
      <c r="D1918" t="s">
        <v>1919</v>
      </c>
      <c r="E1918">
        <f t="shared" si="284"/>
        <v>0</v>
      </c>
      <c r="F1918">
        <v>12</v>
      </c>
      <c r="G1918">
        <v>532</v>
      </c>
      <c r="H1918">
        <v>0</v>
      </c>
      <c r="I1918">
        <v>0</v>
      </c>
      <c r="J1918">
        <v>0</v>
      </c>
      <c r="K1918">
        <f t="shared" si="285"/>
        <v>544</v>
      </c>
      <c r="L1918">
        <f t="shared" si="286"/>
        <v>0</v>
      </c>
      <c r="M1918" s="1" t="str">
        <f t="shared" si="287"/>
        <v/>
      </c>
      <c r="N1918" s="1" t="str">
        <f t="shared" si="288"/>
        <v/>
      </c>
    </row>
    <row r="1919" spans="2:14" x14ac:dyDescent="0.25">
      <c r="B1919" t="str">
        <f>+IF(ISNA(VLOOKUP(C1919,groupings!$B$7:$D$316,3,FALSE)),"",VLOOKUP(C1919,groupings!$B$7:$D$316,3,FALSE))</f>
        <v/>
      </c>
      <c r="C1919" t="s">
        <v>4331</v>
      </c>
      <c r="D1919" t="s">
        <v>1920</v>
      </c>
      <c r="E1919">
        <f t="shared" si="284"/>
        <v>0</v>
      </c>
      <c r="F1919">
        <v>4</v>
      </c>
      <c r="G1919">
        <v>33</v>
      </c>
      <c r="H1919">
        <v>0</v>
      </c>
      <c r="I1919">
        <v>0</v>
      </c>
      <c r="J1919">
        <v>0</v>
      </c>
      <c r="K1919">
        <f t="shared" si="285"/>
        <v>37</v>
      </c>
      <c r="L1919">
        <f t="shared" si="286"/>
        <v>0</v>
      </c>
      <c r="M1919" s="1" t="str">
        <f t="shared" si="287"/>
        <v/>
      </c>
      <c r="N1919" s="1" t="str">
        <f t="shared" si="288"/>
        <v/>
      </c>
    </row>
    <row r="1920" spans="2:14" x14ac:dyDescent="0.25">
      <c r="B1920" t="str">
        <f>+IF(ISNA(VLOOKUP(C1920,groupings!$B$7:$D$316,3,FALSE)),"",VLOOKUP(C1920,groupings!$B$7:$D$316,3,FALSE))</f>
        <v/>
      </c>
      <c r="C1920" t="s">
        <v>4332</v>
      </c>
      <c r="D1920" t="s">
        <v>1921</v>
      </c>
      <c r="E1920">
        <f t="shared" si="284"/>
        <v>0</v>
      </c>
      <c r="F1920">
        <v>6</v>
      </c>
      <c r="G1920">
        <v>88</v>
      </c>
      <c r="H1920">
        <v>0</v>
      </c>
      <c r="I1920">
        <v>0</v>
      </c>
      <c r="J1920">
        <v>0</v>
      </c>
      <c r="K1920">
        <f t="shared" si="285"/>
        <v>94</v>
      </c>
      <c r="L1920">
        <f t="shared" si="286"/>
        <v>0</v>
      </c>
      <c r="M1920" s="1" t="str">
        <f t="shared" si="287"/>
        <v/>
      </c>
      <c r="N1920" s="1" t="str">
        <f t="shared" si="288"/>
        <v/>
      </c>
    </row>
    <row r="1921" spans="2:14" x14ac:dyDescent="0.25">
      <c r="B1921" t="str">
        <f>+IF(ISNA(VLOOKUP(C1921,groupings!$B$7:$D$316,3,FALSE)),"",VLOOKUP(C1921,groupings!$B$7:$D$316,3,FALSE))</f>
        <v/>
      </c>
      <c r="C1921" t="s">
        <v>4333</v>
      </c>
      <c r="D1921" t="s">
        <v>1923</v>
      </c>
      <c r="E1921">
        <f t="shared" si="284"/>
        <v>0</v>
      </c>
      <c r="F1921">
        <v>1</v>
      </c>
      <c r="G1921">
        <v>53</v>
      </c>
      <c r="H1921">
        <v>0</v>
      </c>
      <c r="I1921">
        <v>0</v>
      </c>
      <c r="J1921">
        <v>0</v>
      </c>
      <c r="K1921">
        <f t="shared" si="285"/>
        <v>54</v>
      </c>
      <c r="L1921">
        <f t="shared" si="286"/>
        <v>0</v>
      </c>
      <c r="M1921" s="1" t="str">
        <f t="shared" si="287"/>
        <v/>
      </c>
      <c r="N1921" s="1" t="str">
        <f t="shared" si="288"/>
        <v/>
      </c>
    </row>
    <row r="1922" spans="2:14" x14ac:dyDescent="0.25">
      <c r="B1922" t="str">
        <f>+IF(ISNA(VLOOKUP(C1922,groupings!$B$7:$D$316,3,FALSE)),"",VLOOKUP(C1922,groupings!$B$7:$D$316,3,FALSE))</f>
        <v/>
      </c>
      <c r="C1922" t="s">
        <v>4334</v>
      </c>
      <c r="D1922" t="s">
        <v>1926</v>
      </c>
      <c r="E1922">
        <f t="shared" si="284"/>
        <v>0</v>
      </c>
      <c r="F1922">
        <v>0</v>
      </c>
      <c r="G1922">
        <v>31</v>
      </c>
      <c r="H1922">
        <v>0</v>
      </c>
      <c r="I1922">
        <v>0</v>
      </c>
      <c r="J1922">
        <v>0</v>
      </c>
      <c r="K1922">
        <f t="shared" si="285"/>
        <v>31</v>
      </c>
      <c r="L1922">
        <f t="shared" si="286"/>
        <v>0</v>
      </c>
      <c r="M1922" s="1" t="str">
        <f t="shared" si="287"/>
        <v/>
      </c>
      <c r="N1922" s="1" t="str">
        <f t="shared" si="288"/>
        <v/>
      </c>
    </row>
    <row r="1923" spans="2:14" x14ac:dyDescent="0.25">
      <c r="B1923" t="str">
        <f>+IF(ISNA(VLOOKUP(C1923,groupings!$B$7:$D$316,3,FALSE)),"",VLOOKUP(C1923,groupings!$B$7:$D$316,3,FALSE))</f>
        <v/>
      </c>
      <c r="C1923" t="s">
        <v>4335</v>
      </c>
      <c r="D1923" t="s">
        <v>1929</v>
      </c>
      <c r="E1923">
        <f t="shared" si="284"/>
        <v>0</v>
      </c>
      <c r="F1923">
        <v>7</v>
      </c>
      <c r="G1923">
        <v>131</v>
      </c>
      <c r="H1923">
        <v>0</v>
      </c>
      <c r="I1923">
        <v>0</v>
      </c>
      <c r="J1923">
        <v>0</v>
      </c>
      <c r="K1923">
        <f t="shared" si="285"/>
        <v>138</v>
      </c>
      <c r="L1923">
        <f t="shared" si="286"/>
        <v>0</v>
      </c>
      <c r="M1923" s="1" t="str">
        <f t="shared" si="287"/>
        <v/>
      </c>
      <c r="N1923" s="1" t="str">
        <f t="shared" si="288"/>
        <v/>
      </c>
    </row>
    <row r="1924" spans="2:14" x14ac:dyDescent="0.25">
      <c r="B1924" t="str">
        <f>+IF(ISNA(VLOOKUP(C1924,groupings!$B$7:$D$316,3,FALSE)),"",VLOOKUP(C1924,groupings!$B$7:$D$316,3,FALSE))</f>
        <v>Nott-Derby</v>
      </c>
      <c r="C1924" t="s">
        <v>4336</v>
      </c>
      <c r="D1924" t="s">
        <v>1930</v>
      </c>
      <c r="E1924">
        <f t="shared" si="284"/>
        <v>0</v>
      </c>
      <c r="F1924">
        <v>0</v>
      </c>
      <c r="G1924">
        <v>243</v>
      </c>
      <c r="H1924">
        <v>0</v>
      </c>
      <c r="I1924">
        <v>0</v>
      </c>
      <c r="J1924">
        <v>0</v>
      </c>
      <c r="K1924">
        <f t="shared" si="285"/>
        <v>243</v>
      </c>
      <c r="L1924">
        <f t="shared" si="286"/>
        <v>0</v>
      </c>
      <c r="M1924" s="1" t="str">
        <f t="shared" si="287"/>
        <v/>
      </c>
      <c r="N1924" s="1" t="str">
        <f t="shared" si="288"/>
        <v/>
      </c>
    </row>
    <row r="1925" spans="2:14" x14ac:dyDescent="0.25">
      <c r="B1925" t="str">
        <f>+IF(ISNA(VLOOKUP(C1925,groupings!$B$7:$D$316,3,FALSE)),"",VLOOKUP(C1925,groupings!$B$7:$D$316,3,FALSE))</f>
        <v/>
      </c>
      <c r="C1925" t="s">
        <v>4337</v>
      </c>
      <c r="D1925" t="s">
        <v>1931</v>
      </c>
      <c r="E1925">
        <f t="shared" si="284"/>
        <v>0</v>
      </c>
      <c r="F1925">
        <v>0</v>
      </c>
      <c r="G1925">
        <v>199</v>
      </c>
      <c r="H1925">
        <v>0</v>
      </c>
      <c r="I1925">
        <v>0</v>
      </c>
      <c r="J1925">
        <v>0</v>
      </c>
      <c r="K1925">
        <f t="shared" si="285"/>
        <v>199</v>
      </c>
      <c r="L1925">
        <f t="shared" si="286"/>
        <v>0</v>
      </c>
      <c r="M1925" s="1" t="str">
        <f t="shared" si="287"/>
        <v/>
      </c>
      <c r="N1925" s="1" t="str">
        <f t="shared" si="288"/>
        <v/>
      </c>
    </row>
    <row r="1926" spans="2:14" x14ac:dyDescent="0.25">
      <c r="B1926" t="str">
        <f>+IF(ISNA(VLOOKUP(C1926,groupings!$B$7:$D$316,3,FALSE)),"",VLOOKUP(C1926,groupings!$B$7:$D$316,3,FALSE))</f>
        <v/>
      </c>
      <c r="C1926" t="s">
        <v>4338</v>
      </c>
      <c r="D1926" t="s">
        <v>1934</v>
      </c>
      <c r="E1926">
        <f t="shared" si="284"/>
        <v>0</v>
      </c>
      <c r="F1926">
        <v>8</v>
      </c>
      <c r="G1926">
        <v>924</v>
      </c>
      <c r="H1926">
        <v>0</v>
      </c>
      <c r="I1926">
        <v>0</v>
      </c>
      <c r="J1926">
        <v>0</v>
      </c>
      <c r="K1926">
        <f t="shared" si="285"/>
        <v>932</v>
      </c>
      <c r="L1926">
        <f t="shared" si="286"/>
        <v>0</v>
      </c>
      <c r="M1926" s="1" t="str">
        <f t="shared" si="287"/>
        <v/>
      </c>
      <c r="N1926" s="1" t="str">
        <f t="shared" si="288"/>
        <v/>
      </c>
    </row>
    <row r="1927" spans="2:14" x14ac:dyDescent="0.25">
      <c r="B1927" t="str">
        <f>+IF(ISNA(VLOOKUP(C1927,groupings!$B$7:$D$316,3,FALSE)),"",VLOOKUP(C1927,groupings!$B$7:$D$316,3,FALSE))</f>
        <v/>
      </c>
      <c r="C1927" t="s">
        <v>4339</v>
      </c>
      <c r="D1927" t="s">
        <v>1935</v>
      </c>
      <c r="E1927">
        <f t="shared" si="284"/>
        <v>0</v>
      </c>
      <c r="F1927">
        <v>0</v>
      </c>
      <c r="G1927">
        <v>427</v>
      </c>
      <c r="H1927">
        <v>0</v>
      </c>
      <c r="I1927">
        <v>0</v>
      </c>
      <c r="J1927">
        <v>0</v>
      </c>
      <c r="K1927">
        <f t="shared" si="285"/>
        <v>427</v>
      </c>
      <c r="L1927">
        <f t="shared" si="286"/>
        <v>0</v>
      </c>
      <c r="M1927" s="1" t="str">
        <f t="shared" si="287"/>
        <v/>
      </c>
      <c r="N1927" s="1" t="str">
        <f t="shared" si="288"/>
        <v/>
      </c>
    </row>
    <row r="1928" spans="2:14" x14ac:dyDescent="0.25">
      <c r="B1928" t="str">
        <f>+IF(ISNA(VLOOKUP(C1928,groupings!$B$7:$D$316,3,FALSE)),"",VLOOKUP(C1928,groupings!$B$7:$D$316,3,FALSE))</f>
        <v/>
      </c>
      <c r="C1928" t="s">
        <v>4340</v>
      </c>
      <c r="D1928" t="s">
        <v>1936</v>
      </c>
      <c r="E1928">
        <f t="shared" si="284"/>
        <v>0</v>
      </c>
      <c r="F1928">
        <v>3</v>
      </c>
      <c r="G1928">
        <v>627</v>
      </c>
      <c r="H1928">
        <v>0</v>
      </c>
      <c r="I1928">
        <v>0</v>
      </c>
      <c r="J1928">
        <v>0</v>
      </c>
      <c r="K1928">
        <f t="shared" si="285"/>
        <v>630</v>
      </c>
      <c r="L1928">
        <f t="shared" si="286"/>
        <v>0</v>
      </c>
      <c r="M1928" s="1" t="str">
        <f t="shared" si="287"/>
        <v/>
      </c>
      <c r="N1928" s="1" t="str">
        <f t="shared" si="288"/>
        <v/>
      </c>
    </row>
    <row r="1929" spans="2:14" x14ac:dyDescent="0.25">
      <c r="B1929" t="str">
        <f>+IF(ISNA(VLOOKUP(C1929,groupings!$B$7:$D$316,3,FALSE)),"",VLOOKUP(C1929,groupings!$B$7:$D$316,3,FALSE))</f>
        <v/>
      </c>
      <c r="C1929" t="s">
        <v>4341</v>
      </c>
      <c r="D1929" t="s">
        <v>1942</v>
      </c>
      <c r="E1929">
        <f t="shared" si="284"/>
        <v>0</v>
      </c>
      <c r="F1929">
        <v>0</v>
      </c>
      <c r="G1929">
        <v>27</v>
      </c>
      <c r="H1929">
        <v>0</v>
      </c>
      <c r="I1929">
        <v>0</v>
      </c>
      <c r="J1929">
        <v>0</v>
      </c>
      <c r="K1929">
        <f t="shared" si="285"/>
        <v>27</v>
      </c>
      <c r="L1929">
        <f t="shared" si="286"/>
        <v>0</v>
      </c>
      <c r="M1929" s="1" t="str">
        <f t="shared" si="287"/>
        <v/>
      </c>
      <c r="N1929" s="1" t="str">
        <f t="shared" si="288"/>
        <v/>
      </c>
    </row>
    <row r="1930" spans="2:14" x14ac:dyDescent="0.25">
      <c r="B1930" t="str">
        <f>+IF(ISNA(VLOOKUP(C1930,groupings!$B$7:$D$316,3,FALSE)),"",VLOOKUP(C1930,groupings!$B$7:$D$316,3,FALSE))</f>
        <v/>
      </c>
      <c r="C1930" t="s">
        <v>4342</v>
      </c>
      <c r="D1930" t="s">
        <v>1946</v>
      </c>
      <c r="E1930">
        <f t="shared" si="284"/>
        <v>0</v>
      </c>
      <c r="F1930">
        <v>0</v>
      </c>
      <c r="G1930">
        <v>20</v>
      </c>
      <c r="H1930">
        <v>0</v>
      </c>
      <c r="I1930">
        <v>0</v>
      </c>
      <c r="J1930">
        <v>0</v>
      </c>
      <c r="K1930">
        <f t="shared" si="285"/>
        <v>20</v>
      </c>
      <c r="L1930">
        <f t="shared" si="286"/>
        <v>0</v>
      </c>
      <c r="M1930" s="1" t="str">
        <f t="shared" si="287"/>
        <v/>
      </c>
      <c r="N1930" s="1" t="str">
        <f t="shared" si="288"/>
        <v/>
      </c>
    </row>
    <row r="1931" spans="2:14" x14ac:dyDescent="0.25">
      <c r="B1931" t="str">
        <f>+IF(ISNA(VLOOKUP(C1931,groupings!$B$7:$D$316,3,FALSE)),"",VLOOKUP(C1931,groupings!$B$7:$D$316,3,FALSE))</f>
        <v/>
      </c>
      <c r="C1931" t="s">
        <v>4343</v>
      </c>
      <c r="D1931" t="s">
        <v>1947</v>
      </c>
      <c r="E1931">
        <f t="shared" si="284"/>
        <v>0</v>
      </c>
      <c r="F1931">
        <v>27</v>
      </c>
      <c r="G1931">
        <v>0</v>
      </c>
      <c r="H1931">
        <v>0</v>
      </c>
      <c r="I1931">
        <v>0</v>
      </c>
      <c r="J1931">
        <v>0</v>
      </c>
      <c r="K1931">
        <f t="shared" si="285"/>
        <v>27</v>
      </c>
      <c r="L1931">
        <f t="shared" si="286"/>
        <v>0</v>
      </c>
      <c r="M1931" s="1" t="str">
        <f t="shared" si="287"/>
        <v/>
      </c>
      <c r="N1931" s="1" t="str">
        <f t="shared" si="288"/>
        <v/>
      </c>
    </row>
    <row r="1932" spans="2:14" x14ac:dyDescent="0.25">
      <c r="B1932" t="str">
        <f>+IF(ISNA(VLOOKUP(C1932,groupings!$B$7:$D$316,3,FALSE)),"",VLOOKUP(C1932,groupings!$B$7:$D$316,3,FALSE))</f>
        <v/>
      </c>
      <c r="C1932" t="s">
        <v>4344</v>
      </c>
      <c r="D1932" t="s">
        <v>1950</v>
      </c>
      <c r="E1932">
        <f t="shared" si="284"/>
        <v>0</v>
      </c>
      <c r="F1932">
        <v>0</v>
      </c>
      <c r="G1932">
        <v>43</v>
      </c>
      <c r="H1932">
        <v>0</v>
      </c>
      <c r="I1932">
        <v>0</v>
      </c>
      <c r="J1932">
        <v>0</v>
      </c>
      <c r="K1932">
        <f t="shared" si="285"/>
        <v>43</v>
      </c>
      <c r="L1932">
        <f t="shared" si="286"/>
        <v>0</v>
      </c>
      <c r="M1932" s="1" t="str">
        <f t="shared" si="287"/>
        <v/>
      </c>
      <c r="N1932" s="1" t="str">
        <f t="shared" si="288"/>
        <v/>
      </c>
    </row>
    <row r="1933" spans="2:14" x14ac:dyDescent="0.25">
      <c r="B1933" t="str">
        <f>+IF(ISNA(VLOOKUP(C1933,groupings!$B$7:$D$316,3,FALSE)),"",VLOOKUP(C1933,groupings!$B$7:$D$316,3,FALSE))</f>
        <v>Liverpool</v>
      </c>
      <c r="C1933" t="s">
        <v>4345</v>
      </c>
      <c r="D1933" t="s">
        <v>1952</v>
      </c>
      <c r="E1933">
        <f t="shared" si="284"/>
        <v>0</v>
      </c>
      <c r="F1933">
        <v>0</v>
      </c>
      <c r="G1933">
        <v>152</v>
      </c>
      <c r="H1933">
        <v>0</v>
      </c>
      <c r="I1933">
        <v>0</v>
      </c>
      <c r="J1933">
        <v>0</v>
      </c>
      <c r="K1933">
        <f t="shared" si="285"/>
        <v>152</v>
      </c>
      <c r="L1933">
        <f t="shared" si="286"/>
        <v>0</v>
      </c>
      <c r="M1933" s="1" t="str">
        <f t="shared" si="287"/>
        <v/>
      </c>
      <c r="N1933" s="1" t="str">
        <f t="shared" si="288"/>
        <v/>
      </c>
    </row>
    <row r="1934" spans="2:14" x14ac:dyDescent="0.25">
      <c r="B1934" t="str">
        <f>+IF(ISNA(VLOOKUP(C1934,groupings!$B$7:$D$316,3,FALSE)),"",VLOOKUP(C1934,groupings!$B$7:$D$316,3,FALSE))</f>
        <v/>
      </c>
      <c r="C1934" t="s">
        <v>4346</v>
      </c>
      <c r="D1934" t="s">
        <v>2369</v>
      </c>
      <c r="E1934">
        <f t="shared" si="284"/>
        <v>0</v>
      </c>
      <c r="F1934">
        <v>0</v>
      </c>
      <c r="G1934">
        <v>9</v>
      </c>
      <c r="H1934">
        <v>0</v>
      </c>
      <c r="I1934">
        <v>0</v>
      </c>
      <c r="J1934">
        <v>0</v>
      </c>
      <c r="K1934">
        <f t="shared" si="285"/>
        <v>9</v>
      </c>
      <c r="L1934">
        <f t="shared" si="286"/>
        <v>0</v>
      </c>
      <c r="M1934" s="1" t="str">
        <f t="shared" si="287"/>
        <v/>
      </c>
      <c r="N1934" s="1" t="str">
        <f t="shared" si="288"/>
        <v/>
      </c>
    </row>
    <row r="1935" spans="2:14" x14ac:dyDescent="0.25">
      <c r="B1935" t="str">
        <f>+IF(ISNA(VLOOKUP(C1935,groupings!$B$7:$D$316,3,FALSE)),"",VLOOKUP(C1935,groupings!$B$7:$D$316,3,FALSE))</f>
        <v/>
      </c>
      <c r="C1935" t="s">
        <v>4347</v>
      </c>
      <c r="D1935" t="s">
        <v>1955</v>
      </c>
      <c r="E1935">
        <f t="shared" si="284"/>
        <v>0</v>
      </c>
      <c r="F1935">
        <v>0</v>
      </c>
      <c r="G1935">
        <v>284</v>
      </c>
      <c r="H1935">
        <v>0</v>
      </c>
      <c r="I1935">
        <v>0</v>
      </c>
      <c r="J1935">
        <v>0</v>
      </c>
      <c r="K1935">
        <f t="shared" si="285"/>
        <v>284</v>
      </c>
      <c r="L1935">
        <f t="shared" si="286"/>
        <v>0</v>
      </c>
      <c r="M1935" s="1" t="str">
        <f t="shared" si="287"/>
        <v/>
      </c>
      <c r="N1935" s="1" t="str">
        <f t="shared" si="288"/>
        <v/>
      </c>
    </row>
    <row r="1936" spans="2:14" x14ac:dyDescent="0.25">
      <c r="B1936" t="str">
        <f>+IF(ISNA(VLOOKUP(C1936,groupings!$B$7:$D$316,3,FALSE)),"",VLOOKUP(C1936,groupings!$B$7:$D$316,3,FALSE))</f>
        <v/>
      </c>
      <c r="C1936" t="s">
        <v>4348</v>
      </c>
      <c r="D1936" t="s">
        <v>1956</v>
      </c>
      <c r="E1936">
        <f t="shared" si="284"/>
        <v>0</v>
      </c>
      <c r="F1936">
        <v>0</v>
      </c>
      <c r="G1936">
        <v>946</v>
      </c>
      <c r="H1936">
        <v>0</v>
      </c>
      <c r="I1936">
        <v>0</v>
      </c>
      <c r="J1936">
        <v>0</v>
      </c>
      <c r="K1936">
        <f t="shared" si="285"/>
        <v>946</v>
      </c>
      <c r="L1936">
        <f t="shared" si="286"/>
        <v>0</v>
      </c>
      <c r="M1936" s="1" t="str">
        <f t="shared" si="287"/>
        <v/>
      </c>
      <c r="N1936" s="1" t="str">
        <f t="shared" si="288"/>
        <v/>
      </c>
    </row>
    <row r="1937" spans="2:14" x14ac:dyDescent="0.25">
      <c r="B1937" t="str">
        <f>+IF(ISNA(VLOOKUP(C1937,groupings!$B$7:$D$316,3,FALSE)),"",VLOOKUP(C1937,groupings!$B$7:$D$316,3,FALSE))</f>
        <v/>
      </c>
      <c r="C1937" t="s">
        <v>4349</v>
      </c>
      <c r="D1937" t="s">
        <v>1961</v>
      </c>
      <c r="E1937">
        <f t="shared" si="284"/>
        <v>0</v>
      </c>
      <c r="F1937">
        <v>0</v>
      </c>
      <c r="G1937">
        <v>67</v>
      </c>
      <c r="H1937">
        <v>0</v>
      </c>
      <c r="I1937">
        <v>0</v>
      </c>
      <c r="J1937">
        <v>0</v>
      </c>
      <c r="K1937">
        <f t="shared" si="285"/>
        <v>67</v>
      </c>
      <c r="L1937">
        <f t="shared" si="286"/>
        <v>0</v>
      </c>
      <c r="M1937" s="1" t="str">
        <f t="shared" si="287"/>
        <v/>
      </c>
      <c r="N1937" s="1" t="str">
        <f t="shared" si="288"/>
        <v/>
      </c>
    </row>
    <row r="1938" spans="2:14" x14ac:dyDescent="0.25">
      <c r="B1938" t="str">
        <f>+IF(ISNA(VLOOKUP(C1938,groupings!$B$7:$D$316,3,FALSE)),"",VLOOKUP(C1938,groupings!$B$7:$D$316,3,FALSE))</f>
        <v/>
      </c>
      <c r="C1938" t="s">
        <v>4350</v>
      </c>
      <c r="D1938" t="s">
        <v>1962</v>
      </c>
      <c r="E1938">
        <f t="shared" si="284"/>
        <v>0</v>
      </c>
      <c r="F1938">
        <v>0</v>
      </c>
      <c r="G1938">
        <v>186</v>
      </c>
      <c r="H1938">
        <v>0</v>
      </c>
      <c r="I1938">
        <v>0</v>
      </c>
      <c r="J1938">
        <v>0</v>
      </c>
      <c r="K1938">
        <f t="shared" si="285"/>
        <v>186</v>
      </c>
      <c r="L1938">
        <f t="shared" si="286"/>
        <v>0</v>
      </c>
      <c r="M1938" s="1" t="str">
        <f t="shared" si="287"/>
        <v/>
      </c>
      <c r="N1938" s="1" t="str">
        <f t="shared" si="288"/>
        <v/>
      </c>
    </row>
    <row r="1939" spans="2:14" x14ac:dyDescent="0.25">
      <c r="B1939" t="str">
        <f>+IF(ISNA(VLOOKUP(C1939,groupings!$B$7:$D$316,3,FALSE)),"",VLOOKUP(C1939,groupings!$B$7:$D$316,3,FALSE))</f>
        <v/>
      </c>
      <c r="C1939" t="s">
        <v>4351</v>
      </c>
      <c r="D1939" t="s">
        <v>1965</v>
      </c>
      <c r="E1939">
        <f t="shared" si="284"/>
        <v>0</v>
      </c>
      <c r="F1939">
        <v>152</v>
      </c>
      <c r="G1939">
        <v>2896</v>
      </c>
      <c r="H1939">
        <v>0</v>
      </c>
      <c r="I1939">
        <v>0</v>
      </c>
      <c r="J1939">
        <v>0</v>
      </c>
      <c r="K1939">
        <f t="shared" si="285"/>
        <v>3048</v>
      </c>
      <c r="L1939">
        <f t="shared" si="286"/>
        <v>0</v>
      </c>
      <c r="M1939" s="1" t="str">
        <f t="shared" si="287"/>
        <v/>
      </c>
      <c r="N1939" s="1" t="str">
        <f t="shared" si="288"/>
        <v/>
      </c>
    </row>
    <row r="1940" spans="2:14" x14ac:dyDescent="0.25">
      <c r="B1940" t="str">
        <f>+IF(ISNA(VLOOKUP(C1940,groupings!$B$7:$D$316,3,FALSE)),"",VLOOKUP(C1940,groupings!$B$7:$D$316,3,FALSE))</f>
        <v/>
      </c>
      <c r="C1940" t="s">
        <v>4352</v>
      </c>
      <c r="D1940" t="s">
        <v>2370</v>
      </c>
      <c r="E1940">
        <f t="shared" si="284"/>
        <v>0</v>
      </c>
      <c r="F1940">
        <v>0</v>
      </c>
      <c r="G1940">
        <v>6</v>
      </c>
      <c r="H1940">
        <v>0</v>
      </c>
      <c r="I1940">
        <v>0</v>
      </c>
      <c r="J1940">
        <v>0</v>
      </c>
      <c r="K1940">
        <f t="shared" si="285"/>
        <v>6</v>
      </c>
      <c r="L1940">
        <f t="shared" si="286"/>
        <v>0</v>
      </c>
      <c r="M1940" s="1" t="str">
        <f t="shared" si="287"/>
        <v/>
      </c>
      <c r="N1940" s="1" t="str">
        <f t="shared" si="288"/>
        <v/>
      </c>
    </row>
    <row r="1941" spans="2:14" x14ac:dyDescent="0.25">
      <c r="B1941" t="str">
        <f>+IF(ISNA(VLOOKUP(C1941,groupings!$B$7:$D$316,3,FALSE)),"",VLOOKUP(C1941,groupings!$B$7:$D$316,3,FALSE))</f>
        <v/>
      </c>
      <c r="C1941" t="s">
        <v>4353</v>
      </c>
      <c r="D1941" t="s">
        <v>1967</v>
      </c>
      <c r="E1941">
        <f t="shared" si="284"/>
        <v>0</v>
      </c>
      <c r="F1941">
        <v>4</v>
      </c>
      <c r="G1941">
        <v>42</v>
      </c>
      <c r="H1941">
        <v>0</v>
      </c>
      <c r="I1941">
        <v>0</v>
      </c>
      <c r="J1941">
        <v>0</v>
      </c>
      <c r="K1941">
        <f t="shared" si="285"/>
        <v>46</v>
      </c>
      <c r="L1941">
        <f t="shared" si="286"/>
        <v>0</v>
      </c>
      <c r="M1941" s="1" t="str">
        <f t="shared" si="287"/>
        <v/>
      </c>
      <c r="N1941" s="1" t="str">
        <f t="shared" si="288"/>
        <v/>
      </c>
    </row>
    <row r="1942" spans="2:14" x14ac:dyDescent="0.25">
      <c r="B1942" t="str">
        <f>+IF(ISNA(VLOOKUP(C1942,groupings!$B$7:$D$316,3,FALSE)),"",VLOOKUP(C1942,groupings!$B$7:$D$316,3,FALSE))</f>
        <v/>
      </c>
      <c r="C1942" t="s">
        <v>4354</v>
      </c>
      <c r="D1942" t="s">
        <v>1973</v>
      </c>
      <c r="E1942">
        <f t="shared" si="284"/>
        <v>0</v>
      </c>
      <c r="F1942">
        <v>0</v>
      </c>
      <c r="G1942">
        <v>14</v>
      </c>
      <c r="H1942">
        <v>0</v>
      </c>
      <c r="I1942">
        <v>0</v>
      </c>
      <c r="J1942">
        <v>0</v>
      </c>
      <c r="K1942">
        <f t="shared" si="285"/>
        <v>14</v>
      </c>
      <c r="L1942">
        <f t="shared" si="286"/>
        <v>0</v>
      </c>
      <c r="M1942" s="1" t="str">
        <f t="shared" si="287"/>
        <v/>
      </c>
      <c r="N1942" s="1" t="str">
        <f t="shared" si="288"/>
        <v/>
      </c>
    </row>
    <row r="1943" spans="2:14" x14ac:dyDescent="0.25">
      <c r="B1943" t="str">
        <f>+IF(ISNA(VLOOKUP(C1943,groupings!$B$7:$D$316,3,FALSE)),"",VLOOKUP(C1943,groupings!$B$7:$D$316,3,FALSE))</f>
        <v/>
      </c>
      <c r="C1943" t="s">
        <v>4355</v>
      </c>
      <c r="D1943" t="s">
        <v>2372</v>
      </c>
      <c r="E1943">
        <f t="shared" si="284"/>
        <v>0</v>
      </c>
      <c r="F1943">
        <v>0</v>
      </c>
      <c r="G1943">
        <v>4</v>
      </c>
      <c r="H1943">
        <v>0</v>
      </c>
      <c r="I1943">
        <v>0</v>
      </c>
      <c r="J1943">
        <v>0</v>
      </c>
      <c r="K1943">
        <f t="shared" si="285"/>
        <v>4</v>
      </c>
      <c r="L1943">
        <f t="shared" si="286"/>
        <v>0</v>
      </c>
      <c r="M1943" s="1" t="str">
        <f t="shared" si="287"/>
        <v/>
      </c>
      <c r="N1943" s="1" t="str">
        <f t="shared" si="288"/>
        <v/>
      </c>
    </row>
    <row r="1944" spans="2:14" x14ac:dyDescent="0.25">
      <c r="B1944" t="str">
        <f>+IF(ISNA(VLOOKUP(C1944,groupings!$B$7:$D$316,3,FALSE)),"",VLOOKUP(C1944,groupings!$B$7:$D$316,3,FALSE))</f>
        <v/>
      </c>
      <c r="C1944" t="s">
        <v>4356</v>
      </c>
      <c r="D1944" t="s">
        <v>1988</v>
      </c>
      <c r="E1944">
        <f t="shared" si="284"/>
        <v>0</v>
      </c>
      <c r="F1944">
        <v>6</v>
      </c>
      <c r="G1944">
        <v>20</v>
      </c>
      <c r="H1944">
        <v>0</v>
      </c>
      <c r="I1944">
        <v>0</v>
      </c>
      <c r="J1944">
        <v>0</v>
      </c>
      <c r="K1944">
        <f t="shared" si="285"/>
        <v>26</v>
      </c>
      <c r="L1944">
        <f t="shared" si="286"/>
        <v>0</v>
      </c>
      <c r="M1944" s="1" t="str">
        <f t="shared" si="287"/>
        <v/>
      </c>
      <c r="N1944" s="1" t="str">
        <f t="shared" si="288"/>
        <v/>
      </c>
    </row>
    <row r="1945" spans="2:14" x14ac:dyDescent="0.25">
      <c r="B1945" t="str">
        <f>+IF(ISNA(VLOOKUP(C1945,groupings!$B$7:$D$316,3,FALSE)),"",VLOOKUP(C1945,groupings!$B$7:$D$316,3,FALSE))</f>
        <v/>
      </c>
      <c r="C1945" t="s">
        <v>4357</v>
      </c>
      <c r="D1945" t="s">
        <v>1997</v>
      </c>
      <c r="E1945">
        <f t="shared" si="284"/>
        <v>0</v>
      </c>
      <c r="F1945">
        <v>0</v>
      </c>
      <c r="G1945">
        <v>18</v>
      </c>
      <c r="H1945">
        <v>0</v>
      </c>
      <c r="I1945">
        <v>0</v>
      </c>
      <c r="J1945">
        <v>0</v>
      </c>
      <c r="K1945">
        <f t="shared" si="285"/>
        <v>18</v>
      </c>
      <c r="L1945">
        <f t="shared" si="286"/>
        <v>0</v>
      </c>
      <c r="M1945" s="1" t="str">
        <f t="shared" si="287"/>
        <v/>
      </c>
      <c r="N1945" s="1" t="str">
        <f t="shared" si="288"/>
        <v/>
      </c>
    </row>
    <row r="1946" spans="2:14" x14ac:dyDescent="0.25">
      <c r="B1946" t="str">
        <f>+IF(ISNA(VLOOKUP(C1946,groupings!$B$7:$D$316,3,FALSE)),"",VLOOKUP(C1946,groupings!$B$7:$D$316,3,FALSE))</f>
        <v/>
      </c>
      <c r="C1946" t="s">
        <v>4358</v>
      </c>
      <c r="D1946" t="s">
        <v>2002</v>
      </c>
      <c r="E1946">
        <f t="shared" si="284"/>
        <v>0</v>
      </c>
      <c r="F1946">
        <v>0</v>
      </c>
      <c r="G1946">
        <v>7</v>
      </c>
      <c r="H1946">
        <v>0</v>
      </c>
      <c r="I1946">
        <v>0</v>
      </c>
      <c r="J1946">
        <v>0</v>
      </c>
      <c r="K1946">
        <f t="shared" si="285"/>
        <v>7</v>
      </c>
      <c r="L1946">
        <f t="shared" si="286"/>
        <v>0</v>
      </c>
      <c r="M1946" s="1" t="str">
        <f t="shared" si="287"/>
        <v/>
      </c>
      <c r="N1946" s="1" t="str">
        <f t="shared" si="288"/>
        <v/>
      </c>
    </row>
    <row r="1947" spans="2:14" x14ac:dyDescent="0.25">
      <c r="B1947" t="str">
        <f>+IF(ISNA(VLOOKUP(C1947,groupings!$B$7:$D$316,3,FALSE)),"",VLOOKUP(C1947,groupings!$B$7:$D$316,3,FALSE))</f>
        <v/>
      </c>
      <c r="C1947" t="s">
        <v>4359</v>
      </c>
      <c r="D1947" t="s">
        <v>2003</v>
      </c>
      <c r="E1947">
        <f t="shared" si="284"/>
        <v>0</v>
      </c>
      <c r="F1947">
        <v>0</v>
      </c>
      <c r="G1947">
        <v>6</v>
      </c>
      <c r="H1947">
        <v>0</v>
      </c>
      <c r="I1947">
        <v>0</v>
      </c>
      <c r="J1947">
        <v>0</v>
      </c>
      <c r="K1947">
        <f t="shared" si="285"/>
        <v>6</v>
      </c>
      <c r="L1947">
        <f t="shared" si="286"/>
        <v>0</v>
      </c>
      <c r="M1947" s="1" t="str">
        <f t="shared" si="287"/>
        <v/>
      </c>
      <c r="N1947" s="1" t="str">
        <f t="shared" si="288"/>
        <v/>
      </c>
    </row>
    <row r="1948" spans="2:14" x14ac:dyDescent="0.25">
      <c r="B1948" t="str">
        <f>+IF(ISNA(VLOOKUP(C1948,groupings!$B$7:$D$316,3,FALSE)),"",VLOOKUP(C1948,groupings!$B$7:$D$316,3,FALSE))</f>
        <v/>
      </c>
      <c r="C1948" t="s">
        <v>4360</v>
      </c>
      <c r="D1948" t="s">
        <v>2373</v>
      </c>
      <c r="E1948">
        <f t="shared" si="284"/>
        <v>0</v>
      </c>
      <c r="F1948">
        <v>11</v>
      </c>
      <c r="G1948">
        <v>0</v>
      </c>
      <c r="H1948">
        <v>0</v>
      </c>
      <c r="I1948">
        <v>0</v>
      </c>
      <c r="J1948">
        <v>0</v>
      </c>
      <c r="K1948">
        <f t="shared" si="285"/>
        <v>11</v>
      </c>
      <c r="L1948">
        <f t="shared" si="286"/>
        <v>0</v>
      </c>
      <c r="M1948" s="1" t="str">
        <f t="shared" si="287"/>
        <v/>
      </c>
      <c r="N1948" s="1" t="str">
        <f t="shared" si="288"/>
        <v/>
      </c>
    </row>
    <row r="1949" spans="2:14" x14ac:dyDescent="0.25">
      <c r="B1949" t="str">
        <f>+IF(ISNA(VLOOKUP(C1949,groupings!$B$7:$D$316,3,FALSE)),"",VLOOKUP(C1949,groupings!$B$7:$D$316,3,FALSE))</f>
        <v/>
      </c>
      <c r="C1949" t="s">
        <v>4361</v>
      </c>
      <c r="D1949" t="s">
        <v>2374</v>
      </c>
      <c r="E1949">
        <f t="shared" si="284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f t="shared" si="285"/>
        <v>0</v>
      </c>
      <c r="L1949">
        <f t="shared" si="286"/>
        <v>0</v>
      </c>
      <c r="M1949" s="1" t="str">
        <f t="shared" si="287"/>
        <v/>
      </c>
      <c r="N1949" s="1" t="str">
        <f t="shared" si="288"/>
        <v/>
      </c>
    </row>
    <row r="1950" spans="2:14" x14ac:dyDescent="0.25">
      <c r="B1950" t="str">
        <f>+IF(ISNA(VLOOKUP(C1950,groupings!$B$7:$D$316,3,FALSE)),"",VLOOKUP(C1950,groupings!$B$7:$D$316,3,FALSE))</f>
        <v/>
      </c>
      <c r="C1950" t="s">
        <v>4362</v>
      </c>
      <c r="D1950" t="s">
        <v>2012</v>
      </c>
      <c r="E1950">
        <f t="shared" si="284"/>
        <v>0</v>
      </c>
      <c r="F1950">
        <v>0</v>
      </c>
      <c r="G1950">
        <v>13</v>
      </c>
      <c r="H1950">
        <v>0</v>
      </c>
      <c r="I1950">
        <v>0</v>
      </c>
      <c r="J1950">
        <v>0</v>
      </c>
      <c r="K1950">
        <f t="shared" si="285"/>
        <v>13</v>
      </c>
      <c r="L1950">
        <f t="shared" si="286"/>
        <v>0</v>
      </c>
      <c r="M1950" s="1" t="str">
        <f t="shared" si="287"/>
        <v/>
      </c>
      <c r="N1950" s="1" t="str">
        <f t="shared" si="288"/>
        <v/>
      </c>
    </row>
    <row r="1951" spans="2:14" x14ac:dyDescent="0.25">
      <c r="B1951" t="str">
        <f>+IF(ISNA(VLOOKUP(C1951,groupings!$B$7:$D$316,3,FALSE)),"",VLOOKUP(C1951,groupings!$B$7:$D$316,3,FALSE))</f>
        <v/>
      </c>
      <c r="C1951" t="s">
        <v>4363</v>
      </c>
      <c r="D1951" t="s">
        <v>2015</v>
      </c>
      <c r="E1951">
        <f t="shared" si="284"/>
        <v>0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f t="shared" si="285"/>
        <v>4</v>
      </c>
      <c r="L1951">
        <f t="shared" si="286"/>
        <v>0</v>
      </c>
      <c r="M1951" s="1" t="str">
        <f t="shared" si="287"/>
        <v/>
      </c>
      <c r="N1951" s="1" t="str">
        <f t="shared" si="288"/>
        <v/>
      </c>
    </row>
    <row r="1952" spans="2:14" x14ac:dyDescent="0.25">
      <c r="B1952" t="str">
        <f>+IF(ISNA(VLOOKUP(C1952,groupings!$B$7:$D$316,3,FALSE)),"",VLOOKUP(C1952,groupings!$B$7:$D$316,3,FALSE))</f>
        <v/>
      </c>
      <c r="C1952" t="s">
        <v>4364</v>
      </c>
      <c r="D1952" t="s">
        <v>2017</v>
      </c>
      <c r="E1952">
        <f t="shared" si="284"/>
        <v>0</v>
      </c>
      <c r="F1952">
        <v>5</v>
      </c>
      <c r="G1952">
        <v>228</v>
      </c>
      <c r="H1952">
        <v>0</v>
      </c>
      <c r="I1952">
        <v>0</v>
      </c>
      <c r="J1952">
        <v>0</v>
      </c>
      <c r="K1952">
        <f t="shared" si="285"/>
        <v>233</v>
      </c>
      <c r="L1952">
        <f t="shared" si="286"/>
        <v>0</v>
      </c>
      <c r="M1952" s="1" t="str">
        <f t="shared" si="287"/>
        <v/>
      </c>
      <c r="N1952" s="1" t="str">
        <f t="shared" si="288"/>
        <v/>
      </c>
    </row>
    <row r="1953" spans="2:14" x14ac:dyDescent="0.25">
      <c r="B1953" t="str">
        <f>+IF(ISNA(VLOOKUP(C1953,groupings!$B$7:$D$316,3,FALSE)),"",VLOOKUP(C1953,groupings!$B$7:$D$316,3,FALSE))</f>
        <v/>
      </c>
      <c r="C1953" t="s">
        <v>4365</v>
      </c>
      <c r="D1953" t="s">
        <v>2019</v>
      </c>
      <c r="E1953">
        <f t="shared" si="284"/>
        <v>0</v>
      </c>
      <c r="F1953">
        <v>0</v>
      </c>
      <c r="G1953">
        <v>145</v>
      </c>
      <c r="H1953">
        <v>0</v>
      </c>
      <c r="I1953">
        <v>0</v>
      </c>
      <c r="J1953">
        <v>0</v>
      </c>
      <c r="K1953">
        <f t="shared" si="285"/>
        <v>145</v>
      </c>
      <c r="L1953">
        <f t="shared" si="286"/>
        <v>0</v>
      </c>
      <c r="M1953" s="1" t="str">
        <f t="shared" si="287"/>
        <v/>
      </c>
      <c r="N1953" s="1" t="str">
        <f t="shared" si="288"/>
        <v/>
      </c>
    </row>
    <row r="1954" spans="2:14" x14ac:dyDescent="0.25">
      <c r="B1954" t="str">
        <f>+IF(ISNA(VLOOKUP(C1954,groupings!$B$7:$D$316,3,FALSE)),"",VLOOKUP(C1954,groupings!$B$7:$D$316,3,FALSE))</f>
        <v/>
      </c>
      <c r="C1954" t="s">
        <v>4366</v>
      </c>
      <c r="D1954" t="s">
        <v>2023</v>
      </c>
      <c r="E1954">
        <f t="shared" si="284"/>
        <v>0</v>
      </c>
      <c r="F1954">
        <v>0</v>
      </c>
      <c r="G1954">
        <v>14</v>
      </c>
      <c r="H1954">
        <v>0</v>
      </c>
      <c r="I1954">
        <v>0</v>
      </c>
      <c r="J1954">
        <v>0</v>
      </c>
      <c r="K1954">
        <f t="shared" si="285"/>
        <v>14</v>
      </c>
      <c r="L1954">
        <f t="shared" si="286"/>
        <v>0</v>
      </c>
      <c r="M1954" s="1" t="str">
        <f t="shared" si="287"/>
        <v/>
      </c>
      <c r="N1954" s="1" t="str">
        <f t="shared" si="288"/>
        <v/>
      </c>
    </row>
    <row r="1955" spans="2:14" x14ac:dyDescent="0.25">
      <c r="B1955" t="str">
        <f>+IF(ISNA(VLOOKUP(C1955,groupings!$B$7:$D$316,3,FALSE)),"",VLOOKUP(C1955,groupings!$B$7:$D$316,3,FALSE))</f>
        <v/>
      </c>
      <c r="C1955" t="s">
        <v>4367</v>
      </c>
      <c r="D1955" t="s">
        <v>2027</v>
      </c>
      <c r="E1955">
        <f t="shared" si="284"/>
        <v>0</v>
      </c>
      <c r="F1955">
        <v>0</v>
      </c>
      <c r="G1955">
        <v>72</v>
      </c>
      <c r="H1955">
        <v>0</v>
      </c>
      <c r="I1955">
        <v>0</v>
      </c>
      <c r="J1955">
        <v>0</v>
      </c>
      <c r="K1955">
        <f t="shared" si="285"/>
        <v>72</v>
      </c>
      <c r="L1955">
        <f t="shared" si="286"/>
        <v>0</v>
      </c>
      <c r="M1955" s="1" t="str">
        <f t="shared" si="287"/>
        <v/>
      </c>
      <c r="N1955" s="1" t="str">
        <f t="shared" si="288"/>
        <v/>
      </c>
    </row>
    <row r="1956" spans="2:14" x14ac:dyDescent="0.25">
      <c r="B1956" t="str">
        <f>+IF(ISNA(VLOOKUP(C1956,groupings!$B$7:$D$316,3,FALSE)),"",VLOOKUP(C1956,groupings!$B$7:$D$316,3,FALSE))</f>
        <v/>
      </c>
      <c r="C1956" t="s">
        <v>4368</v>
      </c>
      <c r="D1956" t="s">
        <v>2031</v>
      </c>
      <c r="E1956">
        <f t="shared" si="284"/>
        <v>0</v>
      </c>
      <c r="F1956">
        <v>0</v>
      </c>
      <c r="G1956">
        <v>6</v>
      </c>
      <c r="H1956">
        <v>0</v>
      </c>
      <c r="I1956">
        <v>0</v>
      </c>
      <c r="J1956">
        <v>0</v>
      </c>
      <c r="K1956">
        <f t="shared" si="285"/>
        <v>6</v>
      </c>
      <c r="L1956">
        <f t="shared" si="286"/>
        <v>0</v>
      </c>
      <c r="M1956" s="1" t="str">
        <f t="shared" si="287"/>
        <v/>
      </c>
      <c r="N1956" s="1" t="str">
        <f t="shared" si="288"/>
        <v/>
      </c>
    </row>
    <row r="1957" spans="2:14" x14ac:dyDescent="0.25">
      <c r="B1957" t="str">
        <f>+IF(ISNA(VLOOKUP(C1957,groupings!$B$7:$D$316,3,FALSE)),"",VLOOKUP(C1957,groupings!$B$7:$D$316,3,FALSE))</f>
        <v/>
      </c>
      <c r="C1957" t="s">
        <v>4369</v>
      </c>
      <c r="D1957" t="s">
        <v>2375</v>
      </c>
      <c r="E1957">
        <f t="shared" si="284"/>
        <v>0</v>
      </c>
      <c r="F1957">
        <v>0</v>
      </c>
      <c r="G1957">
        <v>12</v>
      </c>
      <c r="H1957">
        <v>0</v>
      </c>
      <c r="I1957">
        <v>0</v>
      </c>
      <c r="J1957">
        <v>0</v>
      </c>
      <c r="K1957">
        <f t="shared" si="285"/>
        <v>12</v>
      </c>
      <c r="L1957">
        <f t="shared" si="286"/>
        <v>0</v>
      </c>
      <c r="M1957" s="1" t="str">
        <f t="shared" si="287"/>
        <v/>
      </c>
      <c r="N1957" s="1" t="str">
        <f t="shared" si="288"/>
        <v/>
      </c>
    </row>
    <row r="1958" spans="2:14" x14ac:dyDescent="0.25">
      <c r="B1958" t="str">
        <f>+IF(ISNA(VLOOKUP(C1958,groupings!$B$7:$D$316,3,FALSE)),"",VLOOKUP(C1958,groupings!$B$7:$D$316,3,FALSE))</f>
        <v/>
      </c>
      <c r="C1958" t="s">
        <v>4370</v>
      </c>
      <c r="D1958" t="s">
        <v>2032</v>
      </c>
      <c r="E1958">
        <f t="shared" si="284"/>
        <v>0</v>
      </c>
      <c r="F1958">
        <v>3</v>
      </c>
      <c r="G1958">
        <v>10</v>
      </c>
      <c r="H1958">
        <v>0</v>
      </c>
      <c r="I1958">
        <v>0</v>
      </c>
      <c r="J1958">
        <v>0</v>
      </c>
      <c r="K1958">
        <f t="shared" si="285"/>
        <v>13</v>
      </c>
      <c r="L1958">
        <f t="shared" si="286"/>
        <v>0</v>
      </c>
      <c r="M1958" s="1" t="str">
        <f t="shared" si="287"/>
        <v/>
      </c>
      <c r="N1958" s="1" t="str">
        <f t="shared" si="288"/>
        <v/>
      </c>
    </row>
    <row r="1959" spans="2:14" x14ac:dyDescent="0.25">
      <c r="B1959" t="str">
        <f>+IF(ISNA(VLOOKUP(C1959,groupings!$B$7:$D$316,3,FALSE)),"",VLOOKUP(C1959,groupings!$B$7:$D$316,3,FALSE))</f>
        <v/>
      </c>
      <c r="C1959" t="s">
        <v>4371</v>
      </c>
      <c r="D1959" t="s">
        <v>2035</v>
      </c>
      <c r="E1959">
        <f t="shared" si="284"/>
        <v>0</v>
      </c>
      <c r="F1959">
        <v>0</v>
      </c>
      <c r="G1959">
        <v>153</v>
      </c>
      <c r="H1959">
        <v>0</v>
      </c>
      <c r="I1959">
        <v>0</v>
      </c>
      <c r="J1959">
        <v>0</v>
      </c>
      <c r="K1959">
        <f t="shared" si="285"/>
        <v>153</v>
      </c>
      <c r="L1959">
        <f t="shared" si="286"/>
        <v>0</v>
      </c>
      <c r="M1959" s="1" t="str">
        <f t="shared" si="287"/>
        <v/>
      </c>
      <c r="N1959" s="1" t="str">
        <f t="shared" si="288"/>
        <v/>
      </c>
    </row>
    <row r="1960" spans="2:14" x14ac:dyDescent="0.25">
      <c r="B1960" t="str">
        <f>+IF(ISNA(VLOOKUP(C1960,groupings!$B$7:$D$316,3,FALSE)),"",VLOOKUP(C1960,groupings!$B$7:$D$316,3,FALSE))</f>
        <v/>
      </c>
      <c r="C1960" t="s">
        <v>4372</v>
      </c>
      <c r="D1960" t="s">
        <v>2041</v>
      </c>
      <c r="E1960">
        <f t="shared" si="284"/>
        <v>0</v>
      </c>
      <c r="F1960">
        <v>72</v>
      </c>
      <c r="G1960">
        <v>326</v>
      </c>
      <c r="H1960">
        <v>0</v>
      </c>
      <c r="I1960">
        <v>0</v>
      </c>
      <c r="J1960">
        <v>0</v>
      </c>
      <c r="K1960">
        <f t="shared" si="285"/>
        <v>398</v>
      </c>
      <c r="L1960">
        <f t="shared" si="286"/>
        <v>0</v>
      </c>
      <c r="M1960" s="1" t="str">
        <f t="shared" si="287"/>
        <v/>
      </c>
      <c r="N1960" s="1" t="str">
        <f t="shared" si="288"/>
        <v/>
      </c>
    </row>
    <row r="1961" spans="2:14" x14ac:dyDescent="0.25">
      <c r="B1961" t="str">
        <f>+IF(ISNA(VLOOKUP(C1961,groupings!$B$7:$D$316,3,FALSE)),"",VLOOKUP(C1961,groupings!$B$7:$D$316,3,FALSE))</f>
        <v/>
      </c>
      <c r="C1961" t="s">
        <v>4373</v>
      </c>
      <c r="D1961" t="s">
        <v>2043</v>
      </c>
      <c r="E1961">
        <f t="shared" si="284"/>
        <v>0</v>
      </c>
      <c r="F1961">
        <v>61</v>
      </c>
      <c r="G1961">
        <v>245</v>
      </c>
      <c r="H1961">
        <v>0</v>
      </c>
      <c r="I1961">
        <v>0</v>
      </c>
      <c r="J1961">
        <v>0</v>
      </c>
      <c r="K1961">
        <f t="shared" si="285"/>
        <v>306</v>
      </c>
      <c r="L1961">
        <f t="shared" si="286"/>
        <v>0</v>
      </c>
      <c r="M1961" s="1" t="str">
        <f t="shared" si="287"/>
        <v/>
      </c>
      <c r="N1961" s="1" t="str">
        <f t="shared" si="288"/>
        <v/>
      </c>
    </row>
    <row r="1962" spans="2:14" x14ac:dyDescent="0.25">
      <c r="B1962" t="str">
        <f>+IF(ISNA(VLOOKUP(C1962,groupings!$B$7:$D$316,3,FALSE)),"",VLOOKUP(C1962,groupings!$B$7:$D$316,3,FALSE))</f>
        <v/>
      </c>
      <c r="C1962" t="s">
        <v>4374</v>
      </c>
      <c r="D1962" t="s">
        <v>2045</v>
      </c>
      <c r="E1962">
        <f t="shared" si="284"/>
        <v>0</v>
      </c>
      <c r="F1962">
        <v>117</v>
      </c>
      <c r="G1962">
        <v>1386</v>
      </c>
      <c r="H1962">
        <v>0</v>
      </c>
      <c r="I1962">
        <v>0</v>
      </c>
      <c r="J1962">
        <v>0</v>
      </c>
      <c r="K1962">
        <f t="shared" si="285"/>
        <v>1503</v>
      </c>
      <c r="L1962">
        <f t="shared" si="286"/>
        <v>0</v>
      </c>
      <c r="M1962" s="1" t="str">
        <f t="shared" si="287"/>
        <v/>
      </c>
      <c r="N1962" s="1" t="str">
        <f t="shared" si="288"/>
        <v/>
      </c>
    </row>
    <row r="1963" spans="2:14" x14ac:dyDescent="0.25">
      <c r="B1963" t="str">
        <f>+IF(ISNA(VLOOKUP(C1963,groupings!$B$7:$D$316,3,FALSE)),"",VLOOKUP(C1963,groupings!$B$7:$D$316,3,FALSE))</f>
        <v/>
      </c>
      <c r="C1963" t="s">
        <v>3516</v>
      </c>
      <c r="D1963" t="s">
        <v>2046</v>
      </c>
      <c r="E1963">
        <f t="shared" si="284"/>
        <v>0</v>
      </c>
      <c r="F1963">
        <v>0</v>
      </c>
      <c r="G1963">
        <v>839</v>
      </c>
      <c r="H1963">
        <v>0</v>
      </c>
      <c r="I1963">
        <v>0</v>
      </c>
      <c r="J1963">
        <v>0</v>
      </c>
      <c r="K1963">
        <f t="shared" si="285"/>
        <v>839</v>
      </c>
      <c r="L1963">
        <f t="shared" si="286"/>
        <v>0</v>
      </c>
      <c r="M1963" s="1" t="str">
        <f t="shared" si="287"/>
        <v/>
      </c>
      <c r="N1963" s="1" t="str">
        <f t="shared" si="288"/>
        <v/>
      </c>
    </row>
    <row r="1964" spans="2:14" x14ac:dyDescent="0.25">
      <c r="B1964" t="str">
        <f>+IF(ISNA(VLOOKUP(C1964,groupings!$B$7:$D$316,3,FALSE)),"",VLOOKUP(C1964,groupings!$B$7:$D$316,3,FALSE))</f>
        <v/>
      </c>
      <c r="C1964" t="s">
        <v>4375</v>
      </c>
      <c r="D1964" t="s">
        <v>2047</v>
      </c>
      <c r="E1964">
        <f t="shared" si="284"/>
        <v>0</v>
      </c>
      <c r="F1964">
        <v>42</v>
      </c>
      <c r="G1964">
        <v>709</v>
      </c>
      <c r="H1964">
        <v>0</v>
      </c>
      <c r="I1964">
        <v>0</v>
      </c>
      <c r="J1964">
        <v>0</v>
      </c>
      <c r="K1964">
        <f t="shared" si="285"/>
        <v>751</v>
      </c>
      <c r="L1964">
        <f t="shared" si="286"/>
        <v>0</v>
      </c>
      <c r="M1964" s="1" t="str">
        <f t="shared" si="287"/>
        <v/>
      </c>
      <c r="N1964" s="1" t="str">
        <f t="shared" si="288"/>
        <v/>
      </c>
    </row>
    <row r="1965" spans="2:14" x14ac:dyDescent="0.25">
      <c r="B1965" t="str">
        <f>+IF(ISNA(VLOOKUP(C1965,groupings!$B$7:$D$316,3,FALSE)),"",VLOOKUP(C1965,groupings!$B$7:$D$316,3,FALSE))</f>
        <v/>
      </c>
      <c r="C1965" t="s">
        <v>4376</v>
      </c>
      <c r="D1965" t="s">
        <v>2048</v>
      </c>
      <c r="E1965">
        <f t="shared" si="284"/>
        <v>0</v>
      </c>
      <c r="F1965">
        <v>0</v>
      </c>
      <c r="G1965">
        <v>18</v>
      </c>
      <c r="H1965">
        <v>0</v>
      </c>
      <c r="I1965">
        <v>0</v>
      </c>
      <c r="J1965">
        <v>0</v>
      </c>
      <c r="K1965">
        <f t="shared" si="285"/>
        <v>18</v>
      </c>
      <c r="L1965">
        <f t="shared" si="286"/>
        <v>0</v>
      </c>
      <c r="M1965" s="1" t="str">
        <f t="shared" si="287"/>
        <v/>
      </c>
      <c r="N1965" s="1" t="str">
        <f t="shared" si="288"/>
        <v/>
      </c>
    </row>
    <row r="1966" spans="2:14" x14ac:dyDescent="0.25">
      <c r="B1966" t="str">
        <f>+IF(ISNA(VLOOKUP(C1966,groupings!$B$7:$D$316,3,FALSE)),"",VLOOKUP(C1966,groupings!$B$7:$D$316,3,FALSE))</f>
        <v/>
      </c>
      <c r="C1966" t="s">
        <v>4377</v>
      </c>
      <c r="D1966" t="s">
        <v>2376</v>
      </c>
      <c r="E1966">
        <f t="shared" si="284"/>
        <v>0</v>
      </c>
      <c r="F1966">
        <v>0</v>
      </c>
      <c r="G1966">
        <v>4</v>
      </c>
      <c r="H1966">
        <v>0</v>
      </c>
      <c r="I1966">
        <v>0</v>
      </c>
      <c r="J1966">
        <v>0</v>
      </c>
      <c r="K1966">
        <f t="shared" si="285"/>
        <v>4</v>
      </c>
      <c r="L1966">
        <f t="shared" si="286"/>
        <v>0</v>
      </c>
      <c r="M1966" s="1" t="str">
        <f t="shared" si="287"/>
        <v/>
      </c>
      <c r="N1966" s="1" t="str">
        <f t="shared" si="288"/>
        <v/>
      </c>
    </row>
    <row r="1967" spans="2:14" x14ac:dyDescent="0.25">
      <c r="B1967" t="str">
        <f>+IF(ISNA(VLOOKUP(C1967,groupings!$B$7:$D$316,3,FALSE)),"",VLOOKUP(C1967,groupings!$B$7:$D$316,3,FALSE))</f>
        <v>Cardiff C</v>
      </c>
      <c r="C1967" t="s">
        <v>4378</v>
      </c>
      <c r="D1967" t="s">
        <v>2052</v>
      </c>
      <c r="E1967">
        <f t="shared" si="284"/>
        <v>0</v>
      </c>
      <c r="F1967">
        <v>0</v>
      </c>
      <c r="G1967">
        <v>478</v>
      </c>
      <c r="H1967">
        <v>0</v>
      </c>
      <c r="I1967">
        <v>0</v>
      </c>
      <c r="J1967">
        <v>0</v>
      </c>
      <c r="K1967">
        <f t="shared" si="285"/>
        <v>478</v>
      </c>
      <c r="L1967">
        <f t="shared" si="286"/>
        <v>0</v>
      </c>
      <c r="M1967" s="1" t="str">
        <f t="shared" si="287"/>
        <v/>
      </c>
      <c r="N1967" s="1" t="str">
        <f t="shared" si="288"/>
        <v/>
      </c>
    </row>
    <row r="1968" spans="2:14" x14ac:dyDescent="0.25">
      <c r="B1968" t="str">
        <f>+IF(ISNA(VLOOKUP(C1968,groupings!$B$7:$D$316,3,FALSE)),"",VLOOKUP(C1968,groupings!$B$7:$D$316,3,FALSE))</f>
        <v/>
      </c>
      <c r="C1968" t="s">
        <v>4379</v>
      </c>
      <c r="D1968" t="s">
        <v>2054</v>
      </c>
      <c r="E1968">
        <f t="shared" si="284"/>
        <v>0</v>
      </c>
      <c r="F1968">
        <v>1</v>
      </c>
      <c r="G1968">
        <v>94</v>
      </c>
      <c r="H1968">
        <v>0</v>
      </c>
      <c r="I1968">
        <v>0</v>
      </c>
      <c r="J1968">
        <v>0</v>
      </c>
      <c r="K1968">
        <f t="shared" si="285"/>
        <v>95</v>
      </c>
      <c r="L1968">
        <f t="shared" si="286"/>
        <v>0</v>
      </c>
      <c r="M1968" s="1" t="str">
        <f t="shared" si="287"/>
        <v/>
      </c>
      <c r="N1968" s="1" t="str">
        <f t="shared" si="288"/>
        <v/>
      </c>
    </row>
    <row r="1969" spans="2:14" x14ac:dyDescent="0.25">
      <c r="B1969" t="str">
        <f>+IF(ISNA(VLOOKUP(C1969,groupings!$B$7:$D$316,3,FALSE)),"",VLOOKUP(C1969,groupings!$B$7:$D$316,3,FALSE))</f>
        <v/>
      </c>
      <c r="C1969" t="s">
        <v>4380</v>
      </c>
      <c r="D1969" t="s">
        <v>2056</v>
      </c>
      <c r="E1969">
        <f t="shared" si="284"/>
        <v>0</v>
      </c>
      <c r="F1969">
        <v>3</v>
      </c>
      <c r="G1969">
        <v>30</v>
      </c>
      <c r="H1969">
        <v>0</v>
      </c>
      <c r="I1969">
        <v>0</v>
      </c>
      <c r="J1969">
        <v>0</v>
      </c>
      <c r="K1969">
        <f t="shared" si="285"/>
        <v>33</v>
      </c>
      <c r="L1969">
        <f t="shared" si="286"/>
        <v>0</v>
      </c>
      <c r="M1969" s="1" t="str">
        <f t="shared" si="287"/>
        <v/>
      </c>
      <c r="N1969" s="1" t="str">
        <f t="shared" si="288"/>
        <v/>
      </c>
    </row>
    <row r="1970" spans="2:14" x14ac:dyDescent="0.25">
      <c r="B1970" t="str">
        <f>+IF(ISNA(VLOOKUP(C1970,groupings!$B$7:$D$316,3,FALSE)),"",VLOOKUP(C1970,groupings!$B$7:$D$316,3,FALSE))</f>
        <v/>
      </c>
      <c r="C1970" t="s">
        <v>4381</v>
      </c>
      <c r="D1970" t="s">
        <v>2057</v>
      </c>
      <c r="E1970">
        <f t="shared" si="284"/>
        <v>0</v>
      </c>
      <c r="F1970">
        <v>72</v>
      </c>
      <c r="G1970">
        <v>173</v>
      </c>
      <c r="H1970">
        <v>0</v>
      </c>
      <c r="I1970">
        <v>0</v>
      </c>
      <c r="J1970">
        <v>0</v>
      </c>
      <c r="K1970">
        <f t="shared" si="285"/>
        <v>245</v>
      </c>
      <c r="L1970">
        <f t="shared" si="286"/>
        <v>0</v>
      </c>
      <c r="M1970" s="1" t="str">
        <f t="shared" si="287"/>
        <v/>
      </c>
      <c r="N1970" s="1" t="str">
        <f t="shared" si="288"/>
        <v/>
      </c>
    </row>
    <row r="1971" spans="2:14" x14ac:dyDescent="0.25">
      <c r="B1971" t="str">
        <f>+IF(ISNA(VLOOKUP(C1971,groupings!$B$7:$D$316,3,FALSE)),"",VLOOKUP(C1971,groupings!$B$7:$D$316,3,FALSE))</f>
        <v/>
      </c>
      <c r="C1971" t="s">
        <v>4382</v>
      </c>
      <c r="D1971" t="s">
        <v>2059</v>
      </c>
      <c r="E1971">
        <f t="shared" si="284"/>
        <v>0</v>
      </c>
      <c r="F1971">
        <v>21</v>
      </c>
      <c r="G1971">
        <v>826</v>
      </c>
      <c r="H1971">
        <v>0</v>
      </c>
      <c r="I1971">
        <v>0</v>
      </c>
      <c r="J1971">
        <v>0</v>
      </c>
      <c r="K1971">
        <f t="shared" si="285"/>
        <v>847</v>
      </c>
      <c r="L1971">
        <f t="shared" si="286"/>
        <v>0</v>
      </c>
      <c r="M1971" s="1" t="str">
        <f t="shared" si="287"/>
        <v/>
      </c>
      <c r="N1971" s="1" t="str">
        <f t="shared" si="288"/>
        <v/>
      </c>
    </row>
    <row r="1972" spans="2:14" x14ac:dyDescent="0.25">
      <c r="B1972" t="str">
        <f>+IF(ISNA(VLOOKUP(C1972,groupings!$B$7:$D$316,3,FALSE)),"",VLOOKUP(C1972,groupings!$B$7:$D$316,3,FALSE))</f>
        <v/>
      </c>
      <c r="C1972" t="s">
        <v>4383</v>
      </c>
      <c r="D1972" t="s">
        <v>2377</v>
      </c>
      <c r="E1972">
        <f t="shared" si="284"/>
        <v>0</v>
      </c>
      <c r="F1972">
        <v>0</v>
      </c>
      <c r="G1972">
        <v>52</v>
      </c>
      <c r="H1972">
        <v>0</v>
      </c>
      <c r="I1972">
        <v>0</v>
      </c>
      <c r="J1972">
        <v>0</v>
      </c>
      <c r="K1972">
        <f t="shared" si="285"/>
        <v>52</v>
      </c>
      <c r="L1972">
        <f t="shared" si="286"/>
        <v>0</v>
      </c>
      <c r="M1972" s="1" t="str">
        <f t="shared" si="287"/>
        <v/>
      </c>
      <c r="N1972" s="1" t="str">
        <f t="shared" si="288"/>
        <v/>
      </c>
    </row>
    <row r="1973" spans="2:14" x14ac:dyDescent="0.25">
      <c r="B1973" t="str">
        <f>+IF(ISNA(VLOOKUP(C1973,groupings!$B$7:$D$316,3,FALSE)),"",VLOOKUP(C1973,groupings!$B$7:$D$316,3,FALSE))</f>
        <v/>
      </c>
      <c r="C1973" t="s">
        <v>4384</v>
      </c>
      <c r="D1973" t="s">
        <v>2064</v>
      </c>
      <c r="E1973">
        <f t="shared" ref="E1973:E2010" si="289">+IF(SUM(H1973:J1973)&gt;0,1,0)</f>
        <v>0</v>
      </c>
      <c r="F1973">
        <v>66</v>
      </c>
      <c r="G1973">
        <v>223</v>
      </c>
      <c r="H1973">
        <v>0</v>
      </c>
      <c r="I1973">
        <v>0</v>
      </c>
      <c r="J1973">
        <v>0</v>
      </c>
      <c r="K1973">
        <f t="shared" ref="K1973:K2010" si="290">+SUM(F1973:G1973)</f>
        <v>289</v>
      </c>
      <c r="L1973">
        <f t="shared" ref="L1973:L2010" si="291">+SUM(H1973:J1973)</f>
        <v>0</v>
      </c>
      <c r="M1973" s="1" t="str">
        <f t="shared" ref="M1973:M2010" si="292">+IF(E1973=1,IF(F1973&gt;200,G1973/F1973,""),"")</f>
        <v/>
      </c>
      <c r="N1973" s="1" t="str">
        <f t="shared" ref="N1973:N2010" si="293">+IF(E1973=1,L1973/K1973,"")</f>
        <v/>
      </c>
    </row>
    <row r="1974" spans="2:14" x14ac:dyDescent="0.25">
      <c r="B1974" t="str">
        <f>+IF(ISNA(VLOOKUP(C1974,groupings!$B$7:$D$316,3,FALSE)),"",VLOOKUP(C1974,groupings!$B$7:$D$316,3,FALSE))</f>
        <v/>
      </c>
      <c r="C1974" t="s">
        <v>4385</v>
      </c>
      <c r="D1974" t="s">
        <v>2378</v>
      </c>
      <c r="E1974">
        <f t="shared" si="289"/>
        <v>0</v>
      </c>
      <c r="F1974">
        <v>8</v>
      </c>
      <c r="G1974">
        <v>2091</v>
      </c>
      <c r="H1974">
        <v>0</v>
      </c>
      <c r="I1974">
        <v>0</v>
      </c>
      <c r="J1974">
        <v>0</v>
      </c>
      <c r="K1974">
        <f t="shared" si="290"/>
        <v>2099</v>
      </c>
      <c r="L1974">
        <f t="shared" si="291"/>
        <v>0</v>
      </c>
      <c r="M1974" s="1" t="str">
        <f t="shared" si="292"/>
        <v/>
      </c>
      <c r="N1974" s="1" t="str">
        <f t="shared" si="293"/>
        <v/>
      </c>
    </row>
    <row r="1975" spans="2:14" x14ac:dyDescent="0.25">
      <c r="B1975" t="str">
        <f>+IF(ISNA(VLOOKUP(C1975,groupings!$B$7:$D$316,3,FALSE)),"",VLOOKUP(C1975,groupings!$B$7:$D$316,3,FALSE))</f>
        <v/>
      </c>
      <c r="C1975" t="s">
        <v>4386</v>
      </c>
      <c r="D1975" t="s">
        <v>2069</v>
      </c>
      <c r="E1975">
        <f t="shared" si="289"/>
        <v>0</v>
      </c>
      <c r="F1975">
        <v>0</v>
      </c>
      <c r="G1975">
        <v>293</v>
      </c>
      <c r="H1975">
        <v>0</v>
      </c>
      <c r="I1975">
        <v>0</v>
      </c>
      <c r="J1975">
        <v>0</v>
      </c>
      <c r="K1975">
        <f t="shared" si="290"/>
        <v>293</v>
      </c>
      <c r="L1975">
        <f t="shared" si="291"/>
        <v>0</v>
      </c>
      <c r="M1975" s="1" t="str">
        <f t="shared" si="292"/>
        <v/>
      </c>
      <c r="N1975" s="1" t="str">
        <f t="shared" si="293"/>
        <v/>
      </c>
    </row>
    <row r="1976" spans="2:14" x14ac:dyDescent="0.25">
      <c r="B1976" t="str">
        <f>+IF(ISNA(VLOOKUP(C1976,groupings!$B$7:$D$316,3,FALSE)),"",VLOOKUP(C1976,groupings!$B$7:$D$316,3,FALSE))</f>
        <v/>
      </c>
      <c r="C1976" t="s">
        <v>4387</v>
      </c>
      <c r="D1976" t="s">
        <v>2076</v>
      </c>
      <c r="E1976">
        <f t="shared" si="289"/>
        <v>0</v>
      </c>
      <c r="F1976">
        <v>57</v>
      </c>
      <c r="G1976">
        <v>189</v>
      </c>
      <c r="H1976">
        <v>0</v>
      </c>
      <c r="I1976">
        <v>0</v>
      </c>
      <c r="J1976">
        <v>0</v>
      </c>
      <c r="K1976">
        <f t="shared" si="290"/>
        <v>246</v>
      </c>
      <c r="L1976">
        <f t="shared" si="291"/>
        <v>0</v>
      </c>
      <c r="M1976" s="1" t="str">
        <f t="shared" si="292"/>
        <v/>
      </c>
      <c r="N1976" s="1" t="str">
        <f t="shared" si="293"/>
        <v/>
      </c>
    </row>
    <row r="1977" spans="2:14" x14ac:dyDescent="0.25">
      <c r="B1977" t="str">
        <f>+IF(ISNA(VLOOKUP(C1977,groupings!$B$7:$D$316,3,FALSE)),"",VLOOKUP(C1977,groupings!$B$7:$D$316,3,FALSE))</f>
        <v/>
      </c>
      <c r="C1977" t="s">
        <v>4388</v>
      </c>
      <c r="D1977" t="s">
        <v>2087</v>
      </c>
      <c r="E1977">
        <f t="shared" si="289"/>
        <v>0</v>
      </c>
      <c r="F1977">
        <v>0</v>
      </c>
      <c r="G1977">
        <v>123</v>
      </c>
      <c r="H1977">
        <v>0</v>
      </c>
      <c r="I1977">
        <v>0</v>
      </c>
      <c r="J1977">
        <v>0</v>
      </c>
      <c r="K1977">
        <f t="shared" si="290"/>
        <v>123</v>
      </c>
      <c r="L1977">
        <f t="shared" si="291"/>
        <v>0</v>
      </c>
      <c r="M1977" s="1" t="str">
        <f t="shared" si="292"/>
        <v/>
      </c>
      <c r="N1977" s="1" t="str">
        <f t="shared" si="293"/>
        <v/>
      </c>
    </row>
    <row r="1978" spans="2:14" x14ac:dyDescent="0.25">
      <c r="B1978" t="str">
        <f>+IF(ISNA(VLOOKUP(C1978,groupings!$B$7:$D$316,3,FALSE)),"",VLOOKUP(C1978,groupings!$B$7:$D$316,3,FALSE))</f>
        <v/>
      </c>
      <c r="C1978" t="s">
        <v>4389</v>
      </c>
      <c r="D1978" t="s">
        <v>2089</v>
      </c>
      <c r="E1978">
        <f t="shared" si="289"/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290"/>
        <v>0</v>
      </c>
      <c r="L1978">
        <f t="shared" si="291"/>
        <v>0</v>
      </c>
      <c r="M1978" s="1" t="str">
        <f t="shared" si="292"/>
        <v/>
      </c>
      <c r="N1978" s="1" t="str">
        <f t="shared" si="293"/>
        <v/>
      </c>
    </row>
    <row r="1979" spans="2:14" x14ac:dyDescent="0.25">
      <c r="B1979" t="str">
        <f>+IF(ISNA(VLOOKUP(C1979,groupings!$B$7:$D$316,3,FALSE)),"",VLOOKUP(C1979,groupings!$B$7:$D$316,3,FALSE))</f>
        <v/>
      </c>
      <c r="C1979" t="s">
        <v>4390</v>
      </c>
      <c r="D1979" t="s">
        <v>2092</v>
      </c>
      <c r="E1979">
        <f t="shared" si="289"/>
        <v>0</v>
      </c>
      <c r="F1979">
        <v>0</v>
      </c>
      <c r="G1979">
        <v>35</v>
      </c>
      <c r="H1979">
        <v>0</v>
      </c>
      <c r="I1979">
        <v>0</v>
      </c>
      <c r="J1979">
        <v>0</v>
      </c>
      <c r="K1979">
        <f t="shared" si="290"/>
        <v>35</v>
      </c>
      <c r="L1979">
        <f t="shared" si="291"/>
        <v>0</v>
      </c>
      <c r="M1979" s="1" t="str">
        <f t="shared" si="292"/>
        <v/>
      </c>
      <c r="N1979" s="1" t="str">
        <f t="shared" si="293"/>
        <v/>
      </c>
    </row>
    <row r="1980" spans="2:14" x14ac:dyDescent="0.25">
      <c r="B1980" t="str">
        <f>+IF(ISNA(VLOOKUP(C1980,groupings!$B$7:$D$316,3,FALSE)),"",VLOOKUP(C1980,groupings!$B$7:$D$316,3,FALSE))</f>
        <v/>
      </c>
      <c r="C1980" t="s">
        <v>4391</v>
      </c>
      <c r="D1980" t="s">
        <v>2093</v>
      </c>
      <c r="E1980">
        <f t="shared" si="289"/>
        <v>0</v>
      </c>
      <c r="F1980">
        <v>0</v>
      </c>
      <c r="G1980">
        <v>9</v>
      </c>
      <c r="H1980">
        <v>0</v>
      </c>
      <c r="I1980">
        <v>0</v>
      </c>
      <c r="J1980">
        <v>0</v>
      </c>
      <c r="K1980">
        <f t="shared" si="290"/>
        <v>9</v>
      </c>
      <c r="L1980">
        <f t="shared" si="291"/>
        <v>0</v>
      </c>
      <c r="M1980" s="1" t="str">
        <f t="shared" si="292"/>
        <v/>
      </c>
      <c r="N1980" s="1" t="str">
        <f t="shared" si="293"/>
        <v/>
      </c>
    </row>
    <row r="1981" spans="2:14" x14ac:dyDescent="0.25">
      <c r="B1981" t="str">
        <f>+IF(ISNA(VLOOKUP(C1981,groupings!$B$7:$D$316,3,FALSE)),"",VLOOKUP(C1981,groupings!$B$7:$D$316,3,FALSE))</f>
        <v/>
      </c>
      <c r="C1981" t="s">
        <v>4392</v>
      </c>
      <c r="D1981" t="s">
        <v>2096</v>
      </c>
      <c r="E1981">
        <f t="shared" si="289"/>
        <v>0</v>
      </c>
      <c r="F1981">
        <v>0</v>
      </c>
      <c r="G1981">
        <v>46</v>
      </c>
      <c r="H1981">
        <v>0</v>
      </c>
      <c r="I1981">
        <v>0</v>
      </c>
      <c r="J1981">
        <v>0</v>
      </c>
      <c r="K1981">
        <f t="shared" si="290"/>
        <v>46</v>
      </c>
      <c r="L1981">
        <f t="shared" si="291"/>
        <v>0</v>
      </c>
      <c r="M1981" s="1" t="str">
        <f t="shared" si="292"/>
        <v/>
      </c>
      <c r="N1981" s="1" t="str">
        <f t="shared" si="293"/>
        <v/>
      </c>
    </row>
    <row r="1982" spans="2:14" x14ac:dyDescent="0.25">
      <c r="B1982" t="str">
        <f>+IF(ISNA(VLOOKUP(C1982,groupings!$B$7:$D$316,3,FALSE)),"",VLOOKUP(C1982,groupings!$B$7:$D$316,3,FALSE))</f>
        <v/>
      </c>
      <c r="C1982" t="s">
        <v>4393</v>
      </c>
      <c r="D1982" t="s">
        <v>2097</v>
      </c>
      <c r="E1982">
        <f t="shared" si="289"/>
        <v>0</v>
      </c>
      <c r="F1982">
        <v>0</v>
      </c>
      <c r="G1982">
        <v>88</v>
      </c>
      <c r="H1982">
        <v>0</v>
      </c>
      <c r="I1982">
        <v>0</v>
      </c>
      <c r="J1982">
        <v>0</v>
      </c>
      <c r="K1982">
        <f t="shared" si="290"/>
        <v>88</v>
      </c>
      <c r="L1982">
        <f t="shared" si="291"/>
        <v>0</v>
      </c>
      <c r="M1982" s="1" t="str">
        <f t="shared" si="292"/>
        <v/>
      </c>
      <c r="N1982" s="1" t="str">
        <f t="shared" si="293"/>
        <v/>
      </c>
    </row>
    <row r="1983" spans="2:14" x14ac:dyDescent="0.25">
      <c r="B1983" t="str">
        <f>+IF(ISNA(VLOOKUP(C1983,groupings!$B$7:$D$316,3,FALSE)),"",VLOOKUP(C1983,groupings!$B$7:$D$316,3,FALSE))</f>
        <v/>
      </c>
      <c r="C1983" t="s">
        <v>4394</v>
      </c>
      <c r="D1983" t="s">
        <v>2098</v>
      </c>
      <c r="E1983">
        <f t="shared" si="289"/>
        <v>0</v>
      </c>
      <c r="F1983">
        <v>0</v>
      </c>
      <c r="G1983">
        <v>3</v>
      </c>
      <c r="H1983">
        <v>0</v>
      </c>
      <c r="I1983">
        <v>0</v>
      </c>
      <c r="J1983">
        <v>0</v>
      </c>
      <c r="K1983">
        <f t="shared" si="290"/>
        <v>3</v>
      </c>
      <c r="L1983">
        <f t="shared" si="291"/>
        <v>0</v>
      </c>
      <c r="M1983" s="1" t="str">
        <f t="shared" si="292"/>
        <v/>
      </c>
      <c r="N1983" s="1" t="str">
        <f t="shared" si="293"/>
        <v/>
      </c>
    </row>
    <row r="1984" spans="2:14" x14ac:dyDescent="0.25">
      <c r="B1984" t="str">
        <f>+IF(ISNA(VLOOKUP(C1984,groupings!$B$7:$D$316,3,FALSE)),"",VLOOKUP(C1984,groupings!$B$7:$D$316,3,FALSE))</f>
        <v>Euston</v>
      </c>
      <c r="C1984" t="s">
        <v>4395</v>
      </c>
      <c r="D1984" t="s">
        <v>2102</v>
      </c>
      <c r="E1984">
        <f t="shared" si="289"/>
        <v>0</v>
      </c>
      <c r="F1984">
        <v>8</v>
      </c>
      <c r="G1984">
        <v>441</v>
      </c>
      <c r="H1984">
        <v>0</v>
      </c>
      <c r="I1984">
        <v>0</v>
      </c>
      <c r="J1984">
        <v>0</v>
      </c>
      <c r="K1984">
        <f t="shared" si="290"/>
        <v>449</v>
      </c>
      <c r="L1984">
        <f t="shared" si="291"/>
        <v>0</v>
      </c>
      <c r="M1984" s="1" t="str">
        <f t="shared" si="292"/>
        <v/>
      </c>
      <c r="N1984" s="1" t="str">
        <f t="shared" si="293"/>
        <v/>
      </c>
    </row>
    <row r="1985" spans="2:14" x14ac:dyDescent="0.25">
      <c r="B1985" t="str">
        <f>+IF(ISNA(VLOOKUP(C1985,groupings!$B$7:$D$316,3,FALSE)),"",VLOOKUP(C1985,groupings!$B$7:$D$316,3,FALSE))</f>
        <v/>
      </c>
      <c r="C1985" t="s">
        <v>3548</v>
      </c>
      <c r="D1985" t="s">
        <v>2104</v>
      </c>
      <c r="E1985">
        <f t="shared" si="289"/>
        <v>0</v>
      </c>
      <c r="F1985">
        <v>42</v>
      </c>
      <c r="G1985">
        <v>719</v>
      </c>
      <c r="H1985">
        <v>0</v>
      </c>
      <c r="I1985">
        <v>0</v>
      </c>
      <c r="J1985">
        <v>0</v>
      </c>
      <c r="K1985">
        <f t="shared" si="290"/>
        <v>761</v>
      </c>
      <c r="L1985">
        <f t="shared" si="291"/>
        <v>0</v>
      </c>
      <c r="M1985" s="1" t="str">
        <f t="shared" si="292"/>
        <v/>
      </c>
      <c r="N1985" s="1" t="str">
        <f t="shared" si="293"/>
        <v/>
      </c>
    </row>
    <row r="1986" spans="2:14" x14ac:dyDescent="0.25">
      <c r="B1986" t="str">
        <f>+IF(ISNA(VLOOKUP(C1986,groupings!$B$7:$D$316,3,FALSE)),"",VLOOKUP(C1986,groupings!$B$7:$D$316,3,FALSE))</f>
        <v/>
      </c>
      <c r="C1986" t="s">
        <v>4396</v>
      </c>
      <c r="D1986" t="s">
        <v>2106</v>
      </c>
      <c r="E1986">
        <f t="shared" si="289"/>
        <v>0</v>
      </c>
      <c r="F1986">
        <v>0</v>
      </c>
      <c r="G1986">
        <v>3</v>
      </c>
      <c r="H1986">
        <v>0</v>
      </c>
      <c r="I1986">
        <v>0</v>
      </c>
      <c r="J1986">
        <v>0</v>
      </c>
      <c r="K1986">
        <f t="shared" si="290"/>
        <v>3</v>
      </c>
      <c r="L1986">
        <f t="shared" si="291"/>
        <v>0</v>
      </c>
      <c r="M1986" s="1" t="str">
        <f t="shared" si="292"/>
        <v/>
      </c>
      <c r="N1986" s="1" t="str">
        <f t="shared" si="293"/>
        <v/>
      </c>
    </row>
    <row r="1987" spans="2:14" x14ac:dyDescent="0.25">
      <c r="B1987" t="str">
        <f>+IF(ISNA(VLOOKUP(C1987,groupings!$B$7:$D$316,3,FALSE)),"",VLOOKUP(C1987,groupings!$B$7:$D$316,3,FALSE))</f>
        <v/>
      </c>
      <c r="C1987" t="s">
        <v>4397</v>
      </c>
      <c r="D1987" t="s">
        <v>2379</v>
      </c>
      <c r="E1987">
        <f t="shared" si="289"/>
        <v>0</v>
      </c>
      <c r="F1987">
        <v>0</v>
      </c>
      <c r="G1987">
        <v>6</v>
      </c>
      <c r="H1987">
        <v>0</v>
      </c>
      <c r="I1987">
        <v>0</v>
      </c>
      <c r="J1987">
        <v>0</v>
      </c>
      <c r="K1987">
        <f t="shared" si="290"/>
        <v>6</v>
      </c>
      <c r="L1987">
        <f t="shared" si="291"/>
        <v>0</v>
      </c>
      <c r="M1987" s="1" t="str">
        <f t="shared" si="292"/>
        <v/>
      </c>
      <c r="N1987" s="1" t="str">
        <f t="shared" si="293"/>
        <v/>
      </c>
    </row>
    <row r="1988" spans="2:14" x14ac:dyDescent="0.25">
      <c r="B1988" t="str">
        <f>+IF(ISNA(VLOOKUP(C1988,groupings!$B$7:$D$316,3,FALSE)),"",VLOOKUP(C1988,groupings!$B$7:$D$316,3,FALSE))</f>
        <v/>
      </c>
      <c r="C1988" t="s">
        <v>4398</v>
      </c>
      <c r="D1988" t="s">
        <v>2380</v>
      </c>
      <c r="E1988">
        <f t="shared" si="289"/>
        <v>0</v>
      </c>
      <c r="F1988">
        <v>0</v>
      </c>
      <c r="G1988">
        <v>8</v>
      </c>
      <c r="H1988">
        <v>0</v>
      </c>
      <c r="I1988">
        <v>0</v>
      </c>
      <c r="J1988">
        <v>0</v>
      </c>
      <c r="K1988">
        <f t="shared" si="290"/>
        <v>8</v>
      </c>
      <c r="L1988">
        <f t="shared" si="291"/>
        <v>0</v>
      </c>
      <c r="M1988" s="1" t="str">
        <f t="shared" si="292"/>
        <v/>
      </c>
      <c r="N1988" s="1" t="str">
        <f t="shared" si="293"/>
        <v/>
      </c>
    </row>
    <row r="1989" spans="2:14" x14ac:dyDescent="0.25">
      <c r="B1989" t="str">
        <f>+IF(ISNA(VLOOKUP(C1989,groupings!$B$7:$D$316,3,FALSE)),"",VLOOKUP(C1989,groupings!$B$7:$D$316,3,FALSE))</f>
        <v/>
      </c>
      <c r="C1989" t="s">
        <v>4399</v>
      </c>
      <c r="D1989" t="s">
        <v>2115</v>
      </c>
      <c r="E1989">
        <f t="shared" si="289"/>
        <v>0</v>
      </c>
      <c r="F1989">
        <v>0</v>
      </c>
      <c r="G1989">
        <v>4</v>
      </c>
      <c r="H1989">
        <v>0</v>
      </c>
      <c r="I1989">
        <v>0</v>
      </c>
      <c r="J1989">
        <v>0</v>
      </c>
      <c r="K1989">
        <f t="shared" si="290"/>
        <v>4</v>
      </c>
      <c r="L1989">
        <f t="shared" si="291"/>
        <v>0</v>
      </c>
      <c r="M1989" s="1" t="str">
        <f t="shared" si="292"/>
        <v/>
      </c>
      <c r="N1989" s="1" t="str">
        <f t="shared" si="293"/>
        <v/>
      </c>
    </row>
    <row r="1990" spans="2:14" x14ac:dyDescent="0.25">
      <c r="B1990" t="str">
        <f>+IF(ISNA(VLOOKUP(C1990,groupings!$B$7:$D$316,3,FALSE)),"",VLOOKUP(C1990,groupings!$B$7:$D$316,3,FALSE))</f>
        <v/>
      </c>
      <c r="C1990" t="s">
        <v>4400</v>
      </c>
      <c r="D1990" t="s">
        <v>2118</v>
      </c>
      <c r="E1990">
        <f t="shared" si="289"/>
        <v>0</v>
      </c>
      <c r="F1990">
        <v>0</v>
      </c>
      <c r="G1990">
        <v>80</v>
      </c>
      <c r="H1990">
        <v>0</v>
      </c>
      <c r="I1990">
        <v>0</v>
      </c>
      <c r="J1990">
        <v>0</v>
      </c>
      <c r="K1990">
        <f t="shared" si="290"/>
        <v>80</v>
      </c>
      <c r="L1990">
        <f t="shared" si="291"/>
        <v>0</v>
      </c>
      <c r="M1990" s="1" t="str">
        <f t="shared" si="292"/>
        <v/>
      </c>
      <c r="N1990" s="1" t="str">
        <f t="shared" si="293"/>
        <v/>
      </c>
    </row>
    <row r="1991" spans="2:14" x14ac:dyDescent="0.25">
      <c r="B1991" t="str">
        <f>+IF(ISNA(VLOOKUP(C1991,groupings!$B$7:$D$316,3,FALSE)),"",VLOOKUP(C1991,groupings!$B$7:$D$316,3,FALSE))</f>
        <v/>
      </c>
      <c r="C1991" t="s">
        <v>4401</v>
      </c>
      <c r="D1991" t="s">
        <v>2125</v>
      </c>
      <c r="E1991">
        <f t="shared" si="289"/>
        <v>0</v>
      </c>
      <c r="F1991">
        <v>30</v>
      </c>
      <c r="G1991">
        <v>64</v>
      </c>
      <c r="H1991">
        <v>0</v>
      </c>
      <c r="I1991">
        <v>0</v>
      </c>
      <c r="J1991">
        <v>0</v>
      </c>
      <c r="K1991">
        <f t="shared" si="290"/>
        <v>94</v>
      </c>
      <c r="L1991">
        <f t="shared" si="291"/>
        <v>0</v>
      </c>
      <c r="M1991" s="1" t="str">
        <f t="shared" si="292"/>
        <v/>
      </c>
      <c r="N1991" s="1" t="str">
        <f t="shared" si="293"/>
        <v/>
      </c>
    </row>
    <row r="1992" spans="2:14" x14ac:dyDescent="0.25">
      <c r="B1992" t="str">
        <f>+IF(ISNA(VLOOKUP(C1992,groupings!$B$7:$D$316,3,FALSE)),"",VLOOKUP(C1992,groupings!$B$7:$D$316,3,FALSE))</f>
        <v>Woking</v>
      </c>
      <c r="C1992" t="s">
        <v>4402</v>
      </c>
      <c r="D1992" t="s">
        <v>2126</v>
      </c>
      <c r="E1992">
        <f t="shared" si="289"/>
        <v>0</v>
      </c>
      <c r="F1992">
        <v>0</v>
      </c>
      <c r="G1992">
        <v>3</v>
      </c>
      <c r="H1992">
        <v>0</v>
      </c>
      <c r="I1992">
        <v>0</v>
      </c>
      <c r="J1992">
        <v>0</v>
      </c>
      <c r="K1992">
        <f t="shared" si="290"/>
        <v>3</v>
      </c>
      <c r="L1992">
        <f t="shared" si="291"/>
        <v>0</v>
      </c>
      <c r="M1992" s="1" t="str">
        <f t="shared" si="292"/>
        <v/>
      </c>
      <c r="N1992" s="1" t="str">
        <f t="shared" si="293"/>
        <v/>
      </c>
    </row>
    <row r="1993" spans="2:14" x14ac:dyDescent="0.25">
      <c r="B1993" t="str">
        <f>+IF(ISNA(VLOOKUP(C1993,groupings!$B$7:$D$316,3,FALSE)),"",VLOOKUP(C1993,groupings!$B$7:$D$316,3,FALSE))</f>
        <v/>
      </c>
      <c r="C1993" t="s">
        <v>4403</v>
      </c>
      <c r="D1993" t="s">
        <v>2129</v>
      </c>
      <c r="E1993">
        <f t="shared" si="289"/>
        <v>0</v>
      </c>
      <c r="F1993">
        <v>0</v>
      </c>
      <c r="G1993">
        <v>69</v>
      </c>
      <c r="H1993">
        <v>0</v>
      </c>
      <c r="I1993">
        <v>0</v>
      </c>
      <c r="J1993">
        <v>0</v>
      </c>
      <c r="K1993">
        <f t="shared" si="290"/>
        <v>69</v>
      </c>
      <c r="L1993">
        <f t="shared" si="291"/>
        <v>0</v>
      </c>
      <c r="M1993" s="1" t="str">
        <f t="shared" si="292"/>
        <v/>
      </c>
      <c r="N1993" s="1" t="str">
        <f t="shared" si="293"/>
        <v/>
      </c>
    </row>
    <row r="1994" spans="2:14" x14ac:dyDescent="0.25">
      <c r="B1994" t="str">
        <f>+IF(ISNA(VLOOKUP(C1994,groupings!$B$7:$D$316,3,FALSE)),"",VLOOKUP(C1994,groupings!$B$7:$D$316,3,FALSE))</f>
        <v/>
      </c>
      <c r="C1994" t="s">
        <v>4404</v>
      </c>
      <c r="D1994" t="s">
        <v>2131</v>
      </c>
      <c r="E1994">
        <f t="shared" si="289"/>
        <v>0</v>
      </c>
      <c r="F1994">
        <v>0</v>
      </c>
      <c r="G1994">
        <v>44</v>
      </c>
      <c r="H1994">
        <v>0</v>
      </c>
      <c r="I1994">
        <v>0</v>
      </c>
      <c r="J1994">
        <v>0</v>
      </c>
      <c r="K1994">
        <f t="shared" si="290"/>
        <v>44</v>
      </c>
      <c r="L1994">
        <f t="shared" si="291"/>
        <v>0</v>
      </c>
      <c r="M1994" s="1" t="str">
        <f t="shared" si="292"/>
        <v/>
      </c>
      <c r="N1994" s="1" t="str">
        <f t="shared" si="293"/>
        <v/>
      </c>
    </row>
    <row r="1995" spans="2:14" x14ac:dyDescent="0.25">
      <c r="B1995" t="str">
        <f>+IF(ISNA(VLOOKUP(C1995,groupings!$B$7:$D$316,3,FALSE)),"",VLOOKUP(C1995,groupings!$B$7:$D$316,3,FALSE))</f>
        <v/>
      </c>
      <c r="C1995" t="s">
        <v>4405</v>
      </c>
      <c r="D1995" t="s">
        <v>2132</v>
      </c>
      <c r="E1995">
        <f t="shared" si="289"/>
        <v>0</v>
      </c>
      <c r="F1995">
        <v>6</v>
      </c>
      <c r="G1995">
        <v>263</v>
      </c>
      <c r="H1995">
        <v>0</v>
      </c>
      <c r="I1995">
        <v>0</v>
      </c>
      <c r="J1995">
        <v>0</v>
      </c>
      <c r="K1995">
        <f t="shared" si="290"/>
        <v>269</v>
      </c>
      <c r="L1995">
        <f t="shared" si="291"/>
        <v>0</v>
      </c>
      <c r="M1995" s="1" t="str">
        <f t="shared" si="292"/>
        <v/>
      </c>
      <c r="N1995" s="1" t="str">
        <f t="shared" si="293"/>
        <v/>
      </c>
    </row>
    <row r="1996" spans="2:14" x14ac:dyDescent="0.25">
      <c r="B1996" t="str">
        <f>+IF(ISNA(VLOOKUP(C1996,groupings!$B$7:$D$316,3,FALSE)),"",VLOOKUP(C1996,groupings!$B$7:$D$316,3,FALSE))</f>
        <v/>
      </c>
      <c r="C1996" t="s">
        <v>4406</v>
      </c>
      <c r="D1996" t="s">
        <v>2141</v>
      </c>
      <c r="E1996">
        <f t="shared" si="289"/>
        <v>0</v>
      </c>
      <c r="F1996">
        <v>0</v>
      </c>
      <c r="G1996">
        <v>59</v>
      </c>
      <c r="H1996">
        <v>0</v>
      </c>
      <c r="I1996">
        <v>0</v>
      </c>
      <c r="J1996">
        <v>0</v>
      </c>
      <c r="K1996">
        <f t="shared" si="290"/>
        <v>59</v>
      </c>
      <c r="L1996">
        <f t="shared" si="291"/>
        <v>0</v>
      </c>
      <c r="M1996" s="1" t="str">
        <f t="shared" si="292"/>
        <v/>
      </c>
      <c r="N1996" s="1" t="str">
        <f t="shared" si="293"/>
        <v/>
      </c>
    </row>
    <row r="1997" spans="2:14" x14ac:dyDescent="0.25">
      <c r="B1997" t="str">
        <f>+IF(ISNA(VLOOKUP(C1997,groupings!$B$7:$D$316,3,FALSE)),"",VLOOKUP(C1997,groupings!$B$7:$D$316,3,FALSE))</f>
        <v/>
      </c>
      <c r="C1997" t="s">
        <v>4407</v>
      </c>
      <c r="D1997" t="s">
        <v>2143</v>
      </c>
      <c r="E1997">
        <f t="shared" si="289"/>
        <v>0</v>
      </c>
      <c r="F1997">
        <v>0</v>
      </c>
      <c r="G1997">
        <v>97</v>
      </c>
      <c r="H1997">
        <v>0</v>
      </c>
      <c r="I1997">
        <v>0</v>
      </c>
      <c r="J1997">
        <v>0</v>
      </c>
      <c r="K1997">
        <f t="shared" si="290"/>
        <v>97</v>
      </c>
      <c r="L1997">
        <f t="shared" si="291"/>
        <v>0</v>
      </c>
      <c r="M1997" s="1" t="str">
        <f t="shared" si="292"/>
        <v/>
      </c>
      <c r="N1997" s="1" t="str">
        <f t="shared" si="293"/>
        <v/>
      </c>
    </row>
    <row r="1998" spans="2:14" x14ac:dyDescent="0.25">
      <c r="B1998" t="str">
        <f>+IF(ISNA(VLOOKUP(C1998,groupings!$B$7:$D$316,3,FALSE)),"",VLOOKUP(C1998,groupings!$B$7:$D$316,3,FALSE))</f>
        <v/>
      </c>
      <c r="C1998" t="s">
        <v>4408</v>
      </c>
      <c r="D1998" t="s">
        <v>2144</v>
      </c>
      <c r="E1998">
        <f t="shared" si="289"/>
        <v>0</v>
      </c>
      <c r="F1998">
        <v>69</v>
      </c>
      <c r="G1998">
        <v>122</v>
      </c>
      <c r="H1998">
        <v>0</v>
      </c>
      <c r="I1998">
        <v>0</v>
      </c>
      <c r="J1998">
        <v>0</v>
      </c>
      <c r="K1998">
        <f t="shared" si="290"/>
        <v>191</v>
      </c>
      <c r="L1998">
        <f t="shared" si="291"/>
        <v>0</v>
      </c>
      <c r="M1998" s="1" t="str">
        <f t="shared" si="292"/>
        <v/>
      </c>
      <c r="N1998" s="1" t="str">
        <f t="shared" si="293"/>
        <v/>
      </c>
    </row>
    <row r="1999" spans="2:14" x14ac:dyDescent="0.25">
      <c r="B1999" t="str">
        <f>+IF(ISNA(VLOOKUP(C1999,groupings!$B$7:$D$316,3,FALSE)),"",VLOOKUP(C1999,groupings!$B$7:$D$316,3,FALSE))</f>
        <v/>
      </c>
      <c r="C1999" t="s">
        <v>4409</v>
      </c>
      <c r="D1999" t="s">
        <v>2146</v>
      </c>
      <c r="E1999">
        <f t="shared" si="289"/>
        <v>0</v>
      </c>
      <c r="F1999">
        <v>164</v>
      </c>
      <c r="G1999">
        <v>67</v>
      </c>
      <c r="H1999">
        <v>0</v>
      </c>
      <c r="I1999">
        <v>0</v>
      </c>
      <c r="J1999">
        <v>0</v>
      </c>
      <c r="K1999">
        <f t="shared" si="290"/>
        <v>231</v>
      </c>
      <c r="L1999">
        <f t="shared" si="291"/>
        <v>0</v>
      </c>
      <c r="M1999" s="1" t="str">
        <f t="shared" si="292"/>
        <v/>
      </c>
      <c r="N1999" s="1" t="str">
        <f t="shared" si="293"/>
        <v/>
      </c>
    </row>
    <row r="2000" spans="2:14" x14ac:dyDescent="0.25">
      <c r="B2000" t="str">
        <f>+IF(ISNA(VLOOKUP(C2000,groupings!$B$7:$D$316,3,FALSE)),"",VLOOKUP(C2000,groupings!$B$7:$D$316,3,FALSE))</f>
        <v/>
      </c>
      <c r="C2000" t="s">
        <v>4410</v>
      </c>
      <c r="D2000" t="s">
        <v>2154</v>
      </c>
      <c r="E2000">
        <f t="shared" si="289"/>
        <v>0</v>
      </c>
      <c r="F2000">
        <v>12</v>
      </c>
      <c r="G2000">
        <v>285</v>
      </c>
      <c r="H2000">
        <v>0</v>
      </c>
      <c r="I2000">
        <v>0</v>
      </c>
      <c r="J2000">
        <v>0</v>
      </c>
      <c r="K2000">
        <f t="shared" si="290"/>
        <v>297</v>
      </c>
      <c r="L2000">
        <f t="shared" si="291"/>
        <v>0</v>
      </c>
      <c r="M2000" s="1" t="str">
        <f t="shared" si="292"/>
        <v/>
      </c>
      <c r="N2000" s="1" t="str">
        <f t="shared" si="293"/>
        <v/>
      </c>
    </row>
    <row r="2001" spans="2:14" x14ac:dyDescent="0.25">
      <c r="B2001" t="str">
        <f>+IF(ISNA(VLOOKUP(C2001,groupings!$B$7:$D$316,3,FALSE)),"",VLOOKUP(C2001,groupings!$B$7:$D$316,3,FALSE))</f>
        <v/>
      </c>
      <c r="C2001" t="s">
        <v>4411</v>
      </c>
      <c r="D2001" t="s">
        <v>2159</v>
      </c>
      <c r="E2001">
        <f t="shared" si="289"/>
        <v>0</v>
      </c>
      <c r="F2001">
        <v>0</v>
      </c>
      <c r="G2001">
        <v>21</v>
      </c>
      <c r="H2001">
        <v>0</v>
      </c>
      <c r="I2001">
        <v>0</v>
      </c>
      <c r="J2001">
        <v>0</v>
      </c>
      <c r="K2001">
        <f t="shared" si="290"/>
        <v>21</v>
      </c>
      <c r="L2001">
        <f t="shared" si="291"/>
        <v>0</v>
      </c>
      <c r="M2001" s="1" t="str">
        <f t="shared" si="292"/>
        <v/>
      </c>
      <c r="N2001" s="1" t="str">
        <f t="shared" si="293"/>
        <v/>
      </c>
    </row>
    <row r="2002" spans="2:14" x14ac:dyDescent="0.25">
      <c r="B2002" t="str">
        <f>+IF(ISNA(VLOOKUP(C2002,groupings!$B$7:$D$316,3,FALSE)),"",VLOOKUP(C2002,groupings!$B$7:$D$316,3,FALSE))</f>
        <v/>
      </c>
      <c r="C2002" t="s">
        <v>4412</v>
      </c>
      <c r="D2002" t="s">
        <v>2382</v>
      </c>
      <c r="E2002">
        <f t="shared" si="289"/>
        <v>0</v>
      </c>
      <c r="F2002">
        <v>0</v>
      </c>
      <c r="G2002">
        <v>3</v>
      </c>
      <c r="H2002">
        <v>0</v>
      </c>
      <c r="I2002">
        <v>0</v>
      </c>
      <c r="J2002">
        <v>0</v>
      </c>
      <c r="K2002">
        <f t="shared" si="290"/>
        <v>3</v>
      </c>
      <c r="L2002">
        <f t="shared" si="291"/>
        <v>0</v>
      </c>
      <c r="M2002" s="1" t="str">
        <f t="shared" si="292"/>
        <v/>
      </c>
      <c r="N2002" s="1" t="str">
        <f t="shared" si="293"/>
        <v/>
      </c>
    </row>
    <row r="2003" spans="2:14" x14ac:dyDescent="0.25">
      <c r="B2003" t="str">
        <f>+IF(ISNA(VLOOKUP(C2003,groupings!$B$7:$D$316,3,FALSE)),"",VLOOKUP(C2003,groupings!$B$7:$D$316,3,FALSE))</f>
        <v/>
      </c>
      <c r="C2003" t="s">
        <v>4413</v>
      </c>
      <c r="D2003" t="s">
        <v>2165</v>
      </c>
      <c r="E2003">
        <f t="shared" si="289"/>
        <v>0</v>
      </c>
      <c r="F2003">
        <v>0</v>
      </c>
      <c r="G2003">
        <v>58</v>
      </c>
      <c r="H2003">
        <v>0</v>
      </c>
      <c r="I2003">
        <v>0</v>
      </c>
      <c r="J2003">
        <v>0</v>
      </c>
      <c r="K2003">
        <f t="shared" si="290"/>
        <v>58</v>
      </c>
      <c r="L2003">
        <f t="shared" si="291"/>
        <v>0</v>
      </c>
      <c r="M2003" s="1" t="str">
        <f t="shared" si="292"/>
        <v/>
      </c>
      <c r="N2003" s="1" t="str">
        <f t="shared" si="293"/>
        <v/>
      </c>
    </row>
    <row r="2004" spans="2:14" x14ac:dyDescent="0.25">
      <c r="B2004" t="str">
        <f>+IF(ISNA(VLOOKUP(C2004,groupings!$B$7:$D$316,3,FALSE)),"",VLOOKUP(C2004,groupings!$B$7:$D$316,3,FALSE))</f>
        <v/>
      </c>
      <c r="C2004" t="s">
        <v>4414</v>
      </c>
      <c r="D2004" t="s">
        <v>2171</v>
      </c>
      <c r="E2004">
        <f t="shared" si="289"/>
        <v>0</v>
      </c>
      <c r="F2004">
        <v>165</v>
      </c>
      <c r="G2004">
        <v>1276</v>
      </c>
      <c r="H2004">
        <v>0</v>
      </c>
      <c r="I2004">
        <v>0</v>
      </c>
      <c r="J2004">
        <v>0</v>
      </c>
      <c r="K2004">
        <f t="shared" si="290"/>
        <v>1441</v>
      </c>
      <c r="L2004">
        <f t="shared" si="291"/>
        <v>0</v>
      </c>
      <c r="M2004" s="1" t="str">
        <f t="shared" si="292"/>
        <v/>
      </c>
      <c r="N2004" s="1" t="str">
        <f t="shared" si="293"/>
        <v/>
      </c>
    </row>
    <row r="2005" spans="2:14" x14ac:dyDescent="0.25">
      <c r="B2005" t="str">
        <f>+IF(ISNA(VLOOKUP(C2005,groupings!$B$7:$D$316,3,FALSE)),"",VLOOKUP(C2005,groupings!$B$7:$D$316,3,FALSE))</f>
        <v/>
      </c>
      <c r="C2005" t="s">
        <v>4415</v>
      </c>
      <c r="D2005" t="s">
        <v>2173</v>
      </c>
      <c r="E2005">
        <f t="shared" si="289"/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f t="shared" si="290"/>
        <v>0</v>
      </c>
      <c r="L2005">
        <f t="shared" si="291"/>
        <v>0</v>
      </c>
      <c r="M2005" s="1" t="str">
        <f t="shared" si="292"/>
        <v/>
      </c>
      <c r="N2005" s="1" t="str">
        <f t="shared" si="293"/>
        <v/>
      </c>
    </row>
    <row r="2006" spans="2:14" x14ac:dyDescent="0.25">
      <c r="B2006" t="str">
        <f>+IF(ISNA(VLOOKUP(C2006,groupings!$B$7:$D$316,3,FALSE)),"",VLOOKUP(C2006,groupings!$B$7:$D$316,3,FALSE))</f>
        <v>York</v>
      </c>
      <c r="C2006" t="s">
        <v>4416</v>
      </c>
      <c r="D2006" t="s">
        <v>2174</v>
      </c>
      <c r="E2006">
        <f t="shared" si="289"/>
        <v>0</v>
      </c>
      <c r="F2006">
        <v>0</v>
      </c>
      <c r="G2006">
        <v>10</v>
      </c>
      <c r="H2006">
        <v>0</v>
      </c>
      <c r="I2006">
        <v>0</v>
      </c>
      <c r="J2006">
        <v>0</v>
      </c>
      <c r="K2006">
        <f t="shared" si="290"/>
        <v>10</v>
      </c>
      <c r="L2006">
        <f t="shared" si="291"/>
        <v>0</v>
      </c>
      <c r="M2006" s="1" t="str">
        <f t="shared" si="292"/>
        <v/>
      </c>
      <c r="N2006" s="1" t="str">
        <f t="shared" si="293"/>
        <v/>
      </c>
    </row>
    <row r="2007" spans="2:14" x14ac:dyDescent="0.25">
      <c r="B2007" t="str">
        <f>+IF(ISNA(VLOOKUP(C2007,groupings!$B$7:$D$316,3,FALSE)),"",VLOOKUP(C2007,groupings!$B$7:$D$316,3,FALSE))</f>
        <v>York</v>
      </c>
      <c r="C2007" t="s">
        <v>4417</v>
      </c>
      <c r="D2007" t="s">
        <v>2176</v>
      </c>
      <c r="E2007">
        <f t="shared" si="289"/>
        <v>0</v>
      </c>
      <c r="F2007">
        <v>9</v>
      </c>
      <c r="G2007">
        <v>170</v>
      </c>
      <c r="H2007">
        <v>0</v>
      </c>
      <c r="I2007">
        <v>0</v>
      </c>
      <c r="J2007">
        <v>0</v>
      </c>
      <c r="K2007">
        <f t="shared" si="290"/>
        <v>179</v>
      </c>
      <c r="L2007">
        <f t="shared" si="291"/>
        <v>0</v>
      </c>
      <c r="M2007" s="1" t="str">
        <f t="shared" si="292"/>
        <v/>
      </c>
      <c r="N2007" s="1" t="str">
        <f t="shared" si="293"/>
        <v/>
      </c>
    </row>
    <row r="2008" spans="2:14" x14ac:dyDescent="0.25">
      <c r="B2008" t="str">
        <f>+IF(ISNA(VLOOKUP(C2008,groupings!$B$7:$D$316,3,FALSE)),"",VLOOKUP(C2008,groupings!$B$7:$D$316,3,FALSE))</f>
        <v/>
      </c>
      <c r="C2008" t="s">
        <v>4418</v>
      </c>
      <c r="D2008" t="s">
        <v>2177</v>
      </c>
      <c r="E2008">
        <f t="shared" si="289"/>
        <v>0</v>
      </c>
      <c r="F2008">
        <v>0</v>
      </c>
      <c r="G2008">
        <v>25</v>
      </c>
      <c r="H2008">
        <v>0</v>
      </c>
      <c r="I2008">
        <v>0</v>
      </c>
      <c r="J2008">
        <v>0</v>
      </c>
      <c r="K2008">
        <f t="shared" si="290"/>
        <v>25</v>
      </c>
      <c r="L2008">
        <f t="shared" si="291"/>
        <v>0</v>
      </c>
      <c r="M2008" s="1" t="str">
        <f t="shared" si="292"/>
        <v/>
      </c>
      <c r="N2008" s="1" t="str">
        <f t="shared" si="293"/>
        <v/>
      </c>
    </row>
    <row r="2009" spans="2:14" x14ac:dyDescent="0.25">
      <c r="B2009" t="str">
        <f>+IF(ISNA(VLOOKUP(C2009,groupings!$B$7:$D$316,3,FALSE)),"",VLOOKUP(C2009,groupings!$B$7:$D$316,3,FALSE))</f>
        <v/>
      </c>
      <c r="C2009" t="s">
        <v>4419</v>
      </c>
      <c r="D2009" t="s">
        <v>2178</v>
      </c>
      <c r="E2009">
        <f t="shared" si="289"/>
        <v>0</v>
      </c>
      <c r="F2009">
        <v>0</v>
      </c>
      <c r="G2009">
        <v>3</v>
      </c>
      <c r="H2009">
        <v>0</v>
      </c>
      <c r="I2009">
        <v>0</v>
      </c>
      <c r="J2009">
        <v>0</v>
      </c>
      <c r="K2009">
        <f t="shared" si="290"/>
        <v>3</v>
      </c>
      <c r="L2009">
        <f t="shared" si="291"/>
        <v>0</v>
      </c>
      <c r="M2009" s="1" t="str">
        <f t="shared" si="292"/>
        <v/>
      </c>
      <c r="N2009" s="1" t="str">
        <f t="shared" si="293"/>
        <v/>
      </c>
    </row>
    <row r="2010" spans="2:14" x14ac:dyDescent="0.25">
      <c r="B2010" t="str">
        <f>+IF(ISNA(VLOOKUP(C2010,groupings!$B$7:$D$316,3,FALSE)),"",VLOOKUP(C2010,groupings!$B$7:$D$316,3,FALSE))</f>
        <v/>
      </c>
      <c r="C2010" t="s">
        <v>4420</v>
      </c>
      <c r="D2010" t="s">
        <v>2180</v>
      </c>
      <c r="E2010">
        <f t="shared" si="289"/>
        <v>0</v>
      </c>
      <c r="F2010">
        <v>3</v>
      </c>
      <c r="G2010">
        <v>56</v>
      </c>
      <c r="H2010">
        <v>0</v>
      </c>
      <c r="I2010">
        <v>0</v>
      </c>
      <c r="J2010">
        <v>0</v>
      </c>
      <c r="K2010">
        <f t="shared" si="290"/>
        <v>59</v>
      </c>
      <c r="L2010">
        <f t="shared" si="291"/>
        <v>0</v>
      </c>
      <c r="M2010" s="1" t="str">
        <f t="shared" si="292"/>
        <v/>
      </c>
      <c r="N2010" s="1" t="str">
        <f t="shared" si="293"/>
        <v/>
      </c>
    </row>
  </sheetData>
  <sortState xmlns:xlrd2="http://schemas.microsoft.com/office/spreadsheetml/2017/richdata2" ref="D3:N2011">
    <sortCondition descending="1" ref="L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0302-4621-4EDF-AE30-7A35B5B5BCF1}">
  <dimension ref="B6:O316"/>
  <sheetViews>
    <sheetView workbookViewId="0">
      <selection activeCell="J8" sqref="J8"/>
    </sheetView>
  </sheetViews>
  <sheetFormatPr defaultRowHeight="15" x14ac:dyDescent="0.25"/>
  <cols>
    <col min="3" max="3" width="17.140625" customWidth="1"/>
    <col min="10" max="10" width="17.85546875" customWidth="1"/>
  </cols>
  <sheetData>
    <row r="6" spans="2:14" x14ac:dyDescent="0.25">
      <c r="B6" t="s">
        <v>2496</v>
      </c>
      <c r="C6" t="s">
        <v>903</v>
      </c>
      <c r="D6" t="s">
        <v>4421</v>
      </c>
      <c r="I6" s="9" t="s">
        <v>3744</v>
      </c>
      <c r="J6" s="9" t="s">
        <v>247</v>
      </c>
      <c r="K6" t="s">
        <v>4503</v>
      </c>
    </row>
    <row r="7" spans="2:14" x14ac:dyDescent="0.25">
      <c r="B7" t="s">
        <v>2417</v>
      </c>
      <c r="C7" t="s">
        <v>901</v>
      </c>
      <c r="D7" t="s">
        <v>4421</v>
      </c>
      <c r="I7" s="8" t="s">
        <v>2404</v>
      </c>
      <c r="J7" s="8" t="s">
        <v>1198</v>
      </c>
      <c r="K7" t="s">
        <v>4503</v>
      </c>
      <c r="M7" s="9"/>
      <c r="N7" s="9"/>
    </row>
    <row r="8" spans="2:14" x14ac:dyDescent="0.25">
      <c r="B8" t="s">
        <v>2406</v>
      </c>
      <c r="C8" t="s">
        <v>657</v>
      </c>
      <c r="D8" t="s">
        <v>4421</v>
      </c>
      <c r="I8" s="8" t="s">
        <v>4345</v>
      </c>
      <c r="J8" s="8" t="s">
        <v>1952</v>
      </c>
      <c r="K8" t="s">
        <v>4503</v>
      </c>
      <c r="M8" s="8"/>
      <c r="N8" s="8"/>
    </row>
    <row r="9" spans="2:14" x14ac:dyDescent="0.25">
      <c r="B9" t="s">
        <v>3819</v>
      </c>
      <c r="C9" t="s">
        <v>485</v>
      </c>
      <c r="D9" t="s">
        <v>4421</v>
      </c>
      <c r="I9" s="9" t="s">
        <v>3895</v>
      </c>
      <c r="J9" s="9" t="s">
        <v>654</v>
      </c>
      <c r="K9" t="s">
        <v>4503</v>
      </c>
      <c r="M9" s="9"/>
      <c r="N9" s="9"/>
    </row>
    <row r="10" spans="2:14" x14ac:dyDescent="0.25">
      <c r="B10" t="s">
        <v>4422</v>
      </c>
      <c r="C10" t="s">
        <v>486</v>
      </c>
      <c r="D10" t="s">
        <v>4421</v>
      </c>
      <c r="I10" s="9" t="s">
        <v>2640</v>
      </c>
      <c r="J10" s="9" t="s">
        <v>246</v>
      </c>
      <c r="K10" t="s">
        <v>4503</v>
      </c>
      <c r="M10" s="8"/>
      <c r="N10" s="8"/>
    </row>
    <row r="11" spans="2:14" x14ac:dyDescent="0.25">
      <c r="B11" t="s">
        <v>3539</v>
      </c>
      <c r="C11" t="s">
        <v>484</v>
      </c>
      <c r="D11" t="s">
        <v>4421</v>
      </c>
      <c r="I11" s="9" t="s">
        <v>2575</v>
      </c>
      <c r="J11" s="9" t="s">
        <v>1005</v>
      </c>
      <c r="K11" t="s">
        <v>4503</v>
      </c>
      <c r="M11" s="9"/>
      <c r="N11" s="9"/>
    </row>
    <row r="12" spans="2:14" x14ac:dyDescent="0.25">
      <c r="B12" t="s">
        <v>2757</v>
      </c>
      <c r="C12" t="s">
        <v>1350</v>
      </c>
      <c r="D12" t="s">
        <v>4421</v>
      </c>
      <c r="I12" s="9" t="s">
        <v>3896</v>
      </c>
      <c r="J12" s="9" t="s">
        <v>655</v>
      </c>
      <c r="K12" t="s">
        <v>4503</v>
      </c>
      <c r="M12" s="9"/>
      <c r="N12" s="9"/>
    </row>
    <row r="13" spans="2:14" x14ac:dyDescent="0.25">
      <c r="B13" t="s">
        <v>4094</v>
      </c>
      <c r="C13" t="s">
        <v>1280</v>
      </c>
      <c r="D13" t="s">
        <v>4421</v>
      </c>
      <c r="I13" t="s">
        <v>3110</v>
      </c>
      <c r="J13" t="s">
        <v>607</v>
      </c>
      <c r="K13" t="s">
        <v>4507</v>
      </c>
      <c r="M13" s="8"/>
      <c r="N13" s="8"/>
    </row>
    <row r="14" spans="2:14" x14ac:dyDescent="0.25">
      <c r="B14" t="s">
        <v>2806</v>
      </c>
      <c r="C14" t="s">
        <v>1292</v>
      </c>
      <c r="D14" t="s">
        <v>4421</v>
      </c>
      <c r="I14" t="s">
        <v>4504</v>
      </c>
      <c r="J14" t="s">
        <v>150</v>
      </c>
      <c r="K14" t="s">
        <v>4507</v>
      </c>
      <c r="M14" s="9"/>
      <c r="N14" s="9"/>
    </row>
    <row r="15" spans="2:14" x14ac:dyDescent="0.25">
      <c r="B15" s="9" t="s">
        <v>2993</v>
      </c>
      <c r="C15" s="9" t="s">
        <v>1690</v>
      </c>
      <c r="D15" t="s">
        <v>4475</v>
      </c>
      <c r="I15" t="s">
        <v>2685</v>
      </c>
      <c r="J15" t="s">
        <v>158</v>
      </c>
      <c r="K15" t="s">
        <v>4507</v>
      </c>
      <c r="M15" s="8"/>
      <c r="N15" s="8"/>
    </row>
    <row r="16" spans="2:14" x14ac:dyDescent="0.25">
      <c r="B16" s="9" t="s">
        <v>3052</v>
      </c>
      <c r="C16" s="9" t="s">
        <v>339</v>
      </c>
      <c r="D16" t="s">
        <v>4475</v>
      </c>
      <c r="I16" t="s">
        <v>3763</v>
      </c>
      <c r="J16" t="s">
        <v>306</v>
      </c>
      <c r="K16" t="s">
        <v>4507</v>
      </c>
      <c r="M16" s="9"/>
      <c r="N16" s="9"/>
    </row>
    <row r="17" spans="2:15" x14ac:dyDescent="0.25">
      <c r="B17" s="8" t="s">
        <v>3195</v>
      </c>
      <c r="C17" s="8" t="s">
        <v>1322</v>
      </c>
      <c r="D17" t="s">
        <v>4475</v>
      </c>
      <c r="I17" t="s">
        <v>4295</v>
      </c>
      <c r="J17" t="s">
        <v>1816</v>
      </c>
      <c r="K17" t="s">
        <v>4507</v>
      </c>
      <c r="M17" s="8"/>
      <c r="N17" s="8"/>
    </row>
    <row r="18" spans="2:15" x14ac:dyDescent="0.25">
      <c r="B18" s="9" t="s">
        <v>3062</v>
      </c>
      <c r="C18" s="9" t="s">
        <v>786</v>
      </c>
      <c r="D18" t="s">
        <v>4521</v>
      </c>
      <c r="I18" t="s">
        <v>4505</v>
      </c>
      <c r="J18" t="s">
        <v>1072</v>
      </c>
      <c r="K18" t="s">
        <v>4507</v>
      </c>
      <c r="M18" s="9"/>
      <c r="N18" s="9"/>
    </row>
    <row r="19" spans="2:15" x14ac:dyDescent="0.25">
      <c r="B19" s="8" t="s">
        <v>2416</v>
      </c>
      <c r="C19" s="8" t="s">
        <v>787</v>
      </c>
      <c r="D19" t="s">
        <v>4475</v>
      </c>
      <c r="I19" t="s">
        <v>2418</v>
      </c>
      <c r="J19" t="s">
        <v>308</v>
      </c>
      <c r="K19" t="s">
        <v>4507</v>
      </c>
      <c r="M19" s="8"/>
      <c r="N19" s="8"/>
    </row>
    <row r="20" spans="2:15" x14ac:dyDescent="0.25">
      <c r="B20" s="8" t="s">
        <v>4181</v>
      </c>
      <c r="C20" s="8" t="s">
        <v>1492</v>
      </c>
      <c r="D20" t="s">
        <v>4475</v>
      </c>
      <c r="I20" t="s">
        <v>4506</v>
      </c>
      <c r="J20" t="s">
        <v>1502</v>
      </c>
      <c r="K20" t="s">
        <v>4507</v>
      </c>
      <c r="M20" s="8"/>
      <c r="N20" s="8"/>
    </row>
    <row r="21" spans="2:15" x14ac:dyDescent="0.25">
      <c r="B21" s="8" t="s">
        <v>2612</v>
      </c>
      <c r="C21" s="8" t="s">
        <v>1609</v>
      </c>
      <c r="D21" t="s">
        <v>4475</v>
      </c>
      <c r="I21" t="s">
        <v>3193</v>
      </c>
      <c r="J21" t="s">
        <v>1328</v>
      </c>
      <c r="K21" t="s">
        <v>4507</v>
      </c>
      <c r="M21" s="9"/>
      <c r="N21" s="9"/>
    </row>
    <row r="22" spans="2:15" x14ac:dyDescent="0.25">
      <c r="B22" s="13" t="s">
        <v>3627</v>
      </c>
      <c r="C22" s="8" t="s">
        <v>4496</v>
      </c>
      <c r="D22" t="s">
        <v>4475</v>
      </c>
      <c r="I22" t="s">
        <v>2645</v>
      </c>
      <c r="J22" t="s">
        <v>2150</v>
      </c>
      <c r="K22" t="s">
        <v>4507</v>
      </c>
      <c r="M22" s="8"/>
      <c r="N22" s="8"/>
    </row>
    <row r="23" spans="2:15" x14ac:dyDescent="0.25">
      <c r="B23" s="9" t="s">
        <v>3348</v>
      </c>
      <c r="C23" s="9" t="s">
        <v>1107</v>
      </c>
      <c r="D23" t="s">
        <v>4475</v>
      </c>
      <c r="I23" s="8" t="s">
        <v>2554</v>
      </c>
      <c r="J23" s="8" t="s">
        <v>305</v>
      </c>
      <c r="K23" t="s">
        <v>4507</v>
      </c>
    </row>
    <row r="24" spans="2:15" x14ac:dyDescent="0.25">
      <c r="B24" t="s">
        <v>2452</v>
      </c>
      <c r="C24" t="s">
        <v>1102</v>
      </c>
      <c r="D24" t="s">
        <v>4423</v>
      </c>
      <c r="I24" s="5" t="s">
        <v>2885</v>
      </c>
      <c r="J24" t="s">
        <v>732</v>
      </c>
      <c r="K24" t="s">
        <v>4507</v>
      </c>
    </row>
    <row r="25" spans="2:15" x14ac:dyDescent="0.25">
      <c r="B25" t="s">
        <v>3145</v>
      </c>
      <c r="C25" t="s">
        <v>765</v>
      </c>
      <c r="D25" t="s">
        <v>4423</v>
      </c>
      <c r="I25" s="5" t="s">
        <v>2516</v>
      </c>
      <c r="J25" t="s">
        <v>45</v>
      </c>
      <c r="K25" t="s">
        <v>4513</v>
      </c>
      <c r="N25" s="9"/>
      <c r="O25" s="9"/>
    </row>
    <row r="26" spans="2:15" x14ac:dyDescent="0.25">
      <c r="B26" t="s">
        <v>3133</v>
      </c>
      <c r="C26" t="s">
        <v>1218</v>
      </c>
      <c r="D26" t="s">
        <v>4424</v>
      </c>
      <c r="I26" s="5" t="s">
        <v>3987</v>
      </c>
      <c r="J26" t="s">
        <v>4508</v>
      </c>
      <c r="K26" t="s">
        <v>4513</v>
      </c>
      <c r="N26" s="8"/>
      <c r="O26" s="8"/>
    </row>
    <row r="27" spans="2:15" x14ac:dyDescent="0.25">
      <c r="B27" t="s">
        <v>2397</v>
      </c>
      <c r="C27" t="s">
        <v>2172</v>
      </c>
      <c r="D27" t="s">
        <v>4424</v>
      </c>
      <c r="I27" s="14" t="s">
        <v>4509</v>
      </c>
      <c r="J27" t="s">
        <v>4510</v>
      </c>
      <c r="K27" t="s">
        <v>4513</v>
      </c>
      <c r="N27" s="9"/>
      <c r="O27" s="9"/>
    </row>
    <row r="28" spans="2:15" x14ac:dyDescent="0.25">
      <c r="B28" t="s">
        <v>2698</v>
      </c>
      <c r="C28" t="s">
        <v>1711</v>
      </c>
      <c r="D28" t="s">
        <v>4424</v>
      </c>
      <c r="I28" s="14" t="s">
        <v>3926</v>
      </c>
      <c r="J28" t="s">
        <v>4511</v>
      </c>
      <c r="K28" t="s">
        <v>4513</v>
      </c>
      <c r="N28" s="8"/>
      <c r="O28" s="8"/>
    </row>
    <row r="29" spans="2:15" x14ac:dyDescent="0.25">
      <c r="B29" t="s">
        <v>4416</v>
      </c>
      <c r="C29" t="s">
        <v>2174</v>
      </c>
      <c r="D29" t="s">
        <v>4424</v>
      </c>
      <c r="I29" s="14" t="s">
        <v>2595</v>
      </c>
      <c r="J29" t="s">
        <v>4512</v>
      </c>
      <c r="K29" t="s">
        <v>4513</v>
      </c>
      <c r="N29" s="9"/>
      <c r="O29" s="9"/>
    </row>
    <row r="30" spans="2:15" x14ac:dyDescent="0.25">
      <c r="B30" t="s">
        <v>4417</v>
      </c>
      <c r="C30" t="s">
        <v>2176</v>
      </c>
      <c r="D30" t="s">
        <v>4424</v>
      </c>
      <c r="I30" s="14" t="s">
        <v>2419</v>
      </c>
      <c r="J30" t="s">
        <v>733</v>
      </c>
      <c r="K30" t="s">
        <v>4513</v>
      </c>
      <c r="N30" s="8"/>
      <c r="O30" s="8"/>
    </row>
    <row r="31" spans="2:15" x14ac:dyDescent="0.25">
      <c r="B31" t="s">
        <v>4425</v>
      </c>
      <c r="C31" t="s">
        <v>2175</v>
      </c>
      <c r="D31" t="s">
        <v>4424</v>
      </c>
      <c r="I31" s="14" t="s">
        <v>2432</v>
      </c>
      <c r="J31" t="s">
        <v>1069</v>
      </c>
      <c r="K31" t="s">
        <v>4513</v>
      </c>
      <c r="N31" s="9"/>
      <c r="O31" s="9"/>
    </row>
    <row r="32" spans="2:15" x14ac:dyDescent="0.25">
      <c r="B32" t="s">
        <v>2897</v>
      </c>
      <c r="C32" t="s">
        <v>462</v>
      </c>
      <c r="D32" t="s">
        <v>4424</v>
      </c>
      <c r="I32" s="14" t="s">
        <v>2689</v>
      </c>
      <c r="J32" t="s">
        <v>911</v>
      </c>
      <c r="K32" t="s">
        <v>4516</v>
      </c>
      <c r="N32" s="9"/>
      <c r="O32" s="9"/>
    </row>
    <row r="33" spans="2:15" x14ac:dyDescent="0.25">
      <c r="B33" t="s">
        <v>2445</v>
      </c>
      <c r="C33" t="s">
        <v>1270</v>
      </c>
      <c r="D33" t="s">
        <v>4426</v>
      </c>
      <c r="I33" s="14" t="s">
        <v>2854</v>
      </c>
      <c r="J33" t="s">
        <v>4514</v>
      </c>
      <c r="K33" t="s">
        <v>4516</v>
      </c>
      <c r="N33" s="8"/>
      <c r="O33" s="8"/>
    </row>
    <row r="34" spans="2:15" x14ac:dyDescent="0.25">
      <c r="B34" t="s">
        <v>4118</v>
      </c>
      <c r="C34" t="s">
        <v>1340</v>
      </c>
      <c r="D34" t="s">
        <v>4426</v>
      </c>
      <c r="I34" s="14" t="s">
        <v>2422</v>
      </c>
      <c r="J34" t="s">
        <v>992</v>
      </c>
      <c r="K34" t="s">
        <v>4516</v>
      </c>
      <c r="N34" s="9"/>
      <c r="O34" s="9"/>
    </row>
    <row r="35" spans="2:15" x14ac:dyDescent="0.25">
      <c r="B35" t="s">
        <v>4427</v>
      </c>
      <c r="C35" t="s">
        <v>1371</v>
      </c>
      <c r="D35" t="s">
        <v>4426</v>
      </c>
      <c r="I35" s="14" t="s">
        <v>2576</v>
      </c>
      <c r="J35" t="s">
        <v>1243</v>
      </c>
      <c r="K35" t="s">
        <v>4516</v>
      </c>
      <c r="N35" s="8"/>
      <c r="O35" s="8"/>
    </row>
    <row r="36" spans="2:15" x14ac:dyDescent="0.25">
      <c r="B36" t="s">
        <v>4428</v>
      </c>
      <c r="C36" t="s">
        <v>999</v>
      </c>
      <c r="D36" t="s">
        <v>4426</v>
      </c>
      <c r="I36" s="14" t="s">
        <v>2946</v>
      </c>
      <c r="J36" t="s">
        <v>4515</v>
      </c>
      <c r="K36" t="s">
        <v>4516</v>
      </c>
      <c r="N36" s="9"/>
      <c r="O36" s="9"/>
    </row>
    <row r="37" spans="2:15" x14ac:dyDescent="0.25">
      <c r="B37" t="s">
        <v>3981</v>
      </c>
      <c r="C37" t="s">
        <v>956</v>
      </c>
      <c r="D37" t="s">
        <v>4426</v>
      </c>
      <c r="I37" s="14" t="s">
        <v>2541</v>
      </c>
      <c r="J37" t="s">
        <v>4517</v>
      </c>
      <c r="K37" t="s">
        <v>4520</v>
      </c>
      <c r="N37" s="9"/>
      <c r="O37" s="9"/>
    </row>
    <row r="38" spans="2:15" x14ac:dyDescent="0.25">
      <c r="B38" t="s">
        <v>2389</v>
      </c>
      <c r="C38" t="s">
        <v>1120</v>
      </c>
      <c r="D38" t="s">
        <v>4426</v>
      </c>
      <c r="I38" s="14" t="s">
        <v>2433</v>
      </c>
      <c r="J38" t="s">
        <v>4519</v>
      </c>
      <c r="K38" t="s">
        <v>4520</v>
      </c>
      <c r="N38" s="8"/>
      <c r="O38" s="8"/>
    </row>
    <row r="39" spans="2:15" x14ac:dyDescent="0.25">
      <c r="B39" t="s">
        <v>2413</v>
      </c>
      <c r="C39" t="s">
        <v>2075</v>
      </c>
      <c r="D39" t="s">
        <v>4426</v>
      </c>
      <c r="I39" s="14" t="s">
        <v>2488</v>
      </c>
      <c r="J39" t="s">
        <v>4518</v>
      </c>
      <c r="K39" t="s">
        <v>4520</v>
      </c>
      <c r="N39" s="9"/>
      <c r="O39" s="9"/>
    </row>
    <row r="40" spans="2:15" x14ac:dyDescent="0.25">
      <c r="B40" t="s">
        <v>2718</v>
      </c>
      <c r="C40" t="s">
        <v>75</v>
      </c>
      <c r="D40" t="s">
        <v>4426</v>
      </c>
      <c r="I40" s="14" t="s">
        <v>2604</v>
      </c>
      <c r="J40" t="s">
        <v>4518</v>
      </c>
      <c r="K40" t="s">
        <v>4520</v>
      </c>
      <c r="N40" s="9"/>
      <c r="O40" s="9"/>
    </row>
    <row r="41" spans="2:15" x14ac:dyDescent="0.25">
      <c r="B41" t="s">
        <v>2834</v>
      </c>
      <c r="C41" t="s">
        <v>686</v>
      </c>
      <c r="D41" t="s">
        <v>4426</v>
      </c>
      <c r="I41" s="14" t="s">
        <v>3272</v>
      </c>
      <c r="J41" t="s">
        <v>62</v>
      </c>
      <c r="K41" t="s">
        <v>4521</v>
      </c>
      <c r="N41" s="9"/>
      <c r="O41" s="9"/>
    </row>
    <row r="42" spans="2:15" x14ac:dyDescent="0.25">
      <c r="B42" t="s">
        <v>4040</v>
      </c>
      <c r="C42" t="s">
        <v>1121</v>
      </c>
      <c r="D42" t="s">
        <v>4426</v>
      </c>
      <c r="I42" s="14" t="s">
        <v>4522</v>
      </c>
      <c r="J42" t="s">
        <v>4523</v>
      </c>
      <c r="K42" t="s">
        <v>4521</v>
      </c>
      <c r="N42" s="8"/>
      <c r="O42" s="8"/>
    </row>
    <row r="43" spans="2:15" x14ac:dyDescent="0.25">
      <c r="B43" t="s">
        <v>3111</v>
      </c>
      <c r="C43" t="s">
        <v>1265</v>
      </c>
      <c r="D43" t="s">
        <v>4426</v>
      </c>
      <c r="I43" s="14" t="s">
        <v>3261</v>
      </c>
      <c r="J43" t="s">
        <v>4524</v>
      </c>
      <c r="K43" t="s">
        <v>4521</v>
      </c>
      <c r="N43" s="9"/>
      <c r="O43" s="9"/>
    </row>
    <row r="44" spans="2:15" x14ac:dyDescent="0.25">
      <c r="B44" s="5" t="s">
        <v>4500</v>
      </c>
      <c r="C44" t="s">
        <v>4501</v>
      </c>
      <c r="D44" t="s">
        <v>4429</v>
      </c>
      <c r="I44" s="14" t="s">
        <v>2465</v>
      </c>
      <c r="J44" t="s">
        <v>1008</v>
      </c>
      <c r="K44" t="s">
        <v>4521</v>
      </c>
      <c r="N44" s="9"/>
      <c r="O44" s="9"/>
    </row>
    <row r="45" spans="2:15" x14ac:dyDescent="0.25">
      <c r="B45" t="s">
        <v>2995</v>
      </c>
      <c r="C45" t="s">
        <v>1890</v>
      </c>
      <c r="D45" t="s">
        <v>4429</v>
      </c>
      <c r="I45" s="14" t="s">
        <v>2935</v>
      </c>
      <c r="J45" t="s">
        <v>1860</v>
      </c>
      <c r="K45" t="s">
        <v>4529</v>
      </c>
      <c r="N45" s="8"/>
      <c r="O45" s="8"/>
    </row>
    <row r="46" spans="2:15" x14ac:dyDescent="0.25">
      <c r="B46" t="s">
        <v>3051</v>
      </c>
      <c r="C46" t="s">
        <v>32</v>
      </c>
      <c r="D46" t="s">
        <v>4429</v>
      </c>
      <c r="I46" s="14" t="s">
        <v>3367</v>
      </c>
      <c r="J46" t="s">
        <v>4525</v>
      </c>
      <c r="K46" t="s">
        <v>4529</v>
      </c>
      <c r="N46" s="9"/>
      <c r="O46" s="9"/>
    </row>
    <row r="47" spans="2:15" x14ac:dyDescent="0.25">
      <c r="B47" t="s">
        <v>3408</v>
      </c>
      <c r="C47" t="s">
        <v>33</v>
      </c>
      <c r="D47" t="s">
        <v>4429</v>
      </c>
      <c r="I47" s="14" t="s">
        <v>3482</v>
      </c>
      <c r="J47" t="s">
        <v>2053</v>
      </c>
      <c r="K47" t="s">
        <v>4529</v>
      </c>
      <c r="N47" s="8"/>
      <c r="O47" s="8"/>
    </row>
    <row r="48" spans="2:15" x14ac:dyDescent="0.25">
      <c r="B48" t="s">
        <v>3027</v>
      </c>
      <c r="C48" t="s">
        <v>1687</v>
      </c>
      <c r="D48" t="s">
        <v>4429</v>
      </c>
      <c r="I48" s="14" t="s">
        <v>4164</v>
      </c>
      <c r="J48" t="s">
        <v>4526</v>
      </c>
      <c r="K48" t="s">
        <v>4529</v>
      </c>
      <c r="N48" s="9"/>
      <c r="O48" s="9"/>
    </row>
    <row r="49" spans="2:15" x14ac:dyDescent="0.25">
      <c r="B49" t="s">
        <v>4276</v>
      </c>
      <c r="C49" t="s">
        <v>1772</v>
      </c>
      <c r="D49" t="s">
        <v>4429</v>
      </c>
      <c r="I49" s="14" t="s">
        <v>2424</v>
      </c>
      <c r="J49" t="s">
        <v>1477</v>
      </c>
      <c r="K49" t="s">
        <v>4529</v>
      </c>
      <c r="N49" s="8"/>
      <c r="O49" s="8"/>
    </row>
    <row r="50" spans="2:15" x14ac:dyDescent="0.25">
      <c r="B50" t="s">
        <v>4080</v>
      </c>
      <c r="C50" t="s">
        <v>1247</v>
      </c>
      <c r="D50" t="s">
        <v>4429</v>
      </c>
      <c r="I50" s="14" t="s">
        <v>3250</v>
      </c>
      <c r="J50" t="s">
        <v>4527</v>
      </c>
      <c r="K50" t="s">
        <v>4529</v>
      </c>
      <c r="N50" s="9"/>
      <c r="O50" s="9"/>
    </row>
    <row r="51" spans="2:15" x14ac:dyDescent="0.25">
      <c r="B51" t="s">
        <v>3877</v>
      </c>
      <c r="C51" t="s">
        <v>596</v>
      </c>
      <c r="D51" t="s">
        <v>4429</v>
      </c>
      <c r="I51" s="14" t="s">
        <v>2953</v>
      </c>
      <c r="J51" t="s">
        <v>4528</v>
      </c>
      <c r="K51" t="s">
        <v>4529</v>
      </c>
      <c r="N51" s="8"/>
      <c r="O51" s="8"/>
    </row>
    <row r="52" spans="2:15" x14ac:dyDescent="0.25">
      <c r="B52" t="s">
        <v>2409</v>
      </c>
      <c r="C52" t="s">
        <v>589</v>
      </c>
      <c r="D52" t="s">
        <v>4429</v>
      </c>
      <c r="I52" s="14" t="s">
        <v>2677</v>
      </c>
      <c r="J52" t="s">
        <v>6</v>
      </c>
      <c r="K52" t="s">
        <v>4529</v>
      </c>
      <c r="N52" s="9"/>
      <c r="O52" s="9"/>
    </row>
    <row r="53" spans="2:15" x14ac:dyDescent="0.25">
      <c r="B53" t="s">
        <v>3866</v>
      </c>
      <c r="C53" t="s">
        <v>584</v>
      </c>
      <c r="D53" t="s">
        <v>4429</v>
      </c>
      <c r="I53" s="14" t="s">
        <v>2662</v>
      </c>
      <c r="J53" t="s">
        <v>4530</v>
      </c>
      <c r="K53" t="s">
        <v>4542</v>
      </c>
      <c r="N53" s="9"/>
      <c r="O53" s="9"/>
    </row>
    <row r="54" spans="2:15" x14ac:dyDescent="0.25">
      <c r="B54" t="s">
        <v>3873</v>
      </c>
      <c r="C54" t="s">
        <v>592</v>
      </c>
      <c r="D54" t="s">
        <v>4429</v>
      </c>
      <c r="I54" s="14" t="s">
        <v>2439</v>
      </c>
      <c r="J54" t="s">
        <v>1387</v>
      </c>
      <c r="K54" t="s">
        <v>4542</v>
      </c>
      <c r="N54" s="8"/>
      <c r="O54" s="8"/>
    </row>
    <row r="55" spans="2:15" x14ac:dyDescent="0.25">
      <c r="B55" t="s">
        <v>3870</v>
      </c>
      <c r="C55" t="s">
        <v>587</v>
      </c>
      <c r="D55" t="s">
        <v>4429</v>
      </c>
      <c r="I55" s="14" t="s">
        <v>4135</v>
      </c>
      <c r="J55" t="s">
        <v>4531</v>
      </c>
      <c r="K55" t="s">
        <v>4542</v>
      </c>
      <c r="N55" s="9"/>
      <c r="O55" s="9"/>
    </row>
    <row r="56" spans="2:15" x14ac:dyDescent="0.25">
      <c r="B56" t="s">
        <v>4430</v>
      </c>
      <c r="C56" t="s">
        <v>594</v>
      </c>
      <c r="D56" t="s">
        <v>4429</v>
      </c>
      <c r="I56" s="14" t="s">
        <v>3302</v>
      </c>
      <c r="J56" t="s">
        <v>1188</v>
      </c>
      <c r="K56" t="s">
        <v>4542</v>
      </c>
      <c r="N56" s="9"/>
      <c r="O56" s="9"/>
    </row>
    <row r="57" spans="2:15" x14ac:dyDescent="0.25">
      <c r="B57" t="s">
        <v>3872</v>
      </c>
      <c r="C57" t="s">
        <v>591</v>
      </c>
      <c r="D57" t="s">
        <v>4429</v>
      </c>
      <c r="I57" s="14" t="s">
        <v>3156</v>
      </c>
      <c r="J57" t="s">
        <v>220</v>
      </c>
      <c r="K57" t="s">
        <v>4542</v>
      </c>
      <c r="N57" s="8"/>
      <c r="O57" s="8"/>
    </row>
    <row r="58" spans="2:15" x14ac:dyDescent="0.25">
      <c r="B58" t="s">
        <v>3871</v>
      </c>
      <c r="C58" t="s">
        <v>588</v>
      </c>
      <c r="D58" t="s">
        <v>4429</v>
      </c>
      <c r="I58" s="14" t="s">
        <v>3223</v>
      </c>
      <c r="J58" t="s">
        <v>4533</v>
      </c>
      <c r="K58" t="s">
        <v>4542</v>
      </c>
      <c r="N58" s="9"/>
      <c r="O58" s="9"/>
    </row>
    <row r="59" spans="2:15" x14ac:dyDescent="0.25">
      <c r="B59" t="s">
        <v>3471</v>
      </c>
      <c r="C59" t="s">
        <v>196</v>
      </c>
      <c r="D59" t="s">
        <v>4429</v>
      </c>
      <c r="I59" s="14" t="s">
        <v>4532</v>
      </c>
      <c r="J59" t="s">
        <v>4534</v>
      </c>
      <c r="K59" t="s">
        <v>4542</v>
      </c>
      <c r="N59" s="8"/>
      <c r="O59" s="8"/>
    </row>
    <row r="60" spans="2:15" x14ac:dyDescent="0.25">
      <c r="B60" t="s">
        <v>2892</v>
      </c>
      <c r="C60" t="s">
        <v>1185</v>
      </c>
      <c r="D60" t="s">
        <v>4429</v>
      </c>
      <c r="I60" s="14" t="s">
        <v>4336</v>
      </c>
      <c r="J60" t="s">
        <v>4535</v>
      </c>
      <c r="K60" t="s">
        <v>4542</v>
      </c>
      <c r="N60" s="9"/>
      <c r="O60" s="9"/>
    </row>
    <row r="61" spans="2:15" x14ac:dyDescent="0.25">
      <c r="B61" t="s">
        <v>2985</v>
      </c>
      <c r="C61" t="s">
        <v>932</v>
      </c>
      <c r="D61" t="s">
        <v>4429</v>
      </c>
      <c r="I61" s="14" t="s">
        <v>2771</v>
      </c>
      <c r="J61" t="s">
        <v>4536</v>
      </c>
      <c r="K61" t="s">
        <v>4542</v>
      </c>
      <c r="N61" s="8"/>
      <c r="O61" s="8"/>
    </row>
    <row r="62" spans="2:15" x14ac:dyDescent="0.25">
      <c r="B62" t="s">
        <v>3972</v>
      </c>
      <c r="C62" t="s">
        <v>933</v>
      </c>
      <c r="D62" t="s">
        <v>4429</v>
      </c>
      <c r="I62" s="14" t="s">
        <v>4537</v>
      </c>
      <c r="J62" t="s">
        <v>4538</v>
      </c>
      <c r="K62" t="s">
        <v>4542</v>
      </c>
      <c r="N62" s="9"/>
      <c r="O62" s="9"/>
    </row>
    <row r="63" spans="2:15" x14ac:dyDescent="0.25">
      <c r="B63" t="s">
        <v>2625</v>
      </c>
      <c r="C63" t="s">
        <v>136</v>
      </c>
      <c r="D63" t="s">
        <v>4431</v>
      </c>
      <c r="I63" s="14" t="s">
        <v>3787</v>
      </c>
      <c r="J63" t="s">
        <v>4539</v>
      </c>
      <c r="K63" t="s">
        <v>4542</v>
      </c>
      <c r="N63" s="8"/>
      <c r="O63" s="8"/>
    </row>
    <row r="64" spans="2:15" x14ac:dyDescent="0.25">
      <c r="B64" t="s">
        <v>2779</v>
      </c>
      <c r="C64" t="s">
        <v>1572</v>
      </c>
      <c r="D64" t="s">
        <v>4431</v>
      </c>
      <c r="I64" s="14" t="s">
        <v>2473</v>
      </c>
      <c r="J64" t="s">
        <v>563</v>
      </c>
      <c r="K64" t="s">
        <v>4542</v>
      </c>
      <c r="N64" s="9"/>
      <c r="O64" s="9"/>
    </row>
    <row r="65" spans="2:15" x14ac:dyDescent="0.25">
      <c r="B65" t="s">
        <v>2607</v>
      </c>
      <c r="C65" t="s">
        <v>964</v>
      </c>
      <c r="D65" t="s">
        <v>4431</v>
      </c>
      <c r="I65" s="14" t="s">
        <v>3913</v>
      </c>
      <c r="J65" t="s">
        <v>4540</v>
      </c>
      <c r="K65" t="s">
        <v>4542</v>
      </c>
      <c r="N65" s="8"/>
      <c r="O65" s="8"/>
    </row>
    <row r="66" spans="2:15" x14ac:dyDescent="0.25">
      <c r="B66" t="s">
        <v>4327</v>
      </c>
      <c r="C66" t="s">
        <v>1910</v>
      </c>
      <c r="D66" t="s">
        <v>4431</v>
      </c>
      <c r="I66" s="14" t="s">
        <v>2895</v>
      </c>
      <c r="J66" t="s">
        <v>4541</v>
      </c>
      <c r="K66" t="s">
        <v>4542</v>
      </c>
      <c r="N66" s="9"/>
      <c r="O66" s="9"/>
    </row>
    <row r="67" spans="2:15" x14ac:dyDescent="0.25">
      <c r="B67" t="s">
        <v>2440</v>
      </c>
      <c r="C67" t="s">
        <v>1259</v>
      </c>
      <c r="D67" t="s">
        <v>4431</v>
      </c>
      <c r="I67" s="14" t="s">
        <v>2894</v>
      </c>
      <c r="J67" t="s">
        <v>133</v>
      </c>
      <c r="K67" t="s">
        <v>4547</v>
      </c>
      <c r="N67" s="8"/>
      <c r="O67" s="8"/>
    </row>
    <row r="68" spans="2:15" x14ac:dyDescent="0.25">
      <c r="B68" t="s">
        <v>3688</v>
      </c>
      <c r="C68" t="s">
        <v>99</v>
      </c>
      <c r="D68" t="s">
        <v>4431</v>
      </c>
      <c r="I68" s="14" t="s">
        <v>2524</v>
      </c>
      <c r="J68" t="s">
        <v>4544</v>
      </c>
      <c r="K68" t="s">
        <v>4547</v>
      </c>
      <c r="N68" s="9"/>
      <c r="O68" s="9"/>
    </row>
    <row r="69" spans="2:15" x14ac:dyDescent="0.25">
      <c r="B69" t="s">
        <v>2391</v>
      </c>
      <c r="C69" t="s">
        <v>1677</v>
      </c>
      <c r="D69" t="s">
        <v>4431</v>
      </c>
      <c r="I69" s="13" t="s">
        <v>4235</v>
      </c>
      <c r="J69" s="8" t="s">
        <v>4545</v>
      </c>
      <c r="K69" t="s">
        <v>4547</v>
      </c>
      <c r="N69" s="8"/>
      <c r="O69" s="8"/>
    </row>
    <row r="70" spans="2:15" x14ac:dyDescent="0.25">
      <c r="B70" t="s">
        <v>2497</v>
      </c>
      <c r="C70" t="s">
        <v>600</v>
      </c>
      <c r="D70" t="s">
        <v>4431</v>
      </c>
      <c r="I70" s="15" t="s">
        <v>3042</v>
      </c>
      <c r="J70" s="9" t="s">
        <v>492</v>
      </c>
      <c r="K70" t="s">
        <v>4547</v>
      </c>
      <c r="N70" s="9"/>
      <c r="O70" s="9"/>
    </row>
    <row r="71" spans="2:15" x14ac:dyDescent="0.25">
      <c r="B71" t="s">
        <v>3466</v>
      </c>
      <c r="C71" t="s">
        <v>181</v>
      </c>
      <c r="D71" t="s">
        <v>4431</v>
      </c>
      <c r="I71" s="13" t="s">
        <v>2437</v>
      </c>
      <c r="J71" s="8" t="s">
        <v>549</v>
      </c>
      <c r="K71" t="s">
        <v>4547</v>
      </c>
      <c r="N71" s="8"/>
      <c r="O71" s="8"/>
    </row>
    <row r="72" spans="2:15" x14ac:dyDescent="0.25">
      <c r="B72" t="s">
        <v>3086</v>
      </c>
      <c r="C72" t="s">
        <v>1082</v>
      </c>
      <c r="D72" t="s">
        <v>4431</v>
      </c>
      <c r="I72" s="13" t="s">
        <v>3070</v>
      </c>
      <c r="J72" s="8" t="s">
        <v>4546</v>
      </c>
      <c r="K72" t="s">
        <v>4547</v>
      </c>
      <c r="N72" s="9"/>
      <c r="O72" s="9"/>
    </row>
    <row r="73" spans="2:15" x14ac:dyDescent="0.25">
      <c r="B73" t="s">
        <v>2489</v>
      </c>
      <c r="C73" t="s">
        <v>230</v>
      </c>
      <c r="D73" t="s">
        <v>4423</v>
      </c>
      <c r="I73" s="13" t="s">
        <v>2533</v>
      </c>
      <c r="J73" s="8" t="s">
        <v>818</v>
      </c>
      <c r="K73" t="s">
        <v>4547</v>
      </c>
      <c r="N73" s="9"/>
      <c r="O73" s="9"/>
    </row>
    <row r="74" spans="2:15" x14ac:dyDescent="0.25">
      <c r="B74" t="s">
        <v>2772</v>
      </c>
      <c r="C74" t="s">
        <v>1081</v>
      </c>
      <c r="D74" t="s">
        <v>4423</v>
      </c>
      <c r="I74" s="15" t="s">
        <v>2991</v>
      </c>
      <c r="J74" s="9" t="s">
        <v>4549</v>
      </c>
      <c r="K74" t="s">
        <v>4555</v>
      </c>
      <c r="N74" s="8"/>
      <c r="O74" s="8"/>
    </row>
    <row r="75" spans="2:15" x14ac:dyDescent="0.25">
      <c r="B75" t="s">
        <v>4432</v>
      </c>
      <c r="C75" t="s">
        <v>4433</v>
      </c>
      <c r="D75" t="s">
        <v>4423</v>
      </c>
      <c r="I75" s="15" t="s">
        <v>3084</v>
      </c>
      <c r="J75" s="9" t="s">
        <v>4550</v>
      </c>
      <c r="K75" t="s">
        <v>4555</v>
      </c>
      <c r="N75" s="9"/>
      <c r="O75" s="9"/>
    </row>
    <row r="76" spans="2:15" x14ac:dyDescent="0.25">
      <c r="B76" t="s">
        <v>4185</v>
      </c>
      <c r="C76" t="s">
        <v>1515</v>
      </c>
      <c r="D76" t="s">
        <v>4423</v>
      </c>
      <c r="I76" s="16" t="s">
        <v>3017</v>
      </c>
      <c r="J76" s="17" t="s">
        <v>4551</v>
      </c>
      <c r="K76" t="s">
        <v>4555</v>
      </c>
      <c r="N76" s="8"/>
      <c r="O76" s="8"/>
    </row>
    <row r="77" spans="2:15" x14ac:dyDescent="0.25">
      <c r="B77" t="s">
        <v>2403</v>
      </c>
      <c r="C77" t="s">
        <v>1514</v>
      </c>
      <c r="D77" t="s">
        <v>4423</v>
      </c>
      <c r="I77" s="16" t="s">
        <v>2436</v>
      </c>
      <c r="J77" s="17" t="s">
        <v>4552</v>
      </c>
      <c r="K77" t="s">
        <v>4555</v>
      </c>
      <c r="N77" s="9"/>
      <c r="O77" s="9"/>
    </row>
    <row r="78" spans="2:15" x14ac:dyDescent="0.25">
      <c r="B78" t="s">
        <v>3205</v>
      </c>
      <c r="C78" t="s">
        <v>1179</v>
      </c>
      <c r="D78" t="s">
        <v>4423</v>
      </c>
      <c r="I78" s="16" t="s">
        <v>4548</v>
      </c>
      <c r="J78" s="17" t="s">
        <v>4553</v>
      </c>
      <c r="K78" t="s">
        <v>4555</v>
      </c>
      <c r="N78" s="8"/>
      <c r="O78" s="8"/>
    </row>
    <row r="79" spans="2:15" x14ac:dyDescent="0.25">
      <c r="B79" t="s">
        <v>2540</v>
      </c>
      <c r="C79" t="s">
        <v>693</v>
      </c>
      <c r="D79" t="s">
        <v>4423</v>
      </c>
      <c r="I79" s="16" t="s">
        <v>2588</v>
      </c>
      <c r="J79" s="17" t="s">
        <v>4554</v>
      </c>
      <c r="K79" t="s">
        <v>4555</v>
      </c>
      <c r="N79" s="9"/>
      <c r="O79" s="9"/>
    </row>
    <row r="80" spans="2:15" x14ac:dyDescent="0.25">
      <c r="B80" t="s">
        <v>2462</v>
      </c>
      <c r="C80" t="s">
        <v>1586</v>
      </c>
      <c r="D80" t="s">
        <v>4434</v>
      </c>
      <c r="I80" s="16" t="s">
        <v>2569</v>
      </c>
      <c r="J80" s="17" t="s">
        <v>622</v>
      </c>
      <c r="K80" t="s">
        <v>4555</v>
      </c>
      <c r="N80" s="8"/>
      <c r="O80" s="8"/>
    </row>
    <row r="81" spans="2:15" x14ac:dyDescent="0.25">
      <c r="B81" t="s">
        <v>4126</v>
      </c>
      <c r="C81" t="s">
        <v>1364</v>
      </c>
      <c r="D81" t="s">
        <v>4434</v>
      </c>
      <c r="I81" s="16" t="s">
        <v>2450</v>
      </c>
      <c r="J81" s="17" t="s">
        <v>4557</v>
      </c>
      <c r="K81" t="s">
        <v>4455</v>
      </c>
      <c r="N81" s="9"/>
      <c r="O81" s="9"/>
    </row>
    <row r="82" spans="2:15" x14ac:dyDescent="0.25">
      <c r="B82" t="s">
        <v>3850</v>
      </c>
      <c r="C82" t="s">
        <v>558</v>
      </c>
      <c r="D82" t="s">
        <v>4434</v>
      </c>
      <c r="N82" s="8"/>
      <c r="O82" s="8"/>
    </row>
    <row r="83" spans="2:15" x14ac:dyDescent="0.25">
      <c r="B83" t="s">
        <v>2394</v>
      </c>
      <c r="C83" t="s">
        <v>1220</v>
      </c>
      <c r="D83" t="s">
        <v>4434</v>
      </c>
      <c r="N83" s="9"/>
      <c r="O83" s="9"/>
    </row>
    <row r="84" spans="2:15" x14ac:dyDescent="0.25">
      <c r="B84" t="s">
        <v>2434</v>
      </c>
      <c r="C84" t="s">
        <v>1619</v>
      </c>
      <c r="D84" t="s">
        <v>4434</v>
      </c>
      <c r="N84" s="8"/>
      <c r="O84" s="8"/>
    </row>
    <row r="85" spans="2:15" x14ac:dyDescent="0.25">
      <c r="B85" t="s">
        <v>3986</v>
      </c>
      <c r="C85" t="s">
        <v>973</v>
      </c>
      <c r="D85" t="s">
        <v>4434</v>
      </c>
      <c r="N85" s="9"/>
      <c r="O85" s="9"/>
    </row>
    <row r="86" spans="2:15" x14ac:dyDescent="0.25">
      <c r="B86" t="s">
        <v>2654</v>
      </c>
      <c r="C86" t="s">
        <v>95</v>
      </c>
      <c r="D86" t="s">
        <v>4434</v>
      </c>
      <c r="N86" s="8"/>
      <c r="O86" s="8"/>
    </row>
    <row r="87" spans="2:15" x14ac:dyDescent="0.25">
      <c r="B87" t="s">
        <v>2393</v>
      </c>
      <c r="C87" t="s">
        <v>1219</v>
      </c>
      <c r="D87" t="s">
        <v>4434</v>
      </c>
      <c r="N87" s="8"/>
      <c r="O87" s="8"/>
    </row>
    <row r="88" spans="2:15" x14ac:dyDescent="0.25">
      <c r="B88" t="s">
        <v>3682</v>
      </c>
      <c r="C88" t="s">
        <v>73</v>
      </c>
      <c r="D88" t="s">
        <v>4434</v>
      </c>
      <c r="N88" s="9"/>
      <c r="O88" s="9"/>
    </row>
    <row r="89" spans="2:15" x14ac:dyDescent="0.25">
      <c r="B89" t="s">
        <v>2547</v>
      </c>
      <c r="C89" t="s">
        <v>83</v>
      </c>
      <c r="D89" t="s">
        <v>4434</v>
      </c>
      <c r="N89" s="8"/>
      <c r="O89" s="8"/>
    </row>
    <row r="90" spans="2:15" x14ac:dyDescent="0.25">
      <c r="B90" t="s">
        <v>2468</v>
      </c>
      <c r="C90" t="s">
        <v>1761</v>
      </c>
      <c r="D90" t="s">
        <v>4434</v>
      </c>
    </row>
    <row r="91" spans="2:15" x14ac:dyDescent="0.25">
      <c r="B91" s="5" t="s">
        <v>3575</v>
      </c>
      <c r="C91" t="s">
        <v>4499</v>
      </c>
      <c r="D91" t="s">
        <v>4434</v>
      </c>
    </row>
    <row r="92" spans="2:15" x14ac:dyDescent="0.25">
      <c r="B92" t="s">
        <v>4045</v>
      </c>
      <c r="C92" t="s">
        <v>1133</v>
      </c>
      <c r="D92" t="s">
        <v>4434</v>
      </c>
    </row>
    <row r="93" spans="2:15" x14ac:dyDescent="0.25">
      <c r="B93" t="s">
        <v>4046</v>
      </c>
      <c r="C93" t="s">
        <v>1134</v>
      </c>
      <c r="D93" t="s">
        <v>4434</v>
      </c>
    </row>
    <row r="94" spans="2:15" x14ac:dyDescent="0.25">
      <c r="B94" t="s">
        <v>2426</v>
      </c>
      <c r="C94" t="s">
        <v>1715</v>
      </c>
      <c r="D94" t="s">
        <v>4434</v>
      </c>
    </row>
    <row r="95" spans="2:15" x14ac:dyDescent="0.25">
      <c r="B95" t="s">
        <v>2453</v>
      </c>
      <c r="C95" t="s">
        <v>1796</v>
      </c>
      <c r="D95" t="s">
        <v>4434</v>
      </c>
    </row>
    <row r="96" spans="2:15" x14ac:dyDescent="0.25">
      <c r="B96" t="s">
        <v>2435</v>
      </c>
      <c r="C96" t="s">
        <v>1221</v>
      </c>
      <c r="D96" t="s">
        <v>4434</v>
      </c>
    </row>
    <row r="97" spans="2:10" x14ac:dyDescent="0.25">
      <c r="B97" t="s">
        <v>2402</v>
      </c>
      <c r="C97" t="s">
        <v>559</v>
      </c>
      <c r="D97" t="s">
        <v>4434</v>
      </c>
    </row>
    <row r="98" spans="2:10" x14ac:dyDescent="0.25">
      <c r="B98" s="5" t="s">
        <v>4497</v>
      </c>
      <c r="C98" t="s">
        <v>4498</v>
      </c>
      <c r="D98" t="s">
        <v>4423</v>
      </c>
    </row>
    <row r="99" spans="2:10" x14ac:dyDescent="0.25">
      <c r="B99" t="s">
        <v>2727</v>
      </c>
      <c r="C99" t="s">
        <v>1414</v>
      </c>
      <c r="D99" t="s">
        <v>4423</v>
      </c>
    </row>
    <row r="100" spans="2:10" x14ac:dyDescent="0.25">
      <c r="B100" t="s">
        <v>2748</v>
      </c>
      <c r="C100" t="s">
        <v>2111</v>
      </c>
      <c r="D100" t="s">
        <v>4435</v>
      </c>
    </row>
    <row r="101" spans="2:10" x14ac:dyDescent="0.25">
      <c r="B101" t="s">
        <v>2429</v>
      </c>
      <c r="C101" t="s">
        <v>407</v>
      </c>
      <c r="D101" t="s">
        <v>4435</v>
      </c>
    </row>
    <row r="102" spans="2:10" x14ac:dyDescent="0.25">
      <c r="B102" t="s">
        <v>2988</v>
      </c>
      <c r="C102" t="s">
        <v>1628</v>
      </c>
      <c r="D102" t="s">
        <v>4435</v>
      </c>
    </row>
    <row r="103" spans="2:10" x14ac:dyDescent="0.25">
      <c r="B103" t="s">
        <v>3827</v>
      </c>
      <c r="C103" t="s">
        <v>502</v>
      </c>
      <c r="D103" t="s">
        <v>4435</v>
      </c>
    </row>
    <row r="104" spans="2:10" x14ac:dyDescent="0.25">
      <c r="B104" t="s">
        <v>3825</v>
      </c>
      <c r="C104" t="s">
        <v>498</v>
      </c>
      <c r="D104" t="s">
        <v>4435</v>
      </c>
      <c r="I104" s="8"/>
      <c r="J104" s="8"/>
    </row>
    <row r="105" spans="2:10" x14ac:dyDescent="0.25">
      <c r="B105" t="s">
        <v>2398</v>
      </c>
      <c r="C105" t="s">
        <v>495</v>
      </c>
      <c r="D105" t="s">
        <v>4435</v>
      </c>
      <c r="I105" s="9"/>
      <c r="J105" s="9"/>
    </row>
    <row r="106" spans="2:10" x14ac:dyDescent="0.25">
      <c r="B106" t="s">
        <v>3826</v>
      </c>
      <c r="C106" t="s">
        <v>500</v>
      </c>
      <c r="D106" t="s">
        <v>4435</v>
      </c>
      <c r="I106" s="8"/>
      <c r="J106" s="8"/>
    </row>
    <row r="107" spans="2:10" x14ac:dyDescent="0.25">
      <c r="B107" t="s">
        <v>3708</v>
      </c>
      <c r="C107" t="s">
        <v>153</v>
      </c>
      <c r="D107" t="s">
        <v>4435</v>
      </c>
    </row>
    <row r="108" spans="2:10" x14ac:dyDescent="0.25">
      <c r="B108" t="s">
        <v>3946</v>
      </c>
      <c r="C108" t="s">
        <v>825</v>
      </c>
      <c r="D108" t="s">
        <v>4435</v>
      </c>
    </row>
    <row r="109" spans="2:10" x14ac:dyDescent="0.25">
      <c r="B109" t="s">
        <v>3947</v>
      </c>
      <c r="C109" t="s">
        <v>826</v>
      </c>
      <c r="D109" t="s">
        <v>4435</v>
      </c>
    </row>
    <row r="110" spans="2:10" x14ac:dyDescent="0.25">
      <c r="B110" t="s">
        <v>3093</v>
      </c>
      <c r="C110" t="s">
        <v>1330</v>
      </c>
      <c r="D110" t="s">
        <v>4435</v>
      </c>
    </row>
    <row r="111" spans="2:10" x14ac:dyDescent="0.25">
      <c r="B111" t="s">
        <v>2843</v>
      </c>
      <c r="C111" t="s">
        <v>1208</v>
      </c>
      <c r="D111" t="s">
        <v>4435</v>
      </c>
    </row>
    <row r="112" spans="2:10" x14ac:dyDescent="0.25">
      <c r="B112" t="s">
        <v>3287</v>
      </c>
      <c r="C112" t="s">
        <v>326</v>
      </c>
      <c r="D112" t="s">
        <v>4435</v>
      </c>
    </row>
    <row r="113" spans="2:4" x14ac:dyDescent="0.25">
      <c r="B113" s="8" t="s">
        <v>2659</v>
      </c>
      <c r="C113" s="8" t="s">
        <v>679</v>
      </c>
      <c r="D113" t="s">
        <v>4474</v>
      </c>
    </row>
    <row r="114" spans="2:4" x14ac:dyDescent="0.25">
      <c r="B114" s="9" t="s">
        <v>3081</v>
      </c>
      <c r="C114" s="9" t="s">
        <v>420</v>
      </c>
      <c r="D114" t="s">
        <v>4474</v>
      </c>
    </row>
    <row r="115" spans="2:4" x14ac:dyDescent="0.25">
      <c r="B115" s="8" t="s">
        <v>3382</v>
      </c>
      <c r="C115" s="8" t="s">
        <v>349</v>
      </c>
      <c r="D115" t="s">
        <v>4474</v>
      </c>
    </row>
    <row r="116" spans="2:4" x14ac:dyDescent="0.25">
      <c r="B116" s="8" t="s">
        <v>3776</v>
      </c>
      <c r="C116" s="8" t="s">
        <v>350</v>
      </c>
      <c r="D116" t="s">
        <v>4474</v>
      </c>
    </row>
    <row r="117" spans="2:4" x14ac:dyDescent="0.25">
      <c r="B117" s="8" t="s">
        <v>2415</v>
      </c>
      <c r="C117" s="8" t="s">
        <v>352</v>
      </c>
      <c r="D117" t="s">
        <v>4474</v>
      </c>
    </row>
    <row r="118" spans="2:4" x14ac:dyDescent="0.25">
      <c r="B118" s="13" t="s">
        <v>4502</v>
      </c>
      <c r="C118" s="8"/>
      <c r="D118" t="s">
        <v>4474</v>
      </c>
    </row>
    <row r="119" spans="2:4" x14ac:dyDescent="0.25">
      <c r="B119" s="9" t="s">
        <v>2808</v>
      </c>
      <c r="C119" s="9" t="s">
        <v>100</v>
      </c>
      <c r="D119" t="s">
        <v>4474</v>
      </c>
    </row>
    <row r="120" spans="2:4" x14ac:dyDescent="0.25">
      <c r="B120" t="s">
        <v>2666</v>
      </c>
      <c r="C120" t="s">
        <v>740</v>
      </c>
      <c r="D120" t="s">
        <v>4436</v>
      </c>
    </row>
    <row r="121" spans="2:4" x14ac:dyDescent="0.25">
      <c r="B121" t="s">
        <v>2711</v>
      </c>
      <c r="C121" t="s">
        <v>1332</v>
      </c>
      <c r="D121" t="s">
        <v>4436</v>
      </c>
    </row>
    <row r="122" spans="2:4" x14ac:dyDescent="0.25">
      <c r="B122" t="s">
        <v>3403</v>
      </c>
      <c r="C122" t="s">
        <v>1914</v>
      </c>
      <c r="D122" t="s">
        <v>4436</v>
      </c>
    </row>
    <row r="123" spans="2:4" x14ac:dyDescent="0.25">
      <c r="B123" t="s">
        <v>2410</v>
      </c>
      <c r="C123" t="s">
        <v>1820</v>
      </c>
      <c r="D123" t="s">
        <v>4436</v>
      </c>
    </row>
    <row r="124" spans="2:4" x14ac:dyDescent="0.25">
      <c r="B124" t="s">
        <v>3747</v>
      </c>
      <c r="C124" t="s">
        <v>260</v>
      </c>
      <c r="D124" t="s">
        <v>4436</v>
      </c>
    </row>
    <row r="125" spans="2:4" x14ac:dyDescent="0.25">
      <c r="B125" t="s">
        <v>2891</v>
      </c>
      <c r="C125" t="s">
        <v>262</v>
      </c>
      <c r="D125" t="s">
        <v>4436</v>
      </c>
    </row>
    <row r="126" spans="2:4" x14ac:dyDescent="0.25">
      <c r="B126" s="8" t="s">
        <v>3088</v>
      </c>
      <c r="C126" s="8" t="s">
        <v>358</v>
      </c>
      <c r="D126" t="s">
        <v>4436</v>
      </c>
    </row>
    <row r="127" spans="2:4" x14ac:dyDescent="0.25">
      <c r="B127" s="9" t="s">
        <v>2561</v>
      </c>
      <c r="C127" s="9" t="s">
        <v>199</v>
      </c>
      <c r="D127" t="s">
        <v>4436</v>
      </c>
    </row>
    <row r="128" spans="2:4" x14ac:dyDescent="0.25">
      <c r="B128" s="8" t="s">
        <v>2423</v>
      </c>
      <c r="C128" s="8" t="s">
        <v>1151</v>
      </c>
      <c r="D128" t="s">
        <v>4436</v>
      </c>
    </row>
    <row r="129" spans="2:10" x14ac:dyDescent="0.25">
      <c r="B129" s="5" t="s">
        <v>2545</v>
      </c>
      <c r="C129" t="s">
        <v>1599</v>
      </c>
      <c r="D129" t="s">
        <v>4474</v>
      </c>
    </row>
    <row r="130" spans="2:10" x14ac:dyDescent="0.25">
      <c r="B130" t="s">
        <v>2482</v>
      </c>
      <c r="C130" t="s">
        <v>1195</v>
      </c>
      <c r="D130" t="s">
        <v>4437</v>
      </c>
    </row>
    <row r="131" spans="2:10" x14ac:dyDescent="0.25">
      <c r="B131" t="s">
        <v>2408</v>
      </c>
      <c r="C131" t="s">
        <v>1759</v>
      </c>
      <c r="D131" t="s">
        <v>4437</v>
      </c>
    </row>
    <row r="132" spans="2:10" x14ac:dyDescent="0.25">
      <c r="B132" t="s">
        <v>4191</v>
      </c>
      <c r="C132" t="s">
        <v>1542</v>
      </c>
      <c r="D132" t="s">
        <v>4437</v>
      </c>
    </row>
    <row r="133" spans="2:10" x14ac:dyDescent="0.25">
      <c r="B133" s="5" t="s">
        <v>3556</v>
      </c>
      <c r="D133" t="s">
        <v>4437</v>
      </c>
    </row>
    <row r="134" spans="2:10" x14ac:dyDescent="0.25">
      <c r="B134" s="5" t="s">
        <v>3626</v>
      </c>
      <c r="D134" t="s">
        <v>4437</v>
      </c>
    </row>
    <row r="135" spans="2:10" x14ac:dyDescent="0.25">
      <c r="B135" t="s">
        <v>3628</v>
      </c>
      <c r="C135" t="s">
        <v>289</v>
      </c>
      <c r="D135" t="s">
        <v>4437</v>
      </c>
    </row>
    <row r="136" spans="2:10" x14ac:dyDescent="0.25">
      <c r="B136" t="s">
        <v>3829</v>
      </c>
      <c r="C136" t="s">
        <v>505</v>
      </c>
      <c r="D136" t="s">
        <v>4437</v>
      </c>
    </row>
    <row r="137" spans="2:10" x14ac:dyDescent="0.25">
      <c r="B137" t="s">
        <v>2427</v>
      </c>
      <c r="C137" t="s">
        <v>2081</v>
      </c>
      <c r="D137" t="s">
        <v>4437</v>
      </c>
    </row>
    <row r="138" spans="2:10" x14ac:dyDescent="0.25">
      <c r="B138" t="s">
        <v>2879</v>
      </c>
      <c r="C138" t="s">
        <v>340</v>
      </c>
      <c r="D138" t="s">
        <v>4438</v>
      </c>
    </row>
    <row r="139" spans="2:10" x14ac:dyDescent="0.25">
      <c r="B139" t="s">
        <v>4150</v>
      </c>
      <c r="C139" t="s">
        <v>1427</v>
      </c>
      <c r="D139" t="s">
        <v>4438</v>
      </c>
      <c r="I139" s="8"/>
      <c r="J139" s="8"/>
    </row>
    <row r="140" spans="2:10" x14ac:dyDescent="0.25">
      <c r="B140" t="s">
        <v>2399</v>
      </c>
      <c r="C140" t="s">
        <v>2130</v>
      </c>
      <c r="D140" t="s">
        <v>4438</v>
      </c>
      <c r="I140" s="8"/>
      <c r="J140" s="8"/>
    </row>
    <row r="141" spans="2:10" x14ac:dyDescent="0.25">
      <c r="B141" t="s">
        <v>3479</v>
      </c>
      <c r="C141" t="s">
        <v>1509</v>
      </c>
      <c r="D141" t="s">
        <v>4438</v>
      </c>
      <c r="I141" s="8"/>
      <c r="J141" s="8"/>
    </row>
    <row r="142" spans="2:10" x14ac:dyDescent="0.25">
      <c r="B142" t="s">
        <v>2572</v>
      </c>
      <c r="C142" t="s">
        <v>1773</v>
      </c>
      <c r="D142" t="s">
        <v>4439</v>
      </c>
      <c r="I142" s="9"/>
      <c r="J142" s="9"/>
    </row>
    <row r="143" spans="2:10" x14ac:dyDescent="0.25">
      <c r="B143" t="s">
        <v>2388</v>
      </c>
      <c r="C143" t="s">
        <v>203</v>
      </c>
      <c r="D143" t="s">
        <v>4439</v>
      </c>
    </row>
    <row r="144" spans="2:10" x14ac:dyDescent="0.25">
      <c r="B144" t="s">
        <v>2621</v>
      </c>
      <c r="C144" t="s">
        <v>96</v>
      </c>
      <c r="D144" t="s">
        <v>4439</v>
      </c>
    </row>
    <row r="145" spans="2:4" x14ac:dyDescent="0.25">
      <c r="B145" t="s">
        <v>2809</v>
      </c>
      <c r="C145" t="s">
        <v>1475</v>
      </c>
      <c r="D145" t="s">
        <v>4439</v>
      </c>
    </row>
    <row r="146" spans="2:4" x14ac:dyDescent="0.25">
      <c r="B146" s="5" t="s">
        <v>3590</v>
      </c>
      <c r="D146" t="s">
        <v>4438</v>
      </c>
    </row>
    <row r="147" spans="2:4" x14ac:dyDescent="0.25">
      <c r="B147" t="s">
        <v>2464</v>
      </c>
      <c r="C147" t="s">
        <v>758</v>
      </c>
      <c r="D147" t="s">
        <v>4439</v>
      </c>
    </row>
    <row r="148" spans="2:4" x14ac:dyDescent="0.25">
      <c r="B148" t="s">
        <v>4259</v>
      </c>
      <c r="C148" t="s">
        <v>1722</v>
      </c>
      <c r="D148" t="s">
        <v>4439</v>
      </c>
    </row>
    <row r="149" spans="2:4" x14ac:dyDescent="0.25">
      <c r="B149" t="s">
        <v>2780</v>
      </c>
      <c r="C149" t="s">
        <v>1103</v>
      </c>
      <c r="D149" t="s">
        <v>4439</v>
      </c>
    </row>
    <row r="150" spans="2:4" x14ac:dyDescent="0.25">
      <c r="B150" t="s">
        <v>3253</v>
      </c>
      <c r="C150" t="s">
        <v>249</v>
      </c>
      <c r="D150" t="s">
        <v>4439</v>
      </c>
    </row>
    <row r="151" spans="2:4" x14ac:dyDescent="0.25">
      <c r="B151" t="s">
        <v>2637</v>
      </c>
      <c r="C151" t="s">
        <v>1657</v>
      </c>
      <c r="D151" t="s">
        <v>4439</v>
      </c>
    </row>
    <row r="152" spans="2:4" x14ac:dyDescent="0.25">
      <c r="B152" t="s">
        <v>2539</v>
      </c>
      <c r="C152" t="s">
        <v>1074</v>
      </c>
      <c r="D152" t="s">
        <v>4439</v>
      </c>
    </row>
    <row r="153" spans="2:4" x14ac:dyDescent="0.25">
      <c r="B153" t="s">
        <v>2506</v>
      </c>
      <c r="C153" t="s">
        <v>1400</v>
      </c>
      <c r="D153" t="s">
        <v>4440</v>
      </c>
    </row>
    <row r="154" spans="2:4" x14ac:dyDescent="0.25">
      <c r="B154" t="s">
        <v>3817</v>
      </c>
      <c r="C154" t="s">
        <v>478</v>
      </c>
      <c r="D154" t="s">
        <v>4440</v>
      </c>
    </row>
    <row r="155" spans="2:4" x14ac:dyDescent="0.25">
      <c r="B155" t="s">
        <v>2412</v>
      </c>
      <c r="C155" t="s">
        <v>476</v>
      </c>
      <c r="D155" t="s">
        <v>4440</v>
      </c>
    </row>
    <row r="156" spans="2:4" x14ac:dyDescent="0.25">
      <c r="B156" t="s">
        <v>2430</v>
      </c>
      <c r="C156" t="s">
        <v>202</v>
      </c>
      <c r="D156" t="s">
        <v>4440</v>
      </c>
    </row>
    <row r="157" spans="2:4" x14ac:dyDescent="0.25">
      <c r="B157" t="s">
        <v>2486</v>
      </c>
      <c r="C157" t="s">
        <v>1116</v>
      </c>
      <c r="D157" t="s">
        <v>4440</v>
      </c>
    </row>
    <row r="158" spans="2:4" x14ac:dyDescent="0.25">
      <c r="B158" t="s">
        <v>2421</v>
      </c>
      <c r="C158" t="s">
        <v>1600</v>
      </c>
      <c r="D158" t="s">
        <v>4440</v>
      </c>
    </row>
    <row r="159" spans="2:4" x14ac:dyDescent="0.25">
      <c r="B159" s="8" t="s">
        <v>2578</v>
      </c>
      <c r="C159" s="8" t="s">
        <v>871</v>
      </c>
      <c r="D159" t="s">
        <v>4476</v>
      </c>
    </row>
    <row r="160" spans="2:4" x14ac:dyDescent="0.25">
      <c r="B160" s="8" t="s">
        <v>2420</v>
      </c>
      <c r="C160" s="8" t="s">
        <v>1286</v>
      </c>
      <c r="D160" t="s">
        <v>4476</v>
      </c>
    </row>
    <row r="161" spans="2:4" x14ac:dyDescent="0.25">
      <c r="B161" s="8" t="s">
        <v>2498</v>
      </c>
      <c r="C161" s="8" t="s">
        <v>237</v>
      </c>
      <c r="D161" t="s">
        <v>4476</v>
      </c>
    </row>
    <row r="162" spans="2:4" x14ac:dyDescent="0.25">
      <c r="B162" s="9" t="s">
        <v>3589</v>
      </c>
      <c r="C162" s="9" t="s">
        <v>236</v>
      </c>
      <c r="D162" t="s">
        <v>4476</v>
      </c>
    </row>
    <row r="163" spans="2:4" x14ac:dyDescent="0.25">
      <c r="B163" t="s">
        <v>2492</v>
      </c>
      <c r="C163" t="s">
        <v>2103</v>
      </c>
      <c r="D163" t="s">
        <v>4441</v>
      </c>
    </row>
    <row r="164" spans="2:4" x14ac:dyDescent="0.25">
      <c r="B164" t="s">
        <v>4395</v>
      </c>
      <c r="C164" t="s">
        <v>2102</v>
      </c>
      <c r="D164" t="s">
        <v>4441</v>
      </c>
    </row>
    <row r="165" spans="2:4" x14ac:dyDescent="0.25">
      <c r="B165" s="5" t="s">
        <v>2800</v>
      </c>
      <c r="C165" t="s">
        <v>4477</v>
      </c>
      <c r="D165" t="s">
        <v>4441</v>
      </c>
    </row>
    <row r="166" spans="2:4" x14ac:dyDescent="0.25">
      <c r="B166" t="s">
        <v>3134</v>
      </c>
      <c r="C166" t="s">
        <v>1538</v>
      </c>
      <c r="D166" t="s">
        <v>4441</v>
      </c>
    </row>
    <row r="167" spans="2:4" x14ac:dyDescent="0.25">
      <c r="B167" t="s">
        <v>4442</v>
      </c>
      <c r="C167" t="s">
        <v>355</v>
      </c>
      <c r="D167" t="s">
        <v>4441</v>
      </c>
    </row>
    <row r="168" spans="2:4" x14ac:dyDescent="0.25">
      <c r="B168" t="s">
        <v>3779</v>
      </c>
      <c r="C168" t="s">
        <v>353</v>
      </c>
      <c r="D168" t="s">
        <v>4441</v>
      </c>
    </row>
    <row r="169" spans="2:4" x14ac:dyDescent="0.25">
      <c r="B169" t="s">
        <v>2395</v>
      </c>
      <c r="C169" t="s">
        <v>1168</v>
      </c>
      <c r="D169" t="s">
        <v>4441</v>
      </c>
    </row>
    <row r="170" spans="2:4" x14ac:dyDescent="0.25">
      <c r="B170" t="s">
        <v>2411</v>
      </c>
      <c r="C170" t="s">
        <v>1432</v>
      </c>
      <c r="D170" t="s">
        <v>4443</v>
      </c>
    </row>
    <row r="171" spans="2:4" x14ac:dyDescent="0.25">
      <c r="B171" t="s">
        <v>2642</v>
      </c>
      <c r="C171" t="s">
        <v>1096</v>
      </c>
      <c r="D171" t="s">
        <v>4443</v>
      </c>
    </row>
    <row r="172" spans="2:4" x14ac:dyDescent="0.25">
      <c r="B172" t="s">
        <v>2667</v>
      </c>
      <c r="C172" t="s">
        <v>1960</v>
      </c>
      <c r="D172" t="s">
        <v>4444</v>
      </c>
    </row>
    <row r="173" spans="2:4" x14ac:dyDescent="0.25">
      <c r="B173" t="s">
        <v>3003</v>
      </c>
      <c r="C173" t="s">
        <v>1553</v>
      </c>
      <c r="D173" t="s">
        <v>4444</v>
      </c>
    </row>
    <row r="174" spans="2:4" x14ac:dyDescent="0.25">
      <c r="B174" t="s">
        <v>2407</v>
      </c>
      <c r="C174" t="s">
        <v>1557</v>
      </c>
      <c r="D174" t="s">
        <v>4444</v>
      </c>
    </row>
    <row r="175" spans="2:4" x14ac:dyDescent="0.25">
      <c r="B175" t="s">
        <v>4196</v>
      </c>
      <c r="C175" t="s">
        <v>1555</v>
      </c>
      <c r="D175" t="s">
        <v>4444</v>
      </c>
    </row>
    <row r="176" spans="2:4" x14ac:dyDescent="0.25">
      <c r="B176" t="s">
        <v>4195</v>
      </c>
      <c r="C176" t="s">
        <v>1554</v>
      </c>
      <c r="D176" t="s">
        <v>4444</v>
      </c>
    </row>
    <row r="177" spans="2:4" x14ac:dyDescent="0.25">
      <c r="B177" t="s">
        <v>2579</v>
      </c>
      <c r="C177" t="s">
        <v>1735</v>
      </c>
      <c r="D177" t="s">
        <v>4444</v>
      </c>
    </row>
    <row r="178" spans="2:4" x14ac:dyDescent="0.25">
      <c r="B178" t="s">
        <v>3857</v>
      </c>
      <c r="C178" t="s">
        <v>570</v>
      </c>
      <c r="D178" t="s">
        <v>4444</v>
      </c>
    </row>
    <row r="179" spans="2:4" x14ac:dyDescent="0.25">
      <c r="B179" t="s">
        <v>2446</v>
      </c>
      <c r="C179" t="s">
        <v>572</v>
      </c>
      <c r="D179" t="s">
        <v>4444</v>
      </c>
    </row>
    <row r="180" spans="2:4" x14ac:dyDescent="0.25">
      <c r="B180" t="s">
        <v>3858</v>
      </c>
      <c r="C180" t="s">
        <v>573</v>
      </c>
      <c r="D180" t="s">
        <v>4444</v>
      </c>
    </row>
    <row r="181" spans="2:4" x14ac:dyDescent="0.25">
      <c r="B181" t="s">
        <v>2556</v>
      </c>
      <c r="C181" t="s">
        <v>571</v>
      </c>
      <c r="D181" t="s">
        <v>4444</v>
      </c>
    </row>
    <row r="182" spans="2:4" x14ac:dyDescent="0.25">
      <c r="B182" t="s">
        <v>4378</v>
      </c>
      <c r="C182" t="s">
        <v>2052</v>
      </c>
      <c r="D182" t="s">
        <v>4445</v>
      </c>
    </row>
    <row r="183" spans="2:4" x14ac:dyDescent="0.25">
      <c r="B183" t="s">
        <v>3014</v>
      </c>
      <c r="C183" t="s">
        <v>1246</v>
      </c>
      <c r="D183" t="s">
        <v>4445</v>
      </c>
    </row>
    <row r="184" spans="2:4" x14ac:dyDescent="0.25">
      <c r="B184" t="s">
        <v>4172</v>
      </c>
      <c r="C184" t="s">
        <v>1470</v>
      </c>
      <c r="D184" t="s">
        <v>4445</v>
      </c>
    </row>
    <row r="185" spans="2:4" x14ac:dyDescent="0.25">
      <c r="B185" t="s">
        <v>4446</v>
      </c>
      <c r="C185" t="s">
        <v>367</v>
      </c>
      <c r="D185" t="s">
        <v>4445</v>
      </c>
    </row>
    <row r="186" spans="2:4" x14ac:dyDescent="0.25">
      <c r="B186" t="s">
        <v>4171</v>
      </c>
      <c r="C186" t="s">
        <v>1469</v>
      </c>
      <c r="D186" t="s">
        <v>4445</v>
      </c>
    </row>
    <row r="187" spans="2:4" x14ac:dyDescent="0.25">
      <c r="B187" t="s">
        <v>2396</v>
      </c>
      <c r="C187" t="s">
        <v>366</v>
      </c>
      <c r="D187" t="s">
        <v>4445</v>
      </c>
    </row>
    <row r="188" spans="2:4" x14ac:dyDescent="0.25">
      <c r="B188" t="s">
        <v>2529</v>
      </c>
      <c r="C188" t="s">
        <v>385</v>
      </c>
      <c r="D188" t="s">
        <v>4445</v>
      </c>
    </row>
    <row r="189" spans="2:4" x14ac:dyDescent="0.25">
      <c r="B189" t="s">
        <v>3263</v>
      </c>
      <c r="C189" t="s">
        <v>1374</v>
      </c>
      <c r="D189" t="s">
        <v>4445</v>
      </c>
    </row>
    <row r="190" spans="2:4" x14ac:dyDescent="0.25">
      <c r="B190" t="s">
        <v>3650</v>
      </c>
      <c r="C190" t="s">
        <v>361</v>
      </c>
      <c r="D190" t="s">
        <v>4445</v>
      </c>
    </row>
    <row r="191" spans="2:4" x14ac:dyDescent="0.25">
      <c r="B191" t="s">
        <v>2687</v>
      </c>
      <c r="C191" t="s">
        <v>1496</v>
      </c>
      <c r="D191" t="s">
        <v>4445</v>
      </c>
    </row>
    <row r="192" spans="2:4" x14ac:dyDescent="0.25">
      <c r="B192" t="s">
        <v>4447</v>
      </c>
      <c r="C192" t="s">
        <v>815</v>
      </c>
      <c r="D192" t="s">
        <v>4445</v>
      </c>
    </row>
    <row r="193" spans="2:4" x14ac:dyDescent="0.25">
      <c r="B193" t="s">
        <v>2792</v>
      </c>
      <c r="C193" t="s">
        <v>2066</v>
      </c>
      <c r="D193" t="s">
        <v>4448</v>
      </c>
    </row>
    <row r="194" spans="2:4" x14ac:dyDescent="0.25">
      <c r="B194" t="s">
        <v>3374</v>
      </c>
      <c r="C194" t="s">
        <v>31</v>
      </c>
      <c r="D194" t="s">
        <v>4448</v>
      </c>
    </row>
    <row r="195" spans="2:4" x14ac:dyDescent="0.25">
      <c r="B195" t="s">
        <v>4402</v>
      </c>
      <c r="C195" t="s">
        <v>2126</v>
      </c>
      <c r="D195" t="s">
        <v>4448</v>
      </c>
    </row>
    <row r="196" spans="2:4" x14ac:dyDescent="0.25">
      <c r="B196" t="s">
        <v>2414</v>
      </c>
      <c r="C196" t="s">
        <v>2124</v>
      </c>
      <c r="D196" t="s">
        <v>4448</v>
      </c>
    </row>
    <row r="197" spans="2:4" x14ac:dyDescent="0.25">
      <c r="B197" t="s">
        <v>2849</v>
      </c>
      <c r="C197" t="s">
        <v>712</v>
      </c>
      <c r="D197" t="s">
        <v>4448</v>
      </c>
    </row>
    <row r="198" spans="2:4" x14ac:dyDescent="0.25">
      <c r="B198" t="s">
        <v>3046</v>
      </c>
      <c r="C198" t="s">
        <v>81</v>
      </c>
      <c r="D198" t="s">
        <v>4448</v>
      </c>
    </row>
    <row r="199" spans="2:4" x14ac:dyDescent="0.25">
      <c r="B199" t="s">
        <v>3954</v>
      </c>
      <c r="C199" t="s">
        <v>843</v>
      </c>
      <c r="D199" t="s">
        <v>4448</v>
      </c>
    </row>
    <row r="200" spans="2:4" x14ac:dyDescent="0.25">
      <c r="B200" t="s">
        <v>2472</v>
      </c>
      <c r="C200" t="s">
        <v>844</v>
      </c>
      <c r="D200" t="s">
        <v>4448</v>
      </c>
    </row>
    <row r="201" spans="2:4" x14ac:dyDescent="0.25">
      <c r="B201" t="s">
        <v>2745</v>
      </c>
      <c r="C201" t="s">
        <v>1984</v>
      </c>
      <c r="D201" t="s">
        <v>4448</v>
      </c>
    </row>
    <row r="202" spans="2:4" x14ac:dyDescent="0.25">
      <c r="B202" t="s">
        <v>3150</v>
      </c>
      <c r="C202" t="s">
        <v>1534</v>
      </c>
      <c r="D202" t="s">
        <v>4449</v>
      </c>
    </row>
    <row r="203" spans="2:4" x14ac:dyDescent="0.25">
      <c r="B203" t="s">
        <v>2485</v>
      </c>
      <c r="C203" t="s">
        <v>1838</v>
      </c>
      <c r="D203" t="s">
        <v>4448</v>
      </c>
    </row>
    <row r="204" spans="2:4" x14ac:dyDescent="0.25">
      <c r="B204" t="s">
        <v>2401</v>
      </c>
      <c r="C204" t="s">
        <v>1983</v>
      </c>
      <c r="D204" t="s">
        <v>4449</v>
      </c>
    </row>
    <row r="205" spans="2:4" x14ac:dyDescent="0.25">
      <c r="B205" t="s">
        <v>2882</v>
      </c>
      <c r="C205" t="s">
        <v>164</v>
      </c>
      <c r="D205" t="s">
        <v>4449</v>
      </c>
    </row>
    <row r="206" spans="2:4" x14ac:dyDescent="0.25">
      <c r="B206" t="s">
        <v>3232</v>
      </c>
      <c r="C206" t="s">
        <v>1110</v>
      </c>
      <c r="D206" t="s">
        <v>4449</v>
      </c>
    </row>
    <row r="207" spans="2:4" x14ac:dyDescent="0.25">
      <c r="B207" t="s">
        <v>2844</v>
      </c>
      <c r="C207" t="s">
        <v>1985</v>
      </c>
      <c r="D207" t="s">
        <v>4449</v>
      </c>
    </row>
    <row r="208" spans="2:4" x14ac:dyDescent="0.25">
      <c r="B208" t="s">
        <v>2390</v>
      </c>
      <c r="C208" t="s">
        <v>2024</v>
      </c>
      <c r="D208" t="s">
        <v>4449</v>
      </c>
    </row>
    <row r="209" spans="2:4" x14ac:dyDescent="0.25">
      <c r="B209" t="s">
        <v>2522</v>
      </c>
      <c r="C209" t="s">
        <v>1982</v>
      </c>
      <c r="D209" t="s">
        <v>4449</v>
      </c>
    </row>
    <row r="210" spans="2:4" x14ac:dyDescent="0.25">
      <c r="B210" t="s">
        <v>2943</v>
      </c>
      <c r="C210" t="s">
        <v>1373</v>
      </c>
      <c r="D210" t="s">
        <v>4449</v>
      </c>
    </row>
    <row r="211" spans="2:4" x14ac:dyDescent="0.25">
      <c r="B211" t="s">
        <v>2392</v>
      </c>
      <c r="C211" t="s">
        <v>431</v>
      </c>
      <c r="D211" t="s">
        <v>4449</v>
      </c>
    </row>
    <row r="212" spans="2:4" x14ac:dyDescent="0.25">
      <c r="B212" t="s">
        <v>3798</v>
      </c>
      <c r="C212" t="s">
        <v>432</v>
      </c>
      <c r="D212" t="s">
        <v>4449</v>
      </c>
    </row>
    <row r="213" spans="2:4" x14ac:dyDescent="0.25">
      <c r="B213" t="s">
        <v>2476</v>
      </c>
      <c r="C213" t="s">
        <v>119</v>
      </c>
      <c r="D213" t="s">
        <v>4449</v>
      </c>
    </row>
    <row r="214" spans="2:4" x14ac:dyDescent="0.25">
      <c r="B214" t="s">
        <v>4255</v>
      </c>
      <c r="C214" t="s">
        <v>1718</v>
      </c>
      <c r="D214" t="s">
        <v>4449</v>
      </c>
    </row>
    <row r="215" spans="2:4" x14ac:dyDescent="0.25">
      <c r="B215" t="s">
        <v>2438</v>
      </c>
      <c r="C215" t="s">
        <v>232</v>
      </c>
      <c r="D215" t="s">
        <v>4450</v>
      </c>
    </row>
    <row r="216" spans="2:4" x14ac:dyDescent="0.25">
      <c r="B216" t="s">
        <v>2973</v>
      </c>
      <c r="C216" t="s">
        <v>637</v>
      </c>
      <c r="D216" t="s">
        <v>4449</v>
      </c>
    </row>
    <row r="217" spans="2:4" x14ac:dyDescent="0.25">
      <c r="B217" t="s">
        <v>4451</v>
      </c>
      <c r="C217" t="s">
        <v>2105</v>
      </c>
      <c r="D217" t="s">
        <v>4449</v>
      </c>
    </row>
    <row r="218" spans="2:4" x14ac:dyDescent="0.25">
      <c r="B218" t="s">
        <v>4452</v>
      </c>
      <c r="C218" t="s">
        <v>4453</v>
      </c>
      <c r="D218" t="s">
        <v>4449</v>
      </c>
    </row>
    <row r="219" spans="2:4" x14ac:dyDescent="0.25">
      <c r="B219" t="s">
        <v>4454</v>
      </c>
      <c r="C219" t="s">
        <v>1170</v>
      </c>
      <c r="D219" t="s">
        <v>4450</v>
      </c>
    </row>
    <row r="220" spans="2:4" x14ac:dyDescent="0.25">
      <c r="B220" t="s">
        <v>3164</v>
      </c>
      <c r="C220" t="s">
        <v>295</v>
      </c>
      <c r="D220" t="s">
        <v>4450</v>
      </c>
    </row>
    <row r="221" spans="2:4" x14ac:dyDescent="0.25">
      <c r="B221" s="5" t="s">
        <v>2463</v>
      </c>
      <c r="D221" t="s">
        <v>4450</v>
      </c>
    </row>
    <row r="222" spans="2:4" x14ac:dyDescent="0.25">
      <c r="B222" t="s">
        <v>2615</v>
      </c>
      <c r="C222" t="s">
        <v>1461</v>
      </c>
      <c r="D222" t="s">
        <v>4450</v>
      </c>
    </row>
    <row r="223" spans="2:4" x14ac:dyDescent="0.25">
      <c r="B223" t="s">
        <v>2449</v>
      </c>
      <c r="C223" t="s">
        <v>1655</v>
      </c>
      <c r="D223" t="s">
        <v>4455</v>
      </c>
    </row>
    <row r="224" spans="2:4" x14ac:dyDescent="0.25">
      <c r="B224" t="s">
        <v>4231</v>
      </c>
      <c r="C224" t="s">
        <v>1658</v>
      </c>
      <c r="D224" t="s">
        <v>4455</v>
      </c>
    </row>
    <row r="225" spans="2:4" x14ac:dyDescent="0.25">
      <c r="B225" t="s">
        <v>4456</v>
      </c>
      <c r="C225" t="s">
        <v>1386</v>
      </c>
      <c r="D225" t="s">
        <v>4455</v>
      </c>
    </row>
    <row r="226" spans="2:4" x14ac:dyDescent="0.25">
      <c r="B226" t="s">
        <v>2400</v>
      </c>
      <c r="C226" t="s">
        <v>625</v>
      </c>
      <c r="D226" t="s">
        <v>4455</v>
      </c>
    </row>
    <row r="227" spans="2:4" x14ac:dyDescent="0.25">
      <c r="B227" t="s">
        <v>3893</v>
      </c>
      <c r="C227" t="s">
        <v>652</v>
      </c>
      <c r="D227" t="s">
        <v>4455</v>
      </c>
    </row>
    <row r="228" spans="2:4" x14ac:dyDescent="0.25">
      <c r="B228" s="5" t="s">
        <v>3517</v>
      </c>
      <c r="D228" t="s">
        <v>4455</v>
      </c>
    </row>
    <row r="229" spans="2:4" x14ac:dyDescent="0.25">
      <c r="B229" s="5" t="s">
        <v>2470</v>
      </c>
      <c r="C229" t="s">
        <v>1566</v>
      </c>
      <c r="D229" t="s">
        <v>4458</v>
      </c>
    </row>
    <row r="230" spans="2:4" x14ac:dyDescent="0.25">
      <c r="B230" s="5" t="s">
        <v>2703</v>
      </c>
      <c r="C230" t="s">
        <v>1629</v>
      </c>
      <c r="D230" t="s">
        <v>4455</v>
      </c>
    </row>
    <row r="231" spans="2:4" x14ac:dyDescent="0.25">
      <c r="B231" t="s">
        <v>2428</v>
      </c>
      <c r="C231" t="s">
        <v>1531</v>
      </c>
      <c r="D231" t="s">
        <v>4455</v>
      </c>
    </row>
    <row r="232" spans="2:4" x14ac:dyDescent="0.25">
      <c r="B232" t="s">
        <v>4457</v>
      </c>
      <c r="C232" t="s">
        <v>638</v>
      </c>
      <c r="D232" t="s">
        <v>4458</v>
      </c>
    </row>
    <row r="233" spans="2:4" x14ac:dyDescent="0.25">
      <c r="B233" t="s">
        <v>2405</v>
      </c>
      <c r="C233" t="s">
        <v>774</v>
      </c>
      <c r="D233" t="s">
        <v>4458</v>
      </c>
    </row>
    <row r="234" spans="2:4" x14ac:dyDescent="0.25">
      <c r="B234" t="s">
        <v>2491</v>
      </c>
      <c r="C234" t="s">
        <v>1898</v>
      </c>
      <c r="D234" t="s">
        <v>4458</v>
      </c>
    </row>
    <row r="235" spans="2:4" x14ac:dyDescent="0.25">
      <c r="B235" t="s">
        <v>4459</v>
      </c>
      <c r="C235" t="s">
        <v>395</v>
      </c>
      <c r="D235" t="s">
        <v>4450</v>
      </c>
    </row>
    <row r="236" spans="2:4" x14ac:dyDescent="0.25">
      <c r="B236" t="s">
        <v>4460</v>
      </c>
      <c r="C236" t="s">
        <v>357</v>
      </c>
      <c r="D236" t="s">
        <v>4450</v>
      </c>
    </row>
    <row r="237" spans="2:4" x14ac:dyDescent="0.25">
      <c r="B237" t="s">
        <v>2582</v>
      </c>
      <c r="C237" t="s">
        <v>1375</v>
      </c>
      <c r="D237" t="s">
        <v>4450</v>
      </c>
    </row>
    <row r="238" spans="2:4" x14ac:dyDescent="0.25">
      <c r="B238" t="s">
        <v>2425</v>
      </c>
      <c r="C238" t="s">
        <v>1131</v>
      </c>
      <c r="D238" t="s">
        <v>4450</v>
      </c>
    </row>
    <row r="239" spans="2:4" x14ac:dyDescent="0.25">
      <c r="B239" t="s">
        <v>2431</v>
      </c>
      <c r="C239" t="s">
        <v>1447</v>
      </c>
      <c r="D239" t="s">
        <v>4450</v>
      </c>
    </row>
    <row r="240" spans="2:4" x14ac:dyDescent="0.25">
      <c r="B240" s="9" t="s">
        <v>3744</v>
      </c>
      <c r="C240" s="9" t="s">
        <v>247</v>
      </c>
      <c r="D240" t="s">
        <v>4503</v>
      </c>
    </row>
    <row r="241" spans="2:4" x14ac:dyDescent="0.25">
      <c r="B241" s="8" t="s">
        <v>2404</v>
      </c>
      <c r="C241" s="8" t="s">
        <v>1198</v>
      </c>
      <c r="D241" t="s">
        <v>4503</v>
      </c>
    </row>
    <row r="242" spans="2:4" x14ac:dyDescent="0.25">
      <c r="B242" s="8" t="s">
        <v>4345</v>
      </c>
      <c r="C242" s="8" t="s">
        <v>1952</v>
      </c>
      <c r="D242" t="s">
        <v>4503</v>
      </c>
    </row>
    <row r="243" spans="2:4" x14ac:dyDescent="0.25">
      <c r="B243" s="9" t="s">
        <v>3895</v>
      </c>
      <c r="C243" s="9" t="s">
        <v>654</v>
      </c>
      <c r="D243" t="s">
        <v>4503</v>
      </c>
    </row>
    <row r="244" spans="2:4" x14ac:dyDescent="0.25">
      <c r="B244" s="9" t="s">
        <v>2640</v>
      </c>
      <c r="C244" s="9" t="s">
        <v>246</v>
      </c>
      <c r="D244" t="s">
        <v>4503</v>
      </c>
    </row>
    <row r="245" spans="2:4" x14ac:dyDescent="0.25">
      <c r="B245" s="9" t="s">
        <v>2575</v>
      </c>
      <c r="C245" s="9" t="s">
        <v>1005</v>
      </c>
      <c r="D245" t="s">
        <v>4503</v>
      </c>
    </row>
    <row r="246" spans="2:4" x14ac:dyDescent="0.25">
      <c r="B246" s="9" t="s">
        <v>3896</v>
      </c>
      <c r="C246" s="9" t="s">
        <v>655</v>
      </c>
      <c r="D246" t="s">
        <v>4503</v>
      </c>
    </row>
    <row r="247" spans="2:4" x14ac:dyDescent="0.25">
      <c r="B247" t="s">
        <v>3110</v>
      </c>
      <c r="C247" t="s">
        <v>607</v>
      </c>
      <c r="D247" t="s">
        <v>4507</v>
      </c>
    </row>
    <row r="248" spans="2:4" x14ac:dyDescent="0.25">
      <c r="B248" t="s">
        <v>4504</v>
      </c>
      <c r="C248" t="s">
        <v>150</v>
      </c>
      <c r="D248" t="s">
        <v>4507</v>
      </c>
    </row>
    <row r="249" spans="2:4" x14ac:dyDescent="0.25">
      <c r="B249" t="s">
        <v>2685</v>
      </c>
      <c r="C249" t="s">
        <v>158</v>
      </c>
      <c r="D249" t="s">
        <v>4507</v>
      </c>
    </row>
    <row r="250" spans="2:4" x14ac:dyDescent="0.25">
      <c r="B250" t="s">
        <v>3763</v>
      </c>
      <c r="C250" t="s">
        <v>306</v>
      </c>
      <c r="D250" t="s">
        <v>4507</v>
      </c>
    </row>
    <row r="251" spans="2:4" x14ac:dyDescent="0.25">
      <c r="B251" t="s">
        <v>4295</v>
      </c>
      <c r="C251" t="s">
        <v>1816</v>
      </c>
      <c r="D251" t="s">
        <v>4507</v>
      </c>
    </row>
    <row r="252" spans="2:4" x14ac:dyDescent="0.25">
      <c r="B252" t="s">
        <v>4505</v>
      </c>
      <c r="C252" t="s">
        <v>1072</v>
      </c>
      <c r="D252" t="s">
        <v>4507</v>
      </c>
    </row>
    <row r="253" spans="2:4" x14ac:dyDescent="0.25">
      <c r="B253" t="s">
        <v>2418</v>
      </c>
      <c r="C253" t="s">
        <v>308</v>
      </c>
      <c r="D253" t="s">
        <v>4507</v>
      </c>
    </row>
    <row r="254" spans="2:4" x14ac:dyDescent="0.25">
      <c r="B254" t="s">
        <v>4506</v>
      </c>
      <c r="C254" t="s">
        <v>1502</v>
      </c>
      <c r="D254" t="s">
        <v>4507</v>
      </c>
    </row>
    <row r="255" spans="2:4" x14ac:dyDescent="0.25">
      <c r="B255" t="s">
        <v>3193</v>
      </c>
      <c r="C255" t="s">
        <v>1328</v>
      </c>
      <c r="D255" t="s">
        <v>4507</v>
      </c>
    </row>
    <row r="256" spans="2:4" x14ac:dyDescent="0.25">
      <c r="B256" t="s">
        <v>2645</v>
      </c>
      <c r="C256" t="s">
        <v>2150</v>
      </c>
      <c r="D256" t="s">
        <v>4507</v>
      </c>
    </row>
    <row r="257" spans="2:4" x14ac:dyDescent="0.25">
      <c r="B257" s="8" t="s">
        <v>2554</v>
      </c>
      <c r="C257" s="8" t="s">
        <v>305</v>
      </c>
      <c r="D257" t="s">
        <v>4507</v>
      </c>
    </row>
    <row r="258" spans="2:4" x14ac:dyDescent="0.25">
      <c r="B258" s="5" t="s">
        <v>2885</v>
      </c>
      <c r="C258" t="s">
        <v>732</v>
      </c>
      <c r="D258" t="s">
        <v>4507</v>
      </c>
    </row>
    <row r="259" spans="2:4" x14ac:dyDescent="0.25">
      <c r="B259" s="5" t="s">
        <v>2516</v>
      </c>
      <c r="C259" t="s">
        <v>45</v>
      </c>
      <c r="D259" t="s">
        <v>4513</v>
      </c>
    </row>
    <row r="260" spans="2:4" x14ac:dyDescent="0.25">
      <c r="B260" s="5" t="s">
        <v>3987</v>
      </c>
      <c r="C260" t="s">
        <v>4508</v>
      </c>
      <c r="D260" t="s">
        <v>4513</v>
      </c>
    </row>
    <row r="261" spans="2:4" x14ac:dyDescent="0.25">
      <c r="B261" s="14" t="s">
        <v>4509</v>
      </c>
      <c r="C261" t="s">
        <v>4510</v>
      </c>
      <c r="D261" t="s">
        <v>4513</v>
      </c>
    </row>
    <row r="262" spans="2:4" x14ac:dyDescent="0.25">
      <c r="B262" s="14" t="s">
        <v>3926</v>
      </c>
      <c r="C262" t="s">
        <v>4511</v>
      </c>
      <c r="D262" t="s">
        <v>4513</v>
      </c>
    </row>
    <row r="263" spans="2:4" x14ac:dyDescent="0.25">
      <c r="B263" s="14" t="s">
        <v>2595</v>
      </c>
      <c r="C263" t="s">
        <v>4512</v>
      </c>
      <c r="D263" t="s">
        <v>4513</v>
      </c>
    </row>
    <row r="264" spans="2:4" x14ac:dyDescent="0.25">
      <c r="B264" s="14" t="s">
        <v>2419</v>
      </c>
      <c r="C264" t="s">
        <v>733</v>
      </c>
      <c r="D264" t="s">
        <v>4513</v>
      </c>
    </row>
    <row r="265" spans="2:4" x14ac:dyDescent="0.25">
      <c r="B265" s="14" t="s">
        <v>2432</v>
      </c>
      <c r="C265" t="s">
        <v>1069</v>
      </c>
      <c r="D265" t="s">
        <v>4513</v>
      </c>
    </row>
    <row r="266" spans="2:4" x14ac:dyDescent="0.25">
      <c r="B266" s="14" t="s">
        <v>2689</v>
      </c>
      <c r="C266" t="s">
        <v>911</v>
      </c>
      <c r="D266" t="s">
        <v>4516</v>
      </c>
    </row>
    <row r="267" spans="2:4" x14ac:dyDescent="0.25">
      <c r="B267" s="14" t="s">
        <v>2854</v>
      </c>
      <c r="C267" t="s">
        <v>4514</v>
      </c>
      <c r="D267" t="s">
        <v>4516</v>
      </c>
    </row>
    <row r="268" spans="2:4" x14ac:dyDescent="0.25">
      <c r="B268" s="14" t="s">
        <v>2422</v>
      </c>
      <c r="C268" t="s">
        <v>992</v>
      </c>
      <c r="D268" t="s">
        <v>4516</v>
      </c>
    </row>
    <row r="269" spans="2:4" x14ac:dyDescent="0.25">
      <c r="B269" s="14" t="s">
        <v>2576</v>
      </c>
      <c r="C269" t="s">
        <v>1243</v>
      </c>
      <c r="D269" t="s">
        <v>4516</v>
      </c>
    </row>
    <row r="270" spans="2:4" x14ac:dyDescent="0.25">
      <c r="B270" s="14" t="s">
        <v>2946</v>
      </c>
      <c r="C270" t="s">
        <v>4515</v>
      </c>
      <c r="D270" t="s">
        <v>4516</v>
      </c>
    </row>
    <row r="271" spans="2:4" x14ac:dyDescent="0.25">
      <c r="B271" s="14" t="s">
        <v>2541</v>
      </c>
      <c r="C271" t="s">
        <v>4517</v>
      </c>
      <c r="D271" t="s">
        <v>4520</v>
      </c>
    </row>
    <row r="272" spans="2:4" x14ac:dyDescent="0.25">
      <c r="B272" s="14" t="s">
        <v>2433</v>
      </c>
      <c r="C272" t="s">
        <v>4519</v>
      </c>
      <c r="D272" t="s">
        <v>4520</v>
      </c>
    </row>
    <row r="273" spans="2:4" x14ac:dyDescent="0.25">
      <c r="B273" s="14" t="s">
        <v>2488</v>
      </c>
      <c r="C273" t="s">
        <v>4518</v>
      </c>
      <c r="D273" t="s">
        <v>4520</v>
      </c>
    </row>
    <row r="274" spans="2:4" x14ac:dyDescent="0.25">
      <c r="B274" s="14" t="s">
        <v>2604</v>
      </c>
      <c r="C274" t="s">
        <v>4518</v>
      </c>
      <c r="D274" t="s">
        <v>4520</v>
      </c>
    </row>
    <row r="275" spans="2:4" x14ac:dyDescent="0.25">
      <c r="B275" s="14" t="s">
        <v>2591</v>
      </c>
      <c r="C275" t="s">
        <v>541</v>
      </c>
      <c r="D275" t="s">
        <v>4521</v>
      </c>
    </row>
    <row r="276" spans="2:4" x14ac:dyDescent="0.25">
      <c r="B276" s="14" t="s">
        <v>3272</v>
      </c>
      <c r="C276" t="s">
        <v>62</v>
      </c>
      <c r="D276" t="s">
        <v>4521</v>
      </c>
    </row>
    <row r="277" spans="2:4" x14ac:dyDescent="0.25">
      <c r="B277" s="14" t="s">
        <v>4522</v>
      </c>
      <c r="C277" t="s">
        <v>4523</v>
      </c>
      <c r="D277" t="s">
        <v>4521</v>
      </c>
    </row>
    <row r="278" spans="2:4" x14ac:dyDescent="0.25">
      <c r="B278" s="14" t="s">
        <v>3261</v>
      </c>
      <c r="C278" t="s">
        <v>4524</v>
      </c>
      <c r="D278" t="s">
        <v>4521</v>
      </c>
    </row>
    <row r="279" spans="2:4" x14ac:dyDescent="0.25">
      <c r="B279" s="14" t="s">
        <v>2465</v>
      </c>
      <c r="C279" t="s">
        <v>1008</v>
      </c>
      <c r="D279" t="s">
        <v>4521</v>
      </c>
    </row>
    <row r="280" spans="2:4" x14ac:dyDescent="0.25">
      <c r="B280" s="14" t="s">
        <v>2935</v>
      </c>
      <c r="C280" t="s">
        <v>1860</v>
      </c>
      <c r="D280" t="s">
        <v>4529</v>
      </c>
    </row>
    <row r="281" spans="2:4" x14ac:dyDescent="0.25">
      <c r="B281" s="14" t="s">
        <v>3367</v>
      </c>
      <c r="C281" t="s">
        <v>4525</v>
      </c>
      <c r="D281" t="s">
        <v>4529</v>
      </c>
    </row>
    <row r="282" spans="2:4" x14ac:dyDescent="0.25">
      <c r="B282" s="14" t="s">
        <v>3482</v>
      </c>
      <c r="C282" t="s">
        <v>2053</v>
      </c>
      <c r="D282" t="s">
        <v>4529</v>
      </c>
    </row>
    <row r="283" spans="2:4" x14ac:dyDescent="0.25">
      <c r="B283" s="14" t="s">
        <v>4164</v>
      </c>
      <c r="C283" t="s">
        <v>4526</v>
      </c>
      <c r="D283" t="s">
        <v>4529</v>
      </c>
    </row>
    <row r="284" spans="2:4" x14ac:dyDescent="0.25">
      <c r="B284" s="14" t="s">
        <v>2424</v>
      </c>
      <c r="C284" t="s">
        <v>1477</v>
      </c>
      <c r="D284" t="s">
        <v>4529</v>
      </c>
    </row>
    <row r="285" spans="2:4" x14ac:dyDescent="0.25">
      <c r="B285" s="14" t="s">
        <v>3250</v>
      </c>
      <c r="C285" t="s">
        <v>4527</v>
      </c>
      <c r="D285" t="s">
        <v>4529</v>
      </c>
    </row>
    <row r="286" spans="2:4" x14ac:dyDescent="0.25">
      <c r="B286" s="14" t="s">
        <v>2953</v>
      </c>
      <c r="C286" t="s">
        <v>4528</v>
      </c>
      <c r="D286" t="s">
        <v>4529</v>
      </c>
    </row>
    <row r="287" spans="2:4" x14ac:dyDescent="0.25">
      <c r="B287" s="14" t="s">
        <v>2677</v>
      </c>
      <c r="C287" t="s">
        <v>6</v>
      </c>
      <c r="D287" t="s">
        <v>4529</v>
      </c>
    </row>
    <row r="288" spans="2:4" x14ac:dyDescent="0.25">
      <c r="B288" s="14" t="s">
        <v>2662</v>
      </c>
      <c r="C288" t="s">
        <v>4530</v>
      </c>
      <c r="D288" t="s">
        <v>4542</v>
      </c>
    </row>
    <row r="289" spans="2:4" x14ac:dyDescent="0.25">
      <c r="B289" s="14" t="s">
        <v>2439</v>
      </c>
      <c r="C289" t="s">
        <v>1387</v>
      </c>
      <c r="D289" t="s">
        <v>4542</v>
      </c>
    </row>
    <row r="290" spans="2:4" x14ac:dyDescent="0.25">
      <c r="B290" s="14" t="s">
        <v>4135</v>
      </c>
      <c r="C290" t="s">
        <v>4531</v>
      </c>
      <c r="D290" t="s">
        <v>4542</v>
      </c>
    </row>
    <row r="291" spans="2:4" x14ac:dyDescent="0.25">
      <c r="B291" s="14" t="s">
        <v>3302</v>
      </c>
      <c r="C291" t="s">
        <v>1188</v>
      </c>
      <c r="D291" t="s">
        <v>4542</v>
      </c>
    </row>
    <row r="292" spans="2:4" x14ac:dyDescent="0.25">
      <c r="B292" s="14" t="s">
        <v>3156</v>
      </c>
      <c r="C292" t="s">
        <v>220</v>
      </c>
      <c r="D292" t="s">
        <v>4542</v>
      </c>
    </row>
    <row r="293" spans="2:4" x14ac:dyDescent="0.25">
      <c r="B293" s="14" t="s">
        <v>3223</v>
      </c>
      <c r="C293" t="s">
        <v>4533</v>
      </c>
      <c r="D293" t="s">
        <v>4542</v>
      </c>
    </row>
    <row r="294" spans="2:4" x14ac:dyDescent="0.25">
      <c r="B294" s="14" t="s">
        <v>4532</v>
      </c>
      <c r="C294" t="s">
        <v>4534</v>
      </c>
      <c r="D294" t="s">
        <v>4542</v>
      </c>
    </row>
    <row r="295" spans="2:4" x14ac:dyDescent="0.25">
      <c r="B295" s="14" t="s">
        <v>4336</v>
      </c>
      <c r="C295" t="s">
        <v>4535</v>
      </c>
      <c r="D295" t="s">
        <v>4542</v>
      </c>
    </row>
    <row r="296" spans="2:4" x14ac:dyDescent="0.25">
      <c r="B296" s="14" t="s">
        <v>2771</v>
      </c>
      <c r="C296" t="s">
        <v>4536</v>
      </c>
      <c r="D296" t="s">
        <v>4542</v>
      </c>
    </row>
    <row r="297" spans="2:4" x14ac:dyDescent="0.25">
      <c r="B297" s="14" t="s">
        <v>4537</v>
      </c>
      <c r="C297" t="s">
        <v>4538</v>
      </c>
      <c r="D297" t="s">
        <v>4542</v>
      </c>
    </row>
    <row r="298" spans="2:4" x14ac:dyDescent="0.25">
      <c r="B298" s="14" t="s">
        <v>3787</v>
      </c>
      <c r="C298" t="s">
        <v>4539</v>
      </c>
      <c r="D298" t="s">
        <v>4542</v>
      </c>
    </row>
    <row r="299" spans="2:4" x14ac:dyDescent="0.25">
      <c r="B299" s="14" t="s">
        <v>2473</v>
      </c>
      <c r="C299" t="s">
        <v>563</v>
      </c>
      <c r="D299" t="s">
        <v>4542</v>
      </c>
    </row>
    <row r="300" spans="2:4" x14ac:dyDescent="0.25">
      <c r="B300" s="14" t="s">
        <v>3913</v>
      </c>
      <c r="C300" t="s">
        <v>4540</v>
      </c>
      <c r="D300" t="s">
        <v>4542</v>
      </c>
    </row>
    <row r="301" spans="2:4" x14ac:dyDescent="0.25">
      <c r="B301" s="14" t="s">
        <v>2895</v>
      </c>
      <c r="C301" t="s">
        <v>4541</v>
      </c>
      <c r="D301" t="s">
        <v>4542</v>
      </c>
    </row>
    <row r="302" spans="2:4" x14ac:dyDescent="0.25">
      <c r="B302" s="14" t="s">
        <v>2894</v>
      </c>
      <c r="C302" t="s">
        <v>133</v>
      </c>
      <c r="D302" t="s">
        <v>4547</v>
      </c>
    </row>
    <row r="303" spans="2:4" x14ac:dyDescent="0.25">
      <c r="B303" s="14" t="s">
        <v>2524</v>
      </c>
      <c r="C303" t="s">
        <v>4544</v>
      </c>
      <c r="D303" t="s">
        <v>4547</v>
      </c>
    </row>
    <row r="304" spans="2:4" x14ac:dyDescent="0.25">
      <c r="B304" s="13" t="s">
        <v>4235</v>
      </c>
      <c r="C304" s="8" t="s">
        <v>4545</v>
      </c>
      <c r="D304" t="s">
        <v>4547</v>
      </c>
    </row>
    <row r="305" spans="2:4" x14ac:dyDescent="0.25">
      <c r="B305" s="15" t="s">
        <v>3042</v>
      </c>
      <c r="C305" s="9" t="s">
        <v>492</v>
      </c>
      <c r="D305" t="s">
        <v>4547</v>
      </c>
    </row>
    <row r="306" spans="2:4" x14ac:dyDescent="0.25">
      <c r="B306" s="13" t="s">
        <v>2437</v>
      </c>
      <c r="C306" s="8" t="s">
        <v>549</v>
      </c>
      <c r="D306" t="s">
        <v>4547</v>
      </c>
    </row>
    <row r="307" spans="2:4" x14ac:dyDescent="0.25">
      <c r="B307" s="13" t="s">
        <v>3070</v>
      </c>
      <c r="C307" s="8" t="s">
        <v>4546</v>
      </c>
      <c r="D307" t="s">
        <v>4547</v>
      </c>
    </row>
    <row r="308" spans="2:4" x14ac:dyDescent="0.25">
      <c r="B308" s="13" t="s">
        <v>2533</v>
      </c>
      <c r="C308" s="8" t="s">
        <v>818</v>
      </c>
      <c r="D308" t="s">
        <v>4547</v>
      </c>
    </row>
    <row r="309" spans="2:4" x14ac:dyDescent="0.25">
      <c r="B309" s="15" t="s">
        <v>2991</v>
      </c>
      <c r="C309" s="9" t="s">
        <v>4549</v>
      </c>
      <c r="D309" t="s">
        <v>4555</v>
      </c>
    </row>
    <row r="310" spans="2:4" x14ac:dyDescent="0.25">
      <c r="B310" s="15" t="s">
        <v>3084</v>
      </c>
      <c r="C310" s="9" t="s">
        <v>4550</v>
      </c>
      <c r="D310" t="s">
        <v>4555</v>
      </c>
    </row>
    <row r="311" spans="2:4" x14ac:dyDescent="0.25">
      <c r="B311" s="16" t="s">
        <v>3017</v>
      </c>
      <c r="C311" s="17" t="s">
        <v>4551</v>
      </c>
      <c r="D311" t="s">
        <v>4555</v>
      </c>
    </row>
    <row r="312" spans="2:4" x14ac:dyDescent="0.25">
      <c r="B312" s="16" t="s">
        <v>2436</v>
      </c>
      <c r="C312" s="17" t="s">
        <v>4552</v>
      </c>
      <c r="D312" t="s">
        <v>4555</v>
      </c>
    </row>
    <row r="313" spans="2:4" x14ac:dyDescent="0.25">
      <c r="B313" s="16" t="s">
        <v>4548</v>
      </c>
      <c r="C313" s="17" t="s">
        <v>4553</v>
      </c>
      <c r="D313" t="s">
        <v>4555</v>
      </c>
    </row>
    <row r="314" spans="2:4" x14ac:dyDescent="0.25">
      <c r="B314" s="16" t="s">
        <v>2588</v>
      </c>
      <c r="C314" s="17" t="s">
        <v>4554</v>
      </c>
      <c r="D314" t="s">
        <v>4555</v>
      </c>
    </row>
    <row r="315" spans="2:4" x14ac:dyDescent="0.25">
      <c r="B315" s="16" t="s">
        <v>2569</v>
      </c>
      <c r="C315" s="17" t="s">
        <v>622</v>
      </c>
      <c r="D315" t="s">
        <v>4555</v>
      </c>
    </row>
    <row r="316" spans="2:4" x14ac:dyDescent="0.25">
      <c r="B316" s="16" t="s">
        <v>2450</v>
      </c>
      <c r="C316" s="17" t="s">
        <v>4557</v>
      </c>
      <c r="D316" t="s">
        <v>4455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summary</vt:lpstr>
      <vt:lpstr>linkages</vt:lpstr>
      <vt:lpstr>pivot</vt:lpstr>
      <vt:lpstr>2020</vt:lpstr>
      <vt:lpstr>2021</vt:lpstr>
      <vt:lpstr>groupings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 Stephen</dc:creator>
  <cp:lastModifiedBy>Thariq Fahry</cp:lastModifiedBy>
  <dcterms:created xsi:type="dcterms:W3CDTF">2021-02-17T13:11:44Z</dcterms:created>
  <dcterms:modified xsi:type="dcterms:W3CDTF">2021-03-29T14:45:52Z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77031b-11bc-4db9-b655-7d79027ad570_Enabled">
    <vt:lpwstr>true</vt:lpwstr>
  </property>
  <property fmtid="{D5CDD505-2E9C-101B-9397-08002B2CF9AE}" pid="3" name="MSIP_Label_8577031b-11bc-4db9-b655-7d79027ad570_SetDate">
    <vt:lpwstr>2021-03-29T11:13:00Z</vt:lpwstr>
  </property>
  <property fmtid="{D5CDD505-2E9C-101B-9397-08002B2CF9AE}" pid="4" name="MSIP_Label_8577031b-11bc-4db9-b655-7d79027ad570_Method">
    <vt:lpwstr>Standard</vt:lpwstr>
  </property>
  <property fmtid="{D5CDD505-2E9C-101B-9397-08002B2CF9AE}" pid="5" name="MSIP_Label_8577031b-11bc-4db9-b655-7d79027ad570_Name">
    <vt:lpwstr>8577031b-11bc-4db9-b655-7d79027ad570</vt:lpwstr>
  </property>
  <property fmtid="{D5CDD505-2E9C-101B-9397-08002B2CF9AE}" pid="6" name="MSIP_Label_8577031b-11bc-4db9-b655-7d79027ad570_SiteId">
    <vt:lpwstr>c22cc3e1-5d7f-4f4d-be03-d5a158cc9409</vt:lpwstr>
  </property>
  <property fmtid="{D5CDD505-2E9C-101B-9397-08002B2CF9AE}" pid="7" name="MSIP_Label_8577031b-11bc-4db9-b655-7d79027ad570_ActionId">
    <vt:lpwstr>1cfd1348-262e-4e8a-9565-b5bb6f56de32</vt:lpwstr>
  </property>
  <property fmtid="{D5CDD505-2E9C-101B-9397-08002B2CF9AE}" pid="8" name="MSIP_Label_8577031b-11bc-4db9-b655-7d79027ad570_ContentBits">
    <vt:lpwstr>1</vt:lpwstr>
  </property>
</Properties>
</file>