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0fe02b4181869d/SchoolWork/Stanford Grad/Projects/Covert Lab/Oceans/rpom-fba/data/"/>
    </mc:Choice>
  </mc:AlternateContent>
  <xr:revisionPtr revIDLastSave="125" documentId="13_ncr:1_{D75FDF5F-EE0C-4195-B06F-0A377FA1FF61}" xr6:coauthVersionLast="47" xr6:coauthVersionMax="47" xr10:uidLastSave="{D999459A-199C-4CDA-A8E8-F1DE0A5B69DE}"/>
  <bookViews>
    <workbookView xWindow="-90" yWindow="0" windowWidth="12980" windowHeight="15370" xr2:uid="{C2F41BFC-1A84-487A-B009-2A1837D72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K13" i="1"/>
  <c r="I13" i="1"/>
  <c r="I6" i="1"/>
  <c r="H6" i="1"/>
  <c r="I8" i="1"/>
  <c r="H8" i="1"/>
  <c r="I7" i="1"/>
  <c r="H7" i="1"/>
  <c r="I2" i="1"/>
  <c r="H3" i="1"/>
  <c r="G9" i="1"/>
  <c r="G4" i="1"/>
  <c r="I3" i="1" s="1"/>
  <c r="H2" i="1" l="1"/>
</calcChain>
</file>

<file path=xl/sharedStrings.xml><?xml version="1.0" encoding="utf-8"?>
<sst xmlns="http://schemas.openxmlformats.org/spreadsheetml/2006/main" count="43" uniqueCount="17">
  <si>
    <t>GR [/h]</t>
  </si>
  <si>
    <t>RNA [ug/OD600LF/mL]</t>
  </si>
  <si>
    <t>proteins [ug/OD600LF/mL]</t>
  </si>
  <si>
    <t>R/M</t>
  </si>
  <si>
    <t>P/M</t>
  </si>
  <si>
    <t>PHB/M</t>
  </si>
  <si>
    <t>SM11</t>
  </si>
  <si>
    <t>R. pomeroyi</t>
  </si>
  <si>
    <t>carbon source</t>
  </si>
  <si>
    <t>15 mM succinate</t>
  </si>
  <si>
    <t>10 mM glucose</t>
  </si>
  <si>
    <t>dry weight [mg/OD600LF/mL]</t>
  </si>
  <si>
    <t>date</t>
  </si>
  <si>
    <t>RNA</t>
  </si>
  <si>
    <t>Protein</t>
  </si>
  <si>
    <t>PHB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</si>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</sst>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79" formatCode="0.000000000000000"/>
    <numFmt numFmtId="180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RNA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Lato" panose="020F0502020204030203" pitchFamily="34" charset="0"/>
                    <a:ea typeface="Lato" panose="020F0502020204030203" pitchFamily="34" charset="0"/>
                    <a:cs typeface="Lato" panose="020F050202020403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Sheet1!$H$13</c:f>
              <c:numCache>
                <c:formatCode>0.000</c:formatCode>
                <c:ptCount val="1"/>
                <c:pt idx="0">
                  <c:v>9.3597842262415895E-2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8-4E3D-B7D0-41EB29CBD1E3}"/>
            </c:ext>
          </c:extLst>
        </c:ser>
        <c:ser>
          <c:idx val="1"/>
          <c:order val="1"/>
          <c:tx>
            <c:strRef>
              <c:f>Sheet1!$I$12</c:f>
              <c:strCache>
                <c:ptCount val="1"/>
                <c:pt idx="0">
                  <c:v>Protein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Lato" panose="020F0502020204030203" pitchFamily="34" charset="0"/>
                    <a:ea typeface="Lato" panose="020F0502020204030203" pitchFamily="34" charset="0"/>
                    <a:cs typeface="Lato" panose="020F050202020403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Sheet1!$I$13</c:f>
              <c:numCache>
                <c:formatCode>0.000</c:formatCode>
                <c:ptCount val="1"/>
                <c:pt idx="0">
                  <c:v>0.56152191368464355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18-4E3D-B7D0-41EB29CBD1E3}"/>
            </c:ext>
          </c:extLst>
        </c:ser>
        <c:ser>
          <c:idx val="2"/>
          <c:order val="2"/>
          <c:tx>
            <c:strRef>
              <c:f>Sheet1!$J$12</c:f>
              <c:strCache>
                <c:ptCount val="1"/>
                <c:pt idx="0">
                  <c:v>PHB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Lato" panose="020F0502020204030203" pitchFamily="34" charset="0"/>
                    <a:ea typeface="Lato" panose="020F0502020204030203" pitchFamily="34" charset="0"/>
                    <a:cs typeface="Lato" panose="020F050202020403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Sheet1!$J$13</c:f>
              <c:numCache>
                <c:formatCode>0.000</c:formatCode>
                <c:ptCount val="1"/>
                <c:pt idx="0">
                  <c:v>9.1372857440686475E-2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18-4E3D-B7D0-41EB29CBD1E3}"/>
            </c:ext>
          </c:extLst>
        </c:ser>
        <c:ser>
          <c:idx val="3"/>
          <c:order val="3"/>
          <c:tx>
            <c:strRef>
              <c:f>Sheet1!$K$12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Lato" panose="020F0502020204030203" pitchFamily="34" charset="0"/>
                    <a:ea typeface="Lato" panose="020F0502020204030203" pitchFamily="34" charset="0"/>
                    <a:cs typeface="Lato" panose="020F050202020403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Sheet1!$K$13</c:f>
              <c:numCache>
                <c:formatCode>0.000</c:formatCode>
                <c:ptCount val="1"/>
                <c:pt idx="0">
                  <c:v>0.25350738661225414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18-4E3D-B7D0-41EB29CBD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4070480"/>
        <c:axId val="1434681968"/>
      </c:barChart>
      <c:catAx>
        <c:axId val="1434070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34681968"/>
        <c:crosses val="autoZero"/>
        <c:auto val="1"/>
        <c:lblAlgn val="ctr"/>
        <c:lblOffset val="100"/>
        <c:noMultiLvlLbl val="0"/>
      </c:catAx>
      <c:valAx>
        <c:axId val="14346819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n-US"/>
          </a:p>
        </c:txPr>
        <c:crossAx val="14340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76397181121586"/>
          <c:y val="9.4826058252930834E-2"/>
          <c:w val="0.14053762510455423"/>
          <c:h val="0.69698057538266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704851</xdr:colOff>
      <xdr:row>14</xdr:row>
      <xdr:rowOff>98427</xdr:rowOff>
    </xdr:from>
    <xdr:to>
      <xdr:col>14</xdr:col>
      <xdr:colOff>98426</xdr:colOff>
      <xdr:row>22</xdr:row>
      <xdr:rowOff>50801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3E2428-A24E-5FBF-D366-057952B7A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68AE-51F3-4EF2-A83B-BA96FD080A70}">
  <dimension ref="A1:K25"/>
  <sheetViews>
    <sheetView tabSelected="1" workbookViewId="0">
      <selection activeCell="B18" sqref="B18:E25"/>
    </sheetView>
  </sheetViews>
  <sheetFormatPr defaultColWidth="8.81640625" defaultRowHeight="14.5" x14ac:dyDescent="0.35"/>
  <cols>
    <col min="1" max="1" width="10.81640625" style="1" bestFit="1" customWidth="1"/>
    <col min="2" max="2" width="14.81640625" style="1" bestFit="1" customWidth="1"/>
    <col min="3" max="3" width="24.6328125" style="1" bestFit="1" customWidth="1"/>
    <col min="4" max="4" width="21.6328125" style="1" bestFit="1" customWidth="1"/>
    <col min="5" max="5" width="23.6328125" style="1" bestFit="1" customWidth="1"/>
    <col min="6" max="6" width="23" style="1" bestFit="1" customWidth="1"/>
    <col min="7" max="7" width="25.453125" style="1" bestFit="1" customWidth="1"/>
    <col min="8" max="16384" width="8.81640625" style="1"/>
  </cols>
  <sheetData>
    <row r="1" spans="1:11" x14ac:dyDescent="0.35">
      <c r="A1" s="1" t="s">
        <v>7</v>
      </c>
      <c r="B1" s="1" t="s">
        <v>8</v>
      </c>
      <c r="C1" s="1" t="s">
        <v>12</v>
      </c>
      <c r="D1" s="1" t="s">
        <v>0</v>
      </c>
      <c r="E1" s="1" t="s">
        <v>1</v>
      </c>
      <c r="F1" s="1" t="s">
        <v>2</v>
      </c>
      <c r="G1" s="1" t="s">
        <v>11</v>
      </c>
      <c r="H1" s="1" t="s">
        <v>3</v>
      </c>
      <c r="I1" s="1" t="s">
        <v>4</v>
      </c>
      <c r="J1" s="1" t="s">
        <v>5</v>
      </c>
    </row>
    <row r="2" spans="1:11" x14ac:dyDescent="0.35">
      <c r="A2" s="1" t="s">
        <v>6</v>
      </c>
      <c r="B2" s="1" t="s">
        <v>9</v>
      </c>
      <c r="C2" s="1">
        <v>211201</v>
      </c>
      <c r="D2" s="2">
        <v>0.40655999999999998</v>
      </c>
      <c r="E2" s="3">
        <v>47.593880173550581</v>
      </c>
      <c r="F2" s="4">
        <v>204.45601299515016</v>
      </c>
      <c r="H2" s="2">
        <f>E2/$G$4/1000</f>
        <v>0.10916027562740958</v>
      </c>
      <c r="I2" s="2">
        <f>F2/$G$4/1000</f>
        <v>0.46893580962190401</v>
      </c>
      <c r="J2" s="2"/>
    </row>
    <row r="3" spans="1:11" x14ac:dyDescent="0.35">
      <c r="A3" s="1" t="s">
        <v>6</v>
      </c>
      <c r="B3" s="1" t="s">
        <v>9</v>
      </c>
      <c r="C3" s="1">
        <v>211208</v>
      </c>
      <c r="D3" s="2">
        <v>0.41819999999999996</v>
      </c>
      <c r="E3" s="3">
        <v>47.574753230214306</v>
      </c>
      <c r="F3" s="4">
        <v>237.0625115628246</v>
      </c>
      <c r="H3" s="2">
        <f>E3/$G$4/1000</f>
        <v>0.10911640649131722</v>
      </c>
      <c r="I3" s="2">
        <f>F3/$G$4/1000</f>
        <v>0.54372135679546918</v>
      </c>
      <c r="J3" s="2"/>
    </row>
    <row r="4" spans="1:11" x14ac:dyDescent="0.35">
      <c r="A4" s="1" t="s">
        <v>6</v>
      </c>
      <c r="B4" s="1" t="s">
        <v>9</v>
      </c>
      <c r="C4" s="1">
        <v>220126</v>
      </c>
      <c r="D4" s="2">
        <v>0.40733999999999998</v>
      </c>
      <c r="E4" s="3"/>
      <c r="F4" s="4"/>
      <c r="G4" s="1">
        <f>0.436</f>
        <v>0.436</v>
      </c>
      <c r="H4" s="2"/>
      <c r="I4" s="2"/>
      <c r="J4" s="2"/>
    </row>
    <row r="5" spans="1:11" x14ac:dyDescent="0.35">
      <c r="A5" s="1" t="s">
        <v>6</v>
      </c>
      <c r="B5" s="1" t="s">
        <v>9</v>
      </c>
      <c r="C5" s="1">
        <v>231103</v>
      </c>
      <c r="D5" s="2">
        <v>0.40145999999999998</v>
      </c>
      <c r="E5" s="3"/>
      <c r="F5" s="4"/>
      <c r="H5" s="2"/>
      <c r="I5" s="2"/>
      <c r="J5" s="2">
        <v>0.15841952816110325</v>
      </c>
    </row>
    <row r="6" spans="1:11" x14ac:dyDescent="0.35">
      <c r="A6" s="1" t="s">
        <v>6</v>
      </c>
      <c r="B6" s="1" t="s">
        <v>10</v>
      </c>
      <c r="C6" s="1">
        <v>210806</v>
      </c>
      <c r="D6" s="2">
        <v>0.30720000000000003</v>
      </c>
      <c r="E6" s="3">
        <v>43.156421217230715</v>
      </c>
      <c r="F6" s="4">
        <v>260.65714620246661</v>
      </c>
      <c r="H6" s="2">
        <f t="shared" ref="H6:I8" si="0">E6/$G$9/1000</f>
        <v>8.8982311788104562E-2</v>
      </c>
      <c r="I6" s="2">
        <f t="shared" si="0"/>
        <v>0.5374374148504466</v>
      </c>
      <c r="J6" s="2"/>
    </row>
    <row r="7" spans="1:11" x14ac:dyDescent="0.35">
      <c r="A7" s="1" t="s">
        <v>6</v>
      </c>
      <c r="B7" s="1" t="s">
        <v>10</v>
      </c>
      <c r="C7" s="1">
        <v>211201</v>
      </c>
      <c r="D7" s="2">
        <v>0.27864</v>
      </c>
      <c r="E7" s="3">
        <v>48.001107178099353</v>
      </c>
      <c r="F7" s="4">
        <v>249.54668318943732</v>
      </c>
      <c r="H7" s="2">
        <f t="shared" si="0"/>
        <v>9.8971355006390427E-2</v>
      </c>
      <c r="I7" s="2">
        <f t="shared" si="0"/>
        <v>0.51452924368956143</v>
      </c>
      <c r="J7" s="2"/>
    </row>
    <row r="8" spans="1:11" x14ac:dyDescent="0.35">
      <c r="A8" s="1" t="s">
        <v>6</v>
      </c>
      <c r="B8" s="1" t="s">
        <v>10</v>
      </c>
      <c r="C8" s="1">
        <v>211208</v>
      </c>
      <c r="D8" s="2">
        <v>0.2853</v>
      </c>
      <c r="E8" s="3">
        <v>45.027332096485061</v>
      </c>
      <c r="F8" s="4">
        <v>306.81055501925255</v>
      </c>
      <c r="H8" s="2">
        <f t="shared" si="0"/>
        <v>9.283985999275271E-2</v>
      </c>
      <c r="I8" s="2">
        <f t="shared" si="0"/>
        <v>0.63259908251392283</v>
      </c>
      <c r="J8" s="2"/>
    </row>
    <row r="9" spans="1:11" x14ac:dyDescent="0.35">
      <c r="A9" s="1" t="s">
        <v>6</v>
      </c>
      <c r="B9" s="1" t="s">
        <v>10</v>
      </c>
      <c r="C9" s="1">
        <v>220128</v>
      </c>
      <c r="D9" s="2">
        <v>0.27972000000000002</v>
      </c>
      <c r="E9" s="3"/>
      <c r="F9" s="4"/>
      <c r="G9" s="1">
        <f>0.485</f>
        <v>0.48499999999999999</v>
      </c>
      <c r="H9" s="2"/>
      <c r="I9" s="2"/>
      <c r="J9" s="2"/>
    </row>
    <row r="10" spans="1:11" x14ac:dyDescent="0.35">
      <c r="A10" s="1" t="s">
        <v>6</v>
      </c>
      <c r="B10" s="1" t="s">
        <v>10</v>
      </c>
      <c r="C10" s="1">
        <v>231103</v>
      </c>
      <c r="D10" s="2">
        <v>0.29730000000000001</v>
      </c>
      <c r="I10" s="2"/>
      <c r="J10" s="2">
        <v>9.1372857440686475E-2</v>
      </c>
    </row>
    <row r="12" spans="1:11" x14ac:dyDescent="0.35">
      <c r="H12" s="1" t="s">
        <v>13</v>
      </c>
      <c r="I12" s="1" t="s">
        <v>14</v>
      </c>
      <c r="J12" s="1" t="s">
        <v>15</v>
      </c>
      <c r="K12" s="1" t="s">
        <v>16</v>
      </c>
    </row>
    <row r="13" spans="1:11" x14ac:dyDescent="0.35">
      <c r="H13" s="5">
        <f>AVERAGE(H6:H8)</f>
        <v>9.3597842262415895E-2</v>
      </c>
      <c r="I13" s="5">
        <f>AVERAGE(I6:I8)</f>
        <v>0.56152191368464355</v>
      </c>
      <c r="J13" s="5">
        <v>9.1372857440686475E-2</v>
      </c>
      <c r="K13" s="5">
        <f>1-SUM(H13:J13)</f>
        <v>0.25350738661225414</v>
      </c>
    </row>
    <row r="18" spans="2:5" x14ac:dyDescent="0.35">
      <c r="B18" s="1" t="s">
        <v>8</v>
      </c>
      <c r="C18" s="1" t="s">
        <v>3</v>
      </c>
      <c r="D18" s="1" t="s">
        <v>4</v>
      </c>
      <c r="E18" s="1" t="s">
        <v>5</v>
      </c>
    </row>
    <row r="19" spans="2:5" x14ac:dyDescent="0.35">
      <c r="B19" s="1" t="s">
        <v>9</v>
      </c>
      <c r="C19" s="7">
        <v>0.10916027562740958</v>
      </c>
      <c r="D19" s="6">
        <v>0.46893580962190401</v>
      </c>
    </row>
    <row r="20" spans="2:5" x14ac:dyDescent="0.35">
      <c r="B20" s="1" t="s">
        <v>9</v>
      </c>
      <c r="C20" s="7">
        <v>0.10911640649131722</v>
      </c>
      <c r="D20" s="6">
        <v>0.54372135679546918</v>
      </c>
    </row>
    <row r="21" spans="2:5" x14ac:dyDescent="0.35">
      <c r="B21" s="1" t="s">
        <v>9</v>
      </c>
      <c r="C21" s="7"/>
      <c r="D21" s="6"/>
      <c r="E21" s="7">
        <v>0.15841952816110325</v>
      </c>
    </row>
    <row r="22" spans="2:5" x14ac:dyDescent="0.35">
      <c r="B22" s="1" t="s">
        <v>10</v>
      </c>
      <c r="C22" s="7">
        <v>8.8982311788104562E-2</v>
      </c>
      <c r="D22" s="6">
        <v>0.5374374148504466</v>
      </c>
      <c r="E22" s="7"/>
    </row>
    <row r="23" spans="2:5" x14ac:dyDescent="0.35">
      <c r="B23" s="1" t="s">
        <v>10</v>
      </c>
      <c r="C23" s="7">
        <v>9.8971355006390427E-2</v>
      </c>
      <c r="D23" s="6">
        <v>0.51452924368956143</v>
      </c>
      <c r="E23" s="7"/>
    </row>
    <row r="24" spans="2:5" x14ac:dyDescent="0.35">
      <c r="B24" s="1" t="s">
        <v>10</v>
      </c>
      <c r="C24" s="7">
        <v>9.283985999275271E-2</v>
      </c>
      <c r="D24" s="6">
        <v>0.63259908251392283</v>
      </c>
      <c r="E24" s="7"/>
    </row>
    <row r="25" spans="2:5" x14ac:dyDescent="0.35">
      <c r="B25" s="1" t="s">
        <v>10</v>
      </c>
      <c r="C25" s="7"/>
      <c r="E25" s="7">
        <v>9.1372857440686475E-2</v>
      </c>
    </row>
  </sheetData>
  <sortState xmlns:xlrd2="http://schemas.microsoft.com/office/spreadsheetml/2017/richdata2" ref="A2:J10">
    <sortCondition descending="1" ref="B2:B10"/>
    <sortCondition ref="C2:C1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Hiroyuki Okano</dc:creator>
  <cp:lastModifiedBy>Mica Yang</cp:lastModifiedBy>
  <dcterms:created xsi:type="dcterms:W3CDTF">2023-11-08T21:13:20Z</dcterms:created>
  <dcterms:modified xsi:type="dcterms:W3CDTF">2024-10-07T23:52:04Z</dcterms:modified>
</cp:coreProperties>
</file>