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30fe02b4181869d/SchoolWork/Stanford Grad/Projects/Covert Lab/Oceans/rpom-fba/data/dataset comparison/"/>
    </mc:Choice>
  </mc:AlternateContent>
  <xr:revisionPtr revIDLastSave="4" documentId="8_{1630702B-B436-4F65-BEDC-1BBE1CE0F5D8}" xr6:coauthVersionLast="47" xr6:coauthVersionMax="47" xr10:uidLastSave="{629AA27C-D8F2-4E33-A178-4D510BDA13F6}"/>
  <bookViews>
    <workbookView xWindow="-105" yWindow="0" windowWidth="19410" windowHeight="20985" xr2:uid="{8FD66ACE-45BC-41D0-8268-FC2E99401F32}"/>
  </bookViews>
  <sheets>
    <sheet name="Glucose" sheetId="1" r:id="rId1"/>
    <sheet name="Aceta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2" l="1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F40" i="2"/>
  <c r="F41" i="2"/>
  <c r="F42" i="2"/>
  <c r="F43" i="2"/>
  <c r="F44" i="2"/>
  <c r="F39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B40" i="2"/>
  <c r="B41" i="2"/>
  <c r="B42" i="2"/>
  <c r="B43" i="2"/>
  <c r="B44" i="2"/>
  <c r="B45" i="2"/>
  <c r="B46" i="2"/>
  <c r="B47" i="2"/>
  <c r="B39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F28" i="2"/>
  <c r="F29" i="2"/>
  <c r="F30" i="2"/>
  <c r="F31" i="2"/>
  <c r="F32" i="2"/>
  <c r="F27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B28" i="2"/>
  <c r="B29" i="2"/>
  <c r="B30" i="2"/>
  <c r="B31" i="2"/>
  <c r="B32" i="2"/>
  <c r="B33" i="2"/>
  <c r="B34" i="2"/>
  <c r="B35" i="2"/>
  <c r="B27" i="2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G39" i="1"/>
  <c r="H39" i="1"/>
  <c r="I39" i="1"/>
  <c r="J39" i="1"/>
  <c r="K39" i="1"/>
  <c r="F39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B40" i="1"/>
  <c r="B41" i="1"/>
  <c r="B42" i="1"/>
  <c r="B43" i="1"/>
  <c r="B44" i="1"/>
  <c r="B45" i="1"/>
  <c r="B46" i="1"/>
  <c r="B47" i="1"/>
  <c r="B39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G27" i="1"/>
  <c r="H27" i="1"/>
  <c r="I27" i="1"/>
  <c r="J27" i="1"/>
  <c r="K27" i="1"/>
  <c r="F27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B28" i="1"/>
  <c r="B29" i="1"/>
  <c r="B30" i="1"/>
  <c r="B31" i="1"/>
  <c r="B32" i="1"/>
  <c r="B33" i="1"/>
  <c r="B34" i="1"/>
  <c r="B35" i="1"/>
  <c r="B27" i="1"/>
</calcChain>
</file>

<file path=xl/sharedStrings.xml><?xml version="1.0" encoding="utf-8"?>
<sst xmlns="http://schemas.openxmlformats.org/spreadsheetml/2006/main" count="93" uniqueCount="37">
  <si>
    <t>Time (single)</t>
  </si>
  <si>
    <t>Glucose_1</t>
  </si>
  <si>
    <t>Glucose_2</t>
  </si>
  <si>
    <t>Glucose_3</t>
  </si>
  <si>
    <t>Time (double)</t>
  </si>
  <si>
    <t>4gluc_8ace_1</t>
  </si>
  <si>
    <t>4gluc_8ace_2</t>
  </si>
  <si>
    <t>4gluc_8ace_3</t>
  </si>
  <si>
    <t>8gluc_4ace_1</t>
  </si>
  <si>
    <t>8gluc_4ace_2</t>
  </si>
  <si>
    <t>8gluc_4ace_3</t>
  </si>
  <si>
    <t xml:space="preserve">Time </t>
  </si>
  <si>
    <t xml:space="preserve">RA1_acetate   </t>
  </si>
  <si>
    <t xml:space="preserve">RA2_acetate   </t>
  </si>
  <si>
    <t xml:space="preserve">RA3_acetate   </t>
  </si>
  <si>
    <t xml:space="preserve">RG1_glucose  </t>
  </si>
  <si>
    <t xml:space="preserve">RG2_glucose  </t>
  </si>
  <si>
    <t>RG3_glucose</t>
  </si>
  <si>
    <t>Acetate_1</t>
  </si>
  <si>
    <t>Acetate_2</t>
  </si>
  <si>
    <t>Acetate_3</t>
  </si>
  <si>
    <t>Time</t>
  </si>
  <si>
    <t>R4G1_acetate</t>
  </si>
  <si>
    <t>R4G2_acetate</t>
  </si>
  <si>
    <t>R4G3_acetate</t>
  </si>
  <si>
    <t>R8G1_acetate</t>
  </si>
  <si>
    <t>R8G2_acetate</t>
  </si>
  <si>
    <t>R4G1_glucose</t>
  </si>
  <si>
    <t>R4G2_glucose</t>
  </si>
  <si>
    <t>R4G3_glucose</t>
  </si>
  <si>
    <t>R8G1_glucose</t>
  </si>
  <si>
    <t>R8G2_glucose</t>
  </si>
  <si>
    <t>R8G3_glucose</t>
  </si>
  <si>
    <t>Mary Ann data (mM)</t>
  </si>
  <si>
    <t>Zac data (uM C)</t>
  </si>
  <si>
    <t>Zac data (mM)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</si>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</sst>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2" fontId="0" fillId="2" borderId="0" xfId="0" applyNumberFormat="1" applyFill="1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72397-B02C-4BFA-BCAD-70A67BD0A3AB}">
  <dimension ref="A1:V47"/>
  <sheetViews>
    <sheetView tabSelected="1" zoomScale="115" zoomScaleNormal="115" workbookViewId="0">
      <selection activeCell="H18" sqref="H18"/>
    </sheetView>
  </sheetViews>
  <sheetFormatPr defaultRowHeight="14.5" x14ac:dyDescent="0.35"/>
  <sheetData>
    <row r="1" spans="1:22" x14ac:dyDescent="0.35">
      <c r="A1" s="3" t="s">
        <v>33</v>
      </c>
    </row>
    <row r="2" spans="1:2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M2" s="2"/>
      <c r="N2" s="2"/>
      <c r="O2" s="2"/>
      <c r="Q2" s="2"/>
      <c r="R2" s="2"/>
      <c r="S2" s="2"/>
      <c r="T2" s="2"/>
      <c r="U2" s="2"/>
      <c r="V2" s="2"/>
    </row>
    <row r="3" spans="1:22" x14ac:dyDescent="0.35">
      <c r="A3">
        <v>0</v>
      </c>
      <c r="B3">
        <v>2</v>
      </c>
      <c r="C3">
        <v>2</v>
      </c>
      <c r="D3">
        <v>2</v>
      </c>
      <c r="E3">
        <v>0</v>
      </c>
      <c r="F3" s="1">
        <v>0.66666666666666674</v>
      </c>
      <c r="G3" s="1">
        <v>0.66666666666666674</v>
      </c>
      <c r="H3" s="1">
        <v>0.66666666666666674</v>
      </c>
      <c r="I3" s="1">
        <v>1.3333333333333335</v>
      </c>
      <c r="J3" s="1">
        <v>1.3333333333333335</v>
      </c>
      <c r="K3" s="1">
        <v>1.3333333333333335</v>
      </c>
      <c r="M3" s="2"/>
      <c r="N3" s="2"/>
      <c r="O3" s="2"/>
      <c r="Q3" s="2"/>
      <c r="R3" s="2"/>
      <c r="S3" s="2"/>
      <c r="T3" s="2"/>
      <c r="U3" s="2"/>
      <c r="V3" s="2"/>
    </row>
    <row r="4" spans="1:22" x14ac:dyDescent="0.35">
      <c r="A4">
        <v>4.5</v>
      </c>
      <c r="B4">
        <v>2</v>
      </c>
      <c r="C4">
        <v>2</v>
      </c>
      <c r="D4">
        <v>2</v>
      </c>
      <c r="E4">
        <v>4</v>
      </c>
      <c r="F4" s="1">
        <v>0.66666666666666674</v>
      </c>
      <c r="G4" s="1">
        <v>0.66666666666666674</v>
      </c>
      <c r="H4" s="1">
        <v>0.65614421116666666</v>
      </c>
      <c r="I4" s="1">
        <v>1.2641246318333332</v>
      </c>
      <c r="J4" s="1">
        <v>1.3333333333333335</v>
      </c>
      <c r="K4" s="1">
        <v>1.3333333333333335</v>
      </c>
      <c r="M4" s="2"/>
      <c r="N4" s="2"/>
      <c r="O4" s="2"/>
      <c r="Q4" s="2"/>
      <c r="R4" s="2"/>
      <c r="S4" s="2"/>
      <c r="T4" s="2"/>
      <c r="U4" s="2"/>
      <c r="V4" s="2"/>
    </row>
    <row r="5" spans="1:22" x14ac:dyDescent="0.35">
      <c r="A5">
        <v>8.5</v>
      </c>
      <c r="B5">
        <v>2</v>
      </c>
      <c r="C5">
        <v>2</v>
      </c>
      <c r="D5">
        <v>2</v>
      </c>
      <c r="E5">
        <v>8</v>
      </c>
      <c r="F5" s="1">
        <v>0.66666666666666674</v>
      </c>
      <c r="G5" s="1">
        <v>0.66666666666666674</v>
      </c>
      <c r="H5" s="1">
        <v>0.66666666666666674</v>
      </c>
      <c r="I5" s="1">
        <v>1.2745792913333334</v>
      </c>
      <c r="J5" s="1">
        <v>1.3333333333333335</v>
      </c>
      <c r="K5" s="1">
        <v>1.3333333333333335</v>
      </c>
      <c r="M5" s="2"/>
      <c r="N5" s="2"/>
      <c r="O5" s="2"/>
      <c r="Q5" s="2"/>
      <c r="R5" s="2"/>
      <c r="S5" s="2"/>
      <c r="T5" s="2"/>
      <c r="U5" s="2"/>
      <c r="V5" s="2"/>
    </row>
    <row r="6" spans="1:22" x14ac:dyDescent="0.35">
      <c r="A6">
        <v>12.5</v>
      </c>
      <c r="B6">
        <v>2</v>
      </c>
      <c r="C6">
        <v>2</v>
      </c>
      <c r="D6">
        <v>2</v>
      </c>
      <c r="E6">
        <v>12</v>
      </c>
      <c r="F6" s="1">
        <v>0.60621889250000005</v>
      </c>
      <c r="G6" s="1">
        <v>0.66666666666666674</v>
      </c>
      <c r="H6" s="1">
        <v>0.61717897450000003</v>
      </c>
      <c r="I6" s="1">
        <v>1.1909949536666666</v>
      </c>
      <c r="J6" s="1">
        <v>1.2717160075</v>
      </c>
      <c r="K6" s="1">
        <v>1.3333333333333335</v>
      </c>
      <c r="M6" s="2"/>
      <c r="N6" s="2"/>
      <c r="O6" s="2"/>
      <c r="Q6" s="2"/>
      <c r="R6" s="2"/>
      <c r="S6" s="2"/>
      <c r="T6" s="2"/>
      <c r="U6" s="2"/>
      <c r="V6" s="2"/>
    </row>
    <row r="7" spans="1:22" x14ac:dyDescent="0.35">
      <c r="A7">
        <v>15.5</v>
      </c>
      <c r="B7">
        <v>2</v>
      </c>
      <c r="C7">
        <v>2</v>
      </c>
      <c r="D7">
        <v>2</v>
      </c>
      <c r="E7">
        <v>16.3</v>
      </c>
      <c r="F7" s="1">
        <v>0.44645697883333335</v>
      </c>
      <c r="G7" s="1">
        <v>0.44045816099999996</v>
      </c>
      <c r="H7" s="1">
        <v>0.37168518433333331</v>
      </c>
      <c r="I7" s="1">
        <v>0.79911268366666677</v>
      </c>
      <c r="J7" s="1">
        <v>0.82344507933333333</v>
      </c>
      <c r="K7" s="1">
        <v>1.0844775153333335</v>
      </c>
      <c r="M7" s="2"/>
      <c r="N7" s="2"/>
      <c r="O7" s="2"/>
      <c r="Q7" s="2"/>
      <c r="R7" s="2"/>
      <c r="S7" s="2"/>
      <c r="T7" s="2"/>
      <c r="U7" s="2"/>
      <c r="V7" s="2"/>
    </row>
    <row r="8" spans="1:22" x14ac:dyDescent="0.35">
      <c r="A8">
        <v>17.5</v>
      </c>
      <c r="B8">
        <v>1.8833333333333335</v>
      </c>
      <c r="C8">
        <v>1.93</v>
      </c>
      <c r="D8">
        <v>2</v>
      </c>
      <c r="E8">
        <v>20</v>
      </c>
      <c r="F8" s="1">
        <v>0.20592278</v>
      </c>
      <c r="G8" s="1">
        <v>0.11840804908333333</v>
      </c>
      <c r="H8" s="1">
        <v>0.15753766459999999</v>
      </c>
      <c r="I8" s="1">
        <v>0.30774034099999997</v>
      </c>
      <c r="J8" s="1">
        <v>0.18519437566666666</v>
      </c>
      <c r="K8" s="1">
        <v>0.58087119733333337</v>
      </c>
      <c r="M8" s="2"/>
      <c r="N8" s="2"/>
      <c r="O8" s="2"/>
    </row>
    <row r="9" spans="1:22" x14ac:dyDescent="0.35">
      <c r="A9">
        <v>23</v>
      </c>
      <c r="B9">
        <v>1.4416666666666667</v>
      </c>
      <c r="C9">
        <v>1.3166666666666667</v>
      </c>
      <c r="D9">
        <v>1.5549999999999999</v>
      </c>
      <c r="M9" s="2"/>
      <c r="N9" s="2"/>
      <c r="O9" s="2"/>
    </row>
    <row r="10" spans="1:22" x14ac:dyDescent="0.35">
      <c r="A10">
        <v>26</v>
      </c>
      <c r="B10">
        <v>0.77</v>
      </c>
      <c r="C10">
        <v>0.67166666666666675</v>
      </c>
      <c r="D10">
        <v>1.0933333333333333</v>
      </c>
      <c r="M10" s="2"/>
      <c r="N10" s="2"/>
      <c r="O10" s="2"/>
    </row>
    <row r="11" spans="1:22" x14ac:dyDescent="0.35">
      <c r="A11">
        <v>28</v>
      </c>
      <c r="B11">
        <v>0.17</v>
      </c>
      <c r="C11">
        <v>0.41166666666666663</v>
      </c>
      <c r="D11">
        <v>0.61166666666666669</v>
      </c>
    </row>
    <row r="13" spans="1:22" x14ac:dyDescent="0.35">
      <c r="A13" s="3" t="s">
        <v>34</v>
      </c>
    </row>
    <row r="14" spans="1:22" x14ac:dyDescent="0.35">
      <c r="A14" t="s">
        <v>11</v>
      </c>
      <c r="B14" t="s">
        <v>15</v>
      </c>
      <c r="C14" t="s">
        <v>16</v>
      </c>
      <c r="D14" t="s">
        <v>17</v>
      </c>
      <c r="E14" t="s">
        <v>21</v>
      </c>
      <c r="F14" t="s">
        <v>27</v>
      </c>
      <c r="G14" t="s">
        <v>28</v>
      </c>
      <c r="H14" t="s">
        <v>29</v>
      </c>
      <c r="I14" t="s">
        <v>30</v>
      </c>
      <c r="J14" t="s">
        <v>31</v>
      </c>
      <c r="K14" t="s">
        <v>32</v>
      </c>
    </row>
    <row r="15" spans="1:22" x14ac:dyDescent="0.35">
      <c r="A15">
        <v>0</v>
      </c>
      <c r="B15">
        <v>1200</v>
      </c>
      <c r="C15">
        <v>1200</v>
      </c>
      <c r="D15">
        <v>1200</v>
      </c>
      <c r="E15">
        <v>0</v>
      </c>
      <c r="F15">
        <v>400</v>
      </c>
      <c r="G15">
        <v>400</v>
      </c>
      <c r="H15">
        <v>400</v>
      </c>
      <c r="I15">
        <v>800</v>
      </c>
      <c r="J15">
        <v>800</v>
      </c>
      <c r="K15">
        <v>800</v>
      </c>
    </row>
    <row r="16" spans="1:22" x14ac:dyDescent="0.35">
      <c r="A16">
        <v>4.5</v>
      </c>
      <c r="B16">
        <v>1200</v>
      </c>
      <c r="C16">
        <v>1200</v>
      </c>
      <c r="D16">
        <v>1200</v>
      </c>
      <c r="E16">
        <v>4</v>
      </c>
      <c r="F16">
        <v>400</v>
      </c>
      <c r="G16">
        <v>400</v>
      </c>
      <c r="H16">
        <v>393.6865267</v>
      </c>
      <c r="I16">
        <v>758.47477909999998</v>
      </c>
      <c r="J16">
        <v>800</v>
      </c>
      <c r="K16">
        <v>800</v>
      </c>
    </row>
    <row r="17" spans="1:11" x14ac:dyDescent="0.35">
      <c r="A17">
        <v>8.5</v>
      </c>
      <c r="B17">
        <v>1200</v>
      </c>
      <c r="C17">
        <v>1200</v>
      </c>
      <c r="D17">
        <v>1200</v>
      </c>
      <c r="E17">
        <v>8</v>
      </c>
      <c r="F17">
        <v>400</v>
      </c>
      <c r="G17">
        <v>400</v>
      </c>
      <c r="H17">
        <v>400</v>
      </c>
      <c r="I17">
        <v>764.74757480000005</v>
      </c>
      <c r="J17">
        <v>800</v>
      </c>
      <c r="K17">
        <v>800</v>
      </c>
    </row>
    <row r="18" spans="1:11" x14ac:dyDescent="0.35">
      <c r="A18">
        <v>12.5</v>
      </c>
      <c r="B18">
        <v>1200</v>
      </c>
      <c r="C18">
        <v>1200</v>
      </c>
      <c r="D18">
        <v>1200</v>
      </c>
      <c r="E18">
        <v>12</v>
      </c>
      <c r="F18">
        <v>363.7313355</v>
      </c>
      <c r="G18">
        <v>400</v>
      </c>
      <c r="H18">
        <v>370.3073847</v>
      </c>
      <c r="I18">
        <v>714.59697219999998</v>
      </c>
      <c r="J18">
        <v>763.0296045</v>
      </c>
      <c r="K18">
        <v>800</v>
      </c>
    </row>
    <row r="19" spans="1:11" x14ac:dyDescent="0.35">
      <c r="A19">
        <v>15.5</v>
      </c>
      <c r="B19">
        <v>1200</v>
      </c>
      <c r="C19">
        <v>1200</v>
      </c>
      <c r="D19">
        <v>1200</v>
      </c>
      <c r="E19">
        <v>16.3</v>
      </c>
      <c r="F19">
        <v>267.87418730000002</v>
      </c>
      <c r="G19">
        <v>264.27489659999998</v>
      </c>
      <c r="H19">
        <v>223.01111059999999</v>
      </c>
      <c r="I19">
        <v>479.46761020000002</v>
      </c>
      <c r="J19">
        <v>494.06704760000002</v>
      </c>
      <c r="K19">
        <v>650.68650920000005</v>
      </c>
    </row>
    <row r="20" spans="1:11" x14ac:dyDescent="0.35">
      <c r="A20">
        <v>17.5</v>
      </c>
      <c r="B20">
        <v>1130.2764380000001</v>
      </c>
      <c r="C20">
        <v>1158.488613</v>
      </c>
      <c r="D20">
        <v>1200</v>
      </c>
      <c r="E20">
        <v>20</v>
      </c>
      <c r="F20">
        <v>123.553668</v>
      </c>
      <c r="G20">
        <v>71.044829449999995</v>
      </c>
      <c r="H20">
        <v>94.522598759999994</v>
      </c>
      <c r="I20">
        <v>184.64420459999999</v>
      </c>
      <c r="J20">
        <v>111.1166254</v>
      </c>
      <c r="K20">
        <v>348.52271839999997</v>
      </c>
    </row>
    <row r="21" spans="1:11" x14ac:dyDescent="0.35">
      <c r="A21">
        <v>23</v>
      </c>
      <c r="B21">
        <v>864.81993109999996</v>
      </c>
      <c r="C21">
        <v>790.3893597</v>
      </c>
      <c r="D21">
        <v>933.41495520000001</v>
      </c>
    </row>
    <row r="22" spans="1:11" x14ac:dyDescent="0.35">
      <c r="A22">
        <v>26</v>
      </c>
      <c r="B22">
        <v>461.5695475</v>
      </c>
      <c r="C22">
        <v>403.21648629999999</v>
      </c>
      <c r="D22">
        <v>656.28765659999999</v>
      </c>
    </row>
    <row r="23" spans="1:11" x14ac:dyDescent="0.35">
      <c r="A23">
        <v>28</v>
      </c>
      <c r="B23">
        <v>101.8519632</v>
      </c>
      <c r="C23">
        <v>246.84328479999999</v>
      </c>
      <c r="D23">
        <v>366.51456009999998</v>
      </c>
    </row>
    <row r="25" spans="1:11" x14ac:dyDescent="0.35">
      <c r="A25" s="3" t="s">
        <v>35</v>
      </c>
    </row>
    <row r="26" spans="1:11" x14ac:dyDescent="0.35">
      <c r="A26" t="s">
        <v>11</v>
      </c>
      <c r="B26" t="s">
        <v>15</v>
      </c>
      <c r="C26" t="s">
        <v>16</v>
      </c>
      <c r="D26" t="s">
        <v>17</v>
      </c>
      <c r="E26" t="s">
        <v>21</v>
      </c>
      <c r="F26" t="s">
        <v>27</v>
      </c>
      <c r="G26" t="s">
        <v>28</v>
      </c>
      <c r="H26" t="s">
        <v>29</v>
      </c>
      <c r="I26" t="s">
        <v>30</v>
      </c>
      <c r="J26" t="s">
        <v>31</v>
      </c>
      <c r="K26" t="s">
        <v>32</v>
      </c>
    </row>
    <row r="27" spans="1:11" x14ac:dyDescent="0.35">
      <c r="A27">
        <v>0</v>
      </c>
      <c r="B27">
        <f>B15/600</f>
        <v>2</v>
      </c>
      <c r="C27">
        <f t="shared" ref="C27:D27" si="0">C15/600</f>
        <v>2</v>
      </c>
      <c r="D27">
        <f t="shared" si="0"/>
        <v>2</v>
      </c>
      <c r="E27">
        <v>0</v>
      </c>
      <c r="F27">
        <f>F15/600</f>
        <v>0.66666666666666663</v>
      </c>
      <c r="G27">
        <f t="shared" ref="G27:K27" si="1">G15/600</f>
        <v>0.66666666666666663</v>
      </c>
      <c r="H27">
        <f t="shared" si="1"/>
        <v>0.66666666666666663</v>
      </c>
      <c r="I27">
        <f t="shared" si="1"/>
        <v>1.3333333333333333</v>
      </c>
      <c r="J27">
        <f t="shared" si="1"/>
        <v>1.3333333333333333</v>
      </c>
      <c r="K27">
        <f t="shared" si="1"/>
        <v>1.3333333333333333</v>
      </c>
    </row>
    <row r="28" spans="1:11" x14ac:dyDescent="0.35">
      <c r="A28">
        <v>4.5</v>
      </c>
      <c r="B28">
        <f t="shared" ref="B28:D35" si="2">B16/600</f>
        <v>2</v>
      </c>
      <c r="C28">
        <f t="shared" si="2"/>
        <v>2</v>
      </c>
      <c r="D28">
        <f t="shared" si="2"/>
        <v>2</v>
      </c>
      <c r="E28">
        <v>4</v>
      </c>
      <c r="F28">
        <f t="shared" ref="F28:K28" si="3">F16/600</f>
        <v>0.66666666666666663</v>
      </c>
      <c r="G28">
        <f t="shared" si="3"/>
        <v>0.66666666666666663</v>
      </c>
      <c r="H28">
        <f t="shared" si="3"/>
        <v>0.65614421116666666</v>
      </c>
      <c r="I28">
        <f t="shared" si="3"/>
        <v>1.2641246318333332</v>
      </c>
      <c r="J28">
        <f t="shared" si="3"/>
        <v>1.3333333333333333</v>
      </c>
      <c r="K28">
        <f t="shared" si="3"/>
        <v>1.3333333333333333</v>
      </c>
    </row>
    <row r="29" spans="1:11" x14ac:dyDescent="0.35">
      <c r="A29">
        <v>8.5</v>
      </c>
      <c r="B29">
        <f t="shared" si="2"/>
        <v>2</v>
      </c>
      <c r="C29">
        <f t="shared" si="2"/>
        <v>2</v>
      </c>
      <c r="D29">
        <f t="shared" si="2"/>
        <v>2</v>
      </c>
      <c r="E29">
        <v>8</v>
      </c>
      <c r="F29">
        <f t="shared" ref="F29:K29" si="4">F17/600</f>
        <v>0.66666666666666663</v>
      </c>
      <c r="G29">
        <f t="shared" si="4"/>
        <v>0.66666666666666663</v>
      </c>
      <c r="H29">
        <f t="shared" si="4"/>
        <v>0.66666666666666663</v>
      </c>
      <c r="I29">
        <f t="shared" si="4"/>
        <v>1.2745792913333334</v>
      </c>
      <c r="J29">
        <f t="shared" si="4"/>
        <v>1.3333333333333333</v>
      </c>
      <c r="K29">
        <f t="shared" si="4"/>
        <v>1.3333333333333333</v>
      </c>
    </row>
    <row r="30" spans="1:11" x14ac:dyDescent="0.35">
      <c r="A30">
        <v>12.5</v>
      </c>
      <c r="B30">
        <f t="shared" si="2"/>
        <v>2</v>
      </c>
      <c r="C30">
        <f t="shared" si="2"/>
        <v>2</v>
      </c>
      <c r="D30">
        <f t="shared" si="2"/>
        <v>2</v>
      </c>
      <c r="E30">
        <v>12</v>
      </c>
      <c r="F30">
        <f t="shared" ref="F30:K30" si="5">F18/600</f>
        <v>0.60621889250000005</v>
      </c>
      <c r="G30">
        <f t="shared" si="5"/>
        <v>0.66666666666666663</v>
      </c>
      <c r="H30">
        <f t="shared" si="5"/>
        <v>0.61717897450000003</v>
      </c>
      <c r="I30">
        <f t="shared" si="5"/>
        <v>1.1909949536666666</v>
      </c>
      <c r="J30">
        <f t="shared" si="5"/>
        <v>1.2717160075</v>
      </c>
      <c r="K30">
        <f t="shared" si="5"/>
        <v>1.3333333333333333</v>
      </c>
    </row>
    <row r="31" spans="1:11" x14ac:dyDescent="0.35">
      <c r="A31">
        <v>15.5</v>
      </c>
      <c r="B31">
        <f t="shared" si="2"/>
        <v>2</v>
      </c>
      <c r="C31">
        <f t="shared" si="2"/>
        <v>2</v>
      </c>
      <c r="D31">
        <f t="shared" si="2"/>
        <v>2</v>
      </c>
      <c r="E31">
        <v>16.3</v>
      </c>
      <c r="F31">
        <f t="shared" ref="F31:K31" si="6">F19/600</f>
        <v>0.44645697883333335</v>
      </c>
      <c r="G31">
        <f t="shared" si="6"/>
        <v>0.44045816099999996</v>
      </c>
      <c r="H31">
        <f t="shared" si="6"/>
        <v>0.37168518433333331</v>
      </c>
      <c r="I31">
        <f t="shared" si="6"/>
        <v>0.79911268366666666</v>
      </c>
      <c r="J31">
        <f t="shared" si="6"/>
        <v>0.82344507933333333</v>
      </c>
      <c r="K31">
        <f t="shared" si="6"/>
        <v>1.0844775153333335</v>
      </c>
    </row>
    <row r="32" spans="1:11" x14ac:dyDescent="0.35">
      <c r="A32">
        <v>17.5</v>
      </c>
      <c r="B32">
        <f t="shared" si="2"/>
        <v>1.8837940633333334</v>
      </c>
      <c r="C32">
        <f t="shared" si="2"/>
        <v>1.9308143549999999</v>
      </c>
      <c r="D32">
        <f t="shared" si="2"/>
        <v>2</v>
      </c>
      <c r="E32">
        <v>20</v>
      </c>
      <c r="F32">
        <f t="shared" ref="F32:K32" si="7">F20/600</f>
        <v>0.20592278</v>
      </c>
      <c r="G32">
        <f t="shared" si="7"/>
        <v>0.11840804908333333</v>
      </c>
      <c r="H32">
        <f t="shared" si="7"/>
        <v>0.15753766459999999</v>
      </c>
      <c r="I32">
        <f t="shared" si="7"/>
        <v>0.30774034099999997</v>
      </c>
      <c r="J32">
        <f t="shared" si="7"/>
        <v>0.18519437566666666</v>
      </c>
      <c r="K32">
        <f t="shared" si="7"/>
        <v>0.58087119733333326</v>
      </c>
    </row>
    <row r="33" spans="1:11" x14ac:dyDescent="0.35">
      <c r="A33">
        <v>23</v>
      </c>
      <c r="B33">
        <f t="shared" si="2"/>
        <v>1.4413665518333332</v>
      </c>
      <c r="C33">
        <f t="shared" si="2"/>
        <v>1.3173155995000001</v>
      </c>
      <c r="D33">
        <f t="shared" si="2"/>
        <v>1.5556915920000001</v>
      </c>
    </row>
    <row r="34" spans="1:11" x14ac:dyDescent="0.35">
      <c r="A34">
        <v>26</v>
      </c>
      <c r="B34">
        <f t="shared" si="2"/>
        <v>0.76928257916666665</v>
      </c>
      <c r="C34">
        <f t="shared" si="2"/>
        <v>0.67202747716666666</v>
      </c>
      <c r="D34">
        <f t="shared" si="2"/>
        <v>1.0938127609999999</v>
      </c>
    </row>
    <row r="35" spans="1:11" x14ac:dyDescent="0.35">
      <c r="A35">
        <v>28</v>
      </c>
      <c r="B35">
        <f t="shared" si="2"/>
        <v>0.16975327200000001</v>
      </c>
      <c r="C35">
        <f t="shared" si="2"/>
        <v>0.41140547466666666</v>
      </c>
      <c r="D35">
        <f t="shared" si="2"/>
        <v>0.61085760016666668</v>
      </c>
    </row>
    <row r="37" spans="1:11" x14ac:dyDescent="0.35">
      <c r="A37" s="3" t="s">
        <v>36</v>
      </c>
    </row>
    <row r="38" spans="1:11" x14ac:dyDescent="0.35">
      <c r="A38" t="s">
        <v>11</v>
      </c>
      <c r="B38" t="s">
        <v>15</v>
      </c>
      <c r="C38" t="s">
        <v>16</v>
      </c>
      <c r="D38" t="s">
        <v>17</v>
      </c>
      <c r="E38" t="s">
        <v>21</v>
      </c>
      <c r="F38" t="s">
        <v>27</v>
      </c>
      <c r="G38" t="s">
        <v>28</v>
      </c>
      <c r="H38" t="s">
        <v>29</v>
      </c>
      <c r="I38" t="s">
        <v>30</v>
      </c>
      <c r="J38" t="s">
        <v>31</v>
      </c>
      <c r="K38" t="s">
        <v>32</v>
      </c>
    </row>
    <row r="39" spans="1:11" x14ac:dyDescent="0.35">
      <c r="A39">
        <v>0</v>
      </c>
      <c r="B39" s="5">
        <f>B3-B27</f>
        <v>0</v>
      </c>
      <c r="C39" s="5">
        <f t="shared" ref="C39:D39" si="8">C3-C27</f>
        <v>0</v>
      </c>
      <c r="D39" s="5">
        <f t="shared" si="8"/>
        <v>0</v>
      </c>
      <c r="E39">
        <v>0</v>
      </c>
      <c r="F39" s="6">
        <f>F3-F27</f>
        <v>0</v>
      </c>
      <c r="G39" s="6">
        <f t="shared" ref="G39:K39" si="9">G3-G27</f>
        <v>0</v>
      </c>
      <c r="H39" s="6">
        <f t="shared" si="9"/>
        <v>0</v>
      </c>
      <c r="I39" s="6">
        <f t="shared" si="9"/>
        <v>0</v>
      </c>
      <c r="J39" s="6">
        <f t="shared" si="9"/>
        <v>0</v>
      </c>
      <c r="K39" s="6">
        <f t="shared" si="9"/>
        <v>0</v>
      </c>
    </row>
    <row r="40" spans="1:11" x14ac:dyDescent="0.35">
      <c r="A40">
        <v>4.5</v>
      </c>
      <c r="B40" s="5">
        <f t="shared" ref="B40:D47" si="10">B4-B28</f>
        <v>0</v>
      </c>
      <c r="C40" s="5">
        <f t="shared" si="10"/>
        <v>0</v>
      </c>
      <c r="D40" s="5">
        <f t="shared" si="10"/>
        <v>0</v>
      </c>
      <c r="E40">
        <v>4</v>
      </c>
      <c r="F40" s="6">
        <f t="shared" ref="F40:K40" si="11">F4-F28</f>
        <v>0</v>
      </c>
      <c r="G40" s="6">
        <f t="shared" si="11"/>
        <v>0</v>
      </c>
      <c r="H40" s="6">
        <f t="shared" si="11"/>
        <v>0</v>
      </c>
      <c r="I40" s="6">
        <f t="shared" si="11"/>
        <v>0</v>
      </c>
      <c r="J40" s="6">
        <f t="shared" si="11"/>
        <v>0</v>
      </c>
      <c r="K40" s="6">
        <f t="shared" si="11"/>
        <v>0</v>
      </c>
    </row>
    <row r="41" spans="1:11" x14ac:dyDescent="0.35">
      <c r="A41">
        <v>8.5</v>
      </c>
      <c r="B41" s="5">
        <f t="shared" si="10"/>
        <v>0</v>
      </c>
      <c r="C41" s="5">
        <f t="shared" si="10"/>
        <v>0</v>
      </c>
      <c r="D41" s="5">
        <f t="shared" si="10"/>
        <v>0</v>
      </c>
      <c r="E41">
        <v>8</v>
      </c>
      <c r="F41" s="6">
        <f t="shared" ref="F41:K41" si="12">F5-F29</f>
        <v>0</v>
      </c>
      <c r="G41" s="6">
        <f t="shared" si="12"/>
        <v>0</v>
      </c>
      <c r="H41" s="6">
        <f t="shared" si="12"/>
        <v>0</v>
      </c>
      <c r="I41" s="6">
        <f t="shared" si="12"/>
        <v>0</v>
      </c>
      <c r="J41" s="6">
        <f t="shared" si="12"/>
        <v>0</v>
      </c>
      <c r="K41" s="6">
        <f t="shared" si="12"/>
        <v>0</v>
      </c>
    </row>
    <row r="42" spans="1:11" x14ac:dyDescent="0.35">
      <c r="A42">
        <v>12.5</v>
      </c>
      <c r="B42" s="5">
        <f t="shared" si="10"/>
        <v>0</v>
      </c>
      <c r="C42" s="5">
        <f t="shared" si="10"/>
        <v>0</v>
      </c>
      <c r="D42" s="5">
        <f t="shared" si="10"/>
        <v>0</v>
      </c>
      <c r="E42">
        <v>12</v>
      </c>
      <c r="F42" s="6">
        <f t="shared" ref="F42:K42" si="13">F6-F30</f>
        <v>0</v>
      </c>
      <c r="G42" s="6">
        <f t="shared" si="13"/>
        <v>0</v>
      </c>
      <c r="H42" s="6">
        <f t="shared" si="13"/>
        <v>0</v>
      </c>
      <c r="I42" s="6">
        <f t="shared" si="13"/>
        <v>0</v>
      </c>
      <c r="J42" s="6">
        <f t="shared" si="13"/>
        <v>0</v>
      </c>
      <c r="K42" s="6">
        <f t="shared" si="13"/>
        <v>0</v>
      </c>
    </row>
    <row r="43" spans="1:11" x14ac:dyDescent="0.35">
      <c r="A43">
        <v>15.5</v>
      </c>
      <c r="B43" s="5">
        <f t="shared" si="10"/>
        <v>0</v>
      </c>
      <c r="C43" s="5">
        <f t="shared" si="10"/>
        <v>0</v>
      </c>
      <c r="D43" s="5">
        <f t="shared" si="10"/>
        <v>0</v>
      </c>
      <c r="E43">
        <v>16.3</v>
      </c>
      <c r="F43" s="6">
        <f t="shared" ref="F43:K43" si="14">F7-F31</f>
        <v>0</v>
      </c>
      <c r="G43" s="6">
        <f t="shared" si="14"/>
        <v>0</v>
      </c>
      <c r="H43" s="6">
        <f t="shared" si="14"/>
        <v>0</v>
      </c>
      <c r="I43" s="6">
        <f t="shared" si="14"/>
        <v>0</v>
      </c>
      <c r="J43" s="6">
        <f t="shared" si="14"/>
        <v>0</v>
      </c>
      <c r="K43" s="6">
        <f t="shared" si="14"/>
        <v>0</v>
      </c>
    </row>
    <row r="44" spans="1:11" x14ac:dyDescent="0.35">
      <c r="A44">
        <v>17.5</v>
      </c>
      <c r="B44" s="5">
        <f t="shared" si="10"/>
        <v>-4.6072999999990927E-4</v>
      </c>
      <c r="C44" s="5">
        <f t="shared" si="10"/>
        <v>-8.1435499999993333E-4</v>
      </c>
      <c r="D44" s="5">
        <f t="shared" si="10"/>
        <v>0</v>
      </c>
      <c r="E44">
        <v>20</v>
      </c>
      <c r="F44" s="6">
        <f t="shared" ref="F44:K44" si="15">F8-F32</f>
        <v>0</v>
      </c>
      <c r="G44" s="6">
        <f t="shared" si="15"/>
        <v>0</v>
      </c>
      <c r="H44" s="6">
        <f t="shared" si="15"/>
        <v>0</v>
      </c>
      <c r="I44" s="6">
        <f t="shared" si="15"/>
        <v>0</v>
      </c>
      <c r="J44" s="6">
        <f t="shared" si="15"/>
        <v>0</v>
      </c>
      <c r="K44" s="6">
        <f t="shared" si="15"/>
        <v>0</v>
      </c>
    </row>
    <row r="45" spans="1:11" x14ac:dyDescent="0.35">
      <c r="A45">
        <v>23</v>
      </c>
      <c r="B45" s="5">
        <f t="shared" si="10"/>
        <v>3.0011483333347577E-4</v>
      </c>
      <c r="C45" s="5">
        <f t="shared" si="10"/>
        <v>-6.4893283333344876E-4</v>
      </c>
      <c r="D45" s="5">
        <f t="shared" si="10"/>
        <v>-6.9159200000012966E-4</v>
      </c>
    </row>
    <row r="46" spans="1:11" x14ac:dyDescent="0.35">
      <c r="A46">
        <v>26</v>
      </c>
      <c r="B46" s="5">
        <f t="shared" si="10"/>
        <v>7.1742083333337092E-4</v>
      </c>
      <c r="C46" s="5">
        <f t="shared" si="10"/>
        <v>-3.6081049999991954E-4</v>
      </c>
      <c r="D46" s="5">
        <f t="shared" si="10"/>
        <v>-4.7942766666664305E-4</v>
      </c>
    </row>
    <row r="47" spans="1:11" x14ac:dyDescent="0.35">
      <c r="A47">
        <v>28</v>
      </c>
      <c r="B47" s="5">
        <f t="shared" si="10"/>
        <v>2.4672800000000161E-4</v>
      </c>
      <c r="C47" s="5">
        <f t="shared" si="10"/>
        <v>2.6119199999996567E-4</v>
      </c>
      <c r="D47" s="5">
        <f t="shared" si="10"/>
        <v>8.0906650000001079E-4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0158A-E1DE-41FB-B3AE-2A0C3C0DC73A}">
  <dimension ref="A1:K47"/>
  <sheetViews>
    <sheetView workbookViewId="0">
      <selection activeCell="F39" sqref="F39:J44"/>
    </sheetView>
  </sheetViews>
  <sheetFormatPr defaultRowHeight="14.5" x14ac:dyDescent="0.35"/>
  <sheetData>
    <row r="1" spans="1:11" x14ac:dyDescent="0.35">
      <c r="A1" s="3" t="s">
        <v>33</v>
      </c>
    </row>
    <row r="2" spans="1:11" x14ac:dyDescent="0.35">
      <c r="A2" t="s">
        <v>0</v>
      </c>
      <c r="B2" t="s">
        <v>18</v>
      </c>
      <c r="C2" t="s">
        <v>19</v>
      </c>
      <c r="D2" t="s">
        <v>20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 x14ac:dyDescent="0.35">
      <c r="A3">
        <v>0</v>
      </c>
      <c r="B3" s="2">
        <v>6</v>
      </c>
      <c r="C3" s="2">
        <v>6</v>
      </c>
      <c r="D3" s="2">
        <v>6</v>
      </c>
      <c r="E3">
        <v>0</v>
      </c>
      <c r="F3" s="2">
        <v>4</v>
      </c>
      <c r="G3" s="2">
        <v>4</v>
      </c>
      <c r="H3" s="2">
        <v>4</v>
      </c>
      <c r="I3" s="2">
        <v>2</v>
      </c>
      <c r="J3" s="2">
        <v>2</v>
      </c>
      <c r="K3" s="2">
        <v>2</v>
      </c>
    </row>
    <row r="4" spans="1:11" x14ac:dyDescent="0.35">
      <c r="A4">
        <v>4.5</v>
      </c>
      <c r="B4" s="2">
        <v>5.99</v>
      </c>
      <c r="C4" s="2">
        <v>6.1550000000000002</v>
      </c>
      <c r="D4" s="2">
        <v>6.085</v>
      </c>
      <c r="E4">
        <v>4</v>
      </c>
      <c r="F4" s="2">
        <v>3.9400940654999999</v>
      </c>
      <c r="G4" s="2">
        <v>4</v>
      </c>
      <c r="H4" s="2">
        <v>3.8837639775000001</v>
      </c>
      <c r="I4" s="2">
        <v>1.8141194114999999</v>
      </c>
      <c r="J4" s="2">
        <v>1.8569102925000001</v>
      </c>
      <c r="K4" s="2">
        <v>1.8986966135000001</v>
      </c>
    </row>
    <row r="5" spans="1:11" x14ac:dyDescent="0.35">
      <c r="A5">
        <v>8.5</v>
      </c>
      <c r="B5" s="2">
        <v>5.5650000000000004</v>
      </c>
      <c r="C5" s="2">
        <v>5.82</v>
      </c>
      <c r="D5" s="2">
        <v>5.7949999999999999</v>
      </c>
      <c r="E5">
        <v>8</v>
      </c>
      <c r="F5" s="2">
        <v>3.5055486585</v>
      </c>
      <c r="G5" s="2">
        <v>3.5263215315000003</v>
      </c>
      <c r="H5" s="2">
        <v>3.3888330194999998</v>
      </c>
      <c r="I5" s="2">
        <v>1.2580478405</v>
      </c>
      <c r="J5" s="2">
        <v>1.3054347425000001</v>
      </c>
      <c r="K5" s="2">
        <v>1.4777729930000001</v>
      </c>
    </row>
    <row r="6" spans="1:11" x14ac:dyDescent="0.35">
      <c r="A6">
        <v>12.5</v>
      </c>
      <c r="B6" s="2">
        <v>4.54</v>
      </c>
      <c r="C6" s="2">
        <v>4.9400000000000004</v>
      </c>
      <c r="D6" s="2">
        <v>4.9850000000000003</v>
      </c>
      <c r="E6">
        <v>12</v>
      </c>
      <c r="F6" s="2">
        <v>2.3160983169999998</v>
      </c>
      <c r="G6" s="2">
        <v>2.483216154</v>
      </c>
      <c r="H6" s="2">
        <v>2.2220964434999999</v>
      </c>
      <c r="I6" s="2">
        <v>8.3647772750000002E-2</v>
      </c>
      <c r="J6" s="2">
        <v>9.9735303649999996E-2</v>
      </c>
      <c r="K6" s="2">
        <v>0.20823276374999999</v>
      </c>
    </row>
    <row r="7" spans="1:11" x14ac:dyDescent="0.35">
      <c r="A7">
        <v>15.5</v>
      </c>
      <c r="B7" s="2">
        <v>2.91</v>
      </c>
      <c r="C7" s="2">
        <v>3.43</v>
      </c>
      <c r="D7" s="2">
        <v>3.5750000000000002</v>
      </c>
      <c r="E7">
        <v>16.3</v>
      </c>
      <c r="F7" s="2">
        <v>0.11854480034999999</v>
      </c>
      <c r="G7" s="2">
        <v>7.0238864299999995E-2</v>
      </c>
      <c r="H7" s="2">
        <v>8.9138536099999999E-2</v>
      </c>
      <c r="I7" s="2">
        <v>9.2299439700000013E-2</v>
      </c>
      <c r="J7" s="2">
        <v>9.1693711100000005E-2</v>
      </c>
      <c r="K7" s="2">
        <v>8.1622807700000008E-2</v>
      </c>
    </row>
    <row r="8" spans="1:11" x14ac:dyDescent="0.35">
      <c r="A8">
        <v>17.5</v>
      </c>
      <c r="B8" s="2">
        <v>1.1100000000000001</v>
      </c>
      <c r="C8" s="2">
        <v>1.94</v>
      </c>
      <c r="D8" s="2">
        <v>2.1349999999999998</v>
      </c>
      <c r="E8">
        <v>20</v>
      </c>
      <c r="F8" s="2">
        <v>0.12161696969999999</v>
      </c>
      <c r="G8" s="2">
        <v>5.3969349849999994E-2</v>
      </c>
      <c r="H8" s="2">
        <v>8.9566730250000004E-2</v>
      </c>
      <c r="I8" s="2">
        <v>0.16877556864999999</v>
      </c>
      <c r="J8" s="2">
        <v>9.0062222050000001E-2</v>
      </c>
      <c r="K8" s="2">
        <v>0.10448807</v>
      </c>
    </row>
    <row r="9" spans="1:11" x14ac:dyDescent="0.35">
      <c r="A9">
        <v>23</v>
      </c>
      <c r="B9" s="2">
        <v>0.11</v>
      </c>
      <c r="C9" s="2">
        <v>0.19</v>
      </c>
      <c r="D9" s="2">
        <v>0.17499999999999999</v>
      </c>
    </row>
    <row r="10" spans="1:11" x14ac:dyDescent="0.35">
      <c r="A10">
        <v>26</v>
      </c>
      <c r="B10" s="2">
        <v>0.1</v>
      </c>
      <c r="C10" s="2">
        <v>0.115</v>
      </c>
      <c r="D10" s="2">
        <v>0.14499999999999999</v>
      </c>
    </row>
    <row r="11" spans="1:11" x14ac:dyDescent="0.35">
      <c r="A11">
        <v>28</v>
      </c>
      <c r="B11" s="2">
        <v>0.13500000000000001</v>
      </c>
      <c r="C11" s="2">
        <v>0.12</v>
      </c>
      <c r="D11" s="2">
        <v>0.14000000000000001</v>
      </c>
    </row>
    <row r="13" spans="1:11" x14ac:dyDescent="0.35">
      <c r="A13" s="3" t="s">
        <v>34</v>
      </c>
    </row>
    <row r="14" spans="1:11" x14ac:dyDescent="0.35">
      <c r="A14" t="s">
        <v>11</v>
      </c>
      <c r="B14" t="s">
        <v>12</v>
      </c>
      <c r="C14" t="s">
        <v>13</v>
      </c>
      <c r="D14" t="s">
        <v>14</v>
      </c>
      <c r="E14" t="s">
        <v>21</v>
      </c>
      <c r="F14" t="s">
        <v>22</v>
      </c>
      <c r="G14" t="s">
        <v>23</v>
      </c>
      <c r="H14" t="s">
        <v>24</v>
      </c>
      <c r="I14" t="s">
        <v>25</v>
      </c>
      <c r="J14" t="s">
        <v>26</v>
      </c>
    </row>
    <row r="15" spans="1:11" x14ac:dyDescent="0.35">
      <c r="A15">
        <v>0</v>
      </c>
      <c r="B15">
        <v>1200</v>
      </c>
      <c r="C15">
        <v>1200</v>
      </c>
      <c r="D15">
        <v>1200</v>
      </c>
      <c r="E15">
        <v>0</v>
      </c>
      <c r="F15">
        <v>800</v>
      </c>
      <c r="G15">
        <v>800</v>
      </c>
      <c r="H15">
        <v>800</v>
      </c>
      <c r="I15">
        <v>400</v>
      </c>
      <c r="J15">
        <v>400</v>
      </c>
    </row>
    <row r="16" spans="1:11" x14ac:dyDescent="0.35">
      <c r="A16">
        <v>4.5</v>
      </c>
      <c r="B16">
        <v>1198.3591590000001</v>
      </c>
      <c r="C16">
        <v>1230.960503</v>
      </c>
      <c r="D16">
        <v>1216.8615179999999</v>
      </c>
      <c r="E16">
        <v>4</v>
      </c>
      <c r="F16">
        <v>788.01881309999999</v>
      </c>
      <c r="G16">
        <v>800</v>
      </c>
      <c r="H16">
        <v>776.75279550000005</v>
      </c>
      <c r="I16">
        <v>362.82388229999998</v>
      </c>
      <c r="J16">
        <v>371.38205850000003</v>
      </c>
    </row>
    <row r="17" spans="1:10" x14ac:dyDescent="0.35">
      <c r="A17">
        <v>8.5</v>
      </c>
      <c r="B17">
        <v>1113.088843</v>
      </c>
      <c r="C17">
        <v>1163.8281999999999</v>
      </c>
      <c r="D17">
        <v>1159.4967140000001</v>
      </c>
      <c r="E17">
        <v>8</v>
      </c>
      <c r="F17">
        <v>701.1097317</v>
      </c>
      <c r="G17">
        <v>705.26430630000004</v>
      </c>
      <c r="H17">
        <v>677.76660389999995</v>
      </c>
      <c r="I17">
        <v>251.60956809999999</v>
      </c>
      <c r="J17">
        <v>261.08694850000001</v>
      </c>
    </row>
    <row r="18" spans="1:10" x14ac:dyDescent="0.35">
      <c r="A18">
        <v>12.5</v>
      </c>
      <c r="B18">
        <v>908.29149900000004</v>
      </c>
      <c r="C18">
        <v>988.12804470000003</v>
      </c>
      <c r="D18">
        <v>996.91576199999997</v>
      </c>
      <c r="E18">
        <v>12</v>
      </c>
      <c r="F18">
        <v>463.2196634</v>
      </c>
      <c r="G18">
        <v>496.64323080000003</v>
      </c>
      <c r="H18">
        <v>444.41928869999998</v>
      </c>
      <c r="I18">
        <v>16.72955455</v>
      </c>
      <c r="J18">
        <v>19.94706073</v>
      </c>
    </row>
    <row r="19" spans="1:10" x14ac:dyDescent="0.35">
      <c r="A19">
        <v>15.5</v>
      </c>
      <c r="B19">
        <v>581.96443629999999</v>
      </c>
      <c r="C19">
        <v>686.4031741</v>
      </c>
      <c r="D19">
        <v>714.53372830000001</v>
      </c>
      <c r="E19">
        <v>16.3</v>
      </c>
      <c r="F19">
        <v>23.70896007</v>
      </c>
      <c r="G19">
        <v>14.04777286</v>
      </c>
      <c r="H19">
        <v>17.827707220000001</v>
      </c>
      <c r="I19">
        <v>18.459887940000002</v>
      </c>
      <c r="J19">
        <v>18.33874222</v>
      </c>
    </row>
    <row r="20" spans="1:10" x14ac:dyDescent="0.35">
      <c r="A20">
        <v>17.5</v>
      </c>
      <c r="B20">
        <v>222.48113520000001</v>
      </c>
      <c r="C20">
        <v>388.03913920000002</v>
      </c>
      <c r="D20">
        <v>427.44088219999998</v>
      </c>
      <c r="E20">
        <v>20</v>
      </c>
      <c r="F20">
        <v>24.323393939999999</v>
      </c>
      <c r="G20">
        <v>10.793869969999999</v>
      </c>
      <c r="H20">
        <v>17.913346050000001</v>
      </c>
      <c r="I20">
        <v>33.755113729999998</v>
      </c>
      <c r="J20">
        <v>18.012444410000001</v>
      </c>
    </row>
    <row r="21" spans="1:10" x14ac:dyDescent="0.35">
      <c r="A21">
        <v>23</v>
      </c>
      <c r="B21">
        <v>22.405340120000002</v>
      </c>
      <c r="C21">
        <v>37.670004480000003</v>
      </c>
      <c r="D21">
        <v>34.889127729999998</v>
      </c>
    </row>
    <row r="22" spans="1:10" x14ac:dyDescent="0.35">
      <c r="A22">
        <v>26</v>
      </c>
      <c r="B22">
        <v>20.23441807</v>
      </c>
      <c r="C22">
        <v>22.88881499</v>
      </c>
      <c r="D22">
        <v>28.974059860000001</v>
      </c>
    </row>
    <row r="23" spans="1:10" x14ac:dyDescent="0.35">
      <c r="A23">
        <v>28</v>
      </c>
      <c r="B23">
        <v>26.710852039999999</v>
      </c>
      <c r="C23">
        <v>23.98761532</v>
      </c>
      <c r="D23">
        <v>28.128261909999999</v>
      </c>
    </row>
    <row r="25" spans="1:10" x14ac:dyDescent="0.35">
      <c r="A25" s="3" t="s">
        <v>35</v>
      </c>
    </row>
    <row r="26" spans="1:10" x14ac:dyDescent="0.35">
      <c r="A26" t="s">
        <v>11</v>
      </c>
      <c r="B26" t="s">
        <v>12</v>
      </c>
      <c r="C26" t="s">
        <v>13</v>
      </c>
      <c r="D26" t="s">
        <v>14</v>
      </c>
      <c r="E26" t="s">
        <v>21</v>
      </c>
      <c r="F26" t="s">
        <v>22</v>
      </c>
      <c r="G26" t="s">
        <v>23</v>
      </c>
      <c r="H26" t="s">
        <v>24</v>
      </c>
      <c r="I26" t="s">
        <v>25</v>
      </c>
      <c r="J26" t="s">
        <v>26</v>
      </c>
    </row>
    <row r="27" spans="1:10" x14ac:dyDescent="0.35">
      <c r="A27">
        <v>0</v>
      </c>
      <c r="B27">
        <f>B15/200</f>
        <v>6</v>
      </c>
      <c r="C27">
        <f t="shared" ref="C27:D27" si="0">C15/200</f>
        <v>6</v>
      </c>
      <c r="D27">
        <f t="shared" si="0"/>
        <v>6</v>
      </c>
      <c r="E27">
        <v>0</v>
      </c>
      <c r="F27">
        <f>F15/200</f>
        <v>4</v>
      </c>
      <c r="G27">
        <f t="shared" ref="G27:J27" si="1">G15/200</f>
        <v>4</v>
      </c>
      <c r="H27">
        <f t="shared" si="1"/>
        <v>4</v>
      </c>
      <c r="I27">
        <f t="shared" si="1"/>
        <v>2</v>
      </c>
      <c r="J27">
        <f t="shared" si="1"/>
        <v>2</v>
      </c>
    </row>
    <row r="28" spans="1:10" x14ac:dyDescent="0.35">
      <c r="A28">
        <v>4.5</v>
      </c>
      <c r="B28">
        <f t="shared" ref="B28:D35" si="2">B16/200</f>
        <v>5.9917957950000007</v>
      </c>
      <c r="C28">
        <f t="shared" si="2"/>
        <v>6.1548025150000001</v>
      </c>
      <c r="D28">
        <f t="shared" si="2"/>
        <v>6.0843075899999999</v>
      </c>
      <c r="E28">
        <v>4</v>
      </c>
      <c r="F28">
        <f t="shared" ref="F28:J32" si="3">F16/200</f>
        <v>3.9400940654999999</v>
      </c>
      <c r="G28">
        <f t="shared" si="3"/>
        <v>4</v>
      </c>
      <c r="H28">
        <f t="shared" si="3"/>
        <v>3.8837639775000001</v>
      </c>
      <c r="I28">
        <f t="shared" si="3"/>
        <v>1.8141194114999999</v>
      </c>
      <c r="J28">
        <f t="shared" si="3"/>
        <v>1.8569102925000001</v>
      </c>
    </row>
    <row r="29" spans="1:10" x14ac:dyDescent="0.35">
      <c r="A29">
        <v>8.5</v>
      </c>
      <c r="B29">
        <f t="shared" si="2"/>
        <v>5.5654442150000003</v>
      </c>
      <c r="C29">
        <f t="shared" si="2"/>
        <v>5.8191409999999992</v>
      </c>
      <c r="D29">
        <f t="shared" si="2"/>
        <v>5.7974835700000007</v>
      </c>
      <c r="E29">
        <v>8</v>
      </c>
      <c r="F29">
        <f t="shared" si="3"/>
        <v>3.5055486585</v>
      </c>
      <c r="G29">
        <f t="shared" si="3"/>
        <v>3.5263215315000003</v>
      </c>
      <c r="H29">
        <f t="shared" si="3"/>
        <v>3.3888330194999998</v>
      </c>
      <c r="I29">
        <f t="shared" si="3"/>
        <v>1.2580478405</v>
      </c>
      <c r="J29">
        <f t="shared" si="3"/>
        <v>1.3054347425000001</v>
      </c>
    </row>
    <row r="30" spans="1:10" x14ac:dyDescent="0.35">
      <c r="A30">
        <v>12.5</v>
      </c>
      <c r="B30">
        <f t="shared" si="2"/>
        <v>4.5414574950000004</v>
      </c>
      <c r="C30">
        <f t="shared" si="2"/>
        <v>4.9406402235</v>
      </c>
      <c r="D30">
        <f t="shared" si="2"/>
        <v>4.9845788099999995</v>
      </c>
      <c r="E30">
        <v>12</v>
      </c>
      <c r="F30">
        <f t="shared" si="3"/>
        <v>2.3160983169999998</v>
      </c>
      <c r="G30">
        <f t="shared" si="3"/>
        <v>2.483216154</v>
      </c>
      <c r="H30">
        <f t="shared" si="3"/>
        <v>2.2220964434999999</v>
      </c>
      <c r="I30">
        <f t="shared" si="3"/>
        <v>8.3647772750000002E-2</v>
      </c>
      <c r="J30">
        <f t="shared" si="3"/>
        <v>9.9735303649999996E-2</v>
      </c>
    </row>
    <row r="31" spans="1:10" x14ac:dyDescent="0.35">
      <c r="A31">
        <v>15.5</v>
      </c>
      <c r="B31">
        <f t="shared" si="2"/>
        <v>2.9098221815</v>
      </c>
      <c r="C31">
        <f t="shared" si="2"/>
        <v>3.4320158704999999</v>
      </c>
      <c r="D31">
        <f t="shared" si="2"/>
        <v>3.5726686415</v>
      </c>
      <c r="E31">
        <v>16.3</v>
      </c>
      <c r="F31">
        <f t="shared" si="3"/>
        <v>0.11854480034999999</v>
      </c>
      <c r="G31">
        <f t="shared" si="3"/>
        <v>7.0238864299999995E-2</v>
      </c>
      <c r="H31">
        <f t="shared" si="3"/>
        <v>8.9138536099999999E-2</v>
      </c>
      <c r="I31">
        <f t="shared" si="3"/>
        <v>9.2299439700000013E-2</v>
      </c>
      <c r="J31">
        <f t="shared" si="3"/>
        <v>9.1693711100000005E-2</v>
      </c>
    </row>
    <row r="32" spans="1:10" x14ac:dyDescent="0.35">
      <c r="A32">
        <v>17.5</v>
      </c>
      <c r="B32">
        <f t="shared" si="2"/>
        <v>1.1124056760000001</v>
      </c>
      <c r="C32">
        <f t="shared" si="2"/>
        <v>1.9401956960000002</v>
      </c>
      <c r="D32">
        <f t="shared" si="2"/>
        <v>2.1372044109999999</v>
      </c>
      <c r="E32">
        <v>20</v>
      </c>
      <c r="F32">
        <f t="shared" si="3"/>
        <v>0.12161696969999999</v>
      </c>
      <c r="G32">
        <f t="shared" si="3"/>
        <v>5.3969349849999994E-2</v>
      </c>
      <c r="H32">
        <f t="shared" si="3"/>
        <v>8.9566730250000004E-2</v>
      </c>
      <c r="I32">
        <f t="shared" si="3"/>
        <v>0.16877556864999999</v>
      </c>
      <c r="J32">
        <f t="shared" si="3"/>
        <v>9.0062222050000001E-2</v>
      </c>
    </row>
    <row r="33" spans="1:10" x14ac:dyDescent="0.35">
      <c r="A33">
        <v>23</v>
      </c>
      <c r="B33">
        <f t="shared" si="2"/>
        <v>0.11202670060000001</v>
      </c>
      <c r="C33">
        <f t="shared" si="2"/>
        <v>0.18835002240000001</v>
      </c>
      <c r="D33">
        <f t="shared" si="2"/>
        <v>0.17444563864999998</v>
      </c>
    </row>
    <row r="34" spans="1:10" x14ac:dyDescent="0.35">
      <c r="A34">
        <v>26</v>
      </c>
      <c r="B34">
        <f t="shared" si="2"/>
        <v>0.10117209035000001</v>
      </c>
      <c r="C34">
        <f t="shared" si="2"/>
        <v>0.11444407495</v>
      </c>
      <c r="D34">
        <f t="shared" si="2"/>
        <v>0.1448702993</v>
      </c>
    </row>
    <row r="35" spans="1:10" x14ac:dyDescent="0.35">
      <c r="A35">
        <v>28</v>
      </c>
      <c r="B35">
        <f t="shared" si="2"/>
        <v>0.1335542602</v>
      </c>
      <c r="C35">
        <f t="shared" si="2"/>
        <v>0.1199380766</v>
      </c>
      <c r="D35">
        <f t="shared" si="2"/>
        <v>0.14064130954999998</v>
      </c>
    </row>
    <row r="37" spans="1:10" x14ac:dyDescent="0.35">
      <c r="A37" s="3" t="s">
        <v>36</v>
      </c>
    </row>
    <row r="38" spans="1:10" x14ac:dyDescent="0.35">
      <c r="A38" t="s">
        <v>11</v>
      </c>
      <c r="B38" t="s">
        <v>12</v>
      </c>
      <c r="C38" t="s">
        <v>13</v>
      </c>
      <c r="D38" t="s">
        <v>14</v>
      </c>
      <c r="E38" t="s">
        <v>21</v>
      </c>
      <c r="F38" t="s">
        <v>22</v>
      </c>
      <c r="G38" t="s">
        <v>23</v>
      </c>
      <c r="H38" t="s">
        <v>24</v>
      </c>
      <c r="I38" t="s">
        <v>25</v>
      </c>
      <c r="J38" t="s">
        <v>26</v>
      </c>
    </row>
    <row r="39" spans="1:10" x14ac:dyDescent="0.35">
      <c r="A39">
        <v>0</v>
      </c>
      <c r="B39" s="4">
        <f>B3-B27</f>
        <v>0</v>
      </c>
      <c r="C39" s="4">
        <f t="shared" ref="C39:D39" si="4">C3-C27</f>
        <v>0</v>
      </c>
      <c r="D39" s="4">
        <f t="shared" si="4"/>
        <v>0</v>
      </c>
      <c r="E39">
        <v>0</v>
      </c>
      <c r="F39" s="4">
        <f>F3-F27</f>
        <v>0</v>
      </c>
      <c r="G39" s="4">
        <f t="shared" ref="G39:J39" si="5">G3-G27</f>
        <v>0</v>
      </c>
      <c r="H39" s="4">
        <f t="shared" si="5"/>
        <v>0</v>
      </c>
      <c r="I39" s="4">
        <f t="shared" si="5"/>
        <v>0</v>
      </c>
      <c r="J39" s="4">
        <f t="shared" si="5"/>
        <v>0</v>
      </c>
    </row>
    <row r="40" spans="1:10" x14ac:dyDescent="0.35">
      <c r="A40">
        <v>4.5</v>
      </c>
      <c r="B40" s="4">
        <f t="shared" ref="B40:D47" si="6">B4-B28</f>
        <v>-1.7957950000004885E-3</v>
      </c>
      <c r="C40" s="4">
        <f t="shared" si="6"/>
        <v>1.9748500000016378E-4</v>
      </c>
      <c r="D40" s="4">
        <f t="shared" si="6"/>
        <v>6.9241000000008768E-4</v>
      </c>
      <c r="E40">
        <v>4</v>
      </c>
      <c r="F40" s="4">
        <f t="shared" ref="F40:J44" si="7">F4-F28</f>
        <v>0</v>
      </c>
      <c r="G40" s="4">
        <f t="shared" si="7"/>
        <v>0</v>
      </c>
      <c r="H40" s="4">
        <f t="shared" si="7"/>
        <v>0</v>
      </c>
      <c r="I40" s="4">
        <f t="shared" si="7"/>
        <v>0</v>
      </c>
      <c r="J40" s="4">
        <f t="shared" si="7"/>
        <v>0</v>
      </c>
    </row>
    <row r="41" spans="1:10" x14ac:dyDescent="0.35">
      <c r="A41">
        <v>8.5</v>
      </c>
      <c r="B41" s="4">
        <f t="shared" si="6"/>
        <v>-4.4421499999991454E-4</v>
      </c>
      <c r="C41" s="4">
        <f t="shared" si="6"/>
        <v>8.5900000000105337E-4</v>
      </c>
      <c r="D41" s="4">
        <f t="shared" si="6"/>
        <v>-2.4835700000007677E-3</v>
      </c>
      <c r="E41">
        <v>8</v>
      </c>
      <c r="F41" s="4">
        <f t="shared" si="7"/>
        <v>0</v>
      </c>
      <c r="G41" s="4">
        <f t="shared" si="7"/>
        <v>0</v>
      </c>
      <c r="H41" s="4">
        <f t="shared" si="7"/>
        <v>0</v>
      </c>
      <c r="I41" s="4">
        <f t="shared" si="7"/>
        <v>0</v>
      </c>
      <c r="J41" s="4">
        <f t="shared" si="7"/>
        <v>0</v>
      </c>
    </row>
    <row r="42" spans="1:10" x14ac:dyDescent="0.35">
      <c r="A42">
        <v>12.5</v>
      </c>
      <c r="B42" s="4">
        <f t="shared" si="6"/>
        <v>-1.4574950000003639E-3</v>
      </c>
      <c r="C42" s="4">
        <f t="shared" si="6"/>
        <v>-6.402234999995926E-4</v>
      </c>
      <c r="D42" s="4">
        <f t="shared" si="6"/>
        <v>4.2119000000084839E-4</v>
      </c>
      <c r="E42">
        <v>12</v>
      </c>
      <c r="F42" s="4">
        <f t="shared" si="7"/>
        <v>0</v>
      </c>
      <c r="G42" s="4">
        <f t="shared" si="7"/>
        <v>0</v>
      </c>
      <c r="H42" s="4">
        <f t="shared" si="7"/>
        <v>0</v>
      </c>
      <c r="I42" s="4">
        <f t="shared" si="7"/>
        <v>0</v>
      </c>
      <c r="J42" s="4">
        <f t="shared" si="7"/>
        <v>0</v>
      </c>
    </row>
    <row r="43" spans="1:10" x14ac:dyDescent="0.35">
      <c r="A43">
        <v>15.5</v>
      </c>
      <c r="B43" s="4">
        <f t="shared" si="6"/>
        <v>1.7781850000009314E-4</v>
      </c>
      <c r="C43" s="4">
        <f t="shared" si="6"/>
        <v>-2.015870499999739E-3</v>
      </c>
      <c r="D43" s="4">
        <f t="shared" si="6"/>
        <v>2.3313585000002135E-3</v>
      </c>
      <c r="E43">
        <v>16.3</v>
      </c>
      <c r="F43" s="4">
        <f t="shared" si="7"/>
        <v>0</v>
      </c>
      <c r="G43" s="4">
        <f t="shared" si="7"/>
        <v>0</v>
      </c>
      <c r="H43" s="4">
        <f t="shared" si="7"/>
        <v>0</v>
      </c>
      <c r="I43" s="4">
        <f t="shared" si="7"/>
        <v>0</v>
      </c>
      <c r="J43" s="4">
        <f t="shared" si="7"/>
        <v>0</v>
      </c>
    </row>
    <row r="44" spans="1:10" x14ac:dyDescent="0.35">
      <c r="A44">
        <v>17.5</v>
      </c>
      <c r="B44" s="4">
        <f t="shared" si="6"/>
        <v>-2.4056759999999677E-3</v>
      </c>
      <c r="C44" s="4">
        <f t="shared" si="6"/>
        <v>-1.9569600000024501E-4</v>
      </c>
      <c r="D44" s="4">
        <f t="shared" si="6"/>
        <v>-2.2044110000001282E-3</v>
      </c>
      <c r="E44">
        <v>20</v>
      </c>
      <c r="F44" s="4">
        <f t="shared" si="7"/>
        <v>0</v>
      </c>
      <c r="G44" s="4">
        <f t="shared" si="7"/>
        <v>0</v>
      </c>
      <c r="H44" s="4">
        <f t="shared" si="7"/>
        <v>0</v>
      </c>
      <c r="I44" s="4">
        <f t="shared" si="7"/>
        <v>0</v>
      </c>
      <c r="J44" s="4">
        <f t="shared" si="7"/>
        <v>0</v>
      </c>
    </row>
    <row r="45" spans="1:10" x14ac:dyDescent="0.35">
      <c r="A45">
        <v>23</v>
      </c>
      <c r="B45" s="4">
        <f t="shared" si="6"/>
        <v>-2.0267006000000143E-3</v>
      </c>
      <c r="C45" s="4">
        <f t="shared" si="6"/>
        <v>1.6499775999999911E-3</v>
      </c>
      <c r="D45" s="4">
        <f t="shared" si="6"/>
        <v>5.5436135000000442E-4</v>
      </c>
    </row>
    <row r="46" spans="1:10" x14ac:dyDescent="0.35">
      <c r="A46">
        <v>26</v>
      </c>
      <c r="B46" s="4">
        <f t="shared" si="6"/>
        <v>-1.1720903500000018E-3</v>
      </c>
      <c r="C46" s="4">
        <f t="shared" si="6"/>
        <v>5.5592505000000292E-4</v>
      </c>
      <c r="D46" s="4">
        <f t="shared" si="6"/>
        <v>1.2970069999998501E-4</v>
      </c>
    </row>
    <row r="47" spans="1:10" x14ac:dyDescent="0.35">
      <c r="A47">
        <v>28</v>
      </c>
      <c r="B47" s="4">
        <f t="shared" si="6"/>
        <v>1.4457398000000121E-3</v>
      </c>
      <c r="C47" s="4">
        <f t="shared" si="6"/>
        <v>6.1923399999996853E-5</v>
      </c>
      <c r="D47" s="4">
        <f t="shared" si="6"/>
        <v>-6.4130954999996881E-4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Glucose</vt:lpstr>
      <vt:lpstr>Acetate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 Yang</dc:creator>
  <cp:lastModifiedBy>Mica Yang</cp:lastModifiedBy>
  <dcterms:created xsi:type="dcterms:W3CDTF">2024-08-13T06:32:51Z</dcterms:created>
  <dcterms:modified xsi:type="dcterms:W3CDTF">2024-08-13T06:49:06Z</dcterms:modified>
</cp:coreProperties>
</file>