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xr:revisionPtr revIDLastSave="1873" documentId="11_BC30E9CE84F5E813E97046798E3E8C1851039F53" xr6:coauthVersionLast="45" xr6:coauthVersionMax="45" xr10:uidLastSave="{3E4CC4B5-66B8-48AB-9D49-E8678373A7AA}"/>
  <bookViews>
    <workbookView xWindow="240" yWindow="105" windowWidth="14805" windowHeight="8010" firstSheet="6" activeTab="6" xr2:uid="{00000000-000D-0000-FFFF-FFFF00000000}"/>
  </bookViews>
  <sheets>
    <sheet name="Liste_jeux_3DS" sheetId="2" r:id="rId1"/>
    <sheet name="Recapitulatif" sheetId="9" r:id="rId2"/>
    <sheet name="Liste_jeux_PS3" sheetId="6" r:id="rId3"/>
    <sheet name="Liste_jeux_Wii" sheetId="7" r:id="rId4"/>
    <sheet name="Liste_jeux_PS2" sheetId="8" r:id="rId5"/>
    <sheet name="Liste_jeux_DS" sheetId="4" r:id="rId6"/>
    <sheet name="Wishlist" sheetId="5" r:id="rId7"/>
    <sheet name="Liste_jeux_PS4" sheetId="10" r:id="rId8"/>
    <sheet name="Liste_jeux_PSVITA" sheetId="3" r:id="rId9"/>
  </sheets>
  <definedNames>
    <definedName name="_xlnm._FilterDatabase" localSheetId="0" hidden="1">Liste_jeux_3DS!$C:$D</definedName>
    <definedName name="_xlnm._FilterDatabase" localSheetId="8" hidden="1">Liste_jeux_PSVITA!$C$1:$D$1</definedName>
    <definedName name="_xlnm._FilterDatabase" localSheetId="5" hidden="1">Liste_jeux_DS!$C$1:$D$1</definedName>
    <definedName name="_xlnm._FilterDatabase" localSheetId="6" hidden="1">Wishlist!$C:$E</definedName>
    <definedName name="_xlnm._FilterDatabase" localSheetId="2" hidden="1">Liste_jeux_PS3!$C:$D</definedName>
    <definedName name="_xlnm._FilterDatabase" localSheetId="3" hidden="1">Liste_jeux_Wii!$C:$D</definedName>
    <definedName name="_xlnm._FilterDatabase" localSheetId="4" hidden="1">Liste_jeux_PS2!$C:$D</definedName>
    <definedName name="_xlnm._FilterDatabase" localSheetId="1" hidden="1">Recapitulatif!$E$10:$F$18</definedName>
    <definedName name="_xlnm._FilterDatabase" localSheetId="7" hidden="1">Liste_jeux_PS4!$C:$D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 s="1"/>
  <c r="B47" i="10" s="1"/>
  <c r="B48" i="10" s="1"/>
  <c r="B49" i="10" s="1"/>
  <c r="B50" i="10" s="1"/>
  <c r="B51" i="10" s="1"/>
  <c r="B52" i="10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F2" i="5"/>
  <c r="F5" i="9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 s="1"/>
  <c r="E2" i="10"/>
  <c r="F12" i="9"/>
  <c r="E2" i="4"/>
  <c r="F11" i="9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E2" i="2"/>
  <c r="F13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 s="1"/>
  <c r="E2" i="6"/>
  <c r="F14" i="9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 s="1"/>
  <c r="B21" i="7" s="1"/>
  <c r="B22" i="7" s="1"/>
  <c r="E2" i="7"/>
  <c r="F15" i="9"/>
  <c r="E2" i="8"/>
  <c r="F16" i="9"/>
  <c r="B2" i="3"/>
  <c r="B3" i="3"/>
  <c r="B4" i="3"/>
  <c r="B5" i="3"/>
  <c r="B6" i="3"/>
  <c r="B7" i="3"/>
  <c r="B8" i="3"/>
  <c r="B9" i="3"/>
  <c r="E2" i="3"/>
  <c r="F17" i="9"/>
  <c r="F18" i="9"/>
  <c r="F7" i="9"/>
</calcChain>
</file>

<file path=xl/sharedStrings.xml><?xml version="1.0" encoding="utf-8"?>
<sst xmlns="http://schemas.openxmlformats.org/spreadsheetml/2006/main" count="353" uniqueCount="271">
  <si>
    <t>Titres des jeux</t>
  </si>
  <si>
    <t>Année de sortie</t>
  </si>
  <si>
    <t xml:space="preserve">Nombre total de jeux </t>
  </si>
  <si>
    <t>Mario kart 7</t>
  </si>
  <si>
    <t>Jeux</t>
  </si>
  <si>
    <t>3DS</t>
  </si>
  <si>
    <t>Rayman 3D</t>
  </si>
  <si>
    <t>Listing uniqument des jeux materiels</t>
  </si>
  <si>
    <t>Splinter Cell 3D</t>
  </si>
  <si>
    <t>Super Mario 3D Land</t>
  </si>
  <si>
    <t>The Legend of Zelda: Ocarina of Time 3D</t>
  </si>
  <si>
    <t>Animal Crossing : New Leaf</t>
  </si>
  <si>
    <t>Kingdom Hearts 3D: Dream Drop Distance</t>
  </si>
  <si>
    <t>New Super Mario Bros. 2</t>
  </si>
  <si>
    <t>Batman: Arkham Origins Blackgate</t>
  </si>
  <si>
    <t>Bravely Default</t>
  </si>
  <si>
    <t>Donkey Kong Country Returns 3D</t>
  </si>
  <si>
    <t xml:space="preserve">Inazuma Eleven 3 : Feu Explosif </t>
  </si>
  <si>
    <t xml:space="preserve">Luigi's Mansion 2 </t>
  </si>
  <si>
    <t>Mario &amp; Luigi : Dream Team Bros</t>
  </si>
  <si>
    <t>Pokemon Y</t>
  </si>
  <si>
    <t>The Legend of Zelda: A Link Between Worlds</t>
  </si>
  <si>
    <t>Final Fantasy Explorer</t>
  </si>
  <si>
    <t>Kirby : Triple Deluxe</t>
  </si>
  <si>
    <t>Pokemon Rubis Omega</t>
  </si>
  <si>
    <t>Shantae and the Pirate's Curse</t>
  </si>
  <si>
    <t>Shovel Knight</t>
  </si>
  <si>
    <t>Theatrhythm Final Fantasy : Curtain Call</t>
  </si>
  <si>
    <t xml:space="preserve">Yoshi's New Island </t>
  </si>
  <si>
    <t>Animal Crossing : Happy Home Designer</t>
  </si>
  <si>
    <t>The Legend of Zelda: Tri Force Heroes</t>
  </si>
  <si>
    <t>Dragon Quest VII</t>
  </si>
  <si>
    <t>Pokemon Soleil</t>
  </si>
  <si>
    <t>Dragon Quest VIII</t>
  </si>
  <si>
    <t>Ever Oasis</t>
  </si>
  <si>
    <t>Pokemon Ultra-Lune</t>
  </si>
  <si>
    <t>Tableau recapitulatif</t>
  </si>
  <si>
    <t>Wishlist :</t>
  </si>
  <si>
    <t>Total de jeux :</t>
  </si>
  <si>
    <t>Console de jeux</t>
  </si>
  <si>
    <t>Nombres de jeux</t>
  </si>
  <si>
    <t>DS</t>
  </si>
  <si>
    <t>PS4</t>
  </si>
  <si>
    <t>PS3</t>
  </si>
  <si>
    <t>Wii</t>
  </si>
  <si>
    <t>PS2</t>
  </si>
  <si>
    <t>PSVITA</t>
  </si>
  <si>
    <t>Ratchet and Clank : Tools of Destruction</t>
  </si>
  <si>
    <t>The Elder Scrolls IV : Oblivion</t>
  </si>
  <si>
    <t>Buzz! Quiz TV</t>
  </si>
  <si>
    <t>Little Big Planet</t>
  </si>
  <si>
    <t>Ratchet and Clank: Quest for Booty</t>
  </si>
  <si>
    <t xml:space="preserve">50 Cent: Blood on the Sand </t>
  </si>
  <si>
    <t>Infamous</t>
  </si>
  <si>
    <t xml:space="preserve">Le Parrain 2 </t>
  </si>
  <si>
    <t>Ratchet and Clank: A Crack in Time</t>
  </si>
  <si>
    <t>Yakuza 3</t>
  </si>
  <si>
    <t>God of War Collection</t>
  </si>
  <si>
    <t>The Sly Trilogy</t>
  </si>
  <si>
    <t>Dark Souls</t>
  </si>
  <si>
    <t>Deus Ex: Human Revolution</t>
  </si>
  <si>
    <t>God of War Collection Volume II</t>
  </si>
  <si>
    <t>Infamous 2</t>
  </si>
  <si>
    <t>Lego Harry Potter : Années 5 à 7</t>
  </si>
  <si>
    <t>Little Big Planet 2</t>
  </si>
  <si>
    <t>KillZone Trilogy</t>
  </si>
  <si>
    <t>God of War: Ascension</t>
  </si>
  <si>
    <t>Hitman : HD Trilogy</t>
  </si>
  <si>
    <t>Kingdom Hearts -HD 1.5 ReMIX</t>
  </si>
  <si>
    <t>Puppeteer</t>
  </si>
  <si>
    <t>Sly Cooper : Voleurs à travers le temps</t>
  </si>
  <si>
    <t>Saints Row: Gat out of Hell</t>
  </si>
  <si>
    <t>Mirror's Edge</t>
  </si>
  <si>
    <t>Red Steel</t>
  </si>
  <si>
    <t>The Legend of Zelda : Twilight Princess</t>
  </si>
  <si>
    <t>Wii Sports</t>
  </si>
  <si>
    <t>Dragon Quest Swords : la Reine masquée et la Tour des miroirs</t>
  </si>
  <si>
    <t>Super Mario Galaxy</t>
  </si>
  <si>
    <t>Link's Crossbow Training</t>
  </si>
  <si>
    <t>Mario Kart Wii</t>
  </si>
  <si>
    <t>MySims Kingdom</t>
  </si>
  <si>
    <t>Super Smash Bros. Brawl</t>
  </si>
  <si>
    <t>No More Heroes</t>
  </si>
  <si>
    <t>Trauma Center : New Blood</t>
  </si>
  <si>
    <t>Monster Hunter 3</t>
  </si>
  <si>
    <t>MySims Agents</t>
  </si>
  <si>
    <t>New Super Mario Bros. Wii</t>
  </si>
  <si>
    <t>Wii Sports Resort</t>
  </si>
  <si>
    <t>Call of Duty: Black Ops</t>
  </si>
  <si>
    <t>Toy Story 3</t>
  </si>
  <si>
    <t>Raving Rabbids Party Collection</t>
  </si>
  <si>
    <t>The Legend of Zelda : Skyward Sword</t>
  </si>
  <si>
    <t>Inazuma Eleven Strikers</t>
  </si>
  <si>
    <t>Mario Party 9</t>
  </si>
  <si>
    <t>Max Payne</t>
  </si>
  <si>
    <t>Harry Potter et la Chambre des secrets</t>
  </si>
  <si>
    <t>Jeux                   PS2</t>
  </si>
  <si>
    <t>Beyond Good and Evil</t>
  </si>
  <si>
    <t>Crash Nitro Kart</t>
  </si>
  <si>
    <t>Les Sims : Permis de Sortir</t>
  </si>
  <si>
    <t>Beyond Good &amp; Evil</t>
  </si>
  <si>
    <t>Harry Potter et le Prisonnier d'Azkaban</t>
  </si>
  <si>
    <t>Buzz! : Le Quiz musical</t>
  </si>
  <si>
    <t>Harry Potter et la Coupe de feu</t>
  </si>
  <si>
    <t>Ratchet: Gladiator</t>
  </si>
  <si>
    <t>The Warriors</t>
  </si>
  <si>
    <t>Buzz! : Le Grand Quiz</t>
  </si>
  <si>
    <t>Dragon Quest : L'Odyssée du roi maudit</t>
  </si>
  <si>
    <t>Grand Theft Auto : Liberty City Stories</t>
  </si>
  <si>
    <t>Grand Theft Auto: Vice City Stories</t>
  </si>
  <si>
    <t>Reservoir Dogs</t>
  </si>
  <si>
    <t>Everybody's Tennis</t>
  </si>
  <si>
    <t>Buzz! : Le Quiz Pop</t>
  </si>
  <si>
    <t>Buzz! : Le Plus Malin des Français</t>
  </si>
  <si>
    <t>Battles of Prince of Persia</t>
  </si>
  <si>
    <t>Mario Kart DS</t>
  </si>
  <si>
    <t>Programme d'entraînement cérébral du Dr Kawashima : Quel âge a votre cerveau ?</t>
  </si>
  <si>
    <t>Super Mario 64 DS</t>
  </si>
  <si>
    <t>Fifa 2007</t>
  </si>
  <si>
    <t>New Super Mario Bros</t>
  </si>
  <si>
    <t>Harry Potter et l'Ordre du phénix</t>
  </si>
  <si>
    <t>Les Experts : Meurtres à Las Vegas</t>
  </si>
  <si>
    <t>Les Rois de la glisse</t>
  </si>
  <si>
    <t>Mario Party DS</t>
  </si>
  <si>
    <t>Pokémon : Donjon mystère - Explorateurs de l'ombre</t>
  </si>
  <si>
    <t>Pokémon Perle</t>
  </si>
  <si>
    <t>Pokémon Ranger</t>
  </si>
  <si>
    <t>Assassin's Creed: Altaïr's Chronicles</t>
  </si>
  <si>
    <t>Dragon Quest IV : L'Épopée des élus</t>
  </si>
  <si>
    <t xml:space="preserve">Dragon Quest Monsters: Joker	</t>
  </si>
  <si>
    <t>Guitar Hero: On Tour Decades</t>
  </si>
  <si>
    <t>Professeur Layton et l'Étrange village</t>
  </si>
  <si>
    <t>Spore Creatures</t>
  </si>
  <si>
    <t>Rhythm Paradise</t>
  </si>
  <si>
    <t>Art Academy</t>
  </si>
  <si>
    <t>COP: The Recruit</t>
  </si>
  <si>
    <t>Galactik Football</t>
  </si>
  <si>
    <t>Mario et Luigi : Voyage au centre de Bowser</t>
  </si>
  <si>
    <t>Pokémon Platine</t>
  </si>
  <si>
    <t xml:space="preserve">Professeur Layton et la Boîte de Pandore	</t>
  </si>
  <si>
    <t>Tempête de boulettes géantes</t>
  </si>
  <si>
    <t>X-Men Origins: Wolverine</t>
  </si>
  <si>
    <t>Henry Hatsworth, l'incroyable expédition</t>
  </si>
  <si>
    <t>Dragon Quest IX : Les Sentinelles du Firmament</t>
  </si>
  <si>
    <t>Pokémon Argent SoulSilver</t>
  </si>
  <si>
    <t>Professeur Layton et le Destin Perdu</t>
  </si>
  <si>
    <t>Sonic and Sega All-Stars Racing</t>
  </si>
  <si>
    <t>Dragon Quest Monster: Joker 2</t>
  </si>
  <si>
    <t xml:space="preserve">Pokémon Blanc </t>
  </si>
  <si>
    <t>Professeur Layton et l'Appel du spectre</t>
  </si>
  <si>
    <t>Inazuma Eleven</t>
  </si>
  <si>
    <t>Inazuma Eleven 2 Tempete de glace</t>
  </si>
  <si>
    <t>Pokémon Blanc 2</t>
  </si>
  <si>
    <t>Console</t>
  </si>
  <si>
    <t>Animal Crossing : Wild World</t>
  </si>
  <si>
    <t>Nintendo DS</t>
  </si>
  <si>
    <t>Batman : Arkham Knight</t>
  </si>
  <si>
    <t xml:space="preserve">Bloodborne </t>
  </si>
  <si>
    <t>Crackdown 2</t>
  </si>
  <si>
    <t>XBOX360</t>
  </si>
  <si>
    <t>Donkey Kong : Jungle Climber</t>
  </si>
  <si>
    <t>Dragon Ball : Origins</t>
  </si>
  <si>
    <t>Dragon Quest Heroes : Rocket Slime </t>
  </si>
  <si>
    <t>Dragon Quest V : La Fiancée céleste</t>
  </si>
  <si>
    <t>Dragon Quest VI : Le Royaume des songes</t>
  </si>
  <si>
    <t>Fable II</t>
  </si>
  <si>
    <t>Grand Theft Auto : Chinatown Wars</t>
  </si>
  <si>
    <t xml:space="preserve">Hitman </t>
  </si>
  <si>
    <t>Horizon : Zero Dawn</t>
  </si>
  <si>
    <t>Kameo : Elements of Power</t>
  </si>
  <si>
    <t>Kirby : Le Pinceau du pouvoir</t>
  </si>
  <si>
    <t>La Terre du Milieu : L'Ombre de la Guerre</t>
  </si>
  <si>
    <t>Les Simpsons : Le Jeu</t>
  </si>
  <si>
    <t>Lollipop Chainsaw</t>
  </si>
  <si>
    <t>XBOX360/PS3</t>
  </si>
  <si>
    <t>Lost in Blue</t>
  </si>
  <si>
    <t>Lost Planet</t>
  </si>
  <si>
    <t>Majin &amp; The forsaken kingdom</t>
  </si>
  <si>
    <t>Mario Kart : Double Dash</t>
  </si>
  <si>
    <t>GAMECUBE</t>
  </si>
  <si>
    <t>Mario Kart : Super Circuit</t>
  </si>
  <si>
    <t>Gameboy advance</t>
  </si>
  <si>
    <t>Mass Effect : Andromeda</t>
  </si>
  <si>
    <t xml:space="preserve">NieR : Automata </t>
  </si>
  <si>
    <t>Peter Pan : Aventures Au Pays Imaginaire</t>
  </si>
  <si>
    <t>PSONE</t>
  </si>
  <si>
    <t>Phineas et Ferb</t>
  </si>
  <si>
    <t xml:space="preserve">Pokémon Conquest </t>
  </si>
  <si>
    <t>Pokémon Ranger : Nuit sur Almia</t>
  </si>
  <si>
    <t>Pokémon Ranger : Sillages de lumièr</t>
  </si>
  <si>
    <t>Prison Break : The Conspiracy</t>
  </si>
  <si>
    <t>Runaway : A Twist of Fate</t>
  </si>
  <si>
    <t>Runaway : The Dream of the Turtle</t>
  </si>
  <si>
    <t>Scooby doo qui regarde qui</t>
  </si>
  <si>
    <t>Scooby Doo: Démasqué</t>
  </si>
  <si>
    <t>Solatorobo : Red the Hunter</t>
  </si>
  <si>
    <t>Spec Ops: The line</t>
  </si>
  <si>
    <t>Spyro a hero s tail</t>
  </si>
  <si>
    <t>XBOX/PS2/GAMECUBE</t>
  </si>
  <si>
    <t>Spyro enter the dragonfly</t>
  </si>
  <si>
    <t>Star Wars : Le pouvoir de la force 2</t>
  </si>
  <si>
    <t>Super Mario Galaxy 2</t>
  </si>
  <si>
    <t>Super Princess Peach</t>
  </si>
  <si>
    <t>Table Tennis</t>
  </si>
  <si>
    <t>*</t>
  </si>
  <si>
    <t xml:space="preserve">The Legend of Zelda : Phantom Hourglass </t>
  </si>
  <si>
    <t>The Legend of Zelda: Spirit Tracks</t>
  </si>
  <si>
    <t>Trauma Center : Under the Knife</t>
  </si>
  <si>
    <t xml:space="preserve">Wario Ware Touched </t>
  </si>
  <si>
    <t xml:space="preserve">WarioWare : Do It Yourself </t>
  </si>
  <si>
    <t>Yoshi Touch &amp; Go</t>
  </si>
  <si>
    <t>Yoshi's Island DS</t>
  </si>
  <si>
    <t>Assassin's Creed : Unity</t>
  </si>
  <si>
    <t>DRIVECLUB</t>
  </si>
  <si>
    <t>Far Cry 4</t>
  </si>
  <si>
    <t>Fifa 15</t>
  </si>
  <si>
    <t xml:space="preserve">Final Fantasy X / X-2 HD </t>
  </si>
  <si>
    <t>inFAMOUS: First Light</t>
  </si>
  <si>
    <t>inFAMOUS: Second Son</t>
  </si>
  <si>
    <t>Last of US</t>
  </si>
  <si>
    <t>Metro 2033 Redux</t>
  </si>
  <si>
    <t>Shadow Warrior</t>
  </si>
  <si>
    <t>Sleeping Dogs</t>
  </si>
  <si>
    <t>Sniper Elite III</t>
  </si>
  <si>
    <t>Tales from the Borderlands</t>
  </si>
  <si>
    <t>Terraria</t>
  </si>
  <si>
    <t>The Walking Dead : Saison 1</t>
  </si>
  <si>
    <t>The Walking Dead : Saison 2</t>
  </si>
  <si>
    <t>Watch Dogs</t>
  </si>
  <si>
    <t>Wolfenstein: The New Order</t>
  </si>
  <si>
    <t>Assassin's Creed Syndicate</t>
  </si>
  <si>
    <t>Dishonored : Definitive Edition</t>
  </si>
  <si>
    <t>Dragon Quest Heroes : Le Crépuscule de l’Arbre du Monde</t>
  </si>
  <si>
    <t>God of War III Remastered</t>
  </si>
  <si>
    <t>Mad Max</t>
  </si>
  <si>
    <t>The Order : 1886</t>
  </si>
  <si>
    <t>The Witcher 3: Wild Hunt</t>
  </si>
  <si>
    <t>Uncharted : The Nathan Drake Collection</t>
  </si>
  <si>
    <t>Wolfenstein : The Old Blood</t>
  </si>
  <si>
    <t xml:space="preserve">Deus Ex : Mankind Divided </t>
  </si>
  <si>
    <t>Dishonored 2</t>
  </si>
  <si>
    <t>Dragon Quest Builders</t>
  </si>
  <si>
    <t>Far Cry Primal</t>
  </si>
  <si>
    <t>Gravity Rush Remastered</t>
  </si>
  <si>
    <t xml:space="preserve">Mafia III </t>
  </si>
  <si>
    <t>No Man's Sky</t>
  </si>
  <si>
    <t>Ratchet &amp; Clank</t>
  </si>
  <si>
    <t>Rise of the Tomb Raider</t>
  </si>
  <si>
    <t>The Last Guardian</t>
  </si>
  <si>
    <t>Uncharted 4 : A Thief's End</t>
  </si>
  <si>
    <t>Watch Dogs 2</t>
  </si>
  <si>
    <t>The Walking Dead : A New Frontier</t>
  </si>
  <si>
    <t>Agents of Mayhem</t>
  </si>
  <si>
    <t>Assassin's Creed Origins</t>
  </si>
  <si>
    <t>Crash Bandicoot NSane Trilogy</t>
  </si>
  <si>
    <t>Dishonored : La Mort de l'Outsider</t>
  </si>
  <si>
    <t>Dragon quest heroes 2</t>
  </si>
  <si>
    <t>Everybody's Golf</t>
  </si>
  <si>
    <t>Gravity Rush 2</t>
  </si>
  <si>
    <t>Kingdom Hearts HD I.5 + II.5 ReMIX</t>
  </si>
  <si>
    <t>Stardew Valley</t>
  </si>
  <si>
    <t>God of War</t>
  </si>
  <si>
    <t>Spyro Reignited Trilogy</t>
  </si>
  <si>
    <t>Fifa football</t>
  </si>
  <si>
    <t>Final Fantasy X/X-2 HD Remaster</t>
  </si>
  <si>
    <t>Assassin's Creed III: Liberation</t>
  </si>
  <si>
    <t>LEGO Batman 2: DC Super Heroes</t>
  </si>
  <si>
    <t>Child of Light</t>
  </si>
  <si>
    <t>Dynasty Warriors Next</t>
  </si>
  <si>
    <t>Lost Dimension</t>
  </si>
  <si>
    <t>The Ratchet and Clank Trilogy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</si>
</sst>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1" fillId="5" borderId="3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left" indent="1"/>
    </xf>
    <xf numFmtId="0" fontId="3" fillId="3" borderId="3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indent="1"/>
    </xf>
    <xf numFmtId="0" fontId="1" fillId="6" borderId="3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indent="1"/>
    </xf>
    <xf numFmtId="0" fontId="0" fillId="0" borderId="0" xfId="0" applyAlignment="1">
      <alignment wrapText="1"/>
    </xf>
    <xf numFmtId="0" fontId="0" fillId="9" borderId="6" xfId="0" applyFill="1" applyBorder="1" applyAlignment="1">
      <alignment horizontal="left" vertical="center" indent="5"/>
    </xf>
    <xf numFmtId="0" fontId="0" fillId="8" borderId="7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8" xfId="0" applyFill="1" applyBorder="1"/>
    <xf numFmtId="0" fontId="0" fillId="8" borderId="4" xfId="0" applyFill="1" applyBorder="1" applyAlignment="1">
      <alignment horizontal="center"/>
    </xf>
    <xf numFmtId="0" fontId="0" fillId="8" borderId="10" xfId="0" applyFill="1" applyBorder="1"/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left" indent="16"/>
    </xf>
    <xf numFmtId="0" fontId="5" fillId="9" borderId="1" xfId="0" applyFont="1" applyFill="1" applyBorder="1" applyAlignment="1">
      <alignment horizontal="center"/>
    </xf>
    <xf numFmtId="0" fontId="0" fillId="9" borderId="8" xfId="0" applyFill="1" applyBorder="1" applyAlignment="1">
      <alignment horizontal="left" vertical="center" indent="5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/>
    <xf numFmtId="0" fontId="0" fillId="8" borderId="9" xfId="0" applyFill="1" applyBorder="1"/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indent="5"/>
    </xf>
    <xf numFmtId="0" fontId="0" fillId="8" borderId="6" xfId="0" applyFill="1" applyBorder="1" applyAlignment="1">
      <alignment horizontal="left" vertical="center" indent="5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/>
    <xf numFmtId="0" fontId="1" fillId="10" borderId="1" xfId="0" applyFont="1" applyFill="1" applyBorder="1"/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2" xfId="0" applyFont="1" applyFill="1" applyBorder="1"/>
    <xf numFmtId="0" fontId="0" fillId="0" borderId="11" xfId="0" applyBorder="1"/>
    <xf numFmtId="0" fontId="1" fillId="5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left" vertical="center" indent="5"/>
    </xf>
    <xf numFmtId="0" fontId="5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indent="5"/>
    </xf>
    <xf numFmtId="0" fontId="1" fillId="10" borderId="3" xfId="0" applyFont="1" applyFill="1" applyBorder="1" applyAlignment="1">
      <alignment horizontal="right" vertical="center"/>
    </xf>
    <xf numFmtId="0" fontId="1" fillId="10" borderId="2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4" fillId="9" borderId="12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left" vertical="center" indent="5"/>
    </xf>
    <xf numFmtId="0" fontId="5" fillId="9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966C-2973-41E9-830C-A9417C08997A}">
  <sheetPr>
    <tabColor rgb="FFFF0000"/>
  </sheetPr>
  <dimension ref="B1:H31"/>
  <sheetViews>
    <sheetView topLeftCell="A21" workbookViewId="0">
      <selection activeCell="C34" sqref="C34"/>
    </sheetView>
  </sheetViews>
  <sheetFormatPr defaultRowHeight="15"/>
  <cols>
    <col min="3" max="3" width="41.28515625" bestFit="1" customWidth="1"/>
    <col min="4" max="4" width="20.7109375" style="1" bestFit="1" customWidth="1"/>
    <col min="5" max="5" width="20.7109375" bestFit="1" customWidth="1"/>
    <col min="8" max="8" width="21.28515625" bestFit="1" customWidth="1"/>
  </cols>
  <sheetData>
    <row r="1" spans="2:8">
      <c r="B1" s="1"/>
      <c r="C1" s="45" t="s">
        <v>0</v>
      </c>
      <c r="D1" s="44" t="s">
        <v>1</v>
      </c>
      <c r="E1" s="43" t="s">
        <v>2</v>
      </c>
    </row>
    <row r="2" spans="2:8">
      <c r="B2" s="1">
        <f>SUM(B1+1)</f>
        <v>1</v>
      </c>
      <c r="C2" t="s">
        <v>3</v>
      </c>
      <c r="D2" s="1">
        <v>2011</v>
      </c>
      <c r="E2" s="2">
        <f>LOOKUP(9^9,B:B)</f>
        <v>30</v>
      </c>
      <c r="G2" s="5" t="s">
        <v>4</v>
      </c>
      <c r="H2" s="6" t="s">
        <v>5</v>
      </c>
    </row>
    <row r="3" spans="2:8">
      <c r="B3" s="1">
        <f>SUM(B2+1)</f>
        <v>2</v>
      </c>
      <c r="C3" t="s">
        <v>6</v>
      </c>
      <c r="D3" s="1">
        <v>2011</v>
      </c>
      <c r="G3" t="s">
        <v>7</v>
      </c>
    </row>
    <row r="4" spans="2:8">
      <c r="B4" s="1">
        <f>SUM(B3+1)</f>
        <v>3</v>
      </c>
      <c r="C4" t="s">
        <v>8</v>
      </c>
      <c r="D4" s="1">
        <v>2011</v>
      </c>
    </row>
    <row r="5" spans="2:8">
      <c r="B5" s="1">
        <f>SUM(B4+1)</f>
        <v>4</v>
      </c>
      <c r="C5" t="s">
        <v>9</v>
      </c>
      <c r="D5" s="1">
        <v>2011</v>
      </c>
    </row>
    <row r="6" spans="2:8">
      <c r="B6" s="1">
        <f>SUM(B5+1)</f>
        <v>5</v>
      </c>
      <c r="C6" t="s">
        <v>10</v>
      </c>
      <c r="D6" s="1">
        <v>2011</v>
      </c>
    </row>
    <row r="7" spans="2:8">
      <c r="B7" s="1">
        <f>SUM(B6+1)</f>
        <v>6</v>
      </c>
      <c r="C7" t="s">
        <v>11</v>
      </c>
      <c r="D7" s="1">
        <v>2012</v>
      </c>
    </row>
    <row r="8" spans="2:8">
      <c r="B8" s="1">
        <f>SUM(B7+1)</f>
        <v>7</v>
      </c>
      <c r="C8" t="s">
        <v>12</v>
      </c>
      <c r="D8" s="1">
        <v>2012</v>
      </c>
    </row>
    <row r="9" spans="2:8">
      <c r="B9" s="1">
        <f>SUM(B8+1)</f>
        <v>8</v>
      </c>
      <c r="C9" t="s">
        <v>13</v>
      </c>
      <c r="D9" s="1">
        <v>2012</v>
      </c>
    </row>
    <row r="10" spans="2:8">
      <c r="B10" s="1">
        <f>SUM(B9+1)</f>
        <v>9</v>
      </c>
      <c r="C10" t="s">
        <v>14</v>
      </c>
      <c r="D10" s="1">
        <v>2013</v>
      </c>
    </row>
    <row r="11" spans="2:8">
      <c r="B11" s="1">
        <f>SUM(B10+1)</f>
        <v>10</v>
      </c>
      <c r="C11" t="s">
        <v>15</v>
      </c>
      <c r="D11" s="1">
        <v>2013</v>
      </c>
    </row>
    <row r="12" spans="2:8">
      <c r="B12" s="1">
        <f>SUM(B11+1)</f>
        <v>11</v>
      </c>
      <c r="C12" t="s">
        <v>16</v>
      </c>
      <c r="D12" s="1">
        <v>2013</v>
      </c>
    </row>
    <row r="13" spans="2:8">
      <c r="B13" s="1">
        <f t="shared" ref="B13:B31" si="0">SUM(B12+1)</f>
        <v>12</v>
      </c>
      <c r="C13" t="s">
        <v>17</v>
      </c>
      <c r="D13" s="1">
        <v>2013</v>
      </c>
    </row>
    <row r="14" spans="2:8">
      <c r="B14" s="1">
        <f t="shared" si="0"/>
        <v>13</v>
      </c>
      <c r="C14" t="s">
        <v>18</v>
      </c>
      <c r="D14" s="1">
        <v>2013</v>
      </c>
    </row>
    <row r="15" spans="2:8">
      <c r="B15" s="1">
        <f t="shared" si="0"/>
        <v>14</v>
      </c>
      <c r="C15" t="s">
        <v>19</v>
      </c>
      <c r="D15" s="1">
        <v>2013</v>
      </c>
    </row>
    <row r="16" spans="2:8">
      <c r="B16" s="1">
        <f t="shared" si="0"/>
        <v>15</v>
      </c>
      <c r="C16" t="s">
        <v>20</v>
      </c>
      <c r="D16" s="1">
        <v>2013</v>
      </c>
    </row>
    <row r="17" spans="2:4">
      <c r="B17" s="1">
        <f t="shared" si="0"/>
        <v>16</v>
      </c>
      <c r="C17" t="s">
        <v>21</v>
      </c>
      <c r="D17" s="1">
        <v>2013</v>
      </c>
    </row>
    <row r="18" spans="2:4">
      <c r="B18" s="1">
        <f t="shared" si="0"/>
        <v>17</v>
      </c>
      <c r="C18" t="s">
        <v>22</v>
      </c>
      <c r="D18" s="1">
        <v>2014</v>
      </c>
    </row>
    <row r="19" spans="2:4">
      <c r="B19" s="1">
        <f t="shared" si="0"/>
        <v>18</v>
      </c>
      <c r="C19" t="s">
        <v>23</v>
      </c>
      <c r="D19" s="1">
        <v>2014</v>
      </c>
    </row>
    <row r="20" spans="2:4">
      <c r="B20" s="1">
        <f t="shared" si="0"/>
        <v>19</v>
      </c>
      <c r="C20" t="s">
        <v>24</v>
      </c>
      <c r="D20" s="1">
        <v>2014</v>
      </c>
    </row>
    <row r="21" spans="2:4">
      <c r="B21" s="1">
        <f t="shared" si="0"/>
        <v>20</v>
      </c>
      <c r="C21" t="s">
        <v>25</v>
      </c>
      <c r="D21" s="1">
        <v>2014</v>
      </c>
    </row>
    <row r="22" spans="2:4">
      <c r="B22" s="1">
        <f t="shared" si="0"/>
        <v>21</v>
      </c>
      <c r="C22" t="s">
        <v>26</v>
      </c>
      <c r="D22" s="1">
        <v>2014</v>
      </c>
    </row>
    <row r="23" spans="2:4">
      <c r="B23" s="1">
        <f t="shared" si="0"/>
        <v>22</v>
      </c>
      <c r="C23" t="s">
        <v>27</v>
      </c>
      <c r="D23" s="1">
        <v>2014</v>
      </c>
    </row>
    <row r="24" spans="2:4">
      <c r="B24" s="1">
        <f t="shared" si="0"/>
        <v>23</v>
      </c>
      <c r="C24" t="s">
        <v>28</v>
      </c>
      <c r="D24" s="1">
        <v>2014</v>
      </c>
    </row>
    <row r="25" spans="2:4">
      <c r="B25" s="1">
        <f t="shared" si="0"/>
        <v>24</v>
      </c>
      <c r="C25" t="s">
        <v>29</v>
      </c>
      <c r="D25" s="1">
        <v>2015</v>
      </c>
    </row>
    <row r="26" spans="2:4">
      <c r="B26" s="1">
        <f t="shared" si="0"/>
        <v>25</v>
      </c>
      <c r="C26" t="s">
        <v>30</v>
      </c>
      <c r="D26" s="1">
        <v>2015</v>
      </c>
    </row>
    <row r="27" spans="2:4">
      <c r="B27" s="1">
        <f t="shared" si="0"/>
        <v>26</v>
      </c>
      <c r="C27" t="s">
        <v>31</v>
      </c>
      <c r="D27" s="1">
        <v>2016</v>
      </c>
    </row>
    <row r="28" spans="2:4">
      <c r="B28" s="1">
        <f t="shared" si="0"/>
        <v>27</v>
      </c>
      <c r="C28" t="s">
        <v>32</v>
      </c>
      <c r="D28" s="1">
        <v>2016</v>
      </c>
    </row>
    <row r="29" spans="2:4">
      <c r="B29" s="1">
        <f t="shared" si="0"/>
        <v>28</v>
      </c>
      <c r="C29" t="s">
        <v>33</v>
      </c>
      <c r="D29" s="1">
        <v>2017</v>
      </c>
    </row>
    <row r="30" spans="2:4">
      <c r="B30" s="1">
        <f t="shared" si="0"/>
        <v>29</v>
      </c>
      <c r="C30" t="s">
        <v>34</v>
      </c>
      <c r="D30" s="1">
        <v>2017</v>
      </c>
    </row>
    <row r="31" spans="2:4">
      <c r="B31" s="1">
        <f t="shared" si="0"/>
        <v>30</v>
      </c>
      <c r="C31" t="s">
        <v>35</v>
      </c>
      <c r="D31" s="1">
        <v>2017</v>
      </c>
    </row>
  </sheetData>
  <autoFilter ref="C1:D1048576" xr:uid="{BF2A9706-D6BF-4C8C-8735-A790A21A7FE1}">
    <sortState xmlns:xlrd2="http://schemas.microsoft.com/office/spreadsheetml/2017/richdata2" ref="C2:D1048576">
      <sortCondition ref="D1:D1048576"/>
    </sortState>
  </autoFilter>
  <sortState xmlns:xlrd2="http://schemas.microsoft.com/office/spreadsheetml/2017/richdata2" ref="B2:D12">
    <sortCondition ref="C2: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E395-F88C-4F31-A890-969994BDDDFD}">
  <dimension ref="D3:G21"/>
  <sheetViews>
    <sheetView workbookViewId="0">
      <selection activeCell="K12" sqref="K12"/>
    </sheetView>
  </sheetViews>
  <sheetFormatPr defaultRowHeight="15"/>
  <cols>
    <col min="5" max="5" width="27" customWidth="1"/>
    <col min="6" max="6" width="28.5703125" customWidth="1"/>
    <col min="7" max="7" width="9.7109375" customWidth="1"/>
    <col min="12" max="12" width="10.140625" bestFit="1" customWidth="1"/>
  </cols>
  <sheetData>
    <row r="3" spans="4:7" ht="15" customHeight="1">
      <c r="D3" s="67" t="s">
        <v>36</v>
      </c>
      <c r="E3" s="68"/>
      <c r="F3" s="68"/>
      <c r="G3" s="69"/>
    </row>
    <row r="4" spans="4:7" ht="15" customHeight="1">
      <c r="D4" s="70"/>
      <c r="E4" s="71"/>
      <c r="F4" s="71"/>
      <c r="G4" s="72"/>
    </row>
    <row r="5" spans="4:7" ht="15" customHeight="1">
      <c r="D5" s="26"/>
      <c r="E5" s="73" t="s">
        <v>37</v>
      </c>
      <c r="F5" s="75">
        <f>Wishlist!F2</f>
        <v>51</v>
      </c>
      <c r="G5" s="14"/>
    </row>
    <row r="6" spans="4:7" ht="15" customHeight="1">
      <c r="D6" s="27"/>
      <c r="E6" s="74"/>
      <c r="F6" s="76"/>
      <c r="G6" s="25"/>
    </row>
    <row r="7" spans="4:7">
      <c r="D7" s="26"/>
      <c r="E7" s="73" t="s">
        <v>38</v>
      </c>
      <c r="F7" s="75">
        <f>SUM(F11:F17)</f>
        <v>195</v>
      </c>
      <c r="G7" s="14"/>
    </row>
    <row r="8" spans="4:7">
      <c r="D8" s="27"/>
      <c r="E8" s="74"/>
      <c r="F8" s="76"/>
      <c r="G8" s="25"/>
    </row>
    <row r="9" spans="4:7">
      <c r="D9" s="16"/>
      <c r="E9" s="32"/>
      <c r="F9" s="33"/>
      <c r="G9" s="34"/>
    </row>
    <row r="10" spans="4:7">
      <c r="D10" s="15"/>
      <c r="E10" s="56" t="s">
        <v>39</v>
      </c>
      <c r="F10" s="57" t="s">
        <v>40</v>
      </c>
      <c r="G10" s="55"/>
    </row>
    <row r="11" spans="4:7">
      <c r="D11" s="28"/>
      <c r="E11" s="15" t="s">
        <v>41</v>
      </c>
      <c r="F11" s="30">
        <f>Liste_jeux_DS!E2</f>
        <v>40</v>
      </c>
      <c r="G11" s="18"/>
    </row>
    <row r="12" spans="4:7">
      <c r="D12" s="28"/>
      <c r="E12" s="16" t="s">
        <v>42</v>
      </c>
      <c r="F12" s="30">
        <f>Liste_jeux_PS4!E2</f>
        <v>51</v>
      </c>
      <c r="G12" s="18"/>
    </row>
    <row r="13" spans="4:7">
      <c r="D13" s="28"/>
      <c r="E13" s="16" t="s">
        <v>5</v>
      </c>
      <c r="F13" s="30">
        <f>Liste_jeux_3DS!E2</f>
        <v>30</v>
      </c>
      <c r="G13" s="18"/>
    </row>
    <row r="14" spans="4:7">
      <c r="D14" s="28"/>
      <c r="E14" s="16" t="s">
        <v>43</v>
      </c>
      <c r="F14" s="30">
        <f>Liste_jeux_PS3!E2</f>
        <v>26</v>
      </c>
      <c r="G14" s="18"/>
    </row>
    <row r="15" spans="4:7">
      <c r="D15" s="28"/>
      <c r="E15" s="16" t="s">
        <v>44</v>
      </c>
      <c r="F15" s="30">
        <f>Liste_jeux_Wii!E2</f>
        <v>21</v>
      </c>
      <c r="G15" s="18"/>
    </row>
    <row r="16" spans="4:7">
      <c r="D16" s="28"/>
      <c r="E16" s="16" t="s">
        <v>45</v>
      </c>
      <c r="F16" s="30">
        <f>Liste_jeux_PS2!E2</f>
        <v>19</v>
      </c>
      <c r="G16" s="18"/>
    </row>
    <row r="17" spans="4:7">
      <c r="D17" s="28"/>
      <c r="E17" s="21" t="s">
        <v>46</v>
      </c>
      <c r="F17" s="31">
        <f>Liste_jeux_PSVITA!E2</f>
        <v>8</v>
      </c>
      <c r="G17" s="18"/>
    </row>
    <row r="18" spans="4:7">
      <c r="D18" s="28"/>
      <c r="E18" s="17"/>
      <c r="F18" s="24">
        <f>SUBTOTAL(9,F11:F17)</f>
        <v>195</v>
      </c>
      <c r="G18" s="22"/>
    </row>
    <row r="19" spans="4:7">
      <c r="D19" s="28"/>
      <c r="E19" s="17"/>
      <c r="F19" s="23"/>
      <c r="G19" s="18"/>
    </row>
    <row r="20" spans="4:7">
      <c r="D20" s="29"/>
      <c r="E20" s="19"/>
      <c r="F20" s="19"/>
      <c r="G20" s="20"/>
    </row>
    <row r="21" spans="4:7">
      <c r="E21" s="1"/>
      <c r="F21" s="1"/>
    </row>
  </sheetData>
  <autoFilter ref="E10:F18" xr:uid="{7DE402C1-6C8E-497E-BD3F-8291CE5927BD}">
    <sortState xmlns:xlrd2="http://schemas.microsoft.com/office/spreadsheetml/2017/richdata2" ref="E11:F17">
      <sortCondition descending="1" ref="F10:F18"/>
    </sortState>
  </autoFilter>
  <sortState xmlns:xlrd2="http://schemas.microsoft.com/office/spreadsheetml/2017/richdata2" ref="E10:F10">
    <sortCondition descending="1" ref="E10"/>
  </sortState>
  <mergeCells count="5">
    <mergeCell ref="D3:G4"/>
    <mergeCell ref="E5:E6"/>
    <mergeCell ref="F5:F6"/>
    <mergeCell ref="E7:E8"/>
    <mergeCell ref="F7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6AB5-7D0E-471C-8D1F-05F1088FD4B2}">
  <sheetPr>
    <tabColor rgb="FF000000"/>
  </sheetPr>
  <dimension ref="B1:H27"/>
  <sheetViews>
    <sheetView topLeftCell="A17" workbookViewId="0">
      <selection activeCell="I28" sqref="I28"/>
    </sheetView>
  </sheetViews>
  <sheetFormatPr defaultRowHeight="15"/>
  <cols>
    <col min="2" max="2" width="7.28515625" customWidth="1"/>
    <col min="3" max="3" width="41.28515625" bestFit="1" customWidth="1"/>
    <col min="4" max="4" width="19.28515625" style="1" customWidth="1"/>
    <col min="5" max="5" width="25.7109375" customWidth="1"/>
    <col min="8" max="8" width="21.140625" customWidth="1"/>
  </cols>
  <sheetData>
    <row r="1" spans="2:8">
      <c r="B1" s="1"/>
      <c r="C1" s="35" t="s">
        <v>0</v>
      </c>
      <c r="D1" s="36" t="s">
        <v>1</v>
      </c>
      <c r="E1" s="37" t="s">
        <v>2</v>
      </c>
    </row>
    <row r="2" spans="2:8">
      <c r="B2" s="1">
        <f>SUM(B1+1)</f>
        <v>1</v>
      </c>
      <c r="C2" t="s">
        <v>47</v>
      </c>
      <c r="D2" s="1">
        <v>2007</v>
      </c>
      <c r="E2" s="2">
        <f>LOOKUP(9^9,B:B)</f>
        <v>26</v>
      </c>
    </row>
    <row r="3" spans="2:8">
      <c r="B3" s="1">
        <f>SUM(B2+1)</f>
        <v>2</v>
      </c>
      <c r="C3" t="s">
        <v>48</v>
      </c>
      <c r="D3" s="1">
        <v>2007</v>
      </c>
      <c r="G3" s="9" t="s">
        <v>4</v>
      </c>
      <c r="H3" s="10" t="s">
        <v>43</v>
      </c>
    </row>
    <row r="4" spans="2:8">
      <c r="B4" s="1">
        <f>SUM(B3+1)</f>
        <v>3</v>
      </c>
      <c r="C4" t="s">
        <v>49</v>
      </c>
      <c r="D4" s="1">
        <v>2008</v>
      </c>
      <c r="G4" t="s">
        <v>7</v>
      </c>
    </row>
    <row r="5" spans="2:8">
      <c r="B5" s="1">
        <f>SUM(B4+1)</f>
        <v>4</v>
      </c>
      <c r="C5" t="s">
        <v>50</v>
      </c>
      <c r="D5" s="1">
        <v>2008</v>
      </c>
    </row>
    <row r="6" spans="2:8">
      <c r="B6" s="1">
        <f>SUM(B5+1)</f>
        <v>5</v>
      </c>
      <c r="C6" t="s">
        <v>51</v>
      </c>
      <c r="D6" s="1">
        <v>2008</v>
      </c>
    </row>
    <row r="7" spans="2:8">
      <c r="B7" s="1">
        <f>SUM(B6+1)</f>
        <v>6</v>
      </c>
      <c r="C7" t="s">
        <v>52</v>
      </c>
      <c r="D7" s="1">
        <v>2009</v>
      </c>
    </row>
    <row r="8" spans="2:8">
      <c r="B8" s="1">
        <f>SUM(B7+1)</f>
        <v>7</v>
      </c>
      <c r="C8" t="s">
        <v>53</v>
      </c>
      <c r="D8" s="1">
        <v>2009</v>
      </c>
    </row>
    <row r="9" spans="2:8">
      <c r="B9" s="1">
        <f>SUM(B8+1)</f>
        <v>8</v>
      </c>
      <c r="C9" t="s">
        <v>54</v>
      </c>
      <c r="D9" s="1">
        <v>2009</v>
      </c>
    </row>
    <row r="10" spans="2:8">
      <c r="B10" s="1">
        <f>SUM(B9+1)</f>
        <v>9</v>
      </c>
      <c r="C10" t="s">
        <v>55</v>
      </c>
      <c r="D10" s="1">
        <v>2009</v>
      </c>
    </row>
    <row r="11" spans="2:8">
      <c r="B11" s="1">
        <f>SUM(B10+1)</f>
        <v>10</v>
      </c>
      <c r="C11" t="s">
        <v>56</v>
      </c>
      <c r="D11" s="1">
        <v>2009</v>
      </c>
    </row>
    <row r="12" spans="2:8">
      <c r="B12" s="1">
        <f>SUM(B11+1)</f>
        <v>11</v>
      </c>
      <c r="C12" t="s">
        <v>57</v>
      </c>
      <c r="D12" s="1">
        <v>2010</v>
      </c>
    </row>
    <row r="13" spans="2:8">
      <c r="B13" s="1">
        <f t="shared" ref="B13:B27" si="0">SUM(B12+1)</f>
        <v>12</v>
      </c>
      <c r="C13" t="s">
        <v>58</v>
      </c>
      <c r="D13" s="1">
        <v>2010</v>
      </c>
    </row>
    <row r="14" spans="2:8">
      <c r="B14" s="1">
        <f t="shared" si="0"/>
        <v>13</v>
      </c>
      <c r="C14" t="s">
        <v>59</v>
      </c>
      <c r="D14" s="1">
        <v>2011</v>
      </c>
    </row>
    <row r="15" spans="2:8">
      <c r="B15" s="1">
        <f t="shared" si="0"/>
        <v>14</v>
      </c>
      <c r="C15" t="s">
        <v>60</v>
      </c>
      <c r="D15" s="1">
        <v>2011</v>
      </c>
    </row>
    <row r="16" spans="2:8">
      <c r="B16" s="1">
        <f t="shared" si="0"/>
        <v>15</v>
      </c>
      <c r="C16" t="s">
        <v>61</v>
      </c>
      <c r="D16" s="1">
        <v>2011</v>
      </c>
    </row>
    <row r="17" spans="2:5">
      <c r="B17" s="1">
        <f t="shared" si="0"/>
        <v>16</v>
      </c>
      <c r="C17" t="s">
        <v>62</v>
      </c>
      <c r="D17" s="1">
        <v>2011</v>
      </c>
    </row>
    <row r="18" spans="2:5">
      <c r="B18" s="1">
        <f t="shared" si="0"/>
        <v>17</v>
      </c>
      <c r="C18" t="s">
        <v>63</v>
      </c>
      <c r="D18" s="1">
        <v>2011</v>
      </c>
    </row>
    <row r="19" spans="2:5">
      <c r="B19" s="1">
        <f t="shared" si="0"/>
        <v>18</v>
      </c>
      <c r="C19" t="s">
        <v>64</v>
      </c>
      <c r="D19" s="1">
        <v>2011</v>
      </c>
    </row>
    <row r="20" spans="2:5">
      <c r="B20" s="1">
        <f t="shared" si="0"/>
        <v>19</v>
      </c>
      <c r="C20" t="s">
        <v>65</v>
      </c>
      <c r="D20" s="1">
        <v>2012</v>
      </c>
    </row>
    <row r="21" spans="2:5">
      <c r="B21" s="1">
        <f t="shared" si="0"/>
        <v>20</v>
      </c>
      <c r="C21" t="s">
        <v>66</v>
      </c>
      <c r="D21" s="1">
        <v>2013</v>
      </c>
    </row>
    <row r="22" spans="2:5">
      <c r="B22" s="1">
        <f t="shared" si="0"/>
        <v>21</v>
      </c>
      <c r="C22" t="s">
        <v>67</v>
      </c>
      <c r="D22" s="1">
        <v>2013</v>
      </c>
    </row>
    <row r="23" spans="2:5">
      <c r="B23" s="1">
        <f t="shared" si="0"/>
        <v>22</v>
      </c>
      <c r="C23" t="s">
        <v>68</v>
      </c>
      <c r="D23" s="1">
        <v>2013</v>
      </c>
    </row>
    <row r="24" spans="2:5">
      <c r="B24" s="1">
        <f t="shared" si="0"/>
        <v>23</v>
      </c>
      <c r="C24" t="s">
        <v>69</v>
      </c>
      <c r="D24" s="1">
        <v>2013</v>
      </c>
    </row>
    <row r="25" spans="2:5">
      <c r="B25" s="1">
        <f t="shared" si="0"/>
        <v>24</v>
      </c>
      <c r="C25" t="s">
        <v>70</v>
      </c>
      <c r="D25" s="1">
        <v>2013</v>
      </c>
    </row>
    <row r="26" spans="2:5">
      <c r="B26" s="1">
        <f t="shared" si="0"/>
        <v>25</v>
      </c>
      <c r="C26" t="s">
        <v>71</v>
      </c>
      <c r="D26" s="1">
        <v>2015</v>
      </c>
    </row>
    <row r="27" spans="2:5">
      <c r="B27" s="1">
        <f t="shared" si="0"/>
        <v>26</v>
      </c>
      <c r="C27" t="s">
        <v>72</v>
      </c>
      <c r="D27" s="1">
        <v>2008</v>
      </c>
      <c r="E27" s="1"/>
    </row>
  </sheetData>
  <autoFilter ref="C1:D1048576" xr:uid="{FD2C6A92-681A-4E9B-B847-677C52AD0A54}">
    <sortState xmlns:xlrd2="http://schemas.microsoft.com/office/spreadsheetml/2017/richdata2" ref="C2:D1048576">
      <sortCondition ref="D1:D10485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2B7E-165B-4D18-ADD2-C367B379F7E8}">
  <dimension ref="B1:H22"/>
  <sheetViews>
    <sheetView workbookViewId="0">
      <selection activeCell="C20" sqref="C20"/>
    </sheetView>
  </sheetViews>
  <sheetFormatPr defaultRowHeight="15"/>
  <cols>
    <col min="3" max="3" width="57.7109375" bestFit="1" customWidth="1"/>
    <col min="4" max="4" width="15.42578125" bestFit="1" customWidth="1"/>
    <col min="5" max="5" width="20.7109375" bestFit="1" customWidth="1"/>
    <col min="8" max="8" width="22.140625" customWidth="1"/>
  </cols>
  <sheetData>
    <row r="1" spans="2:8">
      <c r="B1" s="1"/>
      <c r="C1" s="46" t="s">
        <v>0</v>
      </c>
      <c r="D1" s="47" t="s">
        <v>1</v>
      </c>
      <c r="E1" s="48" t="s">
        <v>2</v>
      </c>
    </row>
    <row r="2" spans="2:8">
      <c r="B2" s="1">
        <f>SUM(B1+1)</f>
        <v>1</v>
      </c>
      <c r="C2" t="s">
        <v>73</v>
      </c>
      <c r="D2" s="1">
        <v>2006</v>
      </c>
      <c r="E2" s="2">
        <f>LOOKUP(9^9,B:B)</f>
        <v>21</v>
      </c>
    </row>
    <row r="3" spans="2:8">
      <c r="B3" s="1">
        <f>SUM(B2+1)</f>
        <v>2</v>
      </c>
      <c r="C3" t="s">
        <v>74</v>
      </c>
      <c r="D3" s="1">
        <v>2006</v>
      </c>
      <c r="G3" s="11" t="s">
        <v>4</v>
      </c>
      <c r="H3" s="12" t="s">
        <v>44</v>
      </c>
    </row>
    <row r="4" spans="2:8">
      <c r="B4" s="1">
        <f>SUM(B3+1)</f>
        <v>3</v>
      </c>
      <c r="C4" t="s">
        <v>75</v>
      </c>
      <c r="D4" s="1">
        <v>2006</v>
      </c>
      <c r="G4" t="s">
        <v>7</v>
      </c>
    </row>
    <row r="5" spans="2:8">
      <c r="B5" s="1">
        <f>SUM(B4+1)</f>
        <v>4</v>
      </c>
      <c r="C5" t="s">
        <v>76</v>
      </c>
      <c r="D5" s="1">
        <v>2007</v>
      </c>
    </row>
    <row r="6" spans="2:8">
      <c r="B6" s="1">
        <f>SUM(B5+1)</f>
        <v>5</v>
      </c>
      <c r="C6" t="s">
        <v>77</v>
      </c>
      <c r="D6" s="1">
        <v>2007</v>
      </c>
    </row>
    <row r="7" spans="2:8">
      <c r="B7" s="1">
        <f>SUM(B6+1)</f>
        <v>6</v>
      </c>
      <c r="C7" t="s">
        <v>78</v>
      </c>
      <c r="D7" s="1">
        <v>2007</v>
      </c>
    </row>
    <row r="8" spans="2:8">
      <c r="B8" s="1">
        <f>SUM(B7+1)</f>
        <v>7</v>
      </c>
      <c r="C8" t="s">
        <v>79</v>
      </c>
      <c r="D8" s="1">
        <v>2008</v>
      </c>
    </row>
    <row r="9" spans="2:8">
      <c r="B9" s="1">
        <f>SUM(B8+1)</f>
        <v>8</v>
      </c>
      <c r="C9" t="s">
        <v>80</v>
      </c>
      <c r="D9" s="1">
        <v>2008</v>
      </c>
    </row>
    <row r="10" spans="2:8">
      <c r="B10" s="1">
        <f>SUM(B9+1)</f>
        <v>9</v>
      </c>
      <c r="C10" t="s">
        <v>81</v>
      </c>
      <c r="D10" s="1">
        <v>2008</v>
      </c>
    </row>
    <row r="11" spans="2:8">
      <c r="B11" s="1">
        <f>SUM(B10+1)</f>
        <v>10</v>
      </c>
      <c r="C11" t="s">
        <v>82</v>
      </c>
      <c r="D11" s="1">
        <v>2008</v>
      </c>
    </row>
    <row r="12" spans="2:8">
      <c r="B12" s="1">
        <f>SUM(B11+1)</f>
        <v>11</v>
      </c>
      <c r="C12" t="s">
        <v>83</v>
      </c>
      <c r="D12" s="1">
        <v>2008</v>
      </c>
    </row>
    <row r="13" spans="2:8">
      <c r="B13" s="1">
        <f t="shared" ref="B13:B22" si="0">SUM(B12+1)</f>
        <v>12</v>
      </c>
      <c r="C13" t="s">
        <v>84</v>
      </c>
      <c r="D13" s="1">
        <v>2009</v>
      </c>
    </row>
    <row r="14" spans="2:8">
      <c r="B14" s="1">
        <f t="shared" si="0"/>
        <v>13</v>
      </c>
      <c r="C14" t="s">
        <v>85</v>
      </c>
      <c r="D14" s="1">
        <v>2009</v>
      </c>
    </row>
    <row r="15" spans="2:8">
      <c r="B15" s="1">
        <f t="shared" si="0"/>
        <v>14</v>
      </c>
      <c r="C15" t="s">
        <v>86</v>
      </c>
      <c r="D15" s="1">
        <v>2009</v>
      </c>
    </row>
    <row r="16" spans="2:8">
      <c r="B16" s="1">
        <f t="shared" si="0"/>
        <v>15</v>
      </c>
      <c r="C16" t="s">
        <v>87</v>
      </c>
      <c r="D16" s="1">
        <v>2009</v>
      </c>
    </row>
    <row r="17" spans="2:4">
      <c r="B17" s="1">
        <f t="shared" si="0"/>
        <v>16</v>
      </c>
      <c r="C17" t="s">
        <v>88</v>
      </c>
      <c r="D17" s="1">
        <v>2010</v>
      </c>
    </row>
    <row r="18" spans="2:4">
      <c r="B18" s="1">
        <f t="shared" si="0"/>
        <v>17</v>
      </c>
      <c r="C18" t="s">
        <v>89</v>
      </c>
      <c r="D18" s="1">
        <v>2010</v>
      </c>
    </row>
    <row r="19" spans="2:4">
      <c r="B19" s="1">
        <f t="shared" si="0"/>
        <v>18</v>
      </c>
      <c r="C19" t="s">
        <v>90</v>
      </c>
      <c r="D19" s="1">
        <v>2011</v>
      </c>
    </row>
    <row r="20" spans="2:4">
      <c r="B20" s="1">
        <f t="shared" si="0"/>
        <v>19</v>
      </c>
      <c r="C20" t="s">
        <v>91</v>
      </c>
      <c r="D20" s="1">
        <v>2011</v>
      </c>
    </row>
    <row r="21" spans="2:4">
      <c r="B21" s="1">
        <f t="shared" si="0"/>
        <v>20</v>
      </c>
      <c r="C21" t="s">
        <v>92</v>
      </c>
      <c r="D21" s="1">
        <v>2012</v>
      </c>
    </row>
    <row r="22" spans="2:4">
      <c r="B22" s="1">
        <f t="shared" si="0"/>
        <v>21</v>
      </c>
      <c r="C22" t="s">
        <v>93</v>
      </c>
      <c r="D22" s="1">
        <v>2012</v>
      </c>
    </row>
  </sheetData>
  <autoFilter ref="C1:D1048576" xr:uid="{CEBD582E-A2C2-4A37-88AE-10D5746D3FAA}">
    <sortState xmlns:xlrd2="http://schemas.microsoft.com/office/spreadsheetml/2017/richdata2" ref="C2:D1048576">
      <sortCondition ref="D1:D104857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1E94-EC91-4FDB-9056-2CD14C57279C}">
  <sheetPr>
    <tabColor rgb="FF0070C0"/>
  </sheetPr>
  <dimension ref="B1:G20"/>
  <sheetViews>
    <sheetView workbookViewId="0">
      <selection activeCell="C14" sqref="C14"/>
    </sheetView>
  </sheetViews>
  <sheetFormatPr defaultRowHeight="15"/>
  <cols>
    <col min="2" max="2" width="9.140625" style="1"/>
    <col min="3" max="3" width="57.7109375" bestFit="1" customWidth="1"/>
    <col min="4" max="4" width="18.140625" style="1" customWidth="1"/>
    <col min="5" max="5" width="20.7109375" bestFit="1" customWidth="1"/>
    <col min="7" max="7" width="34.7109375" bestFit="1" customWidth="1"/>
  </cols>
  <sheetData>
    <row r="1" spans="2:7">
      <c r="C1" s="40" t="s">
        <v>0</v>
      </c>
      <c r="D1" s="39" t="s">
        <v>1</v>
      </c>
      <c r="E1" s="38" t="s">
        <v>2</v>
      </c>
    </row>
    <row r="2" spans="2:7">
      <c r="B2" s="1">
        <f>SUM(B1+1)</f>
        <v>1</v>
      </c>
      <c r="C2" t="s">
        <v>94</v>
      </c>
      <c r="D2" s="1">
        <v>2001</v>
      </c>
      <c r="E2" s="2">
        <f>LOOKUP(9^9,B:B)</f>
        <v>19</v>
      </c>
    </row>
    <row r="3" spans="2:7">
      <c r="B3" s="1">
        <f>SUM(B2+1)</f>
        <v>2</v>
      </c>
      <c r="C3" t="s">
        <v>95</v>
      </c>
      <c r="D3" s="1">
        <v>2002</v>
      </c>
      <c r="G3" s="41" t="s">
        <v>96</v>
      </c>
    </row>
    <row r="4" spans="2:7">
      <c r="B4" s="1">
        <f>SUM(B3+1)</f>
        <v>3</v>
      </c>
      <c r="C4" t="s">
        <v>97</v>
      </c>
      <c r="D4" s="1">
        <v>2003</v>
      </c>
      <c r="G4" s="42" t="s">
        <v>7</v>
      </c>
    </row>
    <row r="5" spans="2:7">
      <c r="B5" s="1">
        <f>SUM(B4+1)</f>
        <v>4</v>
      </c>
      <c r="C5" t="s">
        <v>98</v>
      </c>
      <c r="D5" s="1">
        <v>2003</v>
      </c>
    </row>
    <row r="6" spans="2:7">
      <c r="B6" s="1">
        <f>SUM(B5+1)</f>
        <v>5</v>
      </c>
      <c r="C6" t="s">
        <v>99</v>
      </c>
      <c r="D6" s="1">
        <v>2003</v>
      </c>
    </row>
    <row r="7" spans="2:7">
      <c r="B7" s="1">
        <f>SUM(B6+1)</f>
        <v>6</v>
      </c>
      <c r="C7" t="s">
        <v>100</v>
      </c>
      <c r="D7" s="1">
        <v>2003</v>
      </c>
    </row>
    <row r="8" spans="2:7">
      <c r="B8" s="1">
        <f>SUM(B7+1)</f>
        <v>7</v>
      </c>
      <c r="C8" t="s">
        <v>101</v>
      </c>
      <c r="D8" s="1">
        <v>2004</v>
      </c>
    </row>
    <row r="9" spans="2:7">
      <c r="B9" s="1">
        <f t="shared" ref="B9:B17" si="0">SUM(B8+1)</f>
        <v>8</v>
      </c>
      <c r="C9" t="s">
        <v>102</v>
      </c>
      <c r="D9" s="1">
        <v>2005</v>
      </c>
    </row>
    <row r="10" spans="2:7">
      <c r="B10" s="1">
        <f t="shared" si="0"/>
        <v>9</v>
      </c>
      <c r="C10" t="s">
        <v>103</v>
      </c>
      <c r="D10" s="1">
        <v>2005</v>
      </c>
    </row>
    <row r="11" spans="2:7">
      <c r="B11" s="1">
        <f t="shared" si="0"/>
        <v>10</v>
      </c>
      <c r="C11" t="s">
        <v>104</v>
      </c>
      <c r="D11" s="1">
        <v>2005</v>
      </c>
    </row>
    <row r="12" spans="2:7">
      <c r="B12" s="1">
        <f t="shared" si="0"/>
        <v>11</v>
      </c>
      <c r="C12" t="s">
        <v>105</v>
      </c>
      <c r="D12" s="1">
        <v>2005</v>
      </c>
    </row>
    <row r="13" spans="2:7">
      <c r="B13" s="1">
        <f t="shared" si="0"/>
        <v>12</v>
      </c>
      <c r="C13" t="s">
        <v>106</v>
      </c>
      <c r="D13" s="1">
        <v>2006</v>
      </c>
    </row>
    <row r="14" spans="2:7">
      <c r="B14" s="1">
        <f t="shared" si="0"/>
        <v>13</v>
      </c>
      <c r="C14" t="s">
        <v>107</v>
      </c>
      <c r="D14" s="1">
        <v>2006</v>
      </c>
    </row>
    <row r="15" spans="2:7">
      <c r="B15" s="1">
        <f t="shared" si="0"/>
        <v>14</v>
      </c>
      <c r="C15" t="s">
        <v>108</v>
      </c>
      <c r="D15" s="1">
        <v>2006</v>
      </c>
    </row>
    <row r="16" spans="2:7">
      <c r="B16" s="1">
        <f t="shared" si="0"/>
        <v>15</v>
      </c>
      <c r="C16" t="s">
        <v>109</v>
      </c>
      <c r="D16" s="1">
        <v>2006</v>
      </c>
    </row>
    <row r="17" spans="2:4">
      <c r="B17" s="1">
        <f t="shared" si="0"/>
        <v>16</v>
      </c>
      <c r="C17" t="s">
        <v>110</v>
      </c>
      <c r="D17" s="1">
        <v>2006</v>
      </c>
    </row>
    <row r="18" spans="2:4">
      <c r="B18" s="1">
        <f>SUM(B17+1)</f>
        <v>17</v>
      </c>
      <c r="C18" t="s">
        <v>111</v>
      </c>
      <c r="D18" s="1">
        <v>2007</v>
      </c>
    </row>
    <row r="19" spans="2:4">
      <c r="B19" s="1">
        <f>SUM(B18+1)</f>
        <v>18</v>
      </c>
      <c r="C19" t="s">
        <v>112</v>
      </c>
      <c r="D19" s="1">
        <v>2008</v>
      </c>
    </row>
    <row r="20" spans="2:4">
      <c r="B20" s="1">
        <f>SUM(B19+1)</f>
        <v>19</v>
      </c>
      <c r="C20" t="s">
        <v>113</v>
      </c>
      <c r="D20" s="1">
        <v>2009</v>
      </c>
    </row>
  </sheetData>
  <autoFilter ref="C1:D1048576" xr:uid="{4321A46E-505F-40BD-9906-FD3EBA0F4476}">
    <sortState xmlns:xlrd2="http://schemas.microsoft.com/office/spreadsheetml/2017/richdata2" ref="C2:D1048576">
      <sortCondition ref="D1:D104857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1EBF-23BC-4981-A72C-CD31F32E335D}">
  <dimension ref="B1:H41"/>
  <sheetViews>
    <sheetView topLeftCell="A31" workbookViewId="0">
      <selection activeCell="H42" sqref="H42"/>
    </sheetView>
  </sheetViews>
  <sheetFormatPr defaultRowHeight="15"/>
  <cols>
    <col min="3" max="3" width="75.85546875" bestFit="1" customWidth="1"/>
    <col min="4" max="4" width="20.7109375" style="1" customWidth="1"/>
    <col min="5" max="5" width="20.7109375" bestFit="1" customWidth="1"/>
    <col min="6" max="6" width="3.42578125" customWidth="1"/>
    <col min="8" max="8" width="21.7109375" customWidth="1"/>
  </cols>
  <sheetData>
    <row r="1" spans="2:8">
      <c r="B1" s="1"/>
      <c r="C1" s="54" t="s">
        <v>0</v>
      </c>
      <c r="D1" s="53" t="s">
        <v>1</v>
      </c>
      <c r="E1" s="52" t="s">
        <v>2</v>
      </c>
    </row>
    <row r="2" spans="2:8">
      <c r="B2" s="1">
        <f>SUM(B1+1)</f>
        <v>1</v>
      </c>
      <c r="C2" t="s">
        <v>114</v>
      </c>
      <c r="D2" s="1">
        <v>2005</v>
      </c>
      <c r="E2" s="2">
        <f>LOOKUP(9^9,B:B)</f>
        <v>40</v>
      </c>
      <c r="G2" s="7" t="s">
        <v>4</v>
      </c>
      <c r="H2" s="8" t="s">
        <v>41</v>
      </c>
    </row>
    <row r="3" spans="2:8">
      <c r="B3" s="1">
        <f>SUM(B2+1)</f>
        <v>2</v>
      </c>
      <c r="C3" t="s">
        <v>115</v>
      </c>
      <c r="D3" s="1">
        <v>2005</v>
      </c>
      <c r="G3" t="s">
        <v>7</v>
      </c>
    </row>
    <row r="4" spans="2:8">
      <c r="B4" s="1">
        <f>SUM(B3+1)</f>
        <v>3</v>
      </c>
      <c r="C4" t="s">
        <v>116</v>
      </c>
      <c r="D4" s="1">
        <v>2005</v>
      </c>
    </row>
    <row r="5" spans="2:8">
      <c r="B5" s="1">
        <f>SUM(B4+1)</f>
        <v>4</v>
      </c>
      <c r="C5" t="s">
        <v>117</v>
      </c>
      <c r="D5" s="1">
        <v>2005</v>
      </c>
    </row>
    <row r="6" spans="2:8">
      <c r="B6" s="1">
        <f>SUM(B5+1)</f>
        <v>5</v>
      </c>
      <c r="C6" t="s">
        <v>118</v>
      </c>
      <c r="D6" s="1">
        <v>2006</v>
      </c>
    </row>
    <row r="7" spans="2:8">
      <c r="B7" s="1">
        <f>SUM(B6+1)</f>
        <v>6</v>
      </c>
      <c r="C7" t="s">
        <v>119</v>
      </c>
      <c r="D7" s="1">
        <v>2006</v>
      </c>
    </row>
    <row r="8" spans="2:8">
      <c r="B8" s="1">
        <f>SUM(B7+1)</f>
        <v>7</v>
      </c>
      <c r="C8" t="s">
        <v>120</v>
      </c>
      <c r="D8" s="1">
        <v>2007</v>
      </c>
    </row>
    <row r="9" spans="2:8">
      <c r="B9" s="1">
        <f>SUM(B8+1)</f>
        <v>8</v>
      </c>
      <c r="C9" t="s">
        <v>121</v>
      </c>
      <c r="D9" s="1">
        <v>2007</v>
      </c>
    </row>
    <row r="10" spans="2:8">
      <c r="B10" s="1">
        <f>SUM(B9+1)</f>
        <v>9</v>
      </c>
      <c r="C10" t="s">
        <v>122</v>
      </c>
      <c r="D10" s="1">
        <v>2007</v>
      </c>
    </row>
    <row r="11" spans="2:8">
      <c r="B11" s="1">
        <f>SUM(B10+1)</f>
        <v>10</v>
      </c>
      <c r="C11" t="s">
        <v>123</v>
      </c>
      <c r="D11" s="1">
        <v>2007</v>
      </c>
    </row>
    <row r="12" spans="2:8">
      <c r="B12" s="1">
        <f>SUM(B11+1)</f>
        <v>11</v>
      </c>
      <c r="C12" t="s">
        <v>124</v>
      </c>
      <c r="D12" s="1">
        <v>2007</v>
      </c>
    </row>
    <row r="13" spans="2:8">
      <c r="B13" s="1">
        <f t="shared" ref="B13:B41" si="0">SUM(B12+1)</f>
        <v>12</v>
      </c>
      <c r="C13" t="s">
        <v>125</v>
      </c>
      <c r="D13" s="1">
        <v>2007</v>
      </c>
    </row>
    <row r="14" spans="2:8">
      <c r="B14" s="1">
        <f t="shared" si="0"/>
        <v>13</v>
      </c>
      <c r="C14" t="s">
        <v>126</v>
      </c>
      <c r="D14" s="1">
        <v>2007</v>
      </c>
    </row>
    <row r="15" spans="2:8">
      <c r="B15" s="1">
        <f t="shared" si="0"/>
        <v>14</v>
      </c>
      <c r="C15" t="s">
        <v>127</v>
      </c>
      <c r="D15" s="1">
        <v>2008</v>
      </c>
    </row>
    <row r="16" spans="2:8">
      <c r="B16" s="1">
        <f t="shared" si="0"/>
        <v>15</v>
      </c>
      <c r="C16" t="s">
        <v>128</v>
      </c>
      <c r="D16" s="1">
        <v>2008</v>
      </c>
    </row>
    <row r="17" spans="2:4">
      <c r="B17" s="1">
        <f t="shared" si="0"/>
        <v>16</v>
      </c>
      <c r="C17" t="s">
        <v>129</v>
      </c>
      <c r="D17" s="1">
        <v>2008</v>
      </c>
    </row>
    <row r="18" spans="2:4">
      <c r="B18" s="1">
        <f t="shared" si="0"/>
        <v>17</v>
      </c>
      <c r="C18" t="s">
        <v>130</v>
      </c>
      <c r="D18" s="1">
        <v>2008</v>
      </c>
    </row>
    <row r="19" spans="2:4">
      <c r="B19" s="1">
        <f t="shared" si="0"/>
        <v>18</v>
      </c>
      <c r="C19" t="s">
        <v>80</v>
      </c>
      <c r="D19" s="1">
        <v>2008</v>
      </c>
    </row>
    <row r="20" spans="2:4">
      <c r="B20" s="1">
        <f t="shared" si="0"/>
        <v>19</v>
      </c>
      <c r="C20" t="s">
        <v>131</v>
      </c>
      <c r="D20" s="1">
        <v>2008</v>
      </c>
    </row>
    <row r="21" spans="2:4">
      <c r="B21" s="1">
        <f t="shared" si="0"/>
        <v>20</v>
      </c>
      <c r="C21" t="s">
        <v>132</v>
      </c>
      <c r="D21" s="1">
        <v>2008</v>
      </c>
    </row>
    <row r="22" spans="2:4">
      <c r="B22" s="1">
        <f t="shared" si="0"/>
        <v>21</v>
      </c>
      <c r="C22" t="s">
        <v>133</v>
      </c>
      <c r="D22" s="1">
        <v>2008</v>
      </c>
    </row>
    <row r="23" spans="2:4">
      <c r="B23" s="1">
        <f t="shared" si="0"/>
        <v>22</v>
      </c>
      <c r="C23" t="s">
        <v>134</v>
      </c>
      <c r="D23" s="1">
        <v>2009</v>
      </c>
    </row>
    <row r="24" spans="2:4">
      <c r="B24" s="1">
        <f t="shared" si="0"/>
        <v>23</v>
      </c>
      <c r="C24" t="s">
        <v>135</v>
      </c>
      <c r="D24" s="1">
        <v>2009</v>
      </c>
    </row>
    <row r="25" spans="2:4">
      <c r="B25" s="1">
        <f t="shared" si="0"/>
        <v>24</v>
      </c>
      <c r="C25" t="s">
        <v>136</v>
      </c>
      <c r="D25" s="1">
        <v>2009</v>
      </c>
    </row>
    <row r="26" spans="2:4">
      <c r="B26" s="1">
        <f t="shared" si="0"/>
        <v>25</v>
      </c>
      <c r="C26" t="s">
        <v>137</v>
      </c>
      <c r="D26" s="1">
        <v>2009</v>
      </c>
    </row>
    <row r="27" spans="2:4">
      <c r="B27" s="1">
        <f t="shared" si="0"/>
        <v>26</v>
      </c>
      <c r="C27" t="s">
        <v>138</v>
      </c>
      <c r="D27" s="1">
        <v>2009</v>
      </c>
    </row>
    <row r="28" spans="2:4">
      <c r="B28" s="1">
        <f t="shared" si="0"/>
        <v>27</v>
      </c>
      <c r="C28" t="s">
        <v>139</v>
      </c>
      <c r="D28" s="1">
        <v>2009</v>
      </c>
    </row>
    <row r="29" spans="2:4">
      <c r="B29" s="1">
        <f t="shared" si="0"/>
        <v>28</v>
      </c>
      <c r="C29" t="s">
        <v>140</v>
      </c>
      <c r="D29" s="1">
        <v>2009</v>
      </c>
    </row>
    <row r="30" spans="2:4">
      <c r="B30" s="1">
        <f t="shared" si="0"/>
        <v>29</v>
      </c>
      <c r="C30" t="s">
        <v>141</v>
      </c>
      <c r="D30" s="1">
        <v>2009</v>
      </c>
    </row>
    <row r="31" spans="2:4">
      <c r="B31" s="1">
        <f t="shared" si="0"/>
        <v>30</v>
      </c>
      <c r="C31" t="s">
        <v>142</v>
      </c>
      <c r="D31" s="1">
        <v>2009</v>
      </c>
    </row>
    <row r="32" spans="2:4">
      <c r="B32" s="1">
        <f t="shared" si="0"/>
        <v>31</v>
      </c>
      <c r="C32" t="s">
        <v>143</v>
      </c>
      <c r="D32" s="1">
        <v>2010</v>
      </c>
    </row>
    <row r="33" spans="2:5">
      <c r="B33" s="1">
        <f t="shared" si="0"/>
        <v>32</v>
      </c>
      <c r="C33" t="s">
        <v>144</v>
      </c>
      <c r="D33" s="1">
        <v>2010</v>
      </c>
    </row>
    <row r="34" spans="2:5">
      <c r="B34" s="1">
        <f t="shared" si="0"/>
        <v>33</v>
      </c>
      <c r="C34" t="s">
        <v>145</v>
      </c>
      <c r="D34" s="1">
        <v>2010</v>
      </c>
    </row>
    <row r="35" spans="2:5">
      <c r="B35" s="1">
        <f t="shared" si="0"/>
        <v>34</v>
      </c>
      <c r="C35" t="s">
        <v>146</v>
      </c>
      <c r="D35" s="1">
        <v>2010</v>
      </c>
    </row>
    <row r="36" spans="2:5">
      <c r="B36" s="1">
        <f t="shared" si="0"/>
        <v>35</v>
      </c>
      <c r="C36" t="s">
        <v>147</v>
      </c>
      <c r="D36" s="1">
        <v>2011</v>
      </c>
    </row>
    <row r="37" spans="2:5">
      <c r="B37" s="1">
        <f t="shared" si="0"/>
        <v>36</v>
      </c>
      <c r="C37" t="s">
        <v>148</v>
      </c>
      <c r="D37" s="1">
        <v>2011</v>
      </c>
    </row>
    <row r="38" spans="2:5">
      <c r="B38" s="1">
        <f t="shared" si="0"/>
        <v>37</v>
      </c>
      <c r="C38" t="s">
        <v>149</v>
      </c>
      <c r="D38" s="1">
        <v>2011</v>
      </c>
    </row>
    <row r="39" spans="2:5">
      <c r="B39" s="1">
        <f t="shared" si="0"/>
        <v>38</v>
      </c>
      <c r="C39" t="s">
        <v>150</v>
      </c>
      <c r="D39" s="1">
        <v>2011</v>
      </c>
      <c r="E39" s="1"/>
    </row>
    <row r="40" spans="2:5">
      <c r="B40" s="1">
        <f t="shared" si="0"/>
        <v>39</v>
      </c>
      <c r="C40" t="s">
        <v>151</v>
      </c>
      <c r="D40" s="1">
        <v>2012</v>
      </c>
    </row>
    <row r="41" spans="2:5">
      <c r="B41" s="1">
        <f t="shared" si="0"/>
        <v>40</v>
      </c>
      <c r="C41" t="s">
        <v>152</v>
      </c>
      <c r="D41" s="1">
        <v>2012</v>
      </c>
      <c r="E41" s="1"/>
    </row>
  </sheetData>
  <autoFilter ref="C1:D1" xr:uid="{009EC545-EB78-45F9-8C17-3C0727887866}">
    <sortState xmlns:xlrd2="http://schemas.microsoft.com/office/spreadsheetml/2017/richdata2" ref="C2:D41">
      <sortCondition ref="D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D5A6-AB54-4EC5-840B-5D39526D43C8}">
  <dimension ref="A1:F52"/>
  <sheetViews>
    <sheetView tabSelected="1" workbookViewId="0">
      <selection activeCell="E51" sqref="E51"/>
    </sheetView>
  </sheetViews>
  <sheetFormatPr defaultRowHeight="15"/>
  <cols>
    <col min="3" max="3" width="75.85546875" bestFit="1" customWidth="1"/>
    <col min="4" max="4" width="22.140625" style="1" customWidth="1"/>
    <col min="5" max="5" width="18.85546875" style="1" customWidth="1"/>
    <col min="6" max="6" width="20.7109375" bestFit="1" customWidth="1"/>
    <col min="7" max="7" width="12" bestFit="1" customWidth="1"/>
  </cols>
  <sheetData>
    <row r="1" spans="2:6">
      <c r="B1" s="1"/>
      <c r="C1" s="60" t="s">
        <v>0</v>
      </c>
      <c r="D1" s="61" t="s">
        <v>153</v>
      </c>
      <c r="E1" s="61" t="s">
        <v>1</v>
      </c>
      <c r="F1" s="62" t="s">
        <v>2</v>
      </c>
    </row>
    <row r="2" spans="2:6">
      <c r="B2" s="1">
        <f>SUM(B1+1)</f>
        <v>1</v>
      </c>
      <c r="C2" t="s">
        <v>154</v>
      </c>
      <c r="D2" s="1" t="s">
        <v>155</v>
      </c>
      <c r="E2" s="1">
        <v>2006</v>
      </c>
      <c r="F2" s="2">
        <f>LOOKUP(9^9,B:B)</f>
        <v>51</v>
      </c>
    </row>
    <row r="3" spans="2:6">
      <c r="B3" s="1">
        <f>SUM(B2+1)</f>
        <v>2</v>
      </c>
      <c r="C3" s="66" t="s">
        <v>156</v>
      </c>
      <c r="D3" s="65" t="s">
        <v>42</v>
      </c>
      <c r="E3" s="65">
        <v>2015</v>
      </c>
    </row>
    <row r="4" spans="2:6">
      <c r="B4" s="1">
        <f>SUM(B3+1)</f>
        <v>3</v>
      </c>
      <c r="C4" t="s">
        <v>157</v>
      </c>
      <c r="D4" s="1" t="s">
        <v>42</v>
      </c>
      <c r="E4" s="1">
        <v>2015</v>
      </c>
    </row>
    <row r="5" spans="2:6">
      <c r="B5" s="1">
        <f>SUM(B4+1)</f>
        <v>4</v>
      </c>
      <c r="C5" t="s">
        <v>158</v>
      </c>
      <c r="D5" s="1" t="s">
        <v>159</v>
      </c>
      <c r="E5" s="1">
        <v>2010</v>
      </c>
    </row>
    <row r="6" spans="2:6">
      <c r="B6" s="1">
        <f>SUM(B5+1)</f>
        <v>5</v>
      </c>
      <c r="C6" t="s">
        <v>160</v>
      </c>
      <c r="D6" s="1" t="s">
        <v>155</v>
      </c>
      <c r="E6" s="1">
        <v>2007</v>
      </c>
    </row>
    <row r="7" spans="2:6">
      <c r="B7" s="1">
        <f>SUM(B6+1)</f>
        <v>6</v>
      </c>
      <c r="C7" t="s">
        <v>161</v>
      </c>
      <c r="D7" s="1" t="s">
        <v>155</v>
      </c>
      <c r="E7" s="1">
        <v>2008</v>
      </c>
    </row>
    <row r="8" spans="2:6">
      <c r="B8" s="1">
        <f>SUM(B7+1)</f>
        <v>7</v>
      </c>
      <c r="C8" t="s">
        <v>162</v>
      </c>
      <c r="D8" s="1" t="s">
        <v>155</v>
      </c>
      <c r="E8" s="1">
        <v>2006</v>
      </c>
    </row>
    <row r="9" spans="2:6">
      <c r="B9" s="1">
        <f>SUM(B8+1)</f>
        <v>8</v>
      </c>
      <c r="C9" t="s">
        <v>163</v>
      </c>
      <c r="D9" s="1" t="s">
        <v>155</v>
      </c>
      <c r="E9" s="1">
        <v>2009</v>
      </c>
    </row>
    <row r="10" spans="2:6">
      <c r="B10" s="1">
        <f t="shared" ref="B10:B52" si="0">SUM(B9+1)</f>
        <v>9</v>
      </c>
      <c r="C10" t="s">
        <v>164</v>
      </c>
      <c r="D10" s="1" t="s">
        <v>155</v>
      </c>
      <c r="E10" s="1">
        <v>2011</v>
      </c>
    </row>
    <row r="11" spans="2:6">
      <c r="B11" s="1">
        <f t="shared" si="0"/>
        <v>10</v>
      </c>
      <c r="C11" t="s">
        <v>165</v>
      </c>
      <c r="D11" s="1" t="s">
        <v>159</v>
      </c>
      <c r="E11" s="1">
        <v>2008</v>
      </c>
    </row>
    <row r="12" spans="2:6">
      <c r="B12" s="1">
        <f t="shared" si="0"/>
        <v>11</v>
      </c>
      <c r="C12" t="s">
        <v>166</v>
      </c>
      <c r="D12" s="1" t="s">
        <v>155</v>
      </c>
      <c r="E12" s="1">
        <v>2009</v>
      </c>
    </row>
    <row r="13" spans="2:6">
      <c r="B13" s="1">
        <f t="shared" si="0"/>
        <v>12</v>
      </c>
      <c r="C13" t="s">
        <v>167</v>
      </c>
      <c r="D13" s="1" t="s">
        <v>42</v>
      </c>
      <c r="E13" s="1">
        <v>2016</v>
      </c>
    </row>
    <row r="14" spans="2:6">
      <c r="B14" s="1">
        <f t="shared" si="0"/>
        <v>13</v>
      </c>
      <c r="C14" s="66" t="s">
        <v>168</v>
      </c>
      <c r="D14" s="65" t="s">
        <v>42</v>
      </c>
      <c r="E14" s="65">
        <v>2017</v>
      </c>
    </row>
    <row r="15" spans="2:6">
      <c r="B15" s="1">
        <f t="shared" si="0"/>
        <v>14</v>
      </c>
      <c r="C15" s="63" t="s">
        <v>169</v>
      </c>
      <c r="D15" s="64" t="s">
        <v>159</v>
      </c>
      <c r="E15" s="64">
        <v>2005</v>
      </c>
    </row>
    <row r="16" spans="2:6">
      <c r="B16" s="1">
        <f t="shared" si="0"/>
        <v>15</v>
      </c>
      <c r="C16" t="s">
        <v>170</v>
      </c>
      <c r="D16" s="1" t="s">
        <v>155</v>
      </c>
      <c r="E16" s="1">
        <v>2005</v>
      </c>
    </row>
    <row r="17" spans="2:5">
      <c r="B17" s="1">
        <f t="shared" si="0"/>
        <v>16</v>
      </c>
      <c r="C17" s="13" t="s">
        <v>171</v>
      </c>
      <c r="D17" s="1" t="s">
        <v>42</v>
      </c>
      <c r="E17" s="1">
        <v>2017</v>
      </c>
    </row>
    <row r="18" spans="2:5">
      <c r="B18" s="1">
        <f t="shared" si="0"/>
        <v>17</v>
      </c>
      <c r="C18" t="s">
        <v>172</v>
      </c>
      <c r="D18" s="1" t="s">
        <v>155</v>
      </c>
      <c r="E18" s="1">
        <v>2007</v>
      </c>
    </row>
    <row r="19" spans="2:5">
      <c r="B19" s="1">
        <f t="shared" si="0"/>
        <v>18</v>
      </c>
      <c r="C19" t="s">
        <v>173</v>
      </c>
      <c r="D19" s="1" t="s">
        <v>174</v>
      </c>
      <c r="E19" s="1">
        <v>2012</v>
      </c>
    </row>
    <row r="20" spans="2:5">
      <c r="B20" s="1">
        <f t="shared" si="0"/>
        <v>19</v>
      </c>
      <c r="C20" t="s">
        <v>175</v>
      </c>
      <c r="D20" s="1" t="s">
        <v>155</v>
      </c>
      <c r="E20" s="1">
        <v>2005</v>
      </c>
    </row>
    <row r="21" spans="2:5">
      <c r="B21" s="1">
        <f t="shared" si="0"/>
        <v>20</v>
      </c>
      <c r="C21" t="s">
        <v>176</v>
      </c>
      <c r="D21" s="1" t="s">
        <v>159</v>
      </c>
      <c r="E21" s="1">
        <v>2006</v>
      </c>
    </row>
    <row r="22" spans="2:5" s="66" customFormat="1">
      <c r="B22" s="65">
        <f t="shared" si="0"/>
        <v>21</v>
      </c>
      <c r="C22" t="s">
        <v>177</v>
      </c>
      <c r="D22" s="1" t="s">
        <v>174</v>
      </c>
      <c r="E22" s="1">
        <v>2010</v>
      </c>
    </row>
    <row r="23" spans="2:5" s="66" customFormat="1">
      <c r="B23" s="65">
        <f t="shared" si="0"/>
        <v>22</v>
      </c>
      <c r="C23" t="s">
        <v>178</v>
      </c>
      <c r="D23" s="1" t="s">
        <v>179</v>
      </c>
      <c r="E23" s="1">
        <v>2003</v>
      </c>
    </row>
    <row r="24" spans="2:5" s="66" customFormat="1">
      <c r="B24" s="65">
        <f t="shared" si="0"/>
        <v>23</v>
      </c>
      <c r="C24" t="s">
        <v>180</v>
      </c>
      <c r="D24" s="1" t="s">
        <v>181</v>
      </c>
      <c r="E24" s="1">
        <v>2001</v>
      </c>
    </row>
    <row r="25" spans="2:5">
      <c r="B25" s="1">
        <f t="shared" si="0"/>
        <v>24</v>
      </c>
      <c r="C25" t="s">
        <v>182</v>
      </c>
      <c r="D25" s="1" t="s">
        <v>42</v>
      </c>
      <c r="E25" s="1">
        <v>2017</v>
      </c>
    </row>
    <row r="26" spans="2:5">
      <c r="B26" s="1">
        <f t="shared" si="0"/>
        <v>25</v>
      </c>
      <c r="C26" t="s">
        <v>183</v>
      </c>
      <c r="D26" s="1" t="s">
        <v>42</v>
      </c>
      <c r="E26" s="1">
        <v>2017</v>
      </c>
    </row>
    <row r="27" spans="2:5">
      <c r="B27" s="1">
        <f t="shared" si="0"/>
        <v>26</v>
      </c>
      <c r="C27" t="s">
        <v>184</v>
      </c>
      <c r="D27" s="1" t="s">
        <v>185</v>
      </c>
      <c r="E27" s="1">
        <v>2002</v>
      </c>
    </row>
    <row r="28" spans="2:5">
      <c r="B28" s="1">
        <f t="shared" si="0"/>
        <v>27</v>
      </c>
      <c r="C28" t="s">
        <v>186</v>
      </c>
      <c r="D28" s="1" t="s">
        <v>155</v>
      </c>
      <c r="E28" s="1">
        <v>2009</v>
      </c>
    </row>
    <row r="29" spans="2:5" s="66" customFormat="1">
      <c r="B29" s="65">
        <f t="shared" si="0"/>
        <v>28</v>
      </c>
      <c r="C29" t="s">
        <v>187</v>
      </c>
      <c r="D29" s="1" t="s">
        <v>155</v>
      </c>
      <c r="E29" s="1">
        <v>2012</v>
      </c>
    </row>
    <row r="30" spans="2:5">
      <c r="B30" s="1">
        <f t="shared" si="0"/>
        <v>29</v>
      </c>
      <c r="C30" t="s">
        <v>188</v>
      </c>
      <c r="D30" s="1" t="s">
        <v>155</v>
      </c>
      <c r="E30" s="1">
        <v>2008</v>
      </c>
    </row>
    <row r="31" spans="2:5">
      <c r="B31" s="1">
        <f t="shared" si="0"/>
        <v>30</v>
      </c>
      <c r="C31" t="s">
        <v>189</v>
      </c>
      <c r="D31" s="1" t="s">
        <v>155</v>
      </c>
      <c r="E31" s="1">
        <v>2010</v>
      </c>
    </row>
    <row r="32" spans="2:5" s="66" customFormat="1">
      <c r="B32" s="65">
        <f t="shared" si="0"/>
        <v>31</v>
      </c>
      <c r="C32" t="s">
        <v>190</v>
      </c>
      <c r="D32" s="1" t="s">
        <v>159</v>
      </c>
      <c r="E32" s="1">
        <v>2010</v>
      </c>
    </row>
    <row r="33" spans="1:6">
      <c r="B33" s="1">
        <f t="shared" si="0"/>
        <v>32</v>
      </c>
      <c r="C33" t="s">
        <v>191</v>
      </c>
      <c r="D33" s="1" t="s">
        <v>155</v>
      </c>
      <c r="E33" s="1">
        <v>2010</v>
      </c>
    </row>
    <row r="34" spans="1:6">
      <c r="B34" s="1">
        <f t="shared" si="0"/>
        <v>33</v>
      </c>
      <c r="C34" t="s">
        <v>192</v>
      </c>
      <c r="D34" s="1" t="s">
        <v>155</v>
      </c>
      <c r="E34" s="1">
        <v>2007</v>
      </c>
    </row>
    <row r="35" spans="1:6">
      <c r="B35" s="1">
        <f t="shared" si="0"/>
        <v>34</v>
      </c>
      <c r="C35" t="s">
        <v>193</v>
      </c>
      <c r="D35" s="1" t="s">
        <v>155</v>
      </c>
      <c r="E35" s="1">
        <v>2006</v>
      </c>
    </row>
    <row r="36" spans="1:6">
      <c r="B36" s="1">
        <f t="shared" si="0"/>
        <v>35</v>
      </c>
      <c r="C36" t="s">
        <v>194</v>
      </c>
      <c r="D36" s="1" t="s">
        <v>155</v>
      </c>
    </row>
    <row r="37" spans="1:6">
      <c r="B37" s="1">
        <f t="shared" si="0"/>
        <v>36</v>
      </c>
      <c r="C37" t="s">
        <v>195</v>
      </c>
      <c r="D37" s="1" t="s">
        <v>155</v>
      </c>
      <c r="E37" s="1">
        <v>2011</v>
      </c>
    </row>
    <row r="38" spans="1:6">
      <c r="A38" s="63"/>
      <c r="B38" s="64">
        <f t="shared" si="0"/>
        <v>37</v>
      </c>
      <c r="C38" t="s">
        <v>196</v>
      </c>
      <c r="D38" s="1" t="s">
        <v>159</v>
      </c>
      <c r="E38" s="1">
        <v>2012</v>
      </c>
    </row>
    <row r="39" spans="1:6">
      <c r="B39" s="1">
        <f t="shared" si="0"/>
        <v>38</v>
      </c>
      <c r="C39" t="s">
        <v>197</v>
      </c>
      <c r="D39" s="1" t="s">
        <v>198</v>
      </c>
      <c r="E39" s="1">
        <v>2004</v>
      </c>
    </row>
    <row r="40" spans="1:6">
      <c r="B40" s="1">
        <f t="shared" si="0"/>
        <v>39</v>
      </c>
      <c r="C40" t="s">
        <v>199</v>
      </c>
      <c r="D40" s="1" t="s">
        <v>198</v>
      </c>
      <c r="E40" s="1">
        <v>2002</v>
      </c>
    </row>
    <row r="41" spans="1:6">
      <c r="B41" s="1">
        <f t="shared" si="0"/>
        <v>40</v>
      </c>
      <c r="C41" t="s">
        <v>200</v>
      </c>
      <c r="D41" s="1" t="s">
        <v>159</v>
      </c>
      <c r="E41" s="1">
        <v>2010</v>
      </c>
    </row>
    <row r="42" spans="1:6">
      <c r="B42" s="1">
        <f t="shared" si="0"/>
        <v>41</v>
      </c>
      <c r="C42" t="s">
        <v>201</v>
      </c>
      <c r="D42" s="1" t="s">
        <v>44</v>
      </c>
      <c r="E42" s="1">
        <v>2010</v>
      </c>
    </row>
    <row r="43" spans="1:6">
      <c r="B43" s="1">
        <f t="shared" si="0"/>
        <v>42</v>
      </c>
      <c r="C43" t="s">
        <v>202</v>
      </c>
      <c r="D43" s="1" t="s">
        <v>155</v>
      </c>
      <c r="E43" s="1">
        <v>2006</v>
      </c>
    </row>
    <row r="44" spans="1:6">
      <c r="B44" s="1">
        <f t="shared" si="0"/>
        <v>43</v>
      </c>
      <c r="C44" t="s">
        <v>203</v>
      </c>
      <c r="D44" s="1" t="s">
        <v>159</v>
      </c>
      <c r="E44" s="1">
        <v>2006</v>
      </c>
      <c r="F44" t="s">
        <v>204</v>
      </c>
    </row>
    <row r="45" spans="1:6">
      <c r="B45" s="1">
        <f t="shared" si="0"/>
        <v>44</v>
      </c>
      <c r="C45" s="66" t="s">
        <v>205</v>
      </c>
      <c r="D45" s="65" t="s">
        <v>155</v>
      </c>
      <c r="E45" s="65">
        <v>2007</v>
      </c>
    </row>
    <row r="46" spans="1:6">
      <c r="B46" s="1">
        <f t="shared" si="0"/>
        <v>45</v>
      </c>
      <c r="C46" s="66" t="s">
        <v>206</v>
      </c>
      <c r="D46" s="65" t="s">
        <v>155</v>
      </c>
      <c r="E46" s="65">
        <v>2009</v>
      </c>
    </row>
    <row r="47" spans="1:6">
      <c r="B47" s="1">
        <f t="shared" si="0"/>
        <v>46</v>
      </c>
      <c r="C47" s="66" t="s">
        <v>207</v>
      </c>
      <c r="D47" s="65" t="s">
        <v>155</v>
      </c>
      <c r="E47" s="65">
        <v>2006</v>
      </c>
    </row>
    <row r="48" spans="1:6">
      <c r="B48" s="1">
        <f t="shared" si="0"/>
        <v>47</v>
      </c>
      <c r="C48" t="s">
        <v>208</v>
      </c>
      <c r="D48" s="1" t="s">
        <v>155</v>
      </c>
      <c r="E48" s="1">
        <v>2005</v>
      </c>
    </row>
    <row r="49" spans="2:5">
      <c r="B49" s="1">
        <f t="shared" si="0"/>
        <v>48</v>
      </c>
      <c r="C49" t="s">
        <v>209</v>
      </c>
      <c r="D49" s="1" t="s">
        <v>155</v>
      </c>
      <c r="E49" s="1">
        <v>2010</v>
      </c>
    </row>
    <row r="50" spans="2:5">
      <c r="B50" s="1">
        <f t="shared" si="0"/>
        <v>49</v>
      </c>
      <c r="C50" t="s">
        <v>210</v>
      </c>
      <c r="D50" s="1" t="s">
        <v>155</v>
      </c>
      <c r="E50" s="1">
        <v>2005</v>
      </c>
    </row>
    <row r="51" spans="2:5">
      <c r="B51" s="1">
        <f t="shared" si="0"/>
        <v>50</v>
      </c>
      <c r="C51" t="s">
        <v>211</v>
      </c>
      <c r="D51" s="1" t="s">
        <v>155</v>
      </c>
      <c r="E51" s="1">
        <v>2006</v>
      </c>
    </row>
    <row r="52" spans="2:5">
      <c r="B52" s="1">
        <f t="shared" si="0"/>
        <v>51</v>
      </c>
    </row>
  </sheetData>
  <autoFilter ref="C1:E1048565" xr:uid="{9A9B5CF1-421C-4E07-8525-287A1FF6E381}">
    <sortState xmlns:xlrd2="http://schemas.microsoft.com/office/spreadsheetml/2017/richdata2" ref="C2:E1048565">
      <sortCondition ref="C1:C104856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9F85-0DAD-409A-9FEA-3C6B98391006}">
  <sheetPr>
    <tabColor rgb="FF4472C4"/>
  </sheetPr>
  <dimension ref="B1:H52"/>
  <sheetViews>
    <sheetView topLeftCell="A36" workbookViewId="0">
      <selection activeCell="B45" sqref="B45:B47"/>
    </sheetView>
  </sheetViews>
  <sheetFormatPr defaultRowHeight="15"/>
  <cols>
    <col min="3" max="3" width="75.85546875" bestFit="1" customWidth="1"/>
    <col min="4" max="4" width="15.42578125" bestFit="1" customWidth="1"/>
    <col min="5" max="5" width="20.7109375" bestFit="1" customWidth="1"/>
    <col min="6" max="6" width="3" customWidth="1"/>
  </cols>
  <sheetData>
    <row r="1" spans="2:8">
      <c r="B1" s="1"/>
      <c r="C1" s="40" t="s">
        <v>0</v>
      </c>
      <c r="D1" s="39" t="s">
        <v>1</v>
      </c>
      <c r="E1" s="38" t="s">
        <v>2</v>
      </c>
    </row>
    <row r="2" spans="2:8">
      <c r="B2" s="1">
        <f>SUM(B1+1)</f>
        <v>1</v>
      </c>
      <c r="C2" t="s">
        <v>212</v>
      </c>
      <c r="D2" s="1">
        <v>2014</v>
      </c>
      <c r="E2" s="2">
        <f>LOOKUP(9^9,B:B)</f>
        <v>51</v>
      </c>
      <c r="G2" s="58" t="s">
        <v>4</v>
      </c>
      <c r="H2" s="59" t="s">
        <v>42</v>
      </c>
    </row>
    <row r="3" spans="2:8">
      <c r="B3" s="1">
        <f>SUM(B2+1)</f>
        <v>2</v>
      </c>
      <c r="C3" t="s">
        <v>213</v>
      </c>
      <c r="D3" s="1">
        <v>2014</v>
      </c>
      <c r="G3" t="s">
        <v>7</v>
      </c>
    </row>
    <row r="4" spans="2:8">
      <c r="B4" s="1">
        <f>SUM(B3+1)</f>
        <v>3</v>
      </c>
      <c r="C4" t="s">
        <v>214</v>
      </c>
      <c r="D4" s="1">
        <v>2014</v>
      </c>
    </row>
    <row r="5" spans="2:8">
      <c r="B5" s="1">
        <f>SUM(B4+1)</f>
        <v>4</v>
      </c>
      <c r="C5" t="s">
        <v>215</v>
      </c>
      <c r="D5" s="1">
        <v>2014</v>
      </c>
    </row>
    <row r="6" spans="2:8">
      <c r="B6" s="1">
        <f>SUM(B5+1)</f>
        <v>5</v>
      </c>
      <c r="C6" t="s">
        <v>216</v>
      </c>
      <c r="D6" s="1">
        <v>2014</v>
      </c>
    </row>
    <row r="7" spans="2:8">
      <c r="B7" s="1">
        <f>SUM(B6+1)</f>
        <v>6</v>
      </c>
      <c r="C7" t="s">
        <v>217</v>
      </c>
      <c r="D7" s="1">
        <v>2014</v>
      </c>
    </row>
    <row r="8" spans="2:8">
      <c r="B8" s="1">
        <f>SUM(B7+1)</f>
        <v>7</v>
      </c>
      <c r="C8" t="s">
        <v>218</v>
      </c>
      <c r="D8" s="1">
        <v>2014</v>
      </c>
    </row>
    <row r="9" spans="2:8">
      <c r="B9" s="1">
        <f>SUM(B8+1)</f>
        <v>8</v>
      </c>
      <c r="C9" t="s">
        <v>219</v>
      </c>
      <c r="D9" s="1">
        <v>2014</v>
      </c>
    </row>
    <row r="10" spans="2:8">
      <c r="B10" s="1">
        <f>SUM(B9+1)</f>
        <v>9</v>
      </c>
      <c r="C10" t="s">
        <v>220</v>
      </c>
      <c r="D10" s="1">
        <v>2014</v>
      </c>
    </row>
    <row r="11" spans="2:8">
      <c r="B11" s="1">
        <f>SUM(B10+1)</f>
        <v>10</v>
      </c>
      <c r="C11" t="s">
        <v>221</v>
      </c>
      <c r="D11" s="1">
        <v>2014</v>
      </c>
    </row>
    <row r="12" spans="2:8">
      <c r="B12" s="1">
        <f>SUM(B11+1)</f>
        <v>11</v>
      </c>
      <c r="C12" t="s">
        <v>222</v>
      </c>
      <c r="D12" s="1">
        <v>2014</v>
      </c>
    </row>
    <row r="13" spans="2:8">
      <c r="B13" s="1">
        <f t="shared" ref="B13:B52" si="0">SUM(B12+1)</f>
        <v>12</v>
      </c>
      <c r="C13" t="s">
        <v>223</v>
      </c>
      <c r="D13" s="1">
        <v>2014</v>
      </c>
    </row>
    <row r="14" spans="2:8">
      <c r="B14" s="1">
        <f t="shared" si="0"/>
        <v>13</v>
      </c>
      <c r="C14" t="s">
        <v>224</v>
      </c>
      <c r="D14" s="1">
        <v>2014</v>
      </c>
    </row>
    <row r="15" spans="2:8">
      <c r="B15" s="1">
        <f t="shared" si="0"/>
        <v>14</v>
      </c>
      <c r="C15" t="s">
        <v>225</v>
      </c>
      <c r="D15" s="1">
        <v>2014</v>
      </c>
      <c r="E15" s="1"/>
    </row>
    <row r="16" spans="2:8">
      <c r="B16" s="1">
        <f t="shared" si="0"/>
        <v>15</v>
      </c>
      <c r="C16" t="s">
        <v>226</v>
      </c>
      <c r="D16" s="1">
        <v>2014</v>
      </c>
    </row>
    <row r="17" spans="2:4">
      <c r="B17" s="1">
        <f t="shared" si="0"/>
        <v>16</v>
      </c>
      <c r="C17" t="s">
        <v>227</v>
      </c>
      <c r="D17" s="1">
        <v>2014</v>
      </c>
    </row>
    <row r="18" spans="2:4">
      <c r="B18" s="1">
        <f t="shared" si="0"/>
        <v>17</v>
      </c>
      <c r="C18" t="s">
        <v>228</v>
      </c>
      <c r="D18" s="1">
        <v>2014</v>
      </c>
    </row>
    <row r="19" spans="2:4">
      <c r="B19" s="1">
        <f t="shared" si="0"/>
        <v>18</v>
      </c>
      <c r="C19" t="s">
        <v>229</v>
      </c>
      <c r="D19" s="1">
        <v>2014</v>
      </c>
    </row>
    <row r="20" spans="2:4">
      <c r="B20" s="1">
        <f t="shared" si="0"/>
        <v>19</v>
      </c>
      <c r="C20" t="s">
        <v>230</v>
      </c>
      <c r="D20" s="1">
        <v>2015</v>
      </c>
    </row>
    <row r="21" spans="2:4">
      <c r="B21" s="1">
        <f t="shared" si="0"/>
        <v>20</v>
      </c>
      <c r="C21" t="s">
        <v>231</v>
      </c>
      <c r="D21" s="1">
        <v>2015</v>
      </c>
    </row>
    <row r="22" spans="2:4">
      <c r="B22" s="1">
        <f t="shared" si="0"/>
        <v>21</v>
      </c>
      <c r="C22" t="s">
        <v>232</v>
      </c>
      <c r="D22" s="1">
        <v>2015</v>
      </c>
    </row>
    <row r="23" spans="2:4">
      <c r="B23" s="1">
        <f t="shared" si="0"/>
        <v>22</v>
      </c>
      <c r="C23" t="s">
        <v>233</v>
      </c>
      <c r="D23" s="1">
        <v>2015</v>
      </c>
    </row>
    <row r="24" spans="2:4">
      <c r="B24" s="1">
        <f t="shared" si="0"/>
        <v>23</v>
      </c>
      <c r="C24" t="s">
        <v>234</v>
      </c>
      <c r="D24" s="1">
        <v>2015</v>
      </c>
    </row>
    <row r="25" spans="2:4">
      <c r="B25" s="1">
        <f t="shared" si="0"/>
        <v>24</v>
      </c>
      <c r="C25" t="s">
        <v>235</v>
      </c>
      <c r="D25" s="1">
        <v>2015</v>
      </c>
    </row>
    <row r="26" spans="2:4">
      <c r="B26" s="1">
        <f t="shared" si="0"/>
        <v>25</v>
      </c>
      <c r="C26" t="s">
        <v>236</v>
      </c>
      <c r="D26" s="1">
        <v>2015</v>
      </c>
    </row>
    <row r="27" spans="2:4">
      <c r="B27" s="1">
        <f t="shared" si="0"/>
        <v>26</v>
      </c>
      <c r="C27" t="s">
        <v>237</v>
      </c>
      <c r="D27" s="1">
        <v>2015</v>
      </c>
    </row>
    <row r="28" spans="2:4">
      <c r="B28" s="1">
        <f t="shared" si="0"/>
        <v>27</v>
      </c>
      <c r="C28" t="s">
        <v>238</v>
      </c>
      <c r="D28" s="1">
        <v>2015</v>
      </c>
    </row>
    <row r="29" spans="2:4">
      <c r="B29" s="1">
        <f t="shared" si="0"/>
        <v>28</v>
      </c>
      <c r="C29" t="s">
        <v>239</v>
      </c>
      <c r="D29" s="1">
        <v>2016</v>
      </c>
    </row>
    <row r="30" spans="2:4">
      <c r="B30" s="1">
        <f t="shared" si="0"/>
        <v>29</v>
      </c>
      <c r="C30" t="s">
        <v>240</v>
      </c>
      <c r="D30" s="1">
        <v>2016</v>
      </c>
    </row>
    <row r="31" spans="2:4">
      <c r="B31" s="1">
        <f t="shared" si="0"/>
        <v>30</v>
      </c>
      <c r="C31" t="s">
        <v>241</v>
      </c>
      <c r="D31" s="1">
        <v>2016</v>
      </c>
    </row>
    <row r="32" spans="2:4">
      <c r="B32" s="1">
        <f t="shared" si="0"/>
        <v>31</v>
      </c>
      <c r="C32" t="s">
        <v>242</v>
      </c>
      <c r="D32" s="1">
        <v>2016</v>
      </c>
    </row>
    <row r="33" spans="2:5">
      <c r="B33" s="1">
        <f t="shared" si="0"/>
        <v>32</v>
      </c>
      <c r="C33" t="s">
        <v>243</v>
      </c>
      <c r="D33" s="1">
        <v>2016</v>
      </c>
    </row>
    <row r="34" spans="2:5">
      <c r="B34" s="1">
        <f t="shared" si="0"/>
        <v>33</v>
      </c>
      <c r="C34" t="s">
        <v>244</v>
      </c>
      <c r="D34" s="1">
        <v>2016</v>
      </c>
    </row>
    <row r="35" spans="2:5">
      <c r="B35" s="1">
        <f t="shared" si="0"/>
        <v>34</v>
      </c>
      <c r="C35" t="s">
        <v>245</v>
      </c>
      <c r="D35" s="1">
        <v>2016</v>
      </c>
    </row>
    <row r="36" spans="2:5">
      <c r="B36" s="1">
        <f t="shared" si="0"/>
        <v>35</v>
      </c>
      <c r="C36" t="s">
        <v>246</v>
      </c>
      <c r="D36" s="1">
        <v>2016</v>
      </c>
    </row>
    <row r="37" spans="2:5">
      <c r="B37" s="1">
        <f t="shared" si="0"/>
        <v>36</v>
      </c>
      <c r="C37" t="s">
        <v>247</v>
      </c>
      <c r="D37" s="1">
        <v>2016</v>
      </c>
    </row>
    <row r="38" spans="2:5">
      <c r="B38" s="1">
        <f t="shared" si="0"/>
        <v>37</v>
      </c>
      <c r="C38" t="s">
        <v>248</v>
      </c>
      <c r="D38" s="1">
        <v>2016</v>
      </c>
    </row>
    <row r="39" spans="2:5">
      <c r="B39" s="1">
        <f t="shared" si="0"/>
        <v>38</v>
      </c>
      <c r="C39" t="s">
        <v>249</v>
      </c>
      <c r="D39" s="1">
        <v>2016</v>
      </c>
    </row>
    <row r="40" spans="2:5">
      <c r="B40" s="1">
        <f t="shared" si="0"/>
        <v>39</v>
      </c>
      <c r="C40" t="s">
        <v>250</v>
      </c>
      <c r="D40" s="1">
        <v>2016</v>
      </c>
    </row>
    <row r="41" spans="2:5">
      <c r="B41" s="1">
        <f t="shared" si="0"/>
        <v>40</v>
      </c>
      <c r="C41" t="s">
        <v>251</v>
      </c>
      <c r="D41" s="1">
        <v>2016</v>
      </c>
    </row>
    <row r="42" spans="2:5">
      <c r="B42" s="1">
        <f t="shared" si="0"/>
        <v>41</v>
      </c>
      <c r="C42" t="s">
        <v>252</v>
      </c>
      <c r="D42" s="1">
        <v>2017</v>
      </c>
    </row>
    <row r="43" spans="2:5">
      <c r="B43" s="1">
        <f t="shared" si="0"/>
        <v>42</v>
      </c>
      <c r="C43" t="s">
        <v>253</v>
      </c>
      <c r="D43" s="1">
        <v>2017</v>
      </c>
    </row>
    <row r="44" spans="2:5">
      <c r="B44" s="1">
        <f t="shared" si="0"/>
        <v>43</v>
      </c>
      <c r="C44" t="s">
        <v>254</v>
      </c>
      <c r="D44" s="1">
        <v>2017</v>
      </c>
    </row>
    <row r="45" spans="2:5">
      <c r="B45" s="1">
        <f t="shared" si="0"/>
        <v>44</v>
      </c>
      <c r="C45" t="s">
        <v>255</v>
      </c>
      <c r="D45" s="1">
        <v>2017</v>
      </c>
    </row>
    <row r="46" spans="2:5">
      <c r="B46" s="1">
        <f t="shared" si="0"/>
        <v>45</v>
      </c>
      <c r="C46" t="s">
        <v>256</v>
      </c>
      <c r="D46" s="1">
        <v>2017</v>
      </c>
      <c r="E46" s="1"/>
    </row>
    <row r="47" spans="2:5">
      <c r="B47" s="1">
        <f t="shared" si="0"/>
        <v>46</v>
      </c>
      <c r="C47" t="s">
        <v>257</v>
      </c>
      <c r="D47" s="1">
        <v>2017</v>
      </c>
      <c r="E47" s="1"/>
    </row>
    <row r="48" spans="2:5">
      <c r="B48" s="1">
        <f t="shared" si="0"/>
        <v>47</v>
      </c>
      <c r="C48" t="s">
        <v>258</v>
      </c>
      <c r="D48" s="1">
        <v>2017</v>
      </c>
      <c r="E48" s="1"/>
    </row>
    <row r="49" spans="2:5">
      <c r="B49" s="1">
        <f t="shared" si="0"/>
        <v>48</v>
      </c>
      <c r="C49" t="s">
        <v>259</v>
      </c>
      <c r="D49" s="1">
        <v>2017</v>
      </c>
      <c r="E49" s="1"/>
    </row>
    <row r="50" spans="2:5">
      <c r="B50" s="1">
        <f t="shared" si="0"/>
        <v>49</v>
      </c>
      <c r="C50" t="s">
        <v>260</v>
      </c>
      <c r="D50" s="1">
        <v>2017</v>
      </c>
    </row>
    <row r="51" spans="2:5">
      <c r="B51" s="1">
        <f t="shared" si="0"/>
        <v>50</v>
      </c>
      <c r="C51" t="s">
        <v>261</v>
      </c>
      <c r="D51" s="1">
        <v>2018</v>
      </c>
    </row>
    <row r="52" spans="2:5">
      <c r="B52" s="1">
        <f t="shared" si="0"/>
        <v>51</v>
      </c>
      <c r="C52" t="s">
        <v>262</v>
      </c>
      <c r="D52" s="1">
        <v>2018</v>
      </c>
    </row>
  </sheetData>
  <autoFilter ref="C1:D1048575" xr:uid="{FE38FAD4-C833-4BC7-89D2-9DD7DB933B06}">
    <sortState xmlns:xlrd2="http://schemas.microsoft.com/office/spreadsheetml/2017/richdata2" ref="C2:D1048575">
      <sortCondition ref="D1:D104857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0512-A0D2-4DBD-BB0B-20B4E84CCE97}">
  <sheetPr>
    <tabColor rgb="FF305496"/>
  </sheetPr>
  <dimension ref="B1:I26"/>
  <sheetViews>
    <sheetView workbookViewId="0">
      <selection activeCell="H11" sqref="H11"/>
    </sheetView>
  </sheetViews>
  <sheetFormatPr defaultRowHeight="15"/>
  <cols>
    <col min="3" max="3" width="41.28515625" bestFit="1" customWidth="1"/>
    <col min="4" max="4" width="18.28515625" customWidth="1"/>
    <col min="5" max="5" width="20.7109375" bestFit="1" customWidth="1"/>
    <col min="9" max="9" width="12.140625" customWidth="1"/>
  </cols>
  <sheetData>
    <row r="1" spans="2:9">
      <c r="B1" s="1"/>
      <c r="C1" s="51" t="s">
        <v>0</v>
      </c>
      <c r="D1" s="50" t="s">
        <v>1</v>
      </c>
      <c r="E1" s="49" t="s">
        <v>2</v>
      </c>
    </row>
    <row r="2" spans="2:9">
      <c r="B2" s="1">
        <f>SUM(B1+1)</f>
        <v>1</v>
      </c>
      <c r="C2" t="s">
        <v>263</v>
      </c>
      <c r="D2" s="1">
        <v>2011</v>
      </c>
      <c r="E2" s="2">
        <f>LOOKUP(9^9,B:B)</f>
        <v>8</v>
      </c>
      <c r="G2" s="3" t="s">
        <v>4</v>
      </c>
      <c r="H2" s="3" t="s">
        <v>46</v>
      </c>
      <c r="I2" s="4"/>
    </row>
    <row r="3" spans="2:9">
      <c r="B3" s="1">
        <f>SUM(B2+1)</f>
        <v>2</v>
      </c>
      <c r="C3" t="s">
        <v>264</v>
      </c>
      <c r="D3" s="1">
        <v>2014</v>
      </c>
      <c r="G3" t="s">
        <v>7</v>
      </c>
    </row>
    <row r="4" spans="2:9">
      <c r="B4" s="1">
        <f>SUM(B3+1)</f>
        <v>3</v>
      </c>
      <c r="C4" t="s">
        <v>265</v>
      </c>
      <c r="D4" s="1">
        <v>2012</v>
      </c>
    </row>
    <row r="5" spans="2:9">
      <c r="B5" s="1">
        <f>SUM(B4+1)</f>
        <v>4</v>
      </c>
      <c r="C5" t="s">
        <v>266</v>
      </c>
      <c r="D5" s="1">
        <v>2012</v>
      </c>
    </row>
    <row r="6" spans="2:9">
      <c r="B6" s="1">
        <f>SUM(B5+1)</f>
        <v>5</v>
      </c>
      <c r="C6" t="s">
        <v>267</v>
      </c>
      <c r="D6" s="1">
        <v>2014</v>
      </c>
    </row>
    <row r="7" spans="2:9">
      <c r="B7" s="1">
        <f>SUM(B6+1)</f>
        <v>6</v>
      </c>
      <c r="C7" t="s">
        <v>268</v>
      </c>
      <c r="D7" s="1">
        <v>2011</v>
      </c>
    </row>
    <row r="8" spans="2:9">
      <c r="B8" s="1">
        <f>SUM(B7+1)</f>
        <v>7</v>
      </c>
      <c r="C8" t="s">
        <v>269</v>
      </c>
      <c r="D8" s="1">
        <v>2014</v>
      </c>
    </row>
    <row r="9" spans="2:9">
      <c r="B9" s="1">
        <f>SUM(B8+1)</f>
        <v>8</v>
      </c>
      <c r="C9" t="s">
        <v>270</v>
      </c>
      <c r="D9" s="1">
        <v>2014</v>
      </c>
    </row>
    <row r="10" spans="2:9">
      <c r="B10" s="1"/>
      <c r="D10" s="1"/>
    </row>
    <row r="11" spans="2:9">
      <c r="B11" s="1"/>
      <c r="D11" s="1"/>
    </row>
    <row r="12" spans="2:9">
      <c r="B12" s="1"/>
      <c r="D12" s="1"/>
    </row>
    <row r="13" spans="2:9">
      <c r="B13" s="1"/>
      <c r="D13" s="1"/>
    </row>
    <row r="14" spans="2:9">
      <c r="B14" s="1"/>
      <c r="D14" s="1"/>
    </row>
    <row r="15" spans="2:9">
      <c r="B15" s="1"/>
      <c r="D15" s="1"/>
    </row>
    <row r="16" spans="2:9">
      <c r="B16" s="1"/>
      <c r="D16" s="1"/>
    </row>
    <row r="17" spans="2:4">
      <c r="B17" s="1"/>
      <c r="D17" s="1"/>
    </row>
    <row r="18" spans="2:4">
      <c r="B18" s="1"/>
      <c r="D18" s="1"/>
    </row>
    <row r="19" spans="2:4">
      <c r="B19" s="1"/>
      <c r="D19" s="1"/>
    </row>
    <row r="20" spans="2:4">
      <c r="B20" s="1"/>
      <c r="D20" s="1"/>
    </row>
    <row r="21" spans="2:4">
      <c r="B21" s="1"/>
      <c r="D21" s="1"/>
    </row>
    <row r="22" spans="2:4">
      <c r="B22" s="1"/>
      <c r="D22" s="1"/>
    </row>
    <row r="23" spans="2:4">
      <c r="B23" s="1"/>
      <c r="D23" s="1"/>
    </row>
    <row r="24" spans="2:4">
      <c r="B24" s="1"/>
      <c r="D24" s="1"/>
    </row>
    <row r="25" spans="2:4">
      <c r="B25" s="1"/>
      <c r="D25" s="1"/>
    </row>
    <row r="26" spans="2:4">
      <c r="B26" s="1"/>
      <c r="D26" s="1"/>
    </row>
  </sheetData>
  <autoFilter ref="C1:D1" xr:uid="{3071F2FF-528F-4DEE-B2E8-36B2AB40A5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Corentin Dargent</cp:lastModifiedBy>
  <cp:revision/>
  <dcterms:created xsi:type="dcterms:W3CDTF">2018-04-14T18:00:28Z</dcterms:created>
  <dcterms:modified xsi:type="dcterms:W3CDTF">2020-05-23T08:44:37Z</dcterms:modified>
  <cp:category/>
  <cp:contentStatus/>
</cp:coreProperties>
</file>